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esktop\ASHA_Project\WorkingDirectory\"/>
    </mc:Choice>
  </mc:AlternateContent>
  <xr:revisionPtr revIDLastSave="0" documentId="13_ncr:1_{75671B31-C4BF-4E6A-B556-64B1D0733275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P16" i="1" s="1"/>
  <c r="N16" i="1"/>
  <c r="Q16" i="1" s="1"/>
  <c r="M29" i="1"/>
  <c r="P29" i="1" s="1"/>
  <c r="N29" i="1"/>
  <c r="Q29" i="1" s="1"/>
  <c r="M2" i="1"/>
  <c r="P2" i="1" s="1"/>
  <c r="N2" i="1"/>
  <c r="Q2" i="1" s="1"/>
  <c r="M8" i="1"/>
  <c r="P8" i="1" s="1"/>
  <c r="N8" i="1"/>
  <c r="Q8" i="1" s="1"/>
  <c r="M15" i="1"/>
  <c r="P15" i="1" s="1"/>
  <c r="N15" i="1"/>
  <c r="Q15" i="1" s="1"/>
  <c r="M28" i="1"/>
  <c r="P28" i="1" s="1"/>
  <c r="N28" i="1"/>
  <c r="Q28" i="1" s="1"/>
  <c r="M30" i="1"/>
  <c r="P30" i="1" s="1"/>
  <c r="N30" i="1"/>
  <c r="Q30" i="1" s="1"/>
  <c r="M19" i="1"/>
  <c r="P19" i="1" s="1"/>
  <c r="N19" i="1"/>
  <c r="Q19" i="1" s="1"/>
  <c r="M21" i="1"/>
  <c r="P21" i="1" s="1"/>
  <c r="N21" i="1"/>
  <c r="Q21" i="1" s="1"/>
  <c r="M26" i="1"/>
  <c r="P26" i="1" s="1"/>
  <c r="N26" i="1"/>
  <c r="Q26" i="1" s="1"/>
  <c r="M3" i="1"/>
  <c r="P3" i="1" s="1"/>
  <c r="N3" i="1"/>
  <c r="Q3" i="1" s="1"/>
  <c r="M24" i="1"/>
  <c r="P24" i="1" s="1"/>
  <c r="N24" i="1"/>
  <c r="Q24" i="1" s="1"/>
  <c r="M4" i="1"/>
  <c r="P4" i="1" s="1"/>
  <c r="N4" i="1"/>
  <c r="Q4" i="1" s="1"/>
  <c r="M13" i="1"/>
  <c r="P13" i="1" s="1"/>
  <c r="N13" i="1"/>
  <c r="Q13" i="1" s="1"/>
  <c r="M7" i="1"/>
  <c r="P7" i="1" s="1"/>
  <c r="N7" i="1"/>
  <c r="Q7" i="1" s="1"/>
  <c r="M17" i="1"/>
  <c r="P17" i="1" s="1"/>
  <c r="N17" i="1"/>
  <c r="Q17" i="1" s="1"/>
  <c r="M47" i="1"/>
  <c r="P47" i="1" s="1"/>
  <c r="N47" i="1"/>
  <c r="Q47" i="1" s="1"/>
  <c r="M31" i="1"/>
  <c r="P31" i="1" s="1"/>
  <c r="N31" i="1"/>
  <c r="Q31" i="1" s="1"/>
  <c r="M18" i="1"/>
  <c r="P18" i="1" s="1"/>
  <c r="N18" i="1"/>
  <c r="Q18" i="1" s="1"/>
  <c r="M48" i="1"/>
  <c r="P48" i="1" s="1"/>
  <c r="N48" i="1"/>
  <c r="Q48" i="1" s="1"/>
  <c r="M14" i="1"/>
  <c r="P14" i="1" s="1"/>
  <c r="N14" i="1"/>
  <c r="Q14" i="1" s="1"/>
  <c r="M37" i="1"/>
  <c r="P37" i="1" s="1"/>
  <c r="N37" i="1"/>
  <c r="Q37" i="1" s="1"/>
  <c r="M11" i="1"/>
  <c r="N11" i="1"/>
  <c r="Q11" i="1" s="1"/>
  <c r="P11" i="1"/>
  <c r="M49" i="1"/>
  <c r="P49" i="1" s="1"/>
  <c r="N49" i="1"/>
  <c r="Q49" i="1" s="1"/>
  <c r="M39" i="1"/>
  <c r="P39" i="1" s="1"/>
  <c r="N39" i="1"/>
  <c r="Q39" i="1" s="1"/>
  <c r="M36" i="1"/>
  <c r="P36" i="1" s="1"/>
  <c r="N36" i="1"/>
  <c r="Q36" i="1" s="1"/>
  <c r="M43" i="1"/>
  <c r="P43" i="1" s="1"/>
  <c r="N43" i="1"/>
  <c r="Q43" i="1" s="1"/>
  <c r="M42" i="1"/>
  <c r="P42" i="1" s="1"/>
  <c r="N42" i="1"/>
  <c r="Q42" i="1" s="1"/>
  <c r="M35" i="1"/>
  <c r="P35" i="1" s="1"/>
  <c r="N35" i="1"/>
  <c r="Q35" i="1" s="1"/>
  <c r="M25" i="1"/>
  <c r="P25" i="1" s="1"/>
  <c r="N25" i="1"/>
  <c r="Q25" i="1" s="1"/>
  <c r="M44" i="1"/>
  <c r="P44" i="1" s="1"/>
  <c r="N44" i="1"/>
  <c r="Q44" i="1" s="1"/>
  <c r="M38" i="1"/>
  <c r="P38" i="1" s="1"/>
  <c r="N38" i="1"/>
  <c r="Q38" i="1" s="1"/>
  <c r="M27" i="1"/>
  <c r="P27" i="1" s="1"/>
  <c r="N27" i="1"/>
  <c r="Q27" i="1" s="1"/>
  <c r="M50" i="1"/>
  <c r="P50" i="1" s="1"/>
  <c r="N50" i="1"/>
  <c r="Q50" i="1" s="1"/>
  <c r="M9" i="1"/>
  <c r="P9" i="1" s="1"/>
  <c r="N9" i="1"/>
  <c r="Q9" i="1" s="1"/>
  <c r="M32" i="1"/>
  <c r="P32" i="1" s="1"/>
  <c r="N32" i="1"/>
  <c r="Q32" i="1" s="1"/>
  <c r="M6" i="1"/>
  <c r="P6" i="1" s="1"/>
  <c r="N6" i="1"/>
  <c r="Q6" i="1" s="1"/>
  <c r="M20" i="1"/>
  <c r="P20" i="1" s="1"/>
  <c r="N20" i="1"/>
  <c r="Q20" i="1" s="1"/>
  <c r="M51" i="1"/>
  <c r="P51" i="1" s="1"/>
  <c r="N51" i="1"/>
  <c r="Q51" i="1" s="1"/>
  <c r="M45" i="1"/>
  <c r="P45" i="1" s="1"/>
  <c r="N45" i="1"/>
  <c r="Q45" i="1" s="1"/>
  <c r="M22" i="1"/>
  <c r="P22" i="1" s="1"/>
  <c r="N22" i="1"/>
  <c r="Q22" i="1" s="1"/>
  <c r="M12" i="1"/>
  <c r="P12" i="1" s="1"/>
  <c r="N12" i="1"/>
  <c r="Q12" i="1" s="1"/>
  <c r="M46" i="1"/>
  <c r="P46" i="1" s="1"/>
  <c r="N46" i="1"/>
  <c r="Q46" i="1" s="1"/>
  <c r="M40" i="1"/>
  <c r="P40" i="1" s="1"/>
  <c r="N40" i="1"/>
  <c r="Q40" i="1" s="1"/>
  <c r="M23" i="1"/>
  <c r="P23" i="1" s="1"/>
  <c r="N23" i="1"/>
  <c r="Q23" i="1" s="1"/>
  <c r="M10" i="1"/>
  <c r="P10" i="1" s="1"/>
  <c r="N10" i="1"/>
  <c r="Q10" i="1" s="1"/>
  <c r="M5" i="1"/>
  <c r="P5" i="1" s="1"/>
  <c r="N5" i="1"/>
  <c r="Q5" i="1" s="1"/>
  <c r="M41" i="1"/>
  <c r="P41" i="1" s="1"/>
  <c r="N41" i="1"/>
  <c r="Q41" i="1" s="1"/>
  <c r="M52" i="1"/>
  <c r="P52" i="1" s="1"/>
  <c r="N52" i="1"/>
  <c r="Q52" i="1" s="1"/>
  <c r="M33" i="1"/>
  <c r="P33" i="1" s="1"/>
  <c r="N33" i="1"/>
  <c r="Q33" i="1" s="1"/>
  <c r="N34" i="1"/>
  <c r="Q34" i="1" s="1"/>
  <c r="L16" i="1"/>
  <c r="O16" i="1" s="1"/>
  <c r="R16" i="1" s="1"/>
  <c r="L29" i="1"/>
  <c r="L2" i="1"/>
  <c r="O2" i="1" s="1"/>
  <c r="R2" i="1" s="1"/>
  <c r="L8" i="1"/>
  <c r="L15" i="1"/>
  <c r="O15" i="1" s="1"/>
  <c r="R15" i="1" s="1"/>
  <c r="L28" i="1"/>
  <c r="O28" i="1" s="1"/>
  <c r="L30" i="1"/>
  <c r="O30" i="1" s="1"/>
  <c r="R30" i="1" s="1"/>
  <c r="L19" i="1"/>
  <c r="O19" i="1" s="1"/>
  <c r="L21" i="1"/>
  <c r="O21" i="1" s="1"/>
  <c r="R21" i="1" s="1"/>
  <c r="L26" i="1"/>
  <c r="O26" i="1" s="1"/>
  <c r="L3" i="1"/>
  <c r="O3" i="1" s="1"/>
  <c r="R3" i="1" s="1"/>
  <c r="L24" i="1"/>
  <c r="O24" i="1" s="1"/>
  <c r="R24" i="1" s="1"/>
  <c r="L4" i="1"/>
  <c r="O4" i="1" s="1"/>
  <c r="R4" i="1" s="1"/>
  <c r="L13" i="1"/>
  <c r="O13" i="1" s="1"/>
  <c r="L7" i="1"/>
  <c r="O7" i="1" s="1"/>
  <c r="R7" i="1" s="1"/>
  <c r="L17" i="1"/>
  <c r="O17" i="1" s="1"/>
  <c r="L47" i="1"/>
  <c r="O47" i="1" s="1"/>
  <c r="R47" i="1" s="1"/>
  <c r="L31" i="1"/>
  <c r="O31" i="1" s="1"/>
  <c r="L18" i="1"/>
  <c r="O18" i="1" s="1"/>
  <c r="R18" i="1" s="1"/>
  <c r="L48" i="1"/>
  <c r="O48" i="1" s="1"/>
  <c r="R48" i="1" s="1"/>
  <c r="L14" i="1"/>
  <c r="O14" i="1" s="1"/>
  <c r="R14" i="1" s="1"/>
  <c r="L37" i="1"/>
  <c r="L11" i="1"/>
  <c r="O11" i="1" s="1"/>
  <c r="R11" i="1" s="1"/>
  <c r="L49" i="1"/>
  <c r="O49" i="1" s="1"/>
  <c r="L39" i="1"/>
  <c r="O39" i="1" s="1"/>
  <c r="R39" i="1" s="1"/>
  <c r="L36" i="1"/>
  <c r="O36" i="1" s="1"/>
  <c r="L43" i="1"/>
  <c r="O43" i="1" s="1"/>
  <c r="R43" i="1" s="1"/>
  <c r="L42" i="1"/>
  <c r="O42" i="1" s="1"/>
  <c r="R42" i="1" s="1"/>
  <c r="L35" i="1"/>
  <c r="O35" i="1" s="1"/>
  <c r="R35" i="1" s="1"/>
  <c r="L25" i="1"/>
  <c r="O25" i="1" s="1"/>
  <c r="L44" i="1"/>
  <c r="O44" i="1" s="1"/>
  <c r="R44" i="1" s="1"/>
  <c r="L38" i="1"/>
  <c r="O38" i="1" s="1"/>
  <c r="L27" i="1"/>
  <c r="O27" i="1" s="1"/>
  <c r="R27" i="1" s="1"/>
  <c r="L50" i="1"/>
  <c r="O50" i="1" s="1"/>
  <c r="L9" i="1"/>
  <c r="O9" i="1" s="1"/>
  <c r="R9" i="1" s="1"/>
  <c r="L32" i="1"/>
  <c r="O32" i="1" s="1"/>
  <c r="R32" i="1" s="1"/>
  <c r="L6" i="1"/>
  <c r="O6" i="1" s="1"/>
  <c r="R6" i="1" s="1"/>
  <c r="L20" i="1"/>
  <c r="L51" i="1"/>
  <c r="O51" i="1" s="1"/>
  <c r="R51" i="1" s="1"/>
  <c r="L45" i="1"/>
  <c r="O45" i="1" s="1"/>
  <c r="L22" i="1"/>
  <c r="O22" i="1" s="1"/>
  <c r="R22" i="1" s="1"/>
  <c r="L12" i="1"/>
  <c r="O12" i="1" s="1"/>
  <c r="L46" i="1"/>
  <c r="O46" i="1" s="1"/>
  <c r="R46" i="1" s="1"/>
  <c r="L40" i="1"/>
  <c r="O40" i="1" s="1"/>
  <c r="R40" i="1" s="1"/>
  <c r="L23" i="1"/>
  <c r="O23" i="1" s="1"/>
  <c r="R23" i="1" s="1"/>
  <c r="L10" i="1"/>
  <c r="O10" i="1" s="1"/>
  <c r="L5" i="1"/>
  <c r="O5" i="1" s="1"/>
  <c r="R5" i="1" s="1"/>
  <c r="L41" i="1"/>
  <c r="O41" i="1" s="1"/>
  <c r="L52" i="1"/>
  <c r="O52" i="1" s="1"/>
  <c r="R52" i="1" s="1"/>
  <c r="L33" i="1"/>
  <c r="O33" i="1" s="1"/>
  <c r="L34" i="1"/>
  <c r="O34" i="1" s="1"/>
  <c r="M34" i="1"/>
  <c r="P34" i="1" s="1"/>
  <c r="O29" i="1" l="1"/>
  <c r="R29" i="1" s="1"/>
  <c r="O20" i="1"/>
  <c r="R20" i="1" s="1"/>
  <c r="O8" i="1"/>
  <c r="R8" i="1" s="1"/>
  <c r="R10" i="1"/>
  <c r="R25" i="1"/>
  <c r="R13" i="1"/>
  <c r="R28" i="1"/>
  <c r="O37" i="1"/>
  <c r="R37" i="1" s="1"/>
  <c r="R34" i="1"/>
  <c r="R33" i="1"/>
  <c r="R12" i="1"/>
  <c r="R50" i="1"/>
  <c r="R36" i="1"/>
  <c r="R31" i="1"/>
  <c r="R26" i="1"/>
  <c r="R41" i="1"/>
  <c r="R45" i="1"/>
  <c r="R38" i="1"/>
  <c r="R49" i="1"/>
  <c r="R17" i="1"/>
  <c r="R19" i="1"/>
</calcChain>
</file>

<file path=xl/sharedStrings.xml><?xml version="1.0" encoding="utf-8"?>
<sst xmlns="http://schemas.openxmlformats.org/spreadsheetml/2006/main" count="69" uniqueCount="69">
  <si>
    <t>MVINE</t>
  </si>
  <si>
    <t>MVOUTE</t>
  </si>
  <si>
    <t>MVIN60_70E</t>
  </si>
  <si>
    <t>MVOUT60_70E</t>
  </si>
  <si>
    <t>MVIN75E</t>
  </si>
  <si>
    <t>MVOUT75E</t>
  </si>
  <si>
    <t>MVINABROADE</t>
  </si>
  <si>
    <t>MVINABROAD60E</t>
  </si>
  <si>
    <t>MVINABROAD65E</t>
  </si>
  <si>
    <t>MVINABROAD75E</t>
  </si>
  <si>
    <t>Louisiana</t>
  </si>
  <si>
    <t>Maryland</t>
  </si>
  <si>
    <t>Wisconsin</t>
  </si>
  <si>
    <t>Florida</t>
  </si>
  <si>
    <t>Georgia</t>
  </si>
  <si>
    <t>Tennessee</t>
  </si>
  <si>
    <t>Minnesota</t>
  </si>
  <si>
    <t>Iowa</t>
  </si>
  <si>
    <t>Missouri</t>
  </si>
  <si>
    <t>Michigan</t>
  </si>
  <si>
    <t>Idaho</t>
  </si>
  <si>
    <t>California</t>
  </si>
  <si>
    <t>Connecticut</t>
  </si>
  <si>
    <t>Texas</t>
  </si>
  <si>
    <t>Virginia</t>
  </si>
  <si>
    <t>New York</t>
  </si>
  <si>
    <t>Illinois</t>
  </si>
  <si>
    <t>Montana</t>
  </si>
  <si>
    <t>Kentucky</t>
  </si>
  <si>
    <t>Oregon</t>
  </si>
  <si>
    <t>District of Columbia</t>
  </si>
  <si>
    <t>Ohio</t>
  </si>
  <si>
    <t>Arkansas</t>
  </si>
  <si>
    <t>Washington</t>
  </si>
  <si>
    <t>Wyoming</t>
  </si>
  <si>
    <t>Maine</t>
  </si>
  <si>
    <t>New Mexico</t>
  </si>
  <si>
    <t>Utah</t>
  </si>
  <si>
    <t>West Virginia</t>
  </si>
  <si>
    <t>Kansas</t>
  </si>
  <si>
    <t>Nevada</t>
  </si>
  <si>
    <t>Mississippi</t>
  </si>
  <si>
    <t>New Hampshire</t>
  </si>
  <si>
    <t>Alabama</t>
  </si>
  <si>
    <t>South Dakota</t>
  </si>
  <si>
    <t>Pennsylvania</t>
  </si>
  <si>
    <t>Oklahoma</t>
  </si>
  <si>
    <t>North Carolina</t>
  </si>
  <si>
    <t>Massachusetts</t>
  </si>
  <si>
    <t>North Dakota</t>
  </si>
  <si>
    <t>Delaware</t>
  </si>
  <si>
    <t>Colorado</t>
  </si>
  <si>
    <t>South Carolina</t>
  </si>
  <si>
    <t>Vermont</t>
  </si>
  <si>
    <t>Rhode Island</t>
  </si>
  <si>
    <t>Indiana</t>
  </si>
  <si>
    <t>New Jersey</t>
  </si>
  <si>
    <t>Arizona</t>
  </si>
  <si>
    <t>Nebraska</t>
  </si>
  <si>
    <t>Alaska</t>
  </si>
  <si>
    <t>Hawaii</t>
  </si>
  <si>
    <t>TOTAL INBOUND</t>
  </si>
  <si>
    <t>MV_60_70_ABROAD</t>
  </si>
  <si>
    <t>% ABROAD ALL AGES</t>
  </si>
  <si>
    <t>STATE</t>
  </si>
  <si>
    <t>Total 75+ Move Ins</t>
  </si>
  <si>
    <t>Total 60-70 Move Ins</t>
  </si>
  <si>
    <t>% 75+ Move Ins from Abroad</t>
  </si>
  <si>
    <t>% 60-70 Move Ins from 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</si>
</sst>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165" fontId="1" fillId="0" borderId="0" xfId="1" applyNumberFormat="1" applyFont="1" applyAlignment="1">
      <alignment horizontal="center"/>
    </xf>
    <xf numFmtId="165" fontId="0" fillId="0" borderId="0" xfId="1" applyNumberFormat="1" applyFont="1"/>
    <xf numFmtId="165" fontId="1" fillId="2" borderId="0" xfId="1" applyNumberFormat="1" applyFont="1" applyFill="1" applyAlignment="1">
      <alignment horizontal="center"/>
    </xf>
    <xf numFmtId="165" fontId="3" fillId="3" borderId="0" xfId="1" applyNumberFormat="1" applyFont="1" applyFill="1" applyAlignment="1">
      <alignment horizontal="center"/>
    </xf>
    <xf numFmtId="9" fontId="0" fillId="0" borderId="0" xfId="2" applyFont="1"/>
    <xf numFmtId="165" fontId="1" fillId="2" borderId="0" xfId="1" quotePrefix="1" applyNumberFormat="1" applyFont="1" applyFill="1" applyAlignment="1">
      <alignment horizontal="center" wrapText="1"/>
    </xf>
    <xf numFmtId="165" fontId="1" fillId="3" borderId="0" xfId="1" quotePrefix="1" applyNumberFormat="1" applyFont="1" applyFill="1" applyAlignment="1">
      <alignment horizontal="center" wrapText="1"/>
    </xf>
    <xf numFmtId="165" fontId="1" fillId="4" borderId="0" xfId="1" applyNumberFormat="1" applyFont="1" applyFill="1" applyAlignment="1">
      <alignment horizontal="left"/>
    </xf>
    <xf numFmtId="165" fontId="1" fillId="5" borderId="0" xfId="1" applyNumberFormat="1" applyFont="1" applyFill="1" applyAlignment="1">
      <alignment horizontal="center" wrapText="1"/>
    </xf>
    <xf numFmtId="165" fontId="1" fillId="5" borderId="0" xfId="1" quotePrefix="1" applyNumberFormat="1" applyFont="1" applyFill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sqref="A1:R7"/>
    </sheetView>
  </sheetViews>
  <sheetFormatPr defaultRowHeight="14.35" x14ac:dyDescent="0.5"/>
  <cols>
    <col min="1" max="1" width="17.64453125" style="2" customWidth="1"/>
    <col min="2" max="7" width="13" style="2" hidden="1" customWidth="1"/>
    <col min="8" max="13" width="0.1171875" style="2" customWidth="1"/>
    <col min="14" max="14" width="10.703125" style="2" customWidth="1"/>
    <col min="15" max="15" width="11.29296875" style="2" customWidth="1"/>
    <col min="16" max="16" width="8.9375" style="2" hidden="1" customWidth="1"/>
    <col min="17" max="16384" width="8.9375" style="2"/>
  </cols>
  <sheetData>
    <row r="1" spans="1:18" s="1" customFormat="1" ht="57.35" x14ac:dyDescent="0.5">
      <c r="A1" s="8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62</v>
      </c>
      <c r="M1" s="3" t="s">
        <v>61</v>
      </c>
      <c r="N1" s="9" t="s">
        <v>65</v>
      </c>
      <c r="O1" s="10" t="s">
        <v>66</v>
      </c>
      <c r="P1" s="6" t="s">
        <v>63</v>
      </c>
      <c r="Q1" s="7" t="s">
        <v>67</v>
      </c>
      <c r="R1" s="7" t="s">
        <v>68</v>
      </c>
    </row>
    <row r="2" spans="1:18" x14ac:dyDescent="0.5">
      <c r="A2" s="2" t="s">
        <v>13</v>
      </c>
      <c r="B2" s="2">
        <v>674740</v>
      </c>
      <c r="C2" s="2">
        <v>469577</v>
      </c>
      <c r="D2" s="2">
        <v>89759</v>
      </c>
      <c r="E2" s="2">
        <v>39545</v>
      </c>
      <c r="F2" s="2">
        <v>40297</v>
      </c>
      <c r="G2" s="2">
        <v>29453</v>
      </c>
      <c r="H2" s="2">
        <v>137811</v>
      </c>
      <c r="I2" s="2">
        <v>7934</v>
      </c>
      <c r="J2" s="2">
        <v>9442</v>
      </c>
      <c r="K2" s="2">
        <v>10146</v>
      </c>
      <c r="L2" s="2">
        <f>I2+J2</f>
        <v>17376</v>
      </c>
      <c r="M2" s="2">
        <f>B2+H2</f>
        <v>812551</v>
      </c>
      <c r="N2" s="2">
        <f>F2+K2</f>
        <v>50443</v>
      </c>
      <c r="O2" s="2">
        <f>D2+L2</f>
        <v>107135</v>
      </c>
      <c r="P2" s="5">
        <f>H2/M2</f>
        <v>0.16960289261843256</v>
      </c>
      <c r="Q2" s="5">
        <f>K2/N2</f>
        <v>0.20113791804611145</v>
      </c>
      <c r="R2" s="5">
        <f>L2/O2</f>
        <v>0.16218789377887713</v>
      </c>
    </row>
    <row r="3" spans="1:18" x14ac:dyDescent="0.5">
      <c r="A3" s="2" t="s">
        <v>21</v>
      </c>
      <c r="B3" s="2">
        <v>433402</v>
      </c>
      <c r="C3" s="2">
        <v>841065</v>
      </c>
      <c r="D3" s="2">
        <v>24542</v>
      </c>
      <c r="E3" s="2">
        <v>75939</v>
      </c>
      <c r="F3" s="2">
        <v>12945</v>
      </c>
      <c r="G3" s="2">
        <v>22738</v>
      </c>
      <c r="H3" s="2">
        <v>188700</v>
      </c>
      <c r="I3" s="2">
        <v>8702</v>
      </c>
      <c r="J3" s="2">
        <v>6661</v>
      </c>
      <c r="K3" s="2">
        <v>7577</v>
      </c>
      <c r="L3" s="2">
        <f>I3+J3</f>
        <v>15363</v>
      </c>
      <c r="M3" s="2">
        <f>B3+H3</f>
        <v>622102</v>
      </c>
      <c r="N3" s="2">
        <f>F3+K3</f>
        <v>20522</v>
      </c>
      <c r="O3" s="2">
        <f>D3+L3</f>
        <v>39905</v>
      </c>
      <c r="P3" s="5">
        <f>H3/M3</f>
        <v>0.30332646414896591</v>
      </c>
      <c r="Q3" s="5">
        <f>K3/N3</f>
        <v>0.36921352694669135</v>
      </c>
      <c r="R3" s="5">
        <f>L3/O3</f>
        <v>0.38498934970555071</v>
      </c>
    </row>
    <row r="4" spans="1:18" x14ac:dyDescent="0.5">
      <c r="A4" s="2" t="s">
        <v>23</v>
      </c>
      <c r="B4" s="2">
        <v>591395</v>
      </c>
      <c r="C4" s="2">
        <v>447363</v>
      </c>
      <c r="D4" s="2">
        <v>28481</v>
      </c>
      <c r="E4" s="2">
        <v>27412</v>
      </c>
      <c r="F4" s="2">
        <v>13589</v>
      </c>
      <c r="G4" s="2">
        <v>10019</v>
      </c>
      <c r="H4" s="2">
        <v>176843</v>
      </c>
      <c r="I4" s="2">
        <v>4456</v>
      </c>
      <c r="J4" s="2">
        <v>3696</v>
      </c>
      <c r="K4" s="2">
        <v>5377</v>
      </c>
      <c r="L4" s="2">
        <f>I4+J4</f>
        <v>8152</v>
      </c>
      <c r="M4" s="2">
        <f>B4+H4</f>
        <v>768238</v>
      </c>
      <c r="N4" s="2">
        <f>F4+K4</f>
        <v>18966</v>
      </c>
      <c r="O4" s="2">
        <f>D4+L4</f>
        <v>36633</v>
      </c>
      <c r="P4" s="5">
        <f>H4/M4</f>
        <v>0.2301929870691114</v>
      </c>
      <c r="Q4" s="5">
        <f>K4/N4</f>
        <v>0.28350732890435515</v>
      </c>
      <c r="R4" s="5">
        <f>L4/O4</f>
        <v>0.22253159719378701</v>
      </c>
    </row>
    <row r="5" spans="1:18" x14ac:dyDescent="0.5">
      <c r="A5" s="2" t="s">
        <v>57</v>
      </c>
      <c r="B5" s="2">
        <v>264948</v>
      </c>
      <c r="C5" s="2">
        <v>176783</v>
      </c>
      <c r="D5" s="2">
        <v>32552</v>
      </c>
      <c r="E5" s="2">
        <v>17940</v>
      </c>
      <c r="F5" s="2">
        <v>13837</v>
      </c>
      <c r="G5" s="2">
        <v>10617</v>
      </c>
      <c r="H5" s="2">
        <v>34302</v>
      </c>
      <c r="I5" s="2">
        <v>1565</v>
      </c>
      <c r="J5" s="2">
        <v>1770</v>
      </c>
      <c r="K5" s="2">
        <v>1396</v>
      </c>
      <c r="L5" s="2">
        <f>I5+J5</f>
        <v>3335</v>
      </c>
      <c r="M5" s="2">
        <f>B5+H5</f>
        <v>299250</v>
      </c>
      <c r="N5" s="2">
        <f>F5+K5</f>
        <v>15233</v>
      </c>
      <c r="O5" s="2">
        <f>D5+L5</f>
        <v>35887</v>
      </c>
      <c r="P5" s="5">
        <f>H5/M5</f>
        <v>0.1146265664160401</v>
      </c>
      <c r="Q5" s="5">
        <f>K5/N5</f>
        <v>9.1643143175999475E-2</v>
      </c>
      <c r="R5" s="5">
        <f>L5/O5</f>
        <v>9.2930587677989243E-2</v>
      </c>
    </row>
    <row r="6" spans="1:18" x14ac:dyDescent="0.5">
      <c r="A6" s="2" t="s">
        <v>47</v>
      </c>
      <c r="B6" s="2">
        <v>336681</v>
      </c>
      <c r="C6" s="2">
        <v>237275</v>
      </c>
      <c r="D6" s="2">
        <v>27277</v>
      </c>
      <c r="E6" s="2">
        <v>15855</v>
      </c>
      <c r="F6" s="2">
        <v>10104</v>
      </c>
      <c r="G6" s="2">
        <v>7835</v>
      </c>
      <c r="H6" s="2">
        <v>43878</v>
      </c>
      <c r="I6" s="2">
        <v>742</v>
      </c>
      <c r="J6" s="2">
        <v>1055</v>
      </c>
      <c r="K6" s="2">
        <v>1761</v>
      </c>
      <c r="L6" s="2">
        <f>I6+J6</f>
        <v>1797</v>
      </c>
      <c r="M6" s="2">
        <f>B6+H6</f>
        <v>380559</v>
      </c>
      <c r="N6" s="2">
        <f>F6+K6</f>
        <v>11865</v>
      </c>
      <c r="O6" s="2">
        <f>D6+L6</f>
        <v>29074</v>
      </c>
      <c r="P6" s="5">
        <f>H6/M6</f>
        <v>0.11529881043412454</v>
      </c>
      <c r="Q6" s="5">
        <f>K6/N6</f>
        <v>0.14841972187104929</v>
      </c>
      <c r="R6" s="5">
        <f>L6/O6</f>
        <v>6.1807800784205821E-2</v>
      </c>
    </row>
    <row r="7" spans="1:18" x14ac:dyDescent="0.5">
      <c r="A7" s="2" t="s">
        <v>25</v>
      </c>
      <c r="B7" s="2">
        <v>287249</v>
      </c>
      <c r="C7" s="2">
        <v>571041</v>
      </c>
      <c r="D7" s="2">
        <v>12344</v>
      </c>
      <c r="E7" s="2">
        <v>37903</v>
      </c>
      <c r="F7" s="2">
        <v>7461</v>
      </c>
      <c r="G7" s="2">
        <v>18626</v>
      </c>
      <c r="H7" s="2">
        <v>88868</v>
      </c>
      <c r="I7" s="2">
        <v>3187</v>
      </c>
      <c r="J7" s="2">
        <v>2746</v>
      </c>
      <c r="K7" s="2">
        <v>3246</v>
      </c>
      <c r="L7" s="2">
        <f>I7+J7</f>
        <v>5933</v>
      </c>
      <c r="M7" s="2">
        <f>B7+H7</f>
        <v>376117</v>
      </c>
      <c r="N7" s="2">
        <f>F7+K7</f>
        <v>10707</v>
      </c>
      <c r="O7" s="2">
        <f>D7+L7</f>
        <v>18277</v>
      </c>
      <c r="P7" s="5">
        <f>H7/M7</f>
        <v>0.23627754129699002</v>
      </c>
      <c r="Q7" s="5">
        <f>K7/N7</f>
        <v>0.30316615298402916</v>
      </c>
      <c r="R7" s="5">
        <f>L7/O7</f>
        <v>0.32461563713957431</v>
      </c>
    </row>
    <row r="8" spans="1:18" x14ac:dyDescent="0.5">
      <c r="A8" s="2" t="s">
        <v>14</v>
      </c>
      <c r="B8" s="2">
        <v>302512</v>
      </c>
      <c r="C8" s="2">
        <v>238445</v>
      </c>
      <c r="D8" s="2">
        <v>14404</v>
      </c>
      <c r="E8" s="2">
        <v>16113</v>
      </c>
      <c r="F8" s="2">
        <v>8234</v>
      </c>
      <c r="G8" s="2">
        <v>7904</v>
      </c>
      <c r="H8" s="2">
        <v>35438</v>
      </c>
      <c r="I8" s="2">
        <v>1683</v>
      </c>
      <c r="J8" s="2">
        <v>1199</v>
      </c>
      <c r="K8" s="2">
        <v>1381</v>
      </c>
      <c r="L8" s="2">
        <f>I8+J8</f>
        <v>2882</v>
      </c>
      <c r="M8" s="2">
        <f>B8+H8</f>
        <v>337950</v>
      </c>
      <c r="N8" s="2">
        <f>F8+K8</f>
        <v>9615</v>
      </c>
      <c r="O8" s="2">
        <f>D8+L8</f>
        <v>17286</v>
      </c>
      <c r="P8" s="5">
        <f>H8/M8</f>
        <v>0.10486166592691226</v>
      </c>
      <c r="Q8" s="5">
        <f>K8/N8</f>
        <v>0.14362974518980759</v>
      </c>
      <c r="R8" s="5">
        <f>L8/O8</f>
        <v>0.16672451695013304</v>
      </c>
    </row>
    <row r="9" spans="1:18" x14ac:dyDescent="0.5">
      <c r="A9" s="2" t="s">
        <v>45</v>
      </c>
      <c r="B9" s="2">
        <v>261831</v>
      </c>
      <c r="C9" s="2">
        <v>259752</v>
      </c>
      <c r="D9" s="2">
        <v>16006</v>
      </c>
      <c r="E9" s="2">
        <v>21009</v>
      </c>
      <c r="F9" s="2">
        <v>7177</v>
      </c>
      <c r="G9" s="2">
        <v>7876</v>
      </c>
      <c r="H9" s="2">
        <v>50035</v>
      </c>
      <c r="I9" s="2">
        <v>2297</v>
      </c>
      <c r="J9" s="2">
        <v>1790</v>
      </c>
      <c r="K9" s="2">
        <v>2385</v>
      </c>
      <c r="L9" s="2">
        <f>I9+J9</f>
        <v>4087</v>
      </c>
      <c r="M9" s="2">
        <f>B9+H9</f>
        <v>311866</v>
      </c>
      <c r="N9" s="2">
        <f>F9+K9</f>
        <v>9562</v>
      </c>
      <c r="O9" s="2">
        <f>D9+L9</f>
        <v>20093</v>
      </c>
      <c r="P9" s="5">
        <f>H9/M9</f>
        <v>0.16043749559105513</v>
      </c>
      <c r="Q9" s="5">
        <f>K9/N9</f>
        <v>0.24942480652583141</v>
      </c>
      <c r="R9" s="5">
        <f>L9/O9</f>
        <v>0.20340417060667895</v>
      </c>
    </row>
    <row r="10" spans="1:18" x14ac:dyDescent="0.5">
      <c r="A10" s="2" t="s">
        <v>56</v>
      </c>
      <c r="B10" s="2">
        <v>195828</v>
      </c>
      <c r="C10" s="2">
        <v>245729</v>
      </c>
      <c r="D10" s="2">
        <v>11828</v>
      </c>
      <c r="E10" s="2">
        <v>21089</v>
      </c>
      <c r="F10" s="2">
        <v>6508</v>
      </c>
      <c r="G10" s="2">
        <v>8843</v>
      </c>
      <c r="H10" s="2">
        <v>54757</v>
      </c>
      <c r="I10" s="2">
        <v>1986</v>
      </c>
      <c r="J10" s="2">
        <v>1196</v>
      </c>
      <c r="K10" s="2">
        <v>2497</v>
      </c>
      <c r="L10" s="2">
        <f>I10+J10</f>
        <v>3182</v>
      </c>
      <c r="M10" s="2">
        <f>B10+H10</f>
        <v>250585</v>
      </c>
      <c r="N10" s="2">
        <f>F10+K10</f>
        <v>9005</v>
      </c>
      <c r="O10" s="2">
        <f>D10+L10</f>
        <v>15010</v>
      </c>
      <c r="P10" s="5">
        <f>H10/M10</f>
        <v>0.21851667098988367</v>
      </c>
      <c r="Q10" s="5">
        <f>K10/N10</f>
        <v>0.27729039422543034</v>
      </c>
      <c r="R10" s="5">
        <f>L10/O10</f>
        <v>0.21199200532978016</v>
      </c>
    </row>
    <row r="11" spans="1:18" x14ac:dyDescent="0.5">
      <c r="A11" s="2" t="s">
        <v>33</v>
      </c>
      <c r="B11" s="2">
        <v>225306</v>
      </c>
      <c r="C11" s="2">
        <v>269232</v>
      </c>
      <c r="D11" s="2">
        <v>12999</v>
      </c>
      <c r="E11" s="2">
        <v>18881</v>
      </c>
      <c r="F11" s="2">
        <v>7755</v>
      </c>
      <c r="G11" s="2">
        <v>7496</v>
      </c>
      <c r="H11" s="2">
        <v>47739</v>
      </c>
      <c r="I11" s="2">
        <v>2370</v>
      </c>
      <c r="J11" s="2">
        <v>1616</v>
      </c>
      <c r="K11" s="2">
        <v>1222</v>
      </c>
      <c r="L11" s="2">
        <f>I11+J11</f>
        <v>3986</v>
      </c>
      <c r="M11" s="2">
        <f>B11+H11</f>
        <v>273045</v>
      </c>
      <c r="N11" s="2">
        <f>F11+K11</f>
        <v>8977</v>
      </c>
      <c r="O11" s="2">
        <f>D11+L11</f>
        <v>16985</v>
      </c>
      <c r="P11" s="5">
        <f>H11/M11</f>
        <v>0.17483931220128551</v>
      </c>
      <c r="Q11" s="5">
        <f>K11/N11</f>
        <v>0.13612565445026178</v>
      </c>
      <c r="R11" s="5">
        <f>L11/O11</f>
        <v>0.23467765675596114</v>
      </c>
    </row>
    <row r="12" spans="1:18" x14ac:dyDescent="0.5">
      <c r="A12" s="2" t="s">
        <v>52</v>
      </c>
      <c r="B12" s="2">
        <v>196200</v>
      </c>
      <c r="C12" s="2">
        <v>116932</v>
      </c>
      <c r="D12" s="2">
        <v>23306</v>
      </c>
      <c r="E12" s="2">
        <v>8092</v>
      </c>
      <c r="F12" s="2">
        <v>7826</v>
      </c>
      <c r="G12" s="2">
        <v>5642</v>
      </c>
      <c r="H12" s="2">
        <v>17207</v>
      </c>
      <c r="I12" s="2">
        <v>922</v>
      </c>
      <c r="J12" s="2">
        <v>640</v>
      </c>
      <c r="K12" s="2">
        <v>663</v>
      </c>
      <c r="L12" s="2">
        <f>I12+J12</f>
        <v>1562</v>
      </c>
      <c r="M12" s="2">
        <f>B12+H12</f>
        <v>213407</v>
      </c>
      <c r="N12" s="2">
        <f>F12+K12</f>
        <v>8489</v>
      </c>
      <c r="O12" s="2">
        <f>D12+L12</f>
        <v>24868</v>
      </c>
      <c r="P12" s="5">
        <f>H12/M12</f>
        <v>8.0629969963496986E-2</v>
      </c>
      <c r="Q12" s="5">
        <f>K12/N12</f>
        <v>7.8101071975497705E-2</v>
      </c>
      <c r="R12" s="5">
        <f>L12/O12</f>
        <v>6.2811645488177581E-2</v>
      </c>
    </row>
    <row r="13" spans="1:18" x14ac:dyDescent="0.5">
      <c r="A13" s="2" t="s">
        <v>24</v>
      </c>
      <c r="B13" s="2">
        <v>272693</v>
      </c>
      <c r="C13" s="2">
        <v>275906</v>
      </c>
      <c r="D13" s="2">
        <v>15104</v>
      </c>
      <c r="E13" s="2">
        <v>19974</v>
      </c>
      <c r="F13" s="2">
        <v>7512</v>
      </c>
      <c r="G13" s="2">
        <v>6178</v>
      </c>
      <c r="H13" s="2">
        <v>44335</v>
      </c>
      <c r="I13" s="2">
        <v>914</v>
      </c>
      <c r="J13" s="2">
        <v>1099</v>
      </c>
      <c r="K13" s="2">
        <v>605</v>
      </c>
      <c r="L13" s="2">
        <f>I13+J13</f>
        <v>2013</v>
      </c>
      <c r="M13" s="2">
        <f>B13+H13</f>
        <v>317028</v>
      </c>
      <c r="N13" s="2">
        <f>F13+K13</f>
        <v>8117</v>
      </c>
      <c r="O13" s="2">
        <f>D13+L13</f>
        <v>17117</v>
      </c>
      <c r="P13" s="5">
        <f>H13/M13</f>
        <v>0.13984569186317927</v>
      </c>
      <c r="Q13" s="5">
        <f>K13/N13</f>
        <v>7.4534926697055567E-2</v>
      </c>
      <c r="R13" s="5">
        <f>L13/O13</f>
        <v>0.11760238359525618</v>
      </c>
    </row>
    <row r="14" spans="1:18" x14ac:dyDescent="0.5">
      <c r="A14" s="2" t="s">
        <v>31</v>
      </c>
      <c r="B14" s="2">
        <v>184477</v>
      </c>
      <c r="C14" s="2">
        <v>189534</v>
      </c>
      <c r="D14" s="2">
        <v>12768</v>
      </c>
      <c r="E14" s="2">
        <v>14785</v>
      </c>
      <c r="F14" s="2">
        <v>6522</v>
      </c>
      <c r="G14" s="2">
        <v>8780</v>
      </c>
      <c r="H14" s="2">
        <v>38399</v>
      </c>
      <c r="I14" s="2">
        <v>2633</v>
      </c>
      <c r="J14" s="2">
        <v>1223</v>
      </c>
      <c r="K14" s="2">
        <v>1492</v>
      </c>
      <c r="L14" s="2">
        <f>I14+J14</f>
        <v>3856</v>
      </c>
      <c r="M14" s="2">
        <f>B14+H14</f>
        <v>222876</v>
      </c>
      <c r="N14" s="2">
        <f>F14+K14</f>
        <v>8014</v>
      </c>
      <c r="O14" s="2">
        <f>D14+L14</f>
        <v>16624</v>
      </c>
      <c r="P14" s="5">
        <f>H14/M14</f>
        <v>0.17228862685977853</v>
      </c>
      <c r="Q14" s="5">
        <f>K14/N14</f>
        <v>0.18617419515847267</v>
      </c>
      <c r="R14" s="5">
        <f>L14/O14</f>
        <v>0.23195380173243504</v>
      </c>
    </row>
    <row r="15" spans="1:18" x14ac:dyDescent="0.5">
      <c r="A15" s="2" t="s">
        <v>15</v>
      </c>
      <c r="B15" s="2">
        <v>220591</v>
      </c>
      <c r="C15" s="2">
        <v>150886</v>
      </c>
      <c r="D15" s="2">
        <v>20040</v>
      </c>
      <c r="E15" s="2">
        <v>8867</v>
      </c>
      <c r="F15" s="2">
        <v>6732</v>
      </c>
      <c r="G15" s="2">
        <v>6023</v>
      </c>
      <c r="H15" s="2">
        <v>21383</v>
      </c>
      <c r="I15" s="2">
        <v>560</v>
      </c>
      <c r="J15" s="2">
        <v>937</v>
      </c>
      <c r="K15" s="2">
        <v>766</v>
      </c>
      <c r="L15" s="2">
        <f>I15+J15</f>
        <v>1497</v>
      </c>
      <c r="M15" s="2">
        <f>B15+H15</f>
        <v>241974</v>
      </c>
      <c r="N15" s="2">
        <f>F15+K15</f>
        <v>7498</v>
      </c>
      <c r="O15" s="2">
        <f>D15+L15</f>
        <v>21537</v>
      </c>
      <c r="P15" s="5">
        <f>H15/M15</f>
        <v>8.8368998322133782E-2</v>
      </c>
      <c r="Q15" s="5">
        <f>K15/N15</f>
        <v>0.10216057615364096</v>
      </c>
      <c r="R15" s="5">
        <f>L15/O15</f>
        <v>6.9508288062404236E-2</v>
      </c>
    </row>
    <row r="16" spans="1:18" x14ac:dyDescent="0.5">
      <c r="A16" s="2" t="s">
        <v>11</v>
      </c>
      <c r="B16" s="2">
        <v>160016</v>
      </c>
      <c r="C16" s="2">
        <v>185657</v>
      </c>
      <c r="D16" s="2">
        <v>9253</v>
      </c>
      <c r="E16" s="2">
        <v>12827</v>
      </c>
      <c r="F16" s="2">
        <v>5347</v>
      </c>
      <c r="G16" s="2">
        <v>4641</v>
      </c>
      <c r="H16" s="2">
        <v>32891</v>
      </c>
      <c r="I16" s="2">
        <v>1064</v>
      </c>
      <c r="J16" s="2">
        <v>694</v>
      </c>
      <c r="K16" s="2">
        <v>1478</v>
      </c>
      <c r="L16" s="2">
        <f>I16+J16</f>
        <v>1758</v>
      </c>
      <c r="M16" s="2">
        <f>B16+H16</f>
        <v>192907</v>
      </c>
      <c r="N16" s="2">
        <f>F16+K16</f>
        <v>6825</v>
      </c>
      <c r="O16" s="2">
        <f>D16+L16</f>
        <v>11011</v>
      </c>
      <c r="P16" s="5">
        <f>H16/M16</f>
        <v>0.17050184804076576</v>
      </c>
      <c r="Q16" s="5">
        <f>K16/N16</f>
        <v>0.21655677655677655</v>
      </c>
      <c r="R16" s="5">
        <f>L16/O16</f>
        <v>0.15965852329488694</v>
      </c>
    </row>
    <row r="17" spans="1:18" x14ac:dyDescent="0.5">
      <c r="A17" s="2" t="s">
        <v>26</v>
      </c>
      <c r="B17" s="2">
        <v>195177</v>
      </c>
      <c r="C17" s="2">
        <v>341425</v>
      </c>
      <c r="D17" s="2">
        <v>9354</v>
      </c>
      <c r="E17" s="2">
        <v>25993</v>
      </c>
      <c r="F17" s="2">
        <v>4638</v>
      </c>
      <c r="G17" s="2">
        <v>9961</v>
      </c>
      <c r="H17" s="2">
        <v>52720</v>
      </c>
      <c r="I17" s="2">
        <v>880</v>
      </c>
      <c r="J17" s="2">
        <v>1210</v>
      </c>
      <c r="K17" s="2">
        <v>2055</v>
      </c>
      <c r="L17" s="2">
        <f>I17+J17</f>
        <v>2090</v>
      </c>
      <c r="M17" s="2">
        <f>B17+H17</f>
        <v>247897</v>
      </c>
      <c r="N17" s="2">
        <f>F17+K17</f>
        <v>6693</v>
      </c>
      <c r="O17" s="2">
        <f>D17+L17</f>
        <v>11444</v>
      </c>
      <c r="P17" s="5">
        <f>H17/M17</f>
        <v>0.21266897138731006</v>
      </c>
      <c r="Q17" s="5">
        <f>K17/N17</f>
        <v>0.30703720304796056</v>
      </c>
      <c r="R17" s="5">
        <f>L17/O17</f>
        <v>0.18262845159035301</v>
      </c>
    </row>
    <row r="18" spans="1:18" x14ac:dyDescent="0.5">
      <c r="A18" s="2" t="s">
        <v>29</v>
      </c>
      <c r="B18" s="2">
        <v>133935</v>
      </c>
      <c r="C18" s="2">
        <v>125363</v>
      </c>
      <c r="D18" s="2">
        <v>9957</v>
      </c>
      <c r="E18" s="2">
        <v>11393</v>
      </c>
      <c r="F18" s="2">
        <v>5768</v>
      </c>
      <c r="G18" s="2">
        <v>3934</v>
      </c>
      <c r="H18" s="2">
        <v>14081</v>
      </c>
      <c r="I18" s="2">
        <v>936</v>
      </c>
      <c r="J18" s="2">
        <v>963</v>
      </c>
      <c r="K18" s="2">
        <v>805</v>
      </c>
      <c r="L18" s="2">
        <f>I18+J18</f>
        <v>1899</v>
      </c>
      <c r="M18" s="2">
        <f>B18+H18</f>
        <v>148016</v>
      </c>
      <c r="N18" s="2">
        <f>F18+K18</f>
        <v>6573</v>
      </c>
      <c r="O18" s="2">
        <f>D18+L18</f>
        <v>11856</v>
      </c>
      <c r="P18" s="5">
        <f>H18/M18</f>
        <v>9.5131607393795267E-2</v>
      </c>
      <c r="Q18" s="5">
        <f>K18/N18</f>
        <v>0.12247071352502663</v>
      </c>
      <c r="R18" s="5">
        <f>L18/O18</f>
        <v>0.16017206477732793</v>
      </c>
    </row>
    <row r="19" spans="1:18" x14ac:dyDescent="0.5">
      <c r="A19" s="2" t="s">
        <v>18</v>
      </c>
      <c r="B19" s="2">
        <v>165921</v>
      </c>
      <c r="C19" s="2">
        <v>147737</v>
      </c>
      <c r="D19" s="2">
        <v>11831</v>
      </c>
      <c r="E19" s="2">
        <v>9977</v>
      </c>
      <c r="F19" s="2">
        <v>5490</v>
      </c>
      <c r="G19" s="2">
        <v>4133</v>
      </c>
      <c r="H19" s="2">
        <v>18527</v>
      </c>
      <c r="I19" s="2">
        <v>658</v>
      </c>
      <c r="J19" s="2">
        <v>202</v>
      </c>
      <c r="K19" s="2">
        <v>889</v>
      </c>
      <c r="L19" s="2">
        <f>I19+J19</f>
        <v>860</v>
      </c>
      <c r="M19" s="2">
        <f>B19+H19</f>
        <v>184448</v>
      </c>
      <c r="N19" s="2">
        <f>F19+K19</f>
        <v>6379</v>
      </c>
      <c r="O19" s="2">
        <f>D19+L19</f>
        <v>12691</v>
      </c>
      <c r="P19" s="5">
        <f>H19/M19</f>
        <v>0.10044565405968078</v>
      </c>
      <c r="Q19" s="5">
        <f>K19/N19</f>
        <v>0.13936353660448347</v>
      </c>
      <c r="R19" s="5">
        <f>L19/O19</f>
        <v>6.7764557560475933E-2</v>
      </c>
    </row>
    <row r="20" spans="1:18" x14ac:dyDescent="0.5">
      <c r="A20" s="2" t="s">
        <v>48</v>
      </c>
      <c r="B20" s="2">
        <v>158311</v>
      </c>
      <c r="C20" s="2">
        <v>209750</v>
      </c>
      <c r="D20" s="2">
        <v>6283</v>
      </c>
      <c r="E20" s="2">
        <v>13551</v>
      </c>
      <c r="F20" s="2">
        <v>4792</v>
      </c>
      <c r="G20" s="2">
        <v>5520</v>
      </c>
      <c r="H20" s="2">
        <v>50890</v>
      </c>
      <c r="I20" s="2">
        <v>1628</v>
      </c>
      <c r="J20" s="2">
        <v>1010</v>
      </c>
      <c r="K20" s="2">
        <v>1343</v>
      </c>
      <c r="L20" s="2">
        <f>I20+J20</f>
        <v>2638</v>
      </c>
      <c r="M20" s="2">
        <f>B20+H20</f>
        <v>209201</v>
      </c>
      <c r="N20" s="2">
        <f>F20+K20</f>
        <v>6135</v>
      </c>
      <c r="O20" s="2">
        <f>D20+L20</f>
        <v>8921</v>
      </c>
      <c r="P20" s="5">
        <f>H20/M20</f>
        <v>0.24325887543558586</v>
      </c>
      <c r="Q20" s="5">
        <f>K20/N20</f>
        <v>0.2189079054604727</v>
      </c>
      <c r="R20" s="5">
        <f>L20/O20</f>
        <v>0.29570675933191348</v>
      </c>
    </row>
    <row r="21" spans="1:18" x14ac:dyDescent="0.5">
      <c r="A21" s="2" t="s">
        <v>19</v>
      </c>
      <c r="B21" s="2">
        <v>143042</v>
      </c>
      <c r="C21" s="2">
        <v>157838</v>
      </c>
      <c r="D21" s="2">
        <v>12752</v>
      </c>
      <c r="E21" s="2">
        <v>12990</v>
      </c>
      <c r="F21" s="2">
        <v>5387</v>
      </c>
      <c r="G21" s="2">
        <v>7032</v>
      </c>
      <c r="H21" s="2">
        <v>29841</v>
      </c>
      <c r="I21" s="2">
        <v>1483</v>
      </c>
      <c r="J21" s="2">
        <v>1019</v>
      </c>
      <c r="K21" s="2">
        <v>557</v>
      </c>
      <c r="L21" s="2">
        <f>I21+J21</f>
        <v>2502</v>
      </c>
      <c r="M21" s="2">
        <f>B21+H21</f>
        <v>172883</v>
      </c>
      <c r="N21" s="2">
        <f>F21+K21</f>
        <v>5944</v>
      </c>
      <c r="O21" s="2">
        <f>D21+L21</f>
        <v>15254</v>
      </c>
      <c r="P21" s="5">
        <f>H21/M21</f>
        <v>0.1726080644135051</v>
      </c>
      <c r="Q21" s="5">
        <f>K21/N21</f>
        <v>9.3707940780619114E-2</v>
      </c>
      <c r="R21" s="5">
        <f>L21/O21</f>
        <v>0.16402255146191164</v>
      </c>
    </row>
    <row r="22" spans="1:18" x14ac:dyDescent="0.5">
      <c r="A22" s="2" t="s">
        <v>51</v>
      </c>
      <c r="B22" s="2">
        <v>250031</v>
      </c>
      <c r="C22" s="2">
        <v>246177</v>
      </c>
      <c r="D22" s="2">
        <v>15801</v>
      </c>
      <c r="E22" s="2">
        <v>16503</v>
      </c>
      <c r="F22" s="2">
        <v>4803</v>
      </c>
      <c r="G22" s="2">
        <v>6098</v>
      </c>
      <c r="H22" s="2">
        <v>26224</v>
      </c>
      <c r="I22" s="2">
        <v>1379</v>
      </c>
      <c r="J22" s="2">
        <v>880</v>
      </c>
      <c r="K22" s="2">
        <v>416</v>
      </c>
      <c r="L22" s="2">
        <f>I22+J22</f>
        <v>2259</v>
      </c>
      <c r="M22" s="2">
        <f>B22+H22</f>
        <v>276255</v>
      </c>
      <c r="N22" s="2">
        <f>F22+K22</f>
        <v>5219</v>
      </c>
      <c r="O22" s="2">
        <f>D22+L22</f>
        <v>18060</v>
      </c>
      <c r="P22" s="5">
        <f>H22/M22</f>
        <v>9.4926788655408947E-2</v>
      </c>
      <c r="Q22" s="5">
        <f>K22/N22</f>
        <v>7.9708756466756084E-2</v>
      </c>
      <c r="R22" s="5">
        <f>L22/O22</f>
        <v>0.12508305647840531</v>
      </c>
    </row>
    <row r="23" spans="1:18" x14ac:dyDescent="0.5">
      <c r="A23" s="2" t="s">
        <v>55</v>
      </c>
      <c r="B23" s="2">
        <v>156417</v>
      </c>
      <c r="C23" s="2">
        <v>145489</v>
      </c>
      <c r="D23" s="2">
        <v>8500</v>
      </c>
      <c r="E23" s="2">
        <v>10153</v>
      </c>
      <c r="F23" s="2">
        <v>4213</v>
      </c>
      <c r="G23" s="2">
        <v>3983</v>
      </c>
      <c r="H23" s="2">
        <v>23014</v>
      </c>
      <c r="I23" s="2">
        <v>1463</v>
      </c>
      <c r="J23" s="2">
        <v>522</v>
      </c>
      <c r="K23" s="2">
        <v>886</v>
      </c>
      <c r="L23" s="2">
        <f>I23+J23</f>
        <v>1985</v>
      </c>
      <c r="M23" s="2">
        <f>B23+H23</f>
        <v>179431</v>
      </c>
      <c r="N23" s="2">
        <f>F23+K23</f>
        <v>5099</v>
      </c>
      <c r="O23" s="2">
        <f>D23+L23</f>
        <v>10485</v>
      </c>
      <c r="P23" s="5">
        <f>H23/M23</f>
        <v>0.12826100283674505</v>
      </c>
      <c r="Q23" s="5">
        <f>K23/N23</f>
        <v>0.17375956069817611</v>
      </c>
      <c r="R23" s="5">
        <f>L23/O23</f>
        <v>0.18931807343824511</v>
      </c>
    </row>
    <row r="24" spans="1:18" x14ac:dyDescent="0.5">
      <c r="A24" s="2" t="s">
        <v>22</v>
      </c>
      <c r="B24" s="2">
        <v>106618</v>
      </c>
      <c r="C24" s="2">
        <v>96578</v>
      </c>
      <c r="D24" s="2">
        <v>7178</v>
      </c>
      <c r="E24" s="2">
        <v>7655</v>
      </c>
      <c r="F24" s="2">
        <v>4641</v>
      </c>
      <c r="G24" s="2">
        <v>2591</v>
      </c>
      <c r="H24" s="2">
        <v>17015</v>
      </c>
      <c r="I24" s="2">
        <v>387</v>
      </c>
      <c r="J24" s="2">
        <v>242</v>
      </c>
      <c r="K24" s="2">
        <v>448</v>
      </c>
      <c r="L24" s="2">
        <f>I24+J24</f>
        <v>629</v>
      </c>
      <c r="M24" s="2">
        <f>B24+H24</f>
        <v>123633</v>
      </c>
      <c r="N24" s="2">
        <f>F24+K24</f>
        <v>5089</v>
      </c>
      <c r="O24" s="2">
        <f>D24+L24</f>
        <v>7807</v>
      </c>
      <c r="P24" s="5">
        <f>H24/M24</f>
        <v>0.13762506774081354</v>
      </c>
      <c r="Q24" s="5">
        <f>K24/N24</f>
        <v>8.8033012379642367E-2</v>
      </c>
      <c r="R24" s="5">
        <f>L24/O24</f>
        <v>8.0568720379146919E-2</v>
      </c>
    </row>
    <row r="25" spans="1:18" x14ac:dyDescent="0.5">
      <c r="A25" s="2" t="s">
        <v>40</v>
      </c>
      <c r="B25" s="2">
        <v>132648</v>
      </c>
      <c r="C25" s="2">
        <v>92184</v>
      </c>
      <c r="D25" s="2">
        <v>15541</v>
      </c>
      <c r="E25" s="2">
        <v>7631</v>
      </c>
      <c r="F25" s="2">
        <v>4328</v>
      </c>
      <c r="G25" s="2">
        <v>5839</v>
      </c>
      <c r="H25" s="2">
        <v>11886</v>
      </c>
      <c r="I25" s="2">
        <v>285</v>
      </c>
      <c r="J25" s="2">
        <v>432</v>
      </c>
      <c r="K25" s="2">
        <v>618</v>
      </c>
      <c r="L25" s="2">
        <f>I25+J25</f>
        <v>717</v>
      </c>
      <c r="M25" s="2">
        <f>B25+H25</f>
        <v>144534</v>
      </c>
      <c r="N25" s="2">
        <f>F25+K25</f>
        <v>4946</v>
      </c>
      <c r="O25" s="2">
        <f>D25+L25</f>
        <v>16258</v>
      </c>
      <c r="P25" s="5">
        <f>H25/M25</f>
        <v>8.2236705550251157E-2</v>
      </c>
      <c r="Q25" s="5">
        <f>K25/N25</f>
        <v>0.12494945410432673</v>
      </c>
      <c r="R25" s="5">
        <f>L25/O25</f>
        <v>4.4101365481609055E-2</v>
      </c>
    </row>
    <row r="26" spans="1:18" x14ac:dyDescent="0.5">
      <c r="A26" s="2" t="s">
        <v>20</v>
      </c>
      <c r="B26" s="2">
        <v>96388</v>
      </c>
      <c r="C26" s="2">
        <v>57073</v>
      </c>
      <c r="D26" s="2">
        <v>8052</v>
      </c>
      <c r="E26" s="2">
        <v>3178</v>
      </c>
      <c r="F26" s="2">
        <v>4168</v>
      </c>
      <c r="G26" s="2">
        <v>2000</v>
      </c>
      <c r="H26" s="2">
        <v>5305</v>
      </c>
      <c r="I26" s="2">
        <v>578</v>
      </c>
      <c r="J26" s="2">
        <v>143</v>
      </c>
      <c r="K26" s="2">
        <v>618</v>
      </c>
      <c r="L26" s="2">
        <f>I26+J26</f>
        <v>721</v>
      </c>
      <c r="M26" s="2">
        <f>B26+H26</f>
        <v>101693</v>
      </c>
      <c r="N26" s="2">
        <f>F26+K26</f>
        <v>4786</v>
      </c>
      <c r="O26" s="2">
        <f>D26+L26</f>
        <v>8773</v>
      </c>
      <c r="P26" s="5">
        <f>H26/M26</f>
        <v>5.2166815808364388E-2</v>
      </c>
      <c r="Q26" s="5">
        <f>K26/N26</f>
        <v>0.12912661930631006</v>
      </c>
      <c r="R26" s="5">
        <f>L26/O26</f>
        <v>8.2183973555226261E-2</v>
      </c>
    </row>
    <row r="27" spans="1:18" x14ac:dyDescent="0.5">
      <c r="A27" s="2" t="s">
        <v>43</v>
      </c>
      <c r="B27" s="2">
        <v>115641</v>
      </c>
      <c r="C27" s="2">
        <v>104481</v>
      </c>
      <c r="D27" s="2">
        <v>9937</v>
      </c>
      <c r="E27" s="2">
        <v>6824</v>
      </c>
      <c r="F27" s="2">
        <v>3133</v>
      </c>
      <c r="G27" s="2">
        <v>2752</v>
      </c>
      <c r="H27" s="2">
        <v>12621</v>
      </c>
      <c r="I27" s="2">
        <v>584</v>
      </c>
      <c r="J27" s="2">
        <v>1065</v>
      </c>
      <c r="K27" s="2">
        <v>1463</v>
      </c>
      <c r="L27" s="2">
        <f>I27+J27</f>
        <v>1649</v>
      </c>
      <c r="M27" s="2">
        <f>B27+H27</f>
        <v>128262</v>
      </c>
      <c r="N27" s="2">
        <f>F27+K27</f>
        <v>4596</v>
      </c>
      <c r="O27" s="2">
        <f>D27+L27</f>
        <v>11586</v>
      </c>
      <c r="P27" s="5">
        <f>H27/M27</f>
        <v>9.8400149693595923E-2</v>
      </c>
      <c r="Q27" s="5">
        <f>K27/N27</f>
        <v>0.31832027850304612</v>
      </c>
      <c r="R27" s="5">
        <f>L27/O27</f>
        <v>0.14232694631451753</v>
      </c>
    </row>
    <row r="28" spans="1:18" x14ac:dyDescent="0.5">
      <c r="A28" s="2" t="s">
        <v>16</v>
      </c>
      <c r="B28" s="2">
        <v>93286</v>
      </c>
      <c r="C28" s="2">
        <v>140559</v>
      </c>
      <c r="D28" s="2">
        <v>5280</v>
      </c>
      <c r="E28" s="2">
        <v>11129</v>
      </c>
      <c r="F28" s="2">
        <v>3507</v>
      </c>
      <c r="G28" s="2">
        <v>4301</v>
      </c>
      <c r="H28" s="2">
        <v>15334</v>
      </c>
      <c r="I28" s="2">
        <v>925</v>
      </c>
      <c r="J28" s="2">
        <v>635</v>
      </c>
      <c r="K28" s="2">
        <v>672</v>
      </c>
      <c r="L28" s="2">
        <f>I28+J28</f>
        <v>1560</v>
      </c>
      <c r="M28" s="2">
        <f>B28+H28</f>
        <v>108620</v>
      </c>
      <c r="N28" s="2">
        <f>F28+K28</f>
        <v>4179</v>
      </c>
      <c r="O28" s="2">
        <f>D28+L28</f>
        <v>6840</v>
      </c>
      <c r="P28" s="5">
        <f>H28/M28</f>
        <v>0.14117105505431782</v>
      </c>
      <c r="Q28" s="5">
        <f>K28/N28</f>
        <v>0.16080402010050251</v>
      </c>
      <c r="R28" s="5">
        <f>L28/O28</f>
        <v>0.22807017543859648</v>
      </c>
    </row>
    <row r="29" spans="1:18" x14ac:dyDescent="0.5">
      <c r="A29" s="2" t="s">
        <v>12</v>
      </c>
      <c r="B29" s="2">
        <v>122742</v>
      </c>
      <c r="C29" s="2">
        <v>112329</v>
      </c>
      <c r="D29" s="2">
        <v>9206</v>
      </c>
      <c r="E29" s="2">
        <v>8640</v>
      </c>
      <c r="F29" s="2">
        <v>3057</v>
      </c>
      <c r="G29" s="2">
        <v>3617</v>
      </c>
      <c r="H29" s="2">
        <v>14028</v>
      </c>
      <c r="I29" s="2">
        <v>839</v>
      </c>
      <c r="J29" s="2">
        <v>214</v>
      </c>
      <c r="K29" s="2">
        <v>656</v>
      </c>
      <c r="L29" s="2">
        <f>I29+J29</f>
        <v>1053</v>
      </c>
      <c r="M29" s="2">
        <f>B29+H29</f>
        <v>136770</v>
      </c>
      <c r="N29" s="2">
        <f>F29+K29</f>
        <v>3713</v>
      </c>
      <c r="O29" s="2">
        <f>D29+L29</f>
        <v>10259</v>
      </c>
      <c r="P29" s="5">
        <f>H29/M29</f>
        <v>0.1025663522702347</v>
      </c>
      <c r="Q29" s="5">
        <f>K29/N29</f>
        <v>0.17667654187988149</v>
      </c>
      <c r="R29" s="5">
        <f>L29/O29</f>
        <v>0.10264158300029243</v>
      </c>
    </row>
    <row r="30" spans="1:18" x14ac:dyDescent="0.5">
      <c r="A30" s="2" t="s">
        <v>17</v>
      </c>
      <c r="B30" s="2">
        <v>77245</v>
      </c>
      <c r="C30" s="2">
        <v>72943</v>
      </c>
      <c r="D30" s="2">
        <v>4736</v>
      </c>
      <c r="E30" s="2">
        <v>5083</v>
      </c>
      <c r="F30" s="2">
        <v>2716</v>
      </c>
      <c r="G30" s="2">
        <v>2233</v>
      </c>
      <c r="H30" s="2">
        <v>9638</v>
      </c>
      <c r="I30" s="2">
        <v>292</v>
      </c>
      <c r="J30" s="2">
        <v>198</v>
      </c>
      <c r="K30" s="2">
        <v>722</v>
      </c>
      <c r="L30" s="2">
        <f>I30+J30</f>
        <v>490</v>
      </c>
      <c r="M30" s="2">
        <f>B30+H30</f>
        <v>86883</v>
      </c>
      <c r="N30" s="2">
        <f>F30+K30</f>
        <v>3438</v>
      </c>
      <c r="O30" s="2">
        <f>D30+L30</f>
        <v>5226</v>
      </c>
      <c r="P30" s="5">
        <f>H30/M30</f>
        <v>0.110930791984623</v>
      </c>
      <c r="Q30" s="5">
        <f>K30/N30</f>
        <v>0.21000581733566026</v>
      </c>
      <c r="R30" s="5">
        <f>L30/O30</f>
        <v>9.376195943360123E-2</v>
      </c>
    </row>
    <row r="31" spans="1:18" x14ac:dyDescent="0.5">
      <c r="A31" s="2" t="s">
        <v>28</v>
      </c>
      <c r="B31" s="2">
        <v>107693</v>
      </c>
      <c r="C31" s="2">
        <v>92939</v>
      </c>
      <c r="D31" s="2">
        <v>6555</v>
      </c>
      <c r="E31" s="2">
        <v>6772</v>
      </c>
      <c r="F31" s="2">
        <v>2937</v>
      </c>
      <c r="G31" s="2">
        <v>2646</v>
      </c>
      <c r="H31" s="2">
        <v>11283</v>
      </c>
      <c r="I31" s="2">
        <v>460</v>
      </c>
      <c r="J31" s="2">
        <v>343</v>
      </c>
      <c r="K31" s="2">
        <v>438</v>
      </c>
      <c r="L31" s="2">
        <f>I31+J31</f>
        <v>803</v>
      </c>
      <c r="M31" s="2">
        <f>B31+H31</f>
        <v>118976</v>
      </c>
      <c r="N31" s="2">
        <f>F31+K31</f>
        <v>3375</v>
      </c>
      <c r="O31" s="2">
        <f>D31+L31</f>
        <v>7358</v>
      </c>
      <c r="P31" s="5">
        <f>H31/M31</f>
        <v>9.4834252286175369E-2</v>
      </c>
      <c r="Q31" s="5">
        <f>K31/N31</f>
        <v>0.12977777777777777</v>
      </c>
      <c r="R31" s="5">
        <f>L31/O31</f>
        <v>0.10913291655341126</v>
      </c>
    </row>
    <row r="32" spans="1:18" x14ac:dyDescent="0.5">
      <c r="A32" s="2" t="s">
        <v>46</v>
      </c>
      <c r="B32" s="2">
        <v>108288</v>
      </c>
      <c r="C32" s="2">
        <v>71218</v>
      </c>
      <c r="D32" s="2">
        <v>7806</v>
      </c>
      <c r="E32" s="2">
        <v>4951</v>
      </c>
      <c r="F32" s="2">
        <v>2319</v>
      </c>
      <c r="G32" s="2">
        <v>1592</v>
      </c>
      <c r="H32" s="2">
        <v>12294</v>
      </c>
      <c r="I32" s="2">
        <v>277</v>
      </c>
      <c r="J32" s="2">
        <v>482</v>
      </c>
      <c r="K32" s="2">
        <v>640</v>
      </c>
      <c r="L32" s="2">
        <f>I32+J32</f>
        <v>759</v>
      </c>
      <c r="M32" s="2">
        <f>B32+H32</f>
        <v>120582</v>
      </c>
      <c r="N32" s="2">
        <f>F32+K32</f>
        <v>2959</v>
      </c>
      <c r="O32" s="2">
        <f>D32+L32</f>
        <v>8565</v>
      </c>
      <c r="P32" s="5">
        <f>H32/M32</f>
        <v>0.10195551574861919</v>
      </c>
      <c r="Q32" s="5">
        <f>K32/N32</f>
        <v>0.21628928692125718</v>
      </c>
      <c r="R32" s="5">
        <f>L32/O32</f>
        <v>8.8616462346760072E-2</v>
      </c>
    </row>
    <row r="33" spans="1:18" x14ac:dyDescent="0.5">
      <c r="A33" s="2" t="s">
        <v>60</v>
      </c>
      <c r="B33" s="2">
        <v>71626</v>
      </c>
      <c r="C33" s="2">
        <v>59236</v>
      </c>
      <c r="D33" s="2">
        <v>3862</v>
      </c>
      <c r="E33" s="2">
        <v>2896</v>
      </c>
      <c r="F33" s="2">
        <v>2047</v>
      </c>
      <c r="G33" s="2">
        <v>1085</v>
      </c>
      <c r="H33" s="2">
        <v>13121</v>
      </c>
      <c r="I33" s="2">
        <v>589</v>
      </c>
      <c r="J33" s="2">
        <v>293</v>
      </c>
      <c r="K33" s="2">
        <v>784</v>
      </c>
      <c r="L33" s="2">
        <f>I33+J33</f>
        <v>882</v>
      </c>
      <c r="M33" s="2">
        <f>B33+H33</f>
        <v>84747</v>
      </c>
      <c r="N33" s="2">
        <f>F33+K33</f>
        <v>2831</v>
      </c>
      <c r="O33" s="2">
        <f>D33+L33</f>
        <v>4744</v>
      </c>
      <c r="P33" s="5">
        <f>H33/M33</f>
        <v>0.15482553954712261</v>
      </c>
      <c r="Q33" s="5">
        <f>K33/N33</f>
        <v>0.2769339456022607</v>
      </c>
      <c r="R33" s="5">
        <f>L33/O33</f>
        <v>0.18591905564924116</v>
      </c>
    </row>
    <row r="34" spans="1:18" x14ac:dyDescent="0.5">
      <c r="A34" s="2" t="s">
        <v>10</v>
      </c>
      <c r="B34" s="2">
        <v>81944</v>
      </c>
      <c r="C34" s="2">
        <v>103318</v>
      </c>
      <c r="D34" s="2">
        <v>4443</v>
      </c>
      <c r="E34" s="2">
        <v>6299</v>
      </c>
      <c r="F34" s="2">
        <v>2364</v>
      </c>
      <c r="G34" s="2">
        <v>1785</v>
      </c>
      <c r="H34" s="2">
        <v>18187</v>
      </c>
      <c r="I34" s="2">
        <v>232</v>
      </c>
      <c r="J34" s="2">
        <v>411</v>
      </c>
      <c r="K34" s="2">
        <v>420</v>
      </c>
      <c r="L34" s="2">
        <f>I34+J34</f>
        <v>643</v>
      </c>
      <c r="M34" s="2">
        <f>B34+H34</f>
        <v>100131</v>
      </c>
      <c r="N34" s="2">
        <f>F34+K34</f>
        <v>2784</v>
      </c>
      <c r="O34" s="2">
        <f>D34+L34</f>
        <v>5086</v>
      </c>
      <c r="P34" s="5">
        <f>H34/M34</f>
        <v>0.1816320619987816</v>
      </c>
      <c r="Q34" s="5">
        <f>K34/N34</f>
        <v>0.15086206896551724</v>
      </c>
      <c r="R34" s="5">
        <f>L34/O34</f>
        <v>0.12642548171451043</v>
      </c>
    </row>
    <row r="35" spans="1:18" x14ac:dyDescent="0.5">
      <c r="A35" s="2" t="s">
        <v>39</v>
      </c>
      <c r="B35" s="2">
        <v>102319</v>
      </c>
      <c r="C35" s="2">
        <v>86141</v>
      </c>
      <c r="D35" s="2">
        <v>4627</v>
      </c>
      <c r="E35" s="2">
        <v>4185</v>
      </c>
      <c r="F35" s="2">
        <v>2522</v>
      </c>
      <c r="G35" s="2">
        <v>1506</v>
      </c>
      <c r="H35" s="2">
        <v>13706</v>
      </c>
      <c r="I35" s="2">
        <v>120</v>
      </c>
      <c r="J35" s="2">
        <v>412</v>
      </c>
      <c r="K35" s="2">
        <v>144</v>
      </c>
      <c r="L35" s="2">
        <f>I35+J35</f>
        <v>532</v>
      </c>
      <c r="M35" s="2">
        <f>B35+H35</f>
        <v>116025</v>
      </c>
      <c r="N35" s="2">
        <f>F35+K35</f>
        <v>2666</v>
      </c>
      <c r="O35" s="2">
        <f>D35+L35</f>
        <v>5159</v>
      </c>
      <c r="P35" s="5">
        <f>H35/M35</f>
        <v>0.11812971342383106</v>
      </c>
      <c r="Q35" s="5">
        <f>K35/N35</f>
        <v>5.4013503375843958E-2</v>
      </c>
      <c r="R35" s="5">
        <f>L35/O35</f>
        <v>0.10312075983717775</v>
      </c>
    </row>
    <row r="36" spans="1:18" x14ac:dyDescent="0.5">
      <c r="A36" s="2" t="s">
        <v>36</v>
      </c>
      <c r="B36" s="2">
        <v>68019</v>
      </c>
      <c r="C36" s="2">
        <v>57585</v>
      </c>
      <c r="D36" s="2">
        <v>7803</v>
      </c>
      <c r="E36" s="2">
        <v>4237</v>
      </c>
      <c r="F36" s="2">
        <v>2372</v>
      </c>
      <c r="G36" s="2">
        <v>1758</v>
      </c>
      <c r="H36" s="2">
        <v>6766</v>
      </c>
      <c r="I36" s="2">
        <v>169</v>
      </c>
      <c r="J36" s="2">
        <v>38</v>
      </c>
      <c r="K36" s="2">
        <v>126</v>
      </c>
      <c r="L36" s="2">
        <f>I36+J36</f>
        <v>207</v>
      </c>
      <c r="M36" s="2">
        <f>B36+H36</f>
        <v>74785</v>
      </c>
      <c r="N36" s="2">
        <f>F36+K36</f>
        <v>2498</v>
      </c>
      <c r="O36" s="2">
        <f>D36+L36</f>
        <v>8010</v>
      </c>
      <c r="P36" s="5">
        <f>H36/M36</f>
        <v>9.0472688373336899E-2</v>
      </c>
      <c r="Q36" s="5">
        <f>K36/N36</f>
        <v>5.044035228182546E-2</v>
      </c>
      <c r="R36" s="5">
        <f>L36/O36</f>
        <v>2.5842696629213482E-2</v>
      </c>
    </row>
    <row r="37" spans="1:18" x14ac:dyDescent="0.5">
      <c r="A37" s="2" t="s">
        <v>32</v>
      </c>
      <c r="B37" s="2">
        <v>76108</v>
      </c>
      <c r="C37" s="2">
        <v>62338</v>
      </c>
      <c r="D37" s="2">
        <v>8797</v>
      </c>
      <c r="E37" s="2">
        <v>2777</v>
      </c>
      <c r="F37" s="2">
        <v>1779</v>
      </c>
      <c r="G37" s="2">
        <v>2094</v>
      </c>
      <c r="H37" s="2">
        <v>5828</v>
      </c>
      <c r="I37" s="2">
        <v>332</v>
      </c>
      <c r="J37" s="2">
        <v>420</v>
      </c>
      <c r="K37" s="2">
        <v>390</v>
      </c>
      <c r="L37" s="2">
        <f>I37+J37</f>
        <v>752</v>
      </c>
      <c r="M37" s="2">
        <f>B37+H37</f>
        <v>81936</v>
      </c>
      <c r="N37" s="2">
        <f>F37+K37</f>
        <v>2169</v>
      </c>
      <c r="O37" s="2">
        <f>D37+L37</f>
        <v>9549</v>
      </c>
      <c r="P37" s="5">
        <f>H37/M37</f>
        <v>7.1128685803553998E-2</v>
      </c>
      <c r="Q37" s="5">
        <f>K37/N37</f>
        <v>0.17980636237897649</v>
      </c>
      <c r="R37" s="5">
        <f>L37/O37</f>
        <v>7.8751701748874234E-2</v>
      </c>
    </row>
    <row r="38" spans="1:18" x14ac:dyDescent="0.5">
      <c r="A38" s="2" t="s">
        <v>42</v>
      </c>
      <c r="B38" s="2">
        <v>53245</v>
      </c>
      <c r="C38" s="2">
        <v>44326</v>
      </c>
      <c r="D38" s="2">
        <v>3360</v>
      </c>
      <c r="E38" s="2">
        <v>2727</v>
      </c>
      <c r="F38" s="2">
        <v>2071</v>
      </c>
      <c r="G38" s="2">
        <v>1206</v>
      </c>
      <c r="H38" s="2">
        <v>3291</v>
      </c>
      <c r="I38" s="2">
        <v>529</v>
      </c>
      <c r="J38" s="2">
        <v>103</v>
      </c>
      <c r="K38" s="2">
        <v>35</v>
      </c>
      <c r="L38" s="2">
        <f>I38+J38</f>
        <v>632</v>
      </c>
      <c r="M38" s="2">
        <f>B38+H38</f>
        <v>56536</v>
      </c>
      <c r="N38" s="2">
        <f>F38+K38</f>
        <v>2106</v>
      </c>
      <c r="O38" s="2">
        <f>D38+L38</f>
        <v>3992</v>
      </c>
      <c r="P38" s="5">
        <f>H38/M38</f>
        <v>5.8210697608603368E-2</v>
      </c>
      <c r="Q38" s="5">
        <f>K38/N38</f>
        <v>1.6619183285849954E-2</v>
      </c>
      <c r="R38" s="5">
        <f>L38/O38</f>
        <v>0.15831663326653306</v>
      </c>
    </row>
    <row r="39" spans="1:18" x14ac:dyDescent="0.5">
      <c r="A39" s="2" t="s">
        <v>35</v>
      </c>
      <c r="B39" s="2">
        <v>43492</v>
      </c>
      <c r="C39" s="2">
        <v>18886</v>
      </c>
      <c r="D39" s="2">
        <v>4779</v>
      </c>
      <c r="E39" s="2">
        <v>1877</v>
      </c>
      <c r="F39" s="2">
        <v>1857</v>
      </c>
      <c r="G39" s="2">
        <v>962</v>
      </c>
      <c r="H39" s="2">
        <v>2155</v>
      </c>
      <c r="I39" s="2">
        <v>75</v>
      </c>
      <c r="J39" s="2">
        <v>89</v>
      </c>
      <c r="K39" s="2">
        <v>75</v>
      </c>
      <c r="L39" s="2">
        <f>I39+J39</f>
        <v>164</v>
      </c>
      <c r="M39" s="2">
        <f>B39+H39</f>
        <v>45647</v>
      </c>
      <c r="N39" s="2">
        <f>F39+K39</f>
        <v>1932</v>
      </c>
      <c r="O39" s="2">
        <f>D39+L39</f>
        <v>4943</v>
      </c>
      <c r="P39" s="5">
        <f>H39/M39</f>
        <v>4.7210112384165441E-2</v>
      </c>
      <c r="Q39" s="5">
        <f>K39/N39</f>
        <v>3.8819875776397512E-2</v>
      </c>
      <c r="R39" s="5">
        <f>L39/O39</f>
        <v>3.3178231843010317E-2</v>
      </c>
    </row>
    <row r="40" spans="1:18" x14ac:dyDescent="0.5">
      <c r="A40" s="2" t="s">
        <v>54</v>
      </c>
      <c r="B40" s="2">
        <v>43266</v>
      </c>
      <c r="C40" s="2">
        <v>32047</v>
      </c>
      <c r="D40" s="2">
        <v>2730</v>
      </c>
      <c r="E40" s="2">
        <v>2419</v>
      </c>
      <c r="F40" s="2">
        <v>1057</v>
      </c>
      <c r="G40" s="2">
        <v>1053</v>
      </c>
      <c r="H40" s="2">
        <v>5442</v>
      </c>
      <c r="I40" s="2">
        <v>0</v>
      </c>
      <c r="J40" s="2">
        <v>409</v>
      </c>
      <c r="K40" s="2">
        <v>857</v>
      </c>
      <c r="L40" s="2">
        <f>I40+J40</f>
        <v>409</v>
      </c>
      <c r="M40" s="2">
        <f>B40+H40</f>
        <v>48708</v>
      </c>
      <c r="N40" s="2">
        <f>F40+K40</f>
        <v>1914</v>
      </c>
      <c r="O40" s="2">
        <f>D40+L40</f>
        <v>3139</v>
      </c>
      <c r="P40" s="5">
        <f>H40/M40</f>
        <v>0.1117270263611727</v>
      </c>
      <c r="Q40" s="5">
        <f>K40/N40</f>
        <v>0.44775339602925812</v>
      </c>
      <c r="R40" s="5">
        <f>L40/O40</f>
        <v>0.13029627269831157</v>
      </c>
    </row>
    <row r="41" spans="1:18" x14ac:dyDescent="0.5">
      <c r="A41" s="2" t="s">
        <v>58</v>
      </c>
      <c r="B41" s="2">
        <v>43287</v>
      </c>
      <c r="C41" s="2">
        <v>53116</v>
      </c>
      <c r="D41" s="2">
        <v>2242</v>
      </c>
      <c r="E41" s="2">
        <v>3818</v>
      </c>
      <c r="F41" s="2">
        <v>1259</v>
      </c>
      <c r="G41" s="2">
        <v>767</v>
      </c>
      <c r="H41" s="2">
        <v>10124</v>
      </c>
      <c r="I41" s="2">
        <v>286</v>
      </c>
      <c r="J41" s="2">
        <v>462</v>
      </c>
      <c r="K41" s="2">
        <v>485</v>
      </c>
      <c r="L41" s="2">
        <f>I41+J41</f>
        <v>748</v>
      </c>
      <c r="M41" s="2">
        <f>B41+H41</f>
        <v>53411</v>
      </c>
      <c r="N41" s="2">
        <f>F41+K41</f>
        <v>1744</v>
      </c>
      <c r="O41" s="2">
        <f>D41+L41</f>
        <v>2990</v>
      </c>
      <c r="P41" s="5">
        <f>H41/M41</f>
        <v>0.18954896931343732</v>
      </c>
      <c r="Q41" s="5">
        <f>K41/N41</f>
        <v>0.27809633027522934</v>
      </c>
      <c r="R41" s="5">
        <f>L41/O41</f>
        <v>0.25016722408026754</v>
      </c>
    </row>
    <row r="42" spans="1:18" x14ac:dyDescent="0.5">
      <c r="A42" s="2" t="s">
        <v>38</v>
      </c>
      <c r="B42" s="2">
        <v>43801</v>
      </c>
      <c r="C42" s="2">
        <v>36026</v>
      </c>
      <c r="D42" s="2">
        <v>3329</v>
      </c>
      <c r="E42" s="2">
        <v>3912</v>
      </c>
      <c r="F42" s="2">
        <v>1479</v>
      </c>
      <c r="G42" s="2">
        <v>898</v>
      </c>
      <c r="H42" s="2">
        <v>2193</v>
      </c>
      <c r="I42" s="2">
        <v>40</v>
      </c>
      <c r="J42" s="2">
        <v>55</v>
      </c>
      <c r="K42" s="2">
        <v>50</v>
      </c>
      <c r="L42" s="2">
        <f>I42+J42</f>
        <v>95</v>
      </c>
      <c r="M42" s="2">
        <f>B42+H42</f>
        <v>45994</v>
      </c>
      <c r="N42" s="2">
        <f>F42+K42</f>
        <v>1529</v>
      </c>
      <c r="O42" s="2">
        <f>D42+L42</f>
        <v>3424</v>
      </c>
      <c r="P42" s="5">
        <f>H42/M42</f>
        <v>4.7680132191155369E-2</v>
      </c>
      <c r="Q42" s="5">
        <f>K42/N42</f>
        <v>3.2701111837802485E-2</v>
      </c>
      <c r="R42" s="5">
        <f>L42/O42</f>
        <v>2.7745327102803738E-2</v>
      </c>
    </row>
    <row r="43" spans="1:18" x14ac:dyDescent="0.5">
      <c r="A43" s="2" t="s">
        <v>37</v>
      </c>
      <c r="B43" s="2">
        <v>101051</v>
      </c>
      <c r="C43" s="2">
        <v>78976</v>
      </c>
      <c r="D43" s="2">
        <v>5125</v>
      </c>
      <c r="E43" s="2">
        <v>4913</v>
      </c>
      <c r="F43" s="2">
        <v>1285</v>
      </c>
      <c r="G43" s="2">
        <v>2296</v>
      </c>
      <c r="H43" s="2">
        <v>17674</v>
      </c>
      <c r="I43" s="2">
        <v>374</v>
      </c>
      <c r="J43" s="2">
        <v>111</v>
      </c>
      <c r="K43" s="2">
        <v>229</v>
      </c>
      <c r="L43" s="2">
        <f>I43+J43</f>
        <v>485</v>
      </c>
      <c r="M43" s="2">
        <f>B43+H43</f>
        <v>118725</v>
      </c>
      <c r="N43" s="2">
        <f>F43+K43</f>
        <v>1514</v>
      </c>
      <c r="O43" s="2">
        <f>D43+L43</f>
        <v>5610</v>
      </c>
      <c r="P43" s="5">
        <f>H43/M43</f>
        <v>0.14886502421562434</v>
      </c>
      <c r="Q43" s="5">
        <f>K43/N43</f>
        <v>0.15125495376486128</v>
      </c>
      <c r="R43" s="5">
        <f>L43/O43</f>
        <v>8.6452762923351162E-2</v>
      </c>
    </row>
    <row r="44" spans="1:18" x14ac:dyDescent="0.5">
      <c r="A44" s="2" t="s">
        <v>41</v>
      </c>
      <c r="B44" s="2">
        <v>59759</v>
      </c>
      <c r="C44" s="2">
        <v>57113</v>
      </c>
      <c r="D44" s="2">
        <v>5383</v>
      </c>
      <c r="E44" s="2">
        <v>2509</v>
      </c>
      <c r="F44" s="2">
        <v>1228</v>
      </c>
      <c r="G44" s="2">
        <v>1613</v>
      </c>
      <c r="H44" s="2">
        <v>10160</v>
      </c>
      <c r="I44" s="2">
        <v>375</v>
      </c>
      <c r="J44" s="2">
        <v>72</v>
      </c>
      <c r="K44" s="2">
        <v>271</v>
      </c>
      <c r="L44" s="2">
        <f>I44+J44</f>
        <v>447</v>
      </c>
      <c r="M44" s="2">
        <f>B44+H44</f>
        <v>69919</v>
      </c>
      <c r="N44" s="2">
        <f>F44+K44</f>
        <v>1499</v>
      </c>
      <c r="O44" s="2">
        <f>D44+L44</f>
        <v>5830</v>
      </c>
      <c r="P44" s="5">
        <f>H44/M44</f>
        <v>0.14531100273173245</v>
      </c>
      <c r="Q44" s="5">
        <f>K44/N44</f>
        <v>0.18078719146097399</v>
      </c>
      <c r="R44" s="5">
        <f>L44/O44</f>
        <v>7.6672384219554024E-2</v>
      </c>
    </row>
    <row r="45" spans="1:18" x14ac:dyDescent="0.5">
      <c r="A45" s="2" t="s">
        <v>50</v>
      </c>
      <c r="B45" s="2">
        <v>42551</v>
      </c>
      <c r="C45" s="2">
        <v>36471</v>
      </c>
      <c r="D45" s="2">
        <v>7146</v>
      </c>
      <c r="E45" s="2">
        <v>3569</v>
      </c>
      <c r="F45" s="2">
        <v>1419</v>
      </c>
      <c r="G45" s="2">
        <v>1664</v>
      </c>
      <c r="H45" s="2">
        <v>4764</v>
      </c>
      <c r="I45" s="2">
        <v>0</v>
      </c>
      <c r="J45" s="2">
        <v>121</v>
      </c>
      <c r="K45" s="2">
        <v>0</v>
      </c>
      <c r="L45" s="2">
        <f>I45+J45</f>
        <v>121</v>
      </c>
      <c r="M45" s="2">
        <f>B45+H45</f>
        <v>47315</v>
      </c>
      <c r="N45" s="2">
        <f>F45+K45</f>
        <v>1419</v>
      </c>
      <c r="O45" s="2">
        <f>D45+L45</f>
        <v>7267</v>
      </c>
      <c r="P45" s="5">
        <f>H45/M45</f>
        <v>0.10068688576561344</v>
      </c>
      <c r="Q45" s="5">
        <f>K45/N45</f>
        <v>0</v>
      </c>
      <c r="R45" s="5">
        <f>L45/O45</f>
        <v>1.665061235723132E-2</v>
      </c>
    </row>
    <row r="46" spans="1:18" x14ac:dyDescent="0.5">
      <c r="A46" s="2" t="s">
        <v>53</v>
      </c>
      <c r="B46" s="2">
        <v>31809</v>
      </c>
      <c r="C46" s="2">
        <v>17261</v>
      </c>
      <c r="D46" s="2">
        <v>2136</v>
      </c>
      <c r="E46" s="2">
        <v>1203</v>
      </c>
      <c r="F46" s="2">
        <v>1300</v>
      </c>
      <c r="G46" s="2">
        <v>356</v>
      </c>
      <c r="H46" s="2">
        <v>2060</v>
      </c>
      <c r="I46" s="2">
        <v>374</v>
      </c>
      <c r="J46" s="2">
        <v>129</v>
      </c>
      <c r="K46" s="2">
        <v>0</v>
      </c>
      <c r="L46" s="2">
        <f>I46+J46</f>
        <v>503</v>
      </c>
      <c r="M46" s="2">
        <f>B46+H46</f>
        <v>33869</v>
      </c>
      <c r="N46" s="2">
        <f>F46+K46</f>
        <v>1300</v>
      </c>
      <c r="O46" s="2">
        <f>D46+L46</f>
        <v>2639</v>
      </c>
      <c r="P46" s="5">
        <f>H46/M46</f>
        <v>6.0822581121379435E-2</v>
      </c>
      <c r="Q46" s="5">
        <f>K46/N46</f>
        <v>0</v>
      </c>
      <c r="R46" s="5">
        <f>L46/O46</f>
        <v>0.19060250094732853</v>
      </c>
    </row>
    <row r="47" spans="1:18" x14ac:dyDescent="0.5">
      <c r="A47" s="2" t="s">
        <v>27</v>
      </c>
      <c r="B47" s="2">
        <v>44531</v>
      </c>
      <c r="C47" s="2">
        <v>30360</v>
      </c>
      <c r="D47" s="2">
        <v>3578</v>
      </c>
      <c r="E47" s="2">
        <v>2939</v>
      </c>
      <c r="F47" s="2">
        <v>946</v>
      </c>
      <c r="G47" s="2">
        <v>941</v>
      </c>
      <c r="H47" s="2">
        <v>4534</v>
      </c>
      <c r="I47" s="2">
        <v>113</v>
      </c>
      <c r="J47" s="2">
        <v>0</v>
      </c>
      <c r="K47" s="2">
        <v>75</v>
      </c>
      <c r="L47" s="2">
        <f>I47+J47</f>
        <v>113</v>
      </c>
      <c r="M47" s="2">
        <f>B47+H47</f>
        <v>49065</v>
      </c>
      <c r="N47" s="2">
        <f>F47+K47</f>
        <v>1021</v>
      </c>
      <c r="O47" s="2">
        <f>D47+L47</f>
        <v>3691</v>
      </c>
      <c r="P47" s="5">
        <f>H47/M47</f>
        <v>9.2408030164068067E-2</v>
      </c>
      <c r="Q47" s="5">
        <f>K47/N47</f>
        <v>7.3457394711067575E-2</v>
      </c>
      <c r="R47" s="5">
        <f>L47/O47</f>
        <v>3.061500948252506E-2</v>
      </c>
    </row>
    <row r="48" spans="1:18" x14ac:dyDescent="0.5">
      <c r="A48" s="2" t="s">
        <v>30</v>
      </c>
      <c r="B48" s="2">
        <v>57746</v>
      </c>
      <c r="C48" s="2">
        <v>62622</v>
      </c>
      <c r="D48" s="2">
        <v>1999</v>
      </c>
      <c r="E48" s="2">
        <v>2620</v>
      </c>
      <c r="F48" s="2">
        <v>1009</v>
      </c>
      <c r="G48" s="2">
        <v>1481</v>
      </c>
      <c r="H48" s="2">
        <v>7507</v>
      </c>
      <c r="I48" s="2">
        <v>158</v>
      </c>
      <c r="J48" s="2">
        <v>208</v>
      </c>
      <c r="K48" s="2">
        <v>0</v>
      </c>
      <c r="L48" s="2">
        <f>I48+J48</f>
        <v>366</v>
      </c>
      <c r="M48" s="2">
        <f>B48+H48</f>
        <v>65253</v>
      </c>
      <c r="N48" s="2">
        <f>F48+K48</f>
        <v>1009</v>
      </c>
      <c r="O48" s="2">
        <f>D48+L48</f>
        <v>2365</v>
      </c>
      <c r="P48" s="5">
        <f>H48/M48</f>
        <v>0.11504451902594516</v>
      </c>
      <c r="Q48" s="5">
        <f>K48/N48</f>
        <v>0</v>
      </c>
      <c r="R48" s="5">
        <f>L48/O48</f>
        <v>0.1547568710359408</v>
      </c>
    </row>
    <row r="49" spans="1:18" x14ac:dyDescent="0.5">
      <c r="A49" s="2" t="s">
        <v>34</v>
      </c>
      <c r="B49" s="2">
        <v>27281</v>
      </c>
      <c r="C49" s="2">
        <v>35164</v>
      </c>
      <c r="D49" s="2">
        <v>3075</v>
      </c>
      <c r="E49" s="2">
        <v>2686</v>
      </c>
      <c r="F49" s="2">
        <v>860</v>
      </c>
      <c r="G49" s="2">
        <v>1103</v>
      </c>
      <c r="H49" s="2">
        <v>2049</v>
      </c>
      <c r="I49" s="2">
        <v>0</v>
      </c>
      <c r="J49" s="2">
        <v>48</v>
      </c>
      <c r="K49" s="2">
        <v>61</v>
      </c>
      <c r="L49" s="2">
        <f>I49+J49</f>
        <v>48</v>
      </c>
      <c r="M49" s="2">
        <f>B49+H49</f>
        <v>29330</v>
      </c>
      <c r="N49" s="2">
        <f>F49+K49</f>
        <v>921</v>
      </c>
      <c r="O49" s="2">
        <f>D49+L49</f>
        <v>3123</v>
      </c>
      <c r="P49" s="5">
        <f>H49/M49</f>
        <v>6.9860211387657689E-2</v>
      </c>
      <c r="Q49" s="5">
        <f>K49/N49</f>
        <v>6.6232356134636267E-2</v>
      </c>
      <c r="R49" s="5">
        <f>L49/O49</f>
        <v>1.536983669548511E-2</v>
      </c>
    </row>
    <row r="50" spans="1:18" x14ac:dyDescent="0.5">
      <c r="A50" s="2" t="s">
        <v>44</v>
      </c>
      <c r="B50" s="2">
        <v>27528</v>
      </c>
      <c r="C50" s="2">
        <v>25910</v>
      </c>
      <c r="D50" s="2">
        <v>2930</v>
      </c>
      <c r="E50" s="2">
        <v>2337</v>
      </c>
      <c r="F50" s="2">
        <v>489</v>
      </c>
      <c r="G50" s="2">
        <v>1314</v>
      </c>
      <c r="H50" s="2">
        <v>1738</v>
      </c>
      <c r="I50" s="2">
        <v>10</v>
      </c>
      <c r="J50" s="2">
        <v>82</v>
      </c>
      <c r="K50" s="2">
        <v>217</v>
      </c>
      <c r="L50" s="2">
        <f>I50+J50</f>
        <v>92</v>
      </c>
      <c r="M50" s="2">
        <f>B50+H50</f>
        <v>29266</v>
      </c>
      <c r="N50" s="2">
        <f>F50+K50</f>
        <v>706</v>
      </c>
      <c r="O50" s="2">
        <f>D50+L50</f>
        <v>3022</v>
      </c>
      <c r="P50" s="5">
        <f>H50/M50</f>
        <v>5.9386318594956605E-2</v>
      </c>
      <c r="Q50" s="5">
        <f>K50/N50</f>
        <v>0.3073654390934844</v>
      </c>
      <c r="R50" s="5">
        <f>L50/O50</f>
        <v>3.0443414956982131E-2</v>
      </c>
    </row>
    <row r="51" spans="1:18" x14ac:dyDescent="0.5">
      <c r="A51" s="2" t="s">
        <v>49</v>
      </c>
      <c r="B51" s="2">
        <v>37844</v>
      </c>
      <c r="C51" s="2">
        <v>31390</v>
      </c>
      <c r="D51" s="2">
        <v>1594</v>
      </c>
      <c r="E51" s="2">
        <v>2110</v>
      </c>
      <c r="F51" s="2">
        <v>491</v>
      </c>
      <c r="G51" s="2">
        <v>824</v>
      </c>
      <c r="H51" s="2">
        <v>2199</v>
      </c>
      <c r="I51" s="2">
        <v>23</v>
      </c>
      <c r="J51" s="2">
        <v>0</v>
      </c>
      <c r="K51" s="2">
        <v>0</v>
      </c>
      <c r="L51" s="2">
        <f>I51+J51</f>
        <v>23</v>
      </c>
      <c r="M51" s="2">
        <f>B51+H51</f>
        <v>40043</v>
      </c>
      <c r="N51" s="2">
        <f>F51+K51</f>
        <v>491</v>
      </c>
      <c r="O51" s="2">
        <f>D51+L51</f>
        <v>1617</v>
      </c>
      <c r="P51" s="5">
        <f>H51/M51</f>
        <v>5.4915965337262444E-2</v>
      </c>
      <c r="Q51" s="5">
        <f>K51/N51</f>
        <v>0</v>
      </c>
      <c r="R51" s="5">
        <f>L51/O51</f>
        <v>1.4223871366728509E-2</v>
      </c>
    </row>
    <row r="52" spans="1:18" x14ac:dyDescent="0.5">
      <c r="A52" s="2" t="s">
        <v>59</v>
      </c>
      <c r="B52" s="2">
        <v>31378</v>
      </c>
      <c r="C52" s="2">
        <v>42291</v>
      </c>
      <c r="D52" s="2">
        <v>1642</v>
      </c>
      <c r="E52" s="2">
        <v>1325</v>
      </c>
      <c r="F52" s="2">
        <v>377</v>
      </c>
      <c r="G52" s="2">
        <v>345</v>
      </c>
      <c r="H52" s="2">
        <v>3872</v>
      </c>
      <c r="I52" s="2">
        <v>33</v>
      </c>
      <c r="J52" s="2">
        <v>97</v>
      </c>
      <c r="K52" s="2">
        <v>0</v>
      </c>
      <c r="L52" s="2">
        <f>I52+J52</f>
        <v>130</v>
      </c>
      <c r="M52" s="2">
        <f>B52+H52</f>
        <v>35250</v>
      </c>
      <c r="N52" s="2">
        <f>F52+K52</f>
        <v>377</v>
      </c>
      <c r="O52" s="2">
        <f>D52+L52</f>
        <v>1772</v>
      </c>
      <c r="P52" s="5">
        <f>H52/M52</f>
        <v>0.10984397163120567</v>
      </c>
      <c r="Q52" s="5">
        <f>K52/N52</f>
        <v>0</v>
      </c>
      <c r="R52" s="5">
        <f>L52/O52</f>
        <v>7.336343115124154E-2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Rockwood</cp:lastModifiedBy>
  <dcterms:created xsi:type="dcterms:W3CDTF">2023-01-20T20:05:28Z</dcterms:created>
  <dcterms:modified xsi:type="dcterms:W3CDTF">2023-01-21T00:44:31Z</dcterms:modified>
</cp:coreProperties>
</file>