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36cdf6249d3033e/Desktop/SAMICIOUS MICROFINANCE/"/>
    </mc:Choice>
  </mc:AlternateContent>
  <xr:revisionPtr revIDLastSave="2" documentId="11_09BD946D9041C5C74EDEF74A9A26ADF089B5F0DB" xr6:coauthVersionLast="47" xr6:coauthVersionMax="47" xr10:uidLastSave="{867EDE47-9B18-43FB-9352-71FCD41B67BF}"/>
  <bookViews>
    <workbookView xWindow="-120" yWindow="-120" windowWidth="29040" windowHeight="15720" tabRatio="500" firstSheet="33" activeTab="40" xr2:uid="{00000000-000D-0000-FFFF-FFFF00000000}"/>
  </bookViews>
  <sheets>
    <sheet name="Manager_Dashboard" sheetId="1" r:id="rId1"/>
    <sheet name="Account_Opening" sheetId="2" r:id="rId2"/>
    <sheet name="Agent01_Savings" sheetId="3" r:id="rId3"/>
    <sheet name="Agent01_Withdrawals" sheetId="4" r:id="rId4"/>
    <sheet name="Agent01_Loans" sheetId="5" r:id="rId5"/>
    <sheet name="Agent02_Savings" sheetId="6" r:id="rId6"/>
    <sheet name="Agent02_Withdrawals" sheetId="7" r:id="rId7"/>
    <sheet name="Agent02_Loans" sheetId="8" r:id="rId8"/>
    <sheet name="Agent03_Savings" sheetId="9" r:id="rId9"/>
    <sheet name="Agent03_Withdrawals" sheetId="10" r:id="rId10"/>
    <sheet name="Agent03_Loans" sheetId="11" r:id="rId11"/>
    <sheet name="Agent04_Savings" sheetId="12" r:id="rId12"/>
    <sheet name="Agent04_Withdrawals" sheetId="13" r:id="rId13"/>
    <sheet name="Agent04_Loans" sheetId="14" r:id="rId14"/>
    <sheet name="Agent05_Savings" sheetId="15" r:id="rId15"/>
    <sheet name="Agent05_Withdrawals" sheetId="16" r:id="rId16"/>
    <sheet name="Agent05_Loans" sheetId="17" r:id="rId17"/>
    <sheet name="Agent06_Savings" sheetId="18" r:id="rId18"/>
    <sheet name="Agent06_Withdrawals" sheetId="19" r:id="rId19"/>
    <sheet name="Agent06_Loans" sheetId="20" r:id="rId20"/>
    <sheet name="Agent07_Savings" sheetId="21" r:id="rId21"/>
    <sheet name="Agent07_Withdrawals" sheetId="22" r:id="rId22"/>
    <sheet name="Agent07_Loans" sheetId="23" r:id="rId23"/>
    <sheet name="Agent08_Savings" sheetId="24" r:id="rId24"/>
    <sheet name="Agent08_Withdrawals" sheetId="25" r:id="rId25"/>
    <sheet name="Agent08_Loans" sheetId="26" r:id="rId26"/>
    <sheet name="Agent09_Savings" sheetId="27" r:id="rId27"/>
    <sheet name="Agent09_Withdrawals" sheetId="28" r:id="rId28"/>
    <sheet name="Agent09_Loans" sheetId="29" r:id="rId29"/>
    <sheet name="Agent10_Savings" sheetId="30" r:id="rId30"/>
    <sheet name="Agent10_Withdrawals" sheetId="31" r:id="rId31"/>
    <sheet name="Agent10_Loans" sheetId="32" r:id="rId32"/>
    <sheet name="Daily_Balancing" sheetId="33" r:id="rId33"/>
    <sheet name="Weekly_Balancing" sheetId="34" r:id="rId34"/>
    <sheet name="Monthly_Balancing" sheetId="35" r:id="rId35"/>
    <sheet name="Active_Loans" sheetId="36" r:id="rId36"/>
    <sheet name="Transactions_Log" sheetId="37" r:id="rId37"/>
    <sheet name="Master_Customers" sheetId="38" state="hidden" r:id="rId38"/>
    <sheet name="System_Config" sheetId="39" state="hidden" r:id="rId39"/>
    <sheet name="Audit_Log" sheetId="40" state="hidden" r:id="rId40"/>
    <sheet name="VBA_Macros" sheetId="41" r:id="rId41"/>
  </sheets>
  <definedNames>
    <definedName name="_xlnm._FilterDatabase" localSheetId="35" hidden="1">Active_Loans!$A$2:$V$2</definedName>
    <definedName name="_xlnm._FilterDatabase" localSheetId="36" hidden="1">Transactions_Log!$A$2:$J$63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35" l="1"/>
  <c r="F20" i="35"/>
  <c r="E20" i="35"/>
  <c r="D20" i="35"/>
  <c r="C20" i="35"/>
  <c r="B20" i="35"/>
  <c r="E4" i="35"/>
  <c r="D4" i="35"/>
  <c r="A2" i="34"/>
  <c r="F13" i="33"/>
  <c r="E13" i="33"/>
  <c r="C13" i="33"/>
  <c r="B13" i="33"/>
  <c r="B18" i="34" s="1"/>
  <c r="F12" i="33"/>
  <c r="E12" i="33"/>
  <c r="C12" i="33"/>
  <c r="B12" i="33"/>
  <c r="G17" i="34" s="1"/>
  <c r="F11" i="33"/>
  <c r="E11" i="33"/>
  <c r="C11" i="33"/>
  <c r="B11" i="33"/>
  <c r="G16" i="34" s="1"/>
  <c r="G10" i="33"/>
  <c r="F10" i="33"/>
  <c r="E10" i="33"/>
  <c r="C10" i="33"/>
  <c r="B10" i="33"/>
  <c r="G15" i="34" s="1"/>
  <c r="F9" i="33"/>
  <c r="E9" i="33"/>
  <c r="D9" i="33"/>
  <c r="C9" i="33"/>
  <c r="B9" i="33"/>
  <c r="F14" i="34" s="1"/>
  <c r="F8" i="33"/>
  <c r="E8" i="33"/>
  <c r="C8" i="33"/>
  <c r="B8" i="33"/>
  <c r="E13" i="34" s="1"/>
  <c r="F7" i="33"/>
  <c r="E7" i="33"/>
  <c r="C7" i="33"/>
  <c r="D7" i="33" s="1"/>
  <c r="B7" i="33"/>
  <c r="D12" i="34" s="1"/>
  <c r="F6" i="33"/>
  <c r="E6" i="33"/>
  <c r="C6" i="33"/>
  <c r="B6" i="33"/>
  <c r="C11" i="34" s="1"/>
  <c r="F5" i="33"/>
  <c r="E5" i="33"/>
  <c r="D5" i="33"/>
  <c r="C5" i="33"/>
  <c r="B5" i="33"/>
  <c r="B10" i="34" s="1"/>
  <c r="F4" i="33"/>
  <c r="F14" i="33" s="1"/>
  <c r="E4" i="33"/>
  <c r="E14" i="33" s="1"/>
  <c r="D5" i="34" s="1"/>
  <c r="C4" i="33"/>
  <c r="C14" i="33" s="1"/>
  <c r="B4" i="33"/>
  <c r="G9" i="34" s="1"/>
  <c r="J213" i="32"/>
  <c r="I213" i="32"/>
  <c r="C213" i="32"/>
  <c r="I212" i="32"/>
  <c r="J212" i="32" s="1"/>
  <c r="C212" i="32"/>
  <c r="I211" i="32"/>
  <c r="J211" i="32" s="1"/>
  <c r="C211" i="32"/>
  <c r="J210" i="32"/>
  <c r="I210" i="32"/>
  <c r="C210" i="32"/>
  <c r="J209" i="32"/>
  <c r="I209" i="32"/>
  <c r="C209" i="32"/>
  <c r="J208" i="32"/>
  <c r="I208" i="32"/>
  <c r="C208" i="32"/>
  <c r="I207" i="32"/>
  <c r="J207" i="32" s="1"/>
  <c r="C207" i="32"/>
  <c r="I206" i="32"/>
  <c r="J206" i="32" s="1"/>
  <c r="C206" i="32"/>
  <c r="J205" i="32"/>
  <c r="I205" i="32"/>
  <c r="C205" i="32"/>
  <c r="I204" i="32"/>
  <c r="J204" i="32" s="1"/>
  <c r="C204" i="32"/>
  <c r="I203" i="32"/>
  <c r="J203" i="32" s="1"/>
  <c r="C203" i="32"/>
  <c r="J202" i="32"/>
  <c r="I202" i="32"/>
  <c r="C202" i="32"/>
  <c r="J201" i="32"/>
  <c r="I201" i="32"/>
  <c r="C201" i="32"/>
  <c r="J200" i="32"/>
  <c r="I200" i="32"/>
  <c r="C200" i="32"/>
  <c r="I199" i="32"/>
  <c r="J199" i="32" s="1"/>
  <c r="C199" i="32"/>
  <c r="I198" i="32"/>
  <c r="J198" i="32" s="1"/>
  <c r="C198" i="32"/>
  <c r="J197" i="32"/>
  <c r="I197" i="32"/>
  <c r="C197" i="32"/>
  <c r="I196" i="32"/>
  <c r="J196" i="32" s="1"/>
  <c r="C196" i="32"/>
  <c r="I195" i="32"/>
  <c r="J195" i="32" s="1"/>
  <c r="C195" i="32"/>
  <c r="J194" i="32"/>
  <c r="I194" i="32"/>
  <c r="C194" i="32"/>
  <c r="J193" i="32"/>
  <c r="I193" i="32"/>
  <c r="C193" i="32"/>
  <c r="J192" i="32"/>
  <c r="I192" i="32"/>
  <c r="C192" i="32"/>
  <c r="I191" i="32"/>
  <c r="J191" i="32" s="1"/>
  <c r="C191" i="32"/>
  <c r="I190" i="32"/>
  <c r="J190" i="32" s="1"/>
  <c r="C190" i="32"/>
  <c r="J189" i="32"/>
  <c r="I189" i="32"/>
  <c r="C189" i="32"/>
  <c r="I188" i="32"/>
  <c r="J188" i="32" s="1"/>
  <c r="C188" i="32"/>
  <c r="I187" i="32"/>
  <c r="J187" i="32" s="1"/>
  <c r="C187" i="32"/>
  <c r="J186" i="32"/>
  <c r="I186" i="32"/>
  <c r="C186" i="32"/>
  <c r="J185" i="32"/>
  <c r="I185" i="32"/>
  <c r="C185" i="32"/>
  <c r="J184" i="32"/>
  <c r="I184" i="32"/>
  <c r="C184" i="32"/>
  <c r="I183" i="32"/>
  <c r="J183" i="32" s="1"/>
  <c r="C183" i="32"/>
  <c r="I182" i="32"/>
  <c r="J182" i="32" s="1"/>
  <c r="C182" i="32"/>
  <c r="J181" i="32"/>
  <c r="I181" i="32"/>
  <c r="C181" i="32"/>
  <c r="I180" i="32"/>
  <c r="J180" i="32" s="1"/>
  <c r="C180" i="32"/>
  <c r="I179" i="32"/>
  <c r="J179" i="32" s="1"/>
  <c r="C179" i="32"/>
  <c r="J178" i="32"/>
  <c r="I178" i="32"/>
  <c r="C178" i="32"/>
  <c r="J177" i="32"/>
  <c r="I177" i="32"/>
  <c r="C177" i="32"/>
  <c r="J176" i="32"/>
  <c r="I176" i="32"/>
  <c r="C176" i="32"/>
  <c r="I175" i="32"/>
  <c r="J175" i="32" s="1"/>
  <c r="C175" i="32"/>
  <c r="I174" i="32"/>
  <c r="J174" i="32" s="1"/>
  <c r="C174" i="32"/>
  <c r="J173" i="32"/>
  <c r="I173" i="32"/>
  <c r="C173" i="32"/>
  <c r="I172" i="32"/>
  <c r="J172" i="32" s="1"/>
  <c r="C172" i="32"/>
  <c r="I171" i="32"/>
  <c r="J171" i="32" s="1"/>
  <c r="C171" i="32"/>
  <c r="J170" i="32"/>
  <c r="I170" i="32"/>
  <c r="C170" i="32"/>
  <c r="J169" i="32"/>
  <c r="I169" i="32"/>
  <c r="C169" i="32"/>
  <c r="J168" i="32"/>
  <c r="I168" i="32"/>
  <c r="C168" i="32"/>
  <c r="I167" i="32"/>
  <c r="J167" i="32" s="1"/>
  <c r="C167" i="32"/>
  <c r="I166" i="32"/>
  <c r="J166" i="32" s="1"/>
  <c r="C166" i="32"/>
  <c r="J165" i="32"/>
  <c r="I165" i="32"/>
  <c r="C165" i="32"/>
  <c r="I164" i="32"/>
  <c r="J164" i="32" s="1"/>
  <c r="C164" i="32"/>
  <c r="I163" i="32"/>
  <c r="J163" i="32" s="1"/>
  <c r="C163" i="32"/>
  <c r="J162" i="32"/>
  <c r="I162" i="32"/>
  <c r="C162" i="32"/>
  <c r="J161" i="32"/>
  <c r="I161" i="32"/>
  <c r="C161" i="32"/>
  <c r="J160" i="32"/>
  <c r="I160" i="32"/>
  <c r="C160" i="32"/>
  <c r="I159" i="32"/>
  <c r="J159" i="32" s="1"/>
  <c r="C159" i="32"/>
  <c r="I158" i="32"/>
  <c r="J158" i="32" s="1"/>
  <c r="C158" i="32"/>
  <c r="J157" i="32"/>
  <c r="I157" i="32"/>
  <c r="C157" i="32"/>
  <c r="I156" i="32"/>
  <c r="J156" i="32" s="1"/>
  <c r="C156" i="32"/>
  <c r="I155" i="32"/>
  <c r="J155" i="32" s="1"/>
  <c r="C155" i="32"/>
  <c r="J154" i="32"/>
  <c r="I154" i="32"/>
  <c r="C154" i="32"/>
  <c r="J153" i="32"/>
  <c r="I153" i="32"/>
  <c r="C153" i="32"/>
  <c r="J152" i="32"/>
  <c r="I152" i="32"/>
  <c r="C152" i="32"/>
  <c r="I151" i="32"/>
  <c r="J151" i="32" s="1"/>
  <c r="C151" i="32"/>
  <c r="I150" i="32"/>
  <c r="J150" i="32" s="1"/>
  <c r="C150" i="32"/>
  <c r="J149" i="32"/>
  <c r="I149" i="32"/>
  <c r="C149" i="32"/>
  <c r="I148" i="32"/>
  <c r="J148" i="32" s="1"/>
  <c r="C148" i="32"/>
  <c r="I147" i="32"/>
  <c r="J147" i="32" s="1"/>
  <c r="C147" i="32"/>
  <c r="J146" i="32"/>
  <c r="I146" i="32"/>
  <c r="C146" i="32"/>
  <c r="J145" i="32"/>
  <c r="I145" i="32"/>
  <c r="C145" i="32"/>
  <c r="J144" i="32"/>
  <c r="I144" i="32"/>
  <c r="C144" i="32"/>
  <c r="I143" i="32"/>
  <c r="J143" i="32" s="1"/>
  <c r="C143" i="32"/>
  <c r="I142" i="32"/>
  <c r="J142" i="32" s="1"/>
  <c r="C142" i="32"/>
  <c r="J141" i="32"/>
  <c r="I141" i="32"/>
  <c r="C141" i="32"/>
  <c r="I140" i="32"/>
  <c r="J140" i="32" s="1"/>
  <c r="C140" i="32"/>
  <c r="I139" i="32"/>
  <c r="J139" i="32" s="1"/>
  <c r="C139" i="32"/>
  <c r="J138" i="32"/>
  <c r="I138" i="32"/>
  <c r="C138" i="32"/>
  <c r="J137" i="32"/>
  <c r="I137" i="32"/>
  <c r="C137" i="32"/>
  <c r="J136" i="32"/>
  <c r="I136" i="32"/>
  <c r="C136" i="32"/>
  <c r="I135" i="32"/>
  <c r="J135" i="32" s="1"/>
  <c r="C135" i="32"/>
  <c r="I134" i="32"/>
  <c r="J134" i="32" s="1"/>
  <c r="C134" i="32"/>
  <c r="J133" i="32"/>
  <c r="I133" i="32"/>
  <c r="C133" i="32"/>
  <c r="I132" i="32"/>
  <c r="J132" i="32" s="1"/>
  <c r="C132" i="32"/>
  <c r="I131" i="32"/>
  <c r="J131" i="32" s="1"/>
  <c r="C131" i="32"/>
  <c r="J130" i="32"/>
  <c r="I130" i="32"/>
  <c r="C130" i="32"/>
  <c r="J129" i="32"/>
  <c r="I129" i="32"/>
  <c r="C129" i="32"/>
  <c r="J128" i="32"/>
  <c r="I128" i="32"/>
  <c r="C128" i="32"/>
  <c r="I127" i="32"/>
  <c r="J127" i="32" s="1"/>
  <c r="C127" i="32"/>
  <c r="I126" i="32"/>
  <c r="J126" i="32" s="1"/>
  <c r="C126" i="32"/>
  <c r="J125" i="32"/>
  <c r="I125" i="32"/>
  <c r="C125" i="32"/>
  <c r="I124" i="32"/>
  <c r="J124" i="32" s="1"/>
  <c r="C124" i="32"/>
  <c r="I123" i="32"/>
  <c r="J123" i="32" s="1"/>
  <c r="C123" i="32"/>
  <c r="J122" i="32"/>
  <c r="I122" i="32"/>
  <c r="C122" i="32"/>
  <c r="J121" i="32"/>
  <c r="I121" i="32"/>
  <c r="C121" i="32"/>
  <c r="J120" i="32"/>
  <c r="I120" i="32"/>
  <c r="C120" i="32"/>
  <c r="I119" i="32"/>
  <c r="J119" i="32" s="1"/>
  <c r="C119" i="32"/>
  <c r="I118" i="32"/>
  <c r="J118" i="32" s="1"/>
  <c r="C118" i="32"/>
  <c r="J117" i="32"/>
  <c r="I117" i="32"/>
  <c r="C117" i="32"/>
  <c r="I116" i="32"/>
  <c r="J116" i="32" s="1"/>
  <c r="C116" i="32"/>
  <c r="I115" i="32"/>
  <c r="J115" i="32" s="1"/>
  <c r="C115" i="32"/>
  <c r="J114" i="32"/>
  <c r="I114" i="32"/>
  <c r="C114" i="32"/>
  <c r="J113" i="32"/>
  <c r="I113" i="32"/>
  <c r="C113" i="32"/>
  <c r="J112" i="32"/>
  <c r="I112" i="32"/>
  <c r="C112" i="32"/>
  <c r="I111" i="32"/>
  <c r="J111" i="32" s="1"/>
  <c r="C111" i="32"/>
  <c r="I110" i="32"/>
  <c r="J110" i="32" s="1"/>
  <c r="C110" i="32"/>
  <c r="J109" i="32"/>
  <c r="I109" i="32"/>
  <c r="C109" i="32"/>
  <c r="I108" i="32"/>
  <c r="J108" i="32" s="1"/>
  <c r="C108" i="32"/>
  <c r="I107" i="32"/>
  <c r="J107" i="32" s="1"/>
  <c r="C107" i="32"/>
  <c r="J106" i="32"/>
  <c r="I106" i="32"/>
  <c r="C106" i="32"/>
  <c r="J105" i="32"/>
  <c r="I105" i="32"/>
  <c r="C105" i="32"/>
  <c r="J104" i="32"/>
  <c r="I104" i="32"/>
  <c r="C104" i="32"/>
  <c r="I103" i="32"/>
  <c r="J103" i="32" s="1"/>
  <c r="C103" i="32"/>
  <c r="I102" i="32"/>
  <c r="J102" i="32" s="1"/>
  <c r="C102" i="32"/>
  <c r="J101" i="32"/>
  <c r="I101" i="32"/>
  <c r="C101" i="32"/>
  <c r="I100" i="32"/>
  <c r="J100" i="32" s="1"/>
  <c r="C100" i="32"/>
  <c r="I99" i="32"/>
  <c r="J99" i="32" s="1"/>
  <c r="C99" i="32"/>
  <c r="J98" i="32"/>
  <c r="I98" i="32"/>
  <c r="C98" i="32"/>
  <c r="J97" i="32"/>
  <c r="I97" i="32"/>
  <c r="C97" i="32"/>
  <c r="J96" i="32"/>
  <c r="I96" i="32"/>
  <c r="C96" i="32"/>
  <c r="I95" i="32"/>
  <c r="J95" i="32" s="1"/>
  <c r="C95" i="32"/>
  <c r="I94" i="32"/>
  <c r="J94" i="32" s="1"/>
  <c r="C94" i="32"/>
  <c r="J93" i="32"/>
  <c r="I93" i="32"/>
  <c r="C93" i="32"/>
  <c r="I92" i="32"/>
  <c r="J92" i="32" s="1"/>
  <c r="C92" i="32"/>
  <c r="I91" i="32"/>
  <c r="J91" i="32" s="1"/>
  <c r="C91" i="32"/>
  <c r="J90" i="32"/>
  <c r="I90" i="32"/>
  <c r="C90" i="32"/>
  <c r="J89" i="32"/>
  <c r="I89" i="32"/>
  <c r="C89" i="32"/>
  <c r="J88" i="32"/>
  <c r="I88" i="32"/>
  <c r="C88" i="32"/>
  <c r="I87" i="32"/>
  <c r="J87" i="32" s="1"/>
  <c r="C87" i="32"/>
  <c r="I86" i="32"/>
  <c r="J86" i="32" s="1"/>
  <c r="C86" i="32"/>
  <c r="J85" i="32"/>
  <c r="I85" i="32"/>
  <c r="C85" i="32"/>
  <c r="I84" i="32"/>
  <c r="J84" i="32" s="1"/>
  <c r="C84" i="32"/>
  <c r="I83" i="32"/>
  <c r="J83" i="32" s="1"/>
  <c r="C83" i="32"/>
  <c r="J82" i="32"/>
  <c r="I82" i="32"/>
  <c r="C82" i="32"/>
  <c r="J81" i="32"/>
  <c r="I81" i="32"/>
  <c r="C81" i="32"/>
  <c r="J80" i="32"/>
  <c r="I80" i="32"/>
  <c r="C80" i="32"/>
  <c r="I79" i="32"/>
  <c r="J79" i="32" s="1"/>
  <c r="C79" i="32"/>
  <c r="I78" i="32"/>
  <c r="J78" i="32" s="1"/>
  <c r="C78" i="32"/>
  <c r="J77" i="32"/>
  <c r="I77" i="32"/>
  <c r="C77" i="32"/>
  <c r="I76" i="32"/>
  <c r="J76" i="32" s="1"/>
  <c r="C76" i="32"/>
  <c r="I75" i="32"/>
  <c r="J75" i="32" s="1"/>
  <c r="C75" i="32"/>
  <c r="J74" i="32"/>
  <c r="I74" i="32"/>
  <c r="C74" i="32"/>
  <c r="J73" i="32"/>
  <c r="I73" i="32"/>
  <c r="C73" i="32"/>
  <c r="J72" i="32"/>
  <c r="I72" i="32"/>
  <c r="C72" i="32"/>
  <c r="I71" i="32"/>
  <c r="J71" i="32" s="1"/>
  <c r="C71" i="32"/>
  <c r="I70" i="32"/>
  <c r="J70" i="32" s="1"/>
  <c r="C70" i="32"/>
  <c r="J69" i="32"/>
  <c r="I69" i="32"/>
  <c r="C69" i="32"/>
  <c r="I68" i="32"/>
  <c r="J68" i="32" s="1"/>
  <c r="C68" i="32"/>
  <c r="I67" i="32"/>
  <c r="J67" i="32" s="1"/>
  <c r="C67" i="32"/>
  <c r="J66" i="32"/>
  <c r="I66" i="32"/>
  <c r="C66" i="32"/>
  <c r="J65" i="32"/>
  <c r="I65" i="32"/>
  <c r="C65" i="32"/>
  <c r="J64" i="32"/>
  <c r="I64" i="32"/>
  <c r="C64" i="32"/>
  <c r="I63" i="32"/>
  <c r="J63" i="32" s="1"/>
  <c r="C63" i="32"/>
  <c r="I62" i="32"/>
  <c r="J62" i="32" s="1"/>
  <c r="C62" i="32"/>
  <c r="J61" i="32"/>
  <c r="I61" i="32"/>
  <c r="C61" i="32"/>
  <c r="I60" i="32"/>
  <c r="J60" i="32" s="1"/>
  <c r="C60" i="32"/>
  <c r="I59" i="32"/>
  <c r="J59" i="32" s="1"/>
  <c r="C59" i="32"/>
  <c r="J58" i="32"/>
  <c r="I58" i="32"/>
  <c r="C58" i="32"/>
  <c r="J57" i="32"/>
  <c r="I57" i="32"/>
  <c r="C57" i="32"/>
  <c r="J56" i="32"/>
  <c r="I56" i="32"/>
  <c r="C56" i="32"/>
  <c r="I55" i="32"/>
  <c r="J55" i="32" s="1"/>
  <c r="C55" i="32"/>
  <c r="I54" i="32"/>
  <c r="J54" i="32" s="1"/>
  <c r="C54" i="32"/>
  <c r="J53" i="32"/>
  <c r="I53" i="32"/>
  <c r="C53" i="32"/>
  <c r="I52" i="32"/>
  <c r="J52" i="32" s="1"/>
  <c r="C52" i="32"/>
  <c r="I51" i="32"/>
  <c r="J51" i="32" s="1"/>
  <c r="C51" i="32"/>
  <c r="J50" i="32"/>
  <c r="I50" i="32"/>
  <c r="C50" i="32"/>
  <c r="J49" i="32"/>
  <c r="I49" i="32"/>
  <c r="C49" i="32"/>
  <c r="J48" i="32"/>
  <c r="I48" i="32"/>
  <c r="C48" i="32"/>
  <c r="I47" i="32"/>
  <c r="J47" i="32" s="1"/>
  <c r="C47" i="32"/>
  <c r="I46" i="32"/>
  <c r="J46" i="32" s="1"/>
  <c r="C46" i="32"/>
  <c r="J45" i="32"/>
  <c r="I45" i="32"/>
  <c r="C45" i="32"/>
  <c r="I44" i="32"/>
  <c r="J44" i="32" s="1"/>
  <c r="C44" i="32"/>
  <c r="I43" i="32"/>
  <c r="J43" i="32" s="1"/>
  <c r="C43" i="32"/>
  <c r="J42" i="32"/>
  <c r="I42" i="32"/>
  <c r="C42" i="32"/>
  <c r="J41" i="32"/>
  <c r="I41" i="32"/>
  <c r="C41" i="32"/>
  <c r="J40" i="32"/>
  <c r="I40" i="32"/>
  <c r="C40" i="32"/>
  <c r="I39" i="32"/>
  <c r="J39" i="32" s="1"/>
  <c r="C39" i="32"/>
  <c r="I38" i="32"/>
  <c r="J38" i="32" s="1"/>
  <c r="C38" i="32"/>
  <c r="J37" i="32"/>
  <c r="I37" i="32"/>
  <c r="C37" i="32"/>
  <c r="I36" i="32"/>
  <c r="J36" i="32" s="1"/>
  <c r="C36" i="32"/>
  <c r="I35" i="32"/>
  <c r="J35" i="32" s="1"/>
  <c r="C35" i="32"/>
  <c r="J34" i="32"/>
  <c r="I34" i="32"/>
  <c r="C34" i="32"/>
  <c r="J33" i="32"/>
  <c r="I33" i="32"/>
  <c r="C33" i="32"/>
  <c r="J32" i="32"/>
  <c r="I32" i="32"/>
  <c r="C32" i="32"/>
  <c r="I31" i="32"/>
  <c r="J31" i="32" s="1"/>
  <c r="C31" i="32"/>
  <c r="I30" i="32"/>
  <c r="J30" i="32" s="1"/>
  <c r="C30" i="32"/>
  <c r="J29" i="32"/>
  <c r="I29" i="32"/>
  <c r="C29" i="32"/>
  <c r="I28" i="32"/>
  <c r="J28" i="32" s="1"/>
  <c r="C28" i="32"/>
  <c r="I27" i="32"/>
  <c r="J27" i="32" s="1"/>
  <c r="C27" i="32"/>
  <c r="J26" i="32"/>
  <c r="I26" i="32"/>
  <c r="C26" i="32"/>
  <c r="J25" i="32"/>
  <c r="I25" i="32"/>
  <c r="C25" i="32"/>
  <c r="J24" i="32"/>
  <c r="I24" i="32"/>
  <c r="C24" i="32"/>
  <c r="I23" i="32"/>
  <c r="J23" i="32" s="1"/>
  <c r="C23" i="32"/>
  <c r="I22" i="32"/>
  <c r="J22" i="32" s="1"/>
  <c r="C22" i="32"/>
  <c r="J21" i="32"/>
  <c r="I21" i="32"/>
  <c r="C21" i="32"/>
  <c r="I20" i="32"/>
  <c r="J20" i="32" s="1"/>
  <c r="C20" i="32"/>
  <c r="I19" i="32"/>
  <c r="J19" i="32" s="1"/>
  <c r="C19" i="32"/>
  <c r="J18" i="32"/>
  <c r="I18" i="32"/>
  <c r="C18" i="32"/>
  <c r="J17" i="32"/>
  <c r="I17" i="32"/>
  <c r="C17" i="32"/>
  <c r="J16" i="32"/>
  <c r="I16" i="32"/>
  <c r="C16" i="32"/>
  <c r="B10" i="32"/>
  <c r="B9" i="32"/>
  <c r="B8" i="32"/>
  <c r="F1008" i="31"/>
  <c r="C1008" i="31"/>
  <c r="B1008" i="31"/>
  <c r="F1007" i="31"/>
  <c r="C1007" i="31"/>
  <c r="B1007" i="31"/>
  <c r="F1006" i="31"/>
  <c r="C1006" i="31"/>
  <c r="B1006" i="31"/>
  <c r="F1005" i="31"/>
  <c r="C1005" i="31"/>
  <c r="B1005" i="31"/>
  <c r="F1004" i="31"/>
  <c r="C1004" i="31"/>
  <c r="B1004" i="31"/>
  <c r="F1003" i="31"/>
  <c r="C1003" i="31"/>
  <c r="B1003" i="31"/>
  <c r="F1002" i="31"/>
  <c r="C1002" i="31"/>
  <c r="B1002" i="31"/>
  <c r="F1001" i="31"/>
  <c r="C1001" i="31"/>
  <c r="B1001" i="31"/>
  <c r="F1000" i="31"/>
  <c r="C1000" i="31"/>
  <c r="B1000" i="31"/>
  <c r="F999" i="31"/>
  <c r="C999" i="31"/>
  <c r="B999" i="31"/>
  <c r="F998" i="31"/>
  <c r="C998" i="31"/>
  <c r="B998" i="31"/>
  <c r="F997" i="31"/>
  <c r="C997" i="31"/>
  <c r="B997" i="31"/>
  <c r="F996" i="31"/>
  <c r="C996" i="31"/>
  <c r="B996" i="31"/>
  <c r="F995" i="31"/>
  <c r="C995" i="31"/>
  <c r="B995" i="31"/>
  <c r="F994" i="31"/>
  <c r="C994" i="31"/>
  <c r="B994" i="31"/>
  <c r="F993" i="31"/>
  <c r="C993" i="31"/>
  <c r="B993" i="31"/>
  <c r="F992" i="31"/>
  <c r="C992" i="31"/>
  <c r="B992" i="31"/>
  <c r="F991" i="31"/>
  <c r="C991" i="31"/>
  <c r="B991" i="31"/>
  <c r="F990" i="31"/>
  <c r="C990" i="31"/>
  <c r="B990" i="31"/>
  <c r="F989" i="31"/>
  <c r="C989" i="31"/>
  <c r="B989" i="31"/>
  <c r="F988" i="31"/>
  <c r="C988" i="31"/>
  <c r="B988" i="31"/>
  <c r="F987" i="31"/>
  <c r="C987" i="31"/>
  <c r="B987" i="31"/>
  <c r="F986" i="31"/>
  <c r="C986" i="31"/>
  <c r="B986" i="31"/>
  <c r="F985" i="31"/>
  <c r="C985" i="31"/>
  <c r="B985" i="31"/>
  <c r="F984" i="31"/>
  <c r="C984" i="31"/>
  <c r="B984" i="31"/>
  <c r="F983" i="31"/>
  <c r="C983" i="31"/>
  <c r="B983" i="31"/>
  <c r="F982" i="31"/>
  <c r="C982" i="31"/>
  <c r="B982" i="31"/>
  <c r="F981" i="31"/>
  <c r="C981" i="31"/>
  <c r="B981" i="31"/>
  <c r="F980" i="31"/>
  <c r="C980" i="31"/>
  <c r="B980" i="31"/>
  <c r="F979" i="31"/>
  <c r="C979" i="31"/>
  <c r="B979" i="31"/>
  <c r="F978" i="31"/>
  <c r="C978" i="31"/>
  <c r="B978" i="31"/>
  <c r="F977" i="31"/>
  <c r="C977" i="31"/>
  <c r="B977" i="31"/>
  <c r="F976" i="31"/>
  <c r="C976" i="31"/>
  <c r="B976" i="31"/>
  <c r="F975" i="31"/>
  <c r="C975" i="31"/>
  <c r="B975" i="31"/>
  <c r="F974" i="31"/>
  <c r="C974" i="31"/>
  <c r="B974" i="31"/>
  <c r="F973" i="31"/>
  <c r="C973" i="31"/>
  <c r="B973" i="31"/>
  <c r="F972" i="31"/>
  <c r="C972" i="31"/>
  <c r="B972" i="31"/>
  <c r="F971" i="31"/>
  <c r="C971" i="31"/>
  <c r="B971" i="31"/>
  <c r="F970" i="31"/>
  <c r="C970" i="31"/>
  <c r="B970" i="31"/>
  <c r="F969" i="31"/>
  <c r="C969" i="31"/>
  <c r="B969" i="31"/>
  <c r="F968" i="31"/>
  <c r="C968" i="31"/>
  <c r="B968" i="31"/>
  <c r="F967" i="31"/>
  <c r="C967" i="31"/>
  <c r="B967" i="31"/>
  <c r="F966" i="31"/>
  <c r="C966" i="31"/>
  <c r="B966" i="31"/>
  <c r="F965" i="31"/>
  <c r="C965" i="31"/>
  <c r="B965" i="31"/>
  <c r="F964" i="31"/>
  <c r="C964" i="31"/>
  <c r="B964" i="31"/>
  <c r="F963" i="31"/>
  <c r="C963" i="31"/>
  <c r="B963" i="31"/>
  <c r="F962" i="31"/>
  <c r="C962" i="31"/>
  <c r="B962" i="31"/>
  <c r="F961" i="31"/>
  <c r="C961" i="31"/>
  <c r="B961" i="31"/>
  <c r="F960" i="31"/>
  <c r="C960" i="31"/>
  <c r="B960" i="31"/>
  <c r="F959" i="31"/>
  <c r="C959" i="31"/>
  <c r="B959" i="31"/>
  <c r="F958" i="31"/>
  <c r="C958" i="31"/>
  <c r="B958" i="31"/>
  <c r="F957" i="31"/>
  <c r="C957" i="31"/>
  <c r="B957" i="31"/>
  <c r="F956" i="31"/>
  <c r="C956" i="31"/>
  <c r="B956" i="31"/>
  <c r="F955" i="31"/>
  <c r="C955" i="31"/>
  <c r="B955" i="31"/>
  <c r="F954" i="31"/>
  <c r="C954" i="31"/>
  <c r="B954" i="31"/>
  <c r="F953" i="31"/>
  <c r="C953" i="31"/>
  <c r="B953" i="31"/>
  <c r="F952" i="31"/>
  <c r="C952" i="31"/>
  <c r="B952" i="31"/>
  <c r="F951" i="31"/>
  <c r="C951" i="31"/>
  <c r="B951" i="31"/>
  <c r="F950" i="31"/>
  <c r="C950" i="31"/>
  <c r="B950" i="31"/>
  <c r="F949" i="31"/>
  <c r="C949" i="31"/>
  <c r="B949" i="31"/>
  <c r="F948" i="31"/>
  <c r="C948" i="31"/>
  <c r="B948" i="31"/>
  <c r="F947" i="31"/>
  <c r="C947" i="31"/>
  <c r="B947" i="31"/>
  <c r="F946" i="31"/>
  <c r="C946" i="31"/>
  <c r="B946" i="31"/>
  <c r="F945" i="31"/>
  <c r="C945" i="31"/>
  <c r="B945" i="31"/>
  <c r="F944" i="31"/>
  <c r="C944" i="31"/>
  <c r="B944" i="31"/>
  <c r="F943" i="31"/>
  <c r="C943" i="31"/>
  <c r="B943" i="31"/>
  <c r="F942" i="31"/>
  <c r="C942" i="31"/>
  <c r="B942" i="31"/>
  <c r="F941" i="31"/>
  <c r="C941" i="31"/>
  <c r="B941" i="31"/>
  <c r="F940" i="31"/>
  <c r="C940" i="31"/>
  <c r="B940" i="31"/>
  <c r="F939" i="31"/>
  <c r="C939" i="31"/>
  <c r="B939" i="31"/>
  <c r="F938" i="31"/>
  <c r="C938" i="31"/>
  <c r="B938" i="31"/>
  <c r="F937" i="31"/>
  <c r="C937" i="31"/>
  <c r="B937" i="31"/>
  <c r="F936" i="31"/>
  <c r="C936" i="31"/>
  <c r="B936" i="31"/>
  <c r="F935" i="31"/>
  <c r="C935" i="31"/>
  <c r="B935" i="31"/>
  <c r="F934" i="31"/>
  <c r="C934" i="31"/>
  <c r="B934" i="31"/>
  <c r="F933" i="31"/>
  <c r="C933" i="31"/>
  <c r="B933" i="31"/>
  <c r="F932" i="31"/>
  <c r="C932" i="31"/>
  <c r="B932" i="31"/>
  <c r="F931" i="31"/>
  <c r="C931" i="31"/>
  <c r="B931" i="31"/>
  <c r="F930" i="31"/>
  <c r="C930" i="31"/>
  <c r="B930" i="31"/>
  <c r="F929" i="31"/>
  <c r="C929" i="31"/>
  <c r="B929" i="31"/>
  <c r="F928" i="31"/>
  <c r="C928" i="31"/>
  <c r="B928" i="31"/>
  <c r="F927" i="31"/>
  <c r="C927" i="31"/>
  <c r="B927" i="31"/>
  <c r="F926" i="31"/>
  <c r="C926" i="31"/>
  <c r="B926" i="31"/>
  <c r="F925" i="31"/>
  <c r="C925" i="31"/>
  <c r="B925" i="31"/>
  <c r="F924" i="31"/>
  <c r="C924" i="31"/>
  <c r="B924" i="31"/>
  <c r="F923" i="31"/>
  <c r="C923" i="31"/>
  <c r="B923" i="31"/>
  <c r="F922" i="31"/>
  <c r="C922" i="31"/>
  <c r="B922" i="31"/>
  <c r="F921" i="31"/>
  <c r="C921" i="31"/>
  <c r="B921" i="31"/>
  <c r="F920" i="31"/>
  <c r="C920" i="31"/>
  <c r="B920" i="31"/>
  <c r="F919" i="31"/>
  <c r="C919" i="31"/>
  <c r="B919" i="31"/>
  <c r="F918" i="31"/>
  <c r="C918" i="31"/>
  <c r="B918" i="31"/>
  <c r="F917" i="31"/>
  <c r="C917" i="31"/>
  <c r="B917" i="31"/>
  <c r="F916" i="31"/>
  <c r="C916" i="31"/>
  <c r="B916" i="31"/>
  <c r="F915" i="31"/>
  <c r="C915" i="31"/>
  <c r="B915" i="31"/>
  <c r="F914" i="31"/>
  <c r="C914" i="31"/>
  <c r="B914" i="31"/>
  <c r="F913" i="31"/>
  <c r="C913" i="31"/>
  <c r="B913" i="31"/>
  <c r="F912" i="31"/>
  <c r="C912" i="31"/>
  <c r="B912" i="31"/>
  <c r="F911" i="31"/>
  <c r="C911" i="31"/>
  <c r="B911" i="31"/>
  <c r="F910" i="31"/>
  <c r="C910" i="31"/>
  <c r="B910" i="31"/>
  <c r="F909" i="31"/>
  <c r="C909" i="31"/>
  <c r="B909" i="31"/>
  <c r="F908" i="31"/>
  <c r="C908" i="31"/>
  <c r="B908" i="31"/>
  <c r="F907" i="31"/>
  <c r="C907" i="31"/>
  <c r="B907" i="31"/>
  <c r="F906" i="31"/>
  <c r="C906" i="31"/>
  <c r="B906" i="31"/>
  <c r="F905" i="31"/>
  <c r="C905" i="31"/>
  <c r="B905" i="31"/>
  <c r="F904" i="31"/>
  <c r="C904" i="31"/>
  <c r="B904" i="31"/>
  <c r="F903" i="31"/>
  <c r="C903" i="31"/>
  <c r="B903" i="31"/>
  <c r="F902" i="31"/>
  <c r="C902" i="31"/>
  <c r="B902" i="31"/>
  <c r="F901" i="31"/>
  <c r="C901" i="31"/>
  <c r="B901" i="31"/>
  <c r="F900" i="31"/>
  <c r="C900" i="31"/>
  <c r="B900" i="31"/>
  <c r="F899" i="31"/>
  <c r="C899" i="31"/>
  <c r="B899" i="31"/>
  <c r="F898" i="31"/>
  <c r="C898" i="31"/>
  <c r="B898" i="31"/>
  <c r="F897" i="31"/>
  <c r="C897" i="31"/>
  <c r="B897" i="31"/>
  <c r="F896" i="31"/>
  <c r="C896" i="31"/>
  <c r="B896" i="31"/>
  <c r="F895" i="31"/>
  <c r="C895" i="31"/>
  <c r="B895" i="31"/>
  <c r="F894" i="31"/>
  <c r="C894" i="31"/>
  <c r="B894" i="31"/>
  <c r="F893" i="31"/>
  <c r="C893" i="31"/>
  <c r="B893" i="31"/>
  <c r="F892" i="31"/>
  <c r="C892" i="31"/>
  <c r="B892" i="31"/>
  <c r="F891" i="31"/>
  <c r="C891" i="31"/>
  <c r="B891" i="31"/>
  <c r="F890" i="31"/>
  <c r="C890" i="31"/>
  <c r="B890" i="31"/>
  <c r="F889" i="31"/>
  <c r="C889" i="31"/>
  <c r="B889" i="31"/>
  <c r="F888" i="31"/>
  <c r="C888" i="31"/>
  <c r="B888" i="31"/>
  <c r="F887" i="31"/>
  <c r="C887" i="31"/>
  <c r="B887" i="31"/>
  <c r="F886" i="31"/>
  <c r="C886" i="31"/>
  <c r="B886" i="31"/>
  <c r="F885" i="31"/>
  <c r="C885" i="31"/>
  <c r="B885" i="31"/>
  <c r="F884" i="31"/>
  <c r="C884" i="31"/>
  <c r="B884" i="31"/>
  <c r="F883" i="31"/>
  <c r="C883" i="31"/>
  <c r="B883" i="31"/>
  <c r="F882" i="31"/>
  <c r="C882" i="31"/>
  <c r="B882" i="31"/>
  <c r="F881" i="31"/>
  <c r="C881" i="31"/>
  <c r="B881" i="31"/>
  <c r="F880" i="31"/>
  <c r="C880" i="31"/>
  <c r="B880" i="31"/>
  <c r="F879" i="31"/>
  <c r="C879" i="31"/>
  <c r="B879" i="31"/>
  <c r="F878" i="31"/>
  <c r="C878" i="31"/>
  <c r="B878" i="31"/>
  <c r="F877" i="31"/>
  <c r="C877" i="31"/>
  <c r="B877" i="31"/>
  <c r="F876" i="31"/>
  <c r="C876" i="31"/>
  <c r="B876" i="31"/>
  <c r="F875" i="31"/>
  <c r="C875" i="31"/>
  <c r="B875" i="31"/>
  <c r="F874" i="31"/>
  <c r="C874" i="31"/>
  <c r="B874" i="31"/>
  <c r="F873" i="31"/>
  <c r="C873" i="31"/>
  <c r="B873" i="31"/>
  <c r="F872" i="31"/>
  <c r="C872" i="31"/>
  <c r="B872" i="31"/>
  <c r="F871" i="31"/>
  <c r="C871" i="31"/>
  <c r="B871" i="31"/>
  <c r="F870" i="31"/>
  <c r="C870" i="31"/>
  <c r="B870" i="31"/>
  <c r="F869" i="31"/>
  <c r="C869" i="31"/>
  <c r="B869" i="31"/>
  <c r="F868" i="31"/>
  <c r="C868" i="31"/>
  <c r="B868" i="31"/>
  <c r="F867" i="31"/>
  <c r="C867" i="31"/>
  <c r="B867" i="31"/>
  <c r="F866" i="31"/>
  <c r="C866" i="31"/>
  <c r="B866" i="31"/>
  <c r="F865" i="31"/>
  <c r="C865" i="31"/>
  <c r="B865" i="31"/>
  <c r="F864" i="31"/>
  <c r="C864" i="31"/>
  <c r="B864" i="31"/>
  <c r="F863" i="31"/>
  <c r="C863" i="31"/>
  <c r="B863" i="31"/>
  <c r="F862" i="31"/>
  <c r="C862" i="31"/>
  <c r="B862" i="31"/>
  <c r="F861" i="31"/>
  <c r="C861" i="31"/>
  <c r="B861" i="31"/>
  <c r="F860" i="31"/>
  <c r="C860" i="31"/>
  <c r="B860" i="31"/>
  <c r="F859" i="31"/>
  <c r="C859" i="31"/>
  <c r="B859" i="31"/>
  <c r="F858" i="31"/>
  <c r="C858" i="31"/>
  <c r="B858" i="31"/>
  <c r="F857" i="31"/>
  <c r="C857" i="31"/>
  <c r="B857" i="31"/>
  <c r="F856" i="31"/>
  <c r="C856" i="31"/>
  <c r="B856" i="31"/>
  <c r="F855" i="31"/>
  <c r="C855" i="31"/>
  <c r="B855" i="31"/>
  <c r="F854" i="31"/>
  <c r="C854" i="31"/>
  <c r="B854" i="31"/>
  <c r="F853" i="31"/>
  <c r="C853" i="31"/>
  <c r="B853" i="31"/>
  <c r="F852" i="31"/>
  <c r="C852" i="31"/>
  <c r="B852" i="31"/>
  <c r="F851" i="31"/>
  <c r="C851" i="31"/>
  <c r="B851" i="31"/>
  <c r="F850" i="31"/>
  <c r="C850" i="31"/>
  <c r="B850" i="31"/>
  <c r="F849" i="31"/>
  <c r="C849" i="31"/>
  <c r="B849" i="31"/>
  <c r="F848" i="31"/>
  <c r="C848" i="31"/>
  <c r="B848" i="31"/>
  <c r="F847" i="31"/>
  <c r="C847" i="31"/>
  <c r="B847" i="31"/>
  <c r="F846" i="31"/>
  <c r="C846" i="31"/>
  <c r="B846" i="31"/>
  <c r="F845" i="31"/>
  <c r="C845" i="31"/>
  <c r="B845" i="31"/>
  <c r="F844" i="31"/>
  <c r="C844" i="31"/>
  <c r="B844" i="31"/>
  <c r="F843" i="31"/>
  <c r="C843" i="31"/>
  <c r="B843" i="31"/>
  <c r="F842" i="31"/>
  <c r="C842" i="31"/>
  <c r="B842" i="31"/>
  <c r="F841" i="31"/>
  <c r="C841" i="31"/>
  <c r="B841" i="31"/>
  <c r="F840" i="31"/>
  <c r="C840" i="31"/>
  <c r="B840" i="31"/>
  <c r="F839" i="31"/>
  <c r="C839" i="31"/>
  <c r="B839" i="31"/>
  <c r="F838" i="31"/>
  <c r="C838" i="31"/>
  <c r="B838" i="31"/>
  <c r="F837" i="31"/>
  <c r="C837" i="31"/>
  <c r="B837" i="31"/>
  <c r="F836" i="31"/>
  <c r="C836" i="31"/>
  <c r="B836" i="31"/>
  <c r="F835" i="31"/>
  <c r="C835" i="31"/>
  <c r="B835" i="31"/>
  <c r="F834" i="31"/>
  <c r="C834" i="31"/>
  <c r="B834" i="31"/>
  <c r="F833" i="31"/>
  <c r="C833" i="31"/>
  <c r="B833" i="31"/>
  <c r="F832" i="31"/>
  <c r="C832" i="31"/>
  <c r="B832" i="31"/>
  <c r="F831" i="31"/>
  <c r="C831" i="31"/>
  <c r="B831" i="31"/>
  <c r="F830" i="31"/>
  <c r="C830" i="31"/>
  <c r="B830" i="31"/>
  <c r="F829" i="31"/>
  <c r="C829" i="31"/>
  <c r="B829" i="31"/>
  <c r="F828" i="31"/>
  <c r="C828" i="31"/>
  <c r="B828" i="31"/>
  <c r="F827" i="31"/>
  <c r="C827" i="31"/>
  <c r="B827" i="31"/>
  <c r="F826" i="31"/>
  <c r="C826" i="31"/>
  <c r="B826" i="31"/>
  <c r="F825" i="31"/>
  <c r="C825" i="31"/>
  <c r="B825" i="31"/>
  <c r="F824" i="31"/>
  <c r="C824" i="31"/>
  <c r="B824" i="31"/>
  <c r="F823" i="31"/>
  <c r="C823" i="31"/>
  <c r="B823" i="31"/>
  <c r="F822" i="31"/>
  <c r="C822" i="31"/>
  <c r="B822" i="31"/>
  <c r="F821" i="31"/>
  <c r="C821" i="31"/>
  <c r="B821" i="31"/>
  <c r="F820" i="31"/>
  <c r="C820" i="31"/>
  <c r="B820" i="31"/>
  <c r="F819" i="31"/>
  <c r="C819" i="31"/>
  <c r="B819" i="31"/>
  <c r="F818" i="31"/>
  <c r="C818" i="31"/>
  <c r="B818" i="31"/>
  <c r="F817" i="31"/>
  <c r="C817" i="31"/>
  <c r="B817" i="31"/>
  <c r="F816" i="31"/>
  <c r="C816" i="31"/>
  <c r="B816" i="31"/>
  <c r="F815" i="31"/>
  <c r="C815" i="31"/>
  <c r="B815" i="31"/>
  <c r="F814" i="31"/>
  <c r="C814" i="31"/>
  <c r="B814" i="31"/>
  <c r="F813" i="31"/>
  <c r="C813" i="31"/>
  <c r="B813" i="31"/>
  <c r="F812" i="31"/>
  <c r="C812" i="31"/>
  <c r="B812" i="31"/>
  <c r="F811" i="31"/>
  <c r="C811" i="31"/>
  <c r="B811" i="31"/>
  <c r="F810" i="31"/>
  <c r="C810" i="31"/>
  <c r="B810" i="31"/>
  <c r="F809" i="31"/>
  <c r="C809" i="31"/>
  <c r="B809" i="31"/>
  <c r="F808" i="31"/>
  <c r="C808" i="31"/>
  <c r="B808" i="31"/>
  <c r="F807" i="31"/>
  <c r="C807" i="31"/>
  <c r="B807" i="31"/>
  <c r="F806" i="31"/>
  <c r="C806" i="31"/>
  <c r="B806" i="31"/>
  <c r="F805" i="31"/>
  <c r="C805" i="31"/>
  <c r="B805" i="31"/>
  <c r="F804" i="31"/>
  <c r="C804" i="31"/>
  <c r="B804" i="31"/>
  <c r="F803" i="31"/>
  <c r="C803" i="31"/>
  <c r="B803" i="31"/>
  <c r="F802" i="31"/>
  <c r="C802" i="31"/>
  <c r="B802" i="31"/>
  <c r="F801" i="31"/>
  <c r="C801" i="31"/>
  <c r="B801" i="31"/>
  <c r="F800" i="31"/>
  <c r="C800" i="31"/>
  <c r="B800" i="31"/>
  <c r="F799" i="31"/>
  <c r="C799" i="31"/>
  <c r="B799" i="31"/>
  <c r="F798" i="31"/>
  <c r="C798" i="31"/>
  <c r="B798" i="31"/>
  <c r="F797" i="31"/>
  <c r="C797" i="31"/>
  <c r="B797" i="31"/>
  <c r="F796" i="31"/>
  <c r="C796" i="31"/>
  <c r="B796" i="31"/>
  <c r="F795" i="31"/>
  <c r="C795" i="31"/>
  <c r="B795" i="31"/>
  <c r="F794" i="31"/>
  <c r="C794" i="31"/>
  <c r="B794" i="31"/>
  <c r="F793" i="31"/>
  <c r="C793" i="31"/>
  <c r="B793" i="31"/>
  <c r="F792" i="31"/>
  <c r="C792" i="31"/>
  <c r="B792" i="31"/>
  <c r="F791" i="31"/>
  <c r="C791" i="31"/>
  <c r="B791" i="31"/>
  <c r="F790" i="31"/>
  <c r="C790" i="31"/>
  <c r="B790" i="31"/>
  <c r="F789" i="31"/>
  <c r="C789" i="31"/>
  <c r="B789" i="31"/>
  <c r="F788" i="31"/>
  <c r="C788" i="31"/>
  <c r="B788" i="31"/>
  <c r="F787" i="31"/>
  <c r="C787" i="31"/>
  <c r="B787" i="31"/>
  <c r="F786" i="31"/>
  <c r="C786" i="31"/>
  <c r="B786" i="31"/>
  <c r="F785" i="31"/>
  <c r="C785" i="31"/>
  <c r="B785" i="31"/>
  <c r="F784" i="31"/>
  <c r="C784" i="31"/>
  <c r="B784" i="31"/>
  <c r="F783" i="31"/>
  <c r="C783" i="31"/>
  <c r="B783" i="31"/>
  <c r="F782" i="31"/>
  <c r="C782" i="31"/>
  <c r="B782" i="31"/>
  <c r="F781" i="31"/>
  <c r="C781" i="31"/>
  <c r="B781" i="31"/>
  <c r="F780" i="31"/>
  <c r="C780" i="31"/>
  <c r="B780" i="31"/>
  <c r="F779" i="31"/>
  <c r="C779" i="31"/>
  <c r="B779" i="31"/>
  <c r="F778" i="31"/>
  <c r="C778" i="31"/>
  <c r="B778" i="31"/>
  <c r="F777" i="31"/>
  <c r="C777" i="31"/>
  <c r="B777" i="31"/>
  <c r="F776" i="31"/>
  <c r="C776" i="31"/>
  <c r="B776" i="31"/>
  <c r="F775" i="31"/>
  <c r="C775" i="31"/>
  <c r="B775" i="31"/>
  <c r="F774" i="31"/>
  <c r="C774" i="31"/>
  <c r="B774" i="31"/>
  <c r="F773" i="31"/>
  <c r="C773" i="31"/>
  <c r="B773" i="31"/>
  <c r="F772" i="31"/>
  <c r="C772" i="31"/>
  <c r="B772" i="31"/>
  <c r="F771" i="31"/>
  <c r="C771" i="31"/>
  <c r="B771" i="31"/>
  <c r="F770" i="31"/>
  <c r="C770" i="31"/>
  <c r="B770" i="31"/>
  <c r="F769" i="31"/>
  <c r="C769" i="31"/>
  <c r="B769" i="31"/>
  <c r="F768" i="31"/>
  <c r="C768" i="31"/>
  <c r="B768" i="31"/>
  <c r="F767" i="31"/>
  <c r="C767" i="31"/>
  <c r="B767" i="31"/>
  <c r="F766" i="31"/>
  <c r="C766" i="31"/>
  <c r="B766" i="31"/>
  <c r="F765" i="31"/>
  <c r="C765" i="31"/>
  <c r="B765" i="31"/>
  <c r="F764" i="31"/>
  <c r="C764" i="31"/>
  <c r="B764" i="31"/>
  <c r="F763" i="31"/>
  <c r="C763" i="31"/>
  <c r="B763" i="31"/>
  <c r="F762" i="31"/>
  <c r="C762" i="31"/>
  <c r="B762" i="31"/>
  <c r="F761" i="31"/>
  <c r="C761" i="31"/>
  <c r="B761" i="31"/>
  <c r="F760" i="31"/>
  <c r="C760" i="31"/>
  <c r="B760" i="31"/>
  <c r="F759" i="31"/>
  <c r="C759" i="31"/>
  <c r="B759" i="31"/>
  <c r="F758" i="31"/>
  <c r="C758" i="31"/>
  <c r="B758" i="31"/>
  <c r="F757" i="31"/>
  <c r="C757" i="31"/>
  <c r="B757" i="31"/>
  <c r="F756" i="31"/>
  <c r="C756" i="31"/>
  <c r="B756" i="31"/>
  <c r="F755" i="31"/>
  <c r="C755" i="31"/>
  <c r="B755" i="31"/>
  <c r="F754" i="31"/>
  <c r="C754" i="31"/>
  <c r="B754" i="31"/>
  <c r="F753" i="31"/>
  <c r="C753" i="31"/>
  <c r="B753" i="31"/>
  <c r="F752" i="31"/>
  <c r="C752" i="31"/>
  <c r="B752" i="31"/>
  <c r="F751" i="31"/>
  <c r="C751" i="31"/>
  <c r="B751" i="31"/>
  <c r="F750" i="31"/>
  <c r="C750" i="31"/>
  <c r="B750" i="31"/>
  <c r="F749" i="31"/>
  <c r="C749" i="31"/>
  <c r="B749" i="31"/>
  <c r="F748" i="31"/>
  <c r="C748" i="31"/>
  <c r="B748" i="31"/>
  <c r="F747" i="31"/>
  <c r="C747" i="31"/>
  <c r="B747" i="31"/>
  <c r="F746" i="31"/>
  <c r="C746" i="31"/>
  <c r="B746" i="31"/>
  <c r="F745" i="31"/>
  <c r="C745" i="31"/>
  <c r="B745" i="31"/>
  <c r="F744" i="31"/>
  <c r="C744" i="31"/>
  <c r="B744" i="31"/>
  <c r="F743" i="31"/>
  <c r="C743" i="31"/>
  <c r="B743" i="31"/>
  <c r="F742" i="31"/>
  <c r="C742" i="31"/>
  <c r="B742" i="31"/>
  <c r="F741" i="31"/>
  <c r="C741" i="31"/>
  <c r="B741" i="31"/>
  <c r="F740" i="31"/>
  <c r="C740" i="31"/>
  <c r="B740" i="31"/>
  <c r="F739" i="31"/>
  <c r="C739" i="31"/>
  <c r="B739" i="31"/>
  <c r="F738" i="31"/>
  <c r="C738" i="31"/>
  <c r="B738" i="31"/>
  <c r="F737" i="31"/>
  <c r="C737" i="31"/>
  <c r="B737" i="31"/>
  <c r="F736" i="31"/>
  <c r="C736" i="31"/>
  <c r="B736" i="31"/>
  <c r="F735" i="31"/>
  <c r="C735" i="31"/>
  <c r="B735" i="31"/>
  <c r="F734" i="31"/>
  <c r="C734" i="31"/>
  <c r="B734" i="31"/>
  <c r="F733" i="31"/>
  <c r="C733" i="31"/>
  <c r="B733" i="31"/>
  <c r="F732" i="31"/>
  <c r="C732" i="31"/>
  <c r="B732" i="31"/>
  <c r="F731" i="31"/>
  <c r="C731" i="31"/>
  <c r="B731" i="31"/>
  <c r="F730" i="31"/>
  <c r="C730" i="31"/>
  <c r="B730" i="31"/>
  <c r="F729" i="31"/>
  <c r="C729" i="31"/>
  <c r="B729" i="31"/>
  <c r="F728" i="31"/>
  <c r="C728" i="31"/>
  <c r="B728" i="31"/>
  <c r="F727" i="31"/>
  <c r="C727" i="31"/>
  <c r="B727" i="31"/>
  <c r="F726" i="31"/>
  <c r="C726" i="31"/>
  <c r="B726" i="31"/>
  <c r="F725" i="31"/>
  <c r="C725" i="31"/>
  <c r="B725" i="31"/>
  <c r="F724" i="31"/>
  <c r="C724" i="31"/>
  <c r="B724" i="31"/>
  <c r="F723" i="31"/>
  <c r="C723" i="31"/>
  <c r="B723" i="31"/>
  <c r="F722" i="31"/>
  <c r="C722" i="31"/>
  <c r="B722" i="31"/>
  <c r="F721" i="31"/>
  <c r="C721" i="31"/>
  <c r="B721" i="31"/>
  <c r="F720" i="31"/>
  <c r="C720" i="31"/>
  <c r="B720" i="31"/>
  <c r="F719" i="31"/>
  <c r="C719" i="31"/>
  <c r="B719" i="31"/>
  <c r="F718" i="31"/>
  <c r="C718" i="31"/>
  <c r="B718" i="31"/>
  <c r="F717" i="31"/>
  <c r="C717" i="31"/>
  <c r="B717" i="31"/>
  <c r="F716" i="31"/>
  <c r="C716" i="31"/>
  <c r="B716" i="31"/>
  <c r="F715" i="31"/>
  <c r="C715" i="31"/>
  <c r="B715" i="31"/>
  <c r="F714" i="31"/>
  <c r="C714" i="31"/>
  <c r="B714" i="31"/>
  <c r="F713" i="31"/>
  <c r="C713" i="31"/>
  <c r="B713" i="31"/>
  <c r="F712" i="31"/>
  <c r="C712" i="31"/>
  <c r="B712" i="31"/>
  <c r="F711" i="31"/>
  <c r="C711" i="31"/>
  <c r="B711" i="31"/>
  <c r="F710" i="31"/>
  <c r="C710" i="31"/>
  <c r="B710" i="31"/>
  <c r="F709" i="31"/>
  <c r="C709" i="31"/>
  <c r="B709" i="31"/>
  <c r="F708" i="31"/>
  <c r="C708" i="31"/>
  <c r="B708" i="31"/>
  <c r="F707" i="31"/>
  <c r="C707" i="31"/>
  <c r="B707" i="31"/>
  <c r="F706" i="31"/>
  <c r="C706" i="31"/>
  <c r="B706" i="31"/>
  <c r="F705" i="31"/>
  <c r="C705" i="31"/>
  <c r="B705" i="31"/>
  <c r="F704" i="31"/>
  <c r="C704" i="31"/>
  <c r="B704" i="31"/>
  <c r="F703" i="31"/>
  <c r="C703" i="31"/>
  <c r="B703" i="31"/>
  <c r="F702" i="31"/>
  <c r="C702" i="31"/>
  <c r="B702" i="31"/>
  <c r="F701" i="31"/>
  <c r="C701" i="31"/>
  <c r="B701" i="31"/>
  <c r="F700" i="31"/>
  <c r="C700" i="31"/>
  <c r="B700" i="31"/>
  <c r="F699" i="31"/>
  <c r="C699" i="31"/>
  <c r="B699" i="31"/>
  <c r="F698" i="31"/>
  <c r="C698" i="31"/>
  <c r="B698" i="31"/>
  <c r="F697" i="31"/>
  <c r="C697" i="31"/>
  <c r="B697" i="31"/>
  <c r="F696" i="31"/>
  <c r="C696" i="31"/>
  <c r="B696" i="31"/>
  <c r="F695" i="31"/>
  <c r="C695" i="31"/>
  <c r="B695" i="31"/>
  <c r="F694" i="31"/>
  <c r="C694" i="31"/>
  <c r="B694" i="31"/>
  <c r="F693" i="31"/>
  <c r="C693" i="31"/>
  <c r="B693" i="31"/>
  <c r="F692" i="31"/>
  <c r="C692" i="31"/>
  <c r="B692" i="31"/>
  <c r="F691" i="31"/>
  <c r="C691" i="31"/>
  <c r="B691" i="31"/>
  <c r="F690" i="31"/>
  <c r="C690" i="31"/>
  <c r="B690" i="31"/>
  <c r="F689" i="31"/>
  <c r="C689" i="31"/>
  <c r="B689" i="31"/>
  <c r="F688" i="31"/>
  <c r="C688" i="31"/>
  <c r="B688" i="31"/>
  <c r="F687" i="31"/>
  <c r="C687" i="31"/>
  <c r="B687" i="31"/>
  <c r="F686" i="31"/>
  <c r="C686" i="31"/>
  <c r="B686" i="31"/>
  <c r="F685" i="31"/>
  <c r="C685" i="31"/>
  <c r="B685" i="31"/>
  <c r="F684" i="31"/>
  <c r="C684" i="31"/>
  <c r="B684" i="31"/>
  <c r="F683" i="31"/>
  <c r="C683" i="31"/>
  <c r="B683" i="31"/>
  <c r="F682" i="31"/>
  <c r="C682" i="31"/>
  <c r="B682" i="31"/>
  <c r="F681" i="31"/>
  <c r="C681" i="31"/>
  <c r="B681" i="31"/>
  <c r="F680" i="31"/>
  <c r="C680" i="31"/>
  <c r="B680" i="31"/>
  <c r="F679" i="31"/>
  <c r="C679" i="31"/>
  <c r="B679" i="31"/>
  <c r="F678" i="31"/>
  <c r="C678" i="31"/>
  <c r="B678" i="31"/>
  <c r="F677" i="31"/>
  <c r="C677" i="31"/>
  <c r="B677" i="31"/>
  <c r="F676" i="31"/>
  <c r="C676" i="31"/>
  <c r="B676" i="31"/>
  <c r="F675" i="31"/>
  <c r="C675" i="31"/>
  <c r="B675" i="31"/>
  <c r="F674" i="31"/>
  <c r="C674" i="31"/>
  <c r="B674" i="31"/>
  <c r="F673" i="31"/>
  <c r="C673" i="31"/>
  <c r="B673" i="31"/>
  <c r="F672" i="31"/>
  <c r="C672" i="31"/>
  <c r="B672" i="31"/>
  <c r="F671" i="31"/>
  <c r="C671" i="31"/>
  <c r="B671" i="31"/>
  <c r="F670" i="31"/>
  <c r="C670" i="31"/>
  <c r="B670" i="31"/>
  <c r="F669" i="31"/>
  <c r="C669" i="31"/>
  <c r="B669" i="31"/>
  <c r="F668" i="31"/>
  <c r="C668" i="31"/>
  <c r="B668" i="31"/>
  <c r="F667" i="31"/>
  <c r="C667" i="31"/>
  <c r="B667" i="31"/>
  <c r="F666" i="31"/>
  <c r="C666" i="31"/>
  <c r="B666" i="31"/>
  <c r="F665" i="31"/>
  <c r="C665" i="31"/>
  <c r="B665" i="31"/>
  <c r="F664" i="31"/>
  <c r="C664" i="31"/>
  <c r="B664" i="31"/>
  <c r="F663" i="31"/>
  <c r="C663" i="31"/>
  <c r="B663" i="31"/>
  <c r="F662" i="31"/>
  <c r="C662" i="31"/>
  <c r="B662" i="31"/>
  <c r="F661" i="31"/>
  <c r="C661" i="31"/>
  <c r="B661" i="31"/>
  <c r="F660" i="31"/>
  <c r="C660" i="31"/>
  <c r="B660" i="31"/>
  <c r="F659" i="31"/>
  <c r="C659" i="31"/>
  <c r="B659" i="31"/>
  <c r="F658" i="31"/>
  <c r="C658" i="31"/>
  <c r="B658" i="31"/>
  <c r="F657" i="31"/>
  <c r="C657" i="31"/>
  <c r="B657" i="31"/>
  <c r="F656" i="31"/>
  <c r="C656" i="31"/>
  <c r="B656" i="31"/>
  <c r="F655" i="31"/>
  <c r="C655" i="31"/>
  <c r="B655" i="31"/>
  <c r="F654" i="31"/>
  <c r="C654" i="31"/>
  <c r="B654" i="31"/>
  <c r="F653" i="31"/>
  <c r="C653" i="31"/>
  <c r="B653" i="31"/>
  <c r="F652" i="31"/>
  <c r="C652" i="31"/>
  <c r="B652" i="31"/>
  <c r="F651" i="31"/>
  <c r="C651" i="31"/>
  <c r="B651" i="31"/>
  <c r="F650" i="31"/>
  <c r="C650" i="31"/>
  <c r="B650" i="31"/>
  <c r="F649" i="31"/>
  <c r="C649" i="31"/>
  <c r="B649" i="31"/>
  <c r="F648" i="31"/>
  <c r="C648" i="31"/>
  <c r="B648" i="31"/>
  <c r="F647" i="31"/>
  <c r="C647" i="31"/>
  <c r="B647" i="31"/>
  <c r="F646" i="31"/>
  <c r="C646" i="31"/>
  <c r="B646" i="31"/>
  <c r="F645" i="31"/>
  <c r="C645" i="31"/>
  <c r="B645" i="31"/>
  <c r="F644" i="31"/>
  <c r="C644" i="31"/>
  <c r="B644" i="31"/>
  <c r="F643" i="31"/>
  <c r="C643" i="31"/>
  <c r="B643" i="31"/>
  <c r="F642" i="31"/>
  <c r="C642" i="31"/>
  <c r="B642" i="31"/>
  <c r="F641" i="31"/>
  <c r="C641" i="31"/>
  <c r="B641" i="31"/>
  <c r="F640" i="31"/>
  <c r="C640" i="31"/>
  <c r="B640" i="31"/>
  <c r="F639" i="31"/>
  <c r="C639" i="31"/>
  <c r="B639" i="31"/>
  <c r="F638" i="31"/>
  <c r="C638" i="31"/>
  <c r="B638" i="31"/>
  <c r="F637" i="31"/>
  <c r="C637" i="31"/>
  <c r="B637" i="31"/>
  <c r="F636" i="31"/>
  <c r="C636" i="31"/>
  <c r="B636" i="31"/>
  <c r="F635" i="31"/>
  <c r="C635" i="31"/>
  <c r="B635" i="31"/>
  <c r="F634" i="31"/>
  <c r="C634" i="31"/>
  <c r="B634" i="31"/>
  <c r="F633" i="31"/>
  <c r="C633" i="31"/>
  <c r="B633" i="31"/>
  <c r="F632" i="31"/>
  <c r="C632" i="31"/>
  <c r="B632" i="31"/>
  <c r="F631" i="31"/>
  <c r="C631" i="31"/>
  <c r="B631" i="31"/>
  <c r="F630" i="31"/>
  <c r="C630" i="31"/>
  <c r="B630" i="31"/>
  <c r="F629" i="31"/>
  <c r="C629" i="31"/>
  <c r="B629" i="31"/>
  <c r="F628" i="31"/>
  <c r="C628" i="31"/>
  <c r="B628" i="31"/>
  <c r="F627" i="31"/>
  <c r="C627" i="31"/>
  <c r="B627" i="31"/>
  <c r="F626" i="31"/>
  <c r="C626" i="31"/>
  <c r="B626" i="31"/>
  <c r="F625" i="31"/>
  <c r="C625" i="31"/>
  <c r="B625" i="31"/>
  <c r="F624" i="31"/>
  <c r="C624" i="31"/>
  <c r="B624" i="31"/>
  <c r="F623" i="31"/>
  <c r="C623" i="31"/>
  <c r="B623" i="31"/>
  <c r="F622" i="31"/>
  <c r="C622" i="31"/>
  <c r="B622" i="31"/>
  <c r="F621" i="31"/>
  <c r="C621" i="31"/>
  <c r="B621" i="31"/>
  <c r="F620" i="31"/>
  <c r="C620" i="31"/>
  <c r="B620" i="31"/>
  <c r="F619" i="31"/>
  <c r="C619" i="31"/>
  <c r="B619" i="31"/>
  <c r="F618" i="31"/>
  <c r="C618" i="31"/>
  <c r="B618" i="31"/>
  <c r="F617" i="31"/>
  <c r="C617" i="31"/>
  <c r="B617" i="31"/>
  <c r="F616" i="31"/>
  <c r="C616" i="31"/>
  <c r="B616" i="31"/>
  <c r="F615" i="31"/>
  <c r="C615" i="31"/>
  <c r="B615" i="31"/>
  <c r="F614" i="31"/>
  <c r="C614" i="31"/>
  <c r="B614" i="31"/>
  <c r="F613" i="31"/>
  <c r="C613" i="31"/>
  <c r="B613" i="31"/>
  <c r="F612" i="31"/>
  <c r="C612" i="31"/>
  <c r="B612" i="31"/>
  <c r="F611" i="31"/>
  <c r="C611" i="31"/>
  <c r="B611" i="31"/>
  <c r="F610" i="31"/>
  <c r="C610" i="31"/>
  <c r="B610" i="31"/>
  <c r="F609" i="31"/>
  <c r="C609" i="31"/>
  <c r="B609" i="31"/>
  <c r="F608" i="31"/>
  <c r="C608" i="31"/>
  <c r="B608" i="31"/>
  <c r="F607" i="31"/>
  <c r="C607" i="31"/>
  <c r="B607" i="31"/>
  <c r="F606" i="31"/>
  <c r="C606" i="31"/>
  <c r="B606" i="31"/>
  <c r="F605" i="31"/>
  <c r="C605" i="31"/>
  <c r="B605" i="31"/>
  <c r="F604" i="31"/>
  <c r="C604" i="31"/>
  <c r="B604" i="31"/>
  <c r="F603" i="31"/>
  <c r="C603" i="31"/>
  <c r="B603" i="31"/>
  <c r="F602" i="31"/>
  <c r="C602" i="31"/>
  <c r="B602" i="31"/>
  <c r="F601" i="31"/>
  <c r="C601" i="31"/>
  <c r="B601" i="31"/>
  <c r="F600" i="31"/>
  <c r="C600" i="31"/>
  <c r="B600" i="31"/>
  <c r="F599" i="31"/>
  <c r="C599" i="31"/>
  <c r="B599" i="31"/>
  <c r="F598" i="31"/>
  <c r="C598" i="31"/>
  <c r="B598" i="31"/>
  <c r="F597" i="31"/>
  <c r="C597" i="31"/>
  <c r="B597" i="31"/>
  <c r="F596" i="31"/>
  <c r="C596" i="31"/>
  <c r="B596" i="31"/>
  <c r="F595" i="31"/>
  <c r="C595" i="31"/>
  <c r="B595" i="31"/>
  <c r="F594" i="31"/>
  <c r="C594" i="31"/>
  <c r="B594" i="31"/>
  <c r="F593" i="31"/>
  <c r="C593" i="31"/>
  <c r="B593" i="31"/>
  <c r="F592" i="31"/>
  <c r="C592" i="31"/>
  <c r="B592" i="31"/>
  <c r="F591" i="31"/>
  <c r="C591" i="31"/>
  <c r="B591" i="31"/>
  <c r="F590" i="31"/>
  <c r="C590" i="31"/>
  <c r="B590" i="31"/>
  <c r="F589" i="31"/>
  <c r="C589" i="31"/>
  <c r="B589" i="31"/>
  <c r="F588" i="31"/>
  <c r="C588" i="31"/>
  <c r="B588" i="31"/>
  <c r="F587" i="31"/>
  <c r="C587" i="31"/>
  <c r="B587" i="31"/>
  <c r="F586" i="31"/>
  <c r="C586" i="31"/>
  <c r="B586" i="31"/>
  <c r="F585" i="31"/>
  <c r="C585" i="31"/>
  <c r="B585" i="31"/>
  <c r="F584" i="31"/>
  <c r="C584" i="31"/>
  <c r="B584" i="31"/>
  <c r="F583" i="31"/>
  <c r="C583" i="31"/>
  <c r="B583" i="31"/>
  <c r="F582" i="31"/>
  <c r="C582" i="31"/>
  <c r="B582" i="31"/>
  <c r="F581" i="31"/>
  <c r="C581" i="31"/>
  <c r="B581" i="31"/>
  <c r="F580" i="31"/>
  <c r="C580" i="31"/>
  <c r="B580" i="31"/>
  <c r="F579" i="31"/>
  <c r="C579" i="31"/>
  <c r="B579" i="31"/>
  <c r="F578" i="31"/>
  <c r="C578" i="31"/>
  <c r="B578" i="31"/>
  <c r="F577" i="31"/>
  <c r="C577" i="31"/>
  <c r="B577" i="31"/>
  <c r="F576" i="31"/>
  <c r="C576" i="31"/>
  <c r="B576" i="31"/>
  <c r="F575" i="31"/>
  <c r="C575" i="31"/>
  <c r="B575" i="31"/>
  <c r="F574" i="31"/>
  <c r="C574" i="31"/>
  <c r="B574" i="31"/>
  <c r="F573" i="31"/>
  <c r="C573" i="31"/>
  <c r="B573" i="31"/>
  <c r="F572" i="31"/>
  <c r="C572" i="31"/>
  <c r="B572" i="31"/>
  <c r="F571" i="31"/>
  <c r="C571" i="31"/>
  <c r="B571" i="31"/>
  <c r="F570" i="31"/>
  <c r="C570" i="31"/>
  <c r="B570" i="31"/>
  <c r="F569" i="31"/>
  <c r="C569" i="31"/>
  <c r="B569" i="31"/>
  <c r="F568" i="31"/>
  <c r="C568" i="31"/>
  <c r="B568" i="31"/>
  <c r="F567" i="31"/>
  <c r="C567" i="31"/>
  <c r="B567" i="31"/>
  <c r="F566" i="31"/>
  <c r="C566" i="31"/>
  <c r="B566" i="31"/>
  <c r="F565" i="31"/>
  <c r="C565" i="31"/>
  <c r="B565" i="31"/>
  <c r="F564" i="31"/>
  <c r="C564" i="31"/>
  <c r="B564" i="31"/>
  <c r="F563" i="31"/>
  <c r="C563" i="31"/>
  <c r="B563" i="31"/>
  <c r="F562" i="31"/>
  <c r="C562" i="31"/>
  <c r="B562" i="31"/>
  <c r="F561" i="31"/>
  <c r="C561" i="31"/>
  <c r="B561" i="31"/>
  <c r="F560" i="31"/>
  <c r="C560" i="31"/>
  <c r="B560" i="31"/>
  <c r="F559" i="31"/>
  <c r="C559" i="31"/>
  <c r="B559" i="31"/>
  <c r="F558" i="31"/>
  <c r="C558" i="31"/>
  <c r="B558" i="31"/>
  <c r="F557" i="31"/>
  <c r="C557" i="31"/>
  <c r="B557" i="31"/>
  <c r="F556" i="31"/>
  <c r="C556" i="31"/>
  <c r="B556" i="31"/>
  <c r="F555" i="31"/>
  <c r="C555" i="31"/>
  <c r="B555" i="31"/>
  <c r="F554" i="31"/>
  <c r="C554" i="31"/>
  <c r="B554" i="31"/>
  <c r="F553" i="31"/>
  <c r="C553" i="31"/>
  <c r="B553" i="31"/>
  <c r="F552" i="31"/>
  <c r="C552" i="31"/>
  <c r="B552" i="31"/>
  <c r="F551" i="31"/>
  <c r="C551" i="31"/>
  <c r="B551" i="31"/>
  <c r="F550" i="31"/>
  <c r="C550" i="31"/>
  <c r="B550" i="31"/>
  <c r="F549" i="31"/>
  <c r="C549" i="31"/>
  <c r="B549" i="31"/>
  <c r="F548" i="31"/>
  <c r="C548" i="31"/>
  <c r="B548" i="31"/>
  <c r="F547" i="31"/>
  <c r="C547" i="31"/>
  <c r="B547" i="31"/>
  <c r="F546" i="31"/>
  <c r="C546" i="31"/>
  <c r="B546" i="31"/>
  <c r="F545" i="31"/>
  <c r="C545" i="31"/>
  <c r="B545" i="31"/>
  <c r="F544" i="31"/>
  <c r="C544" i="31"/>
  <c r="B544" i="31"/>
  <c r="F543" i="31"/>
  <c r="C543" i="31"/>
  <c r="B543" i="31"/>
  <c r="F542" i="31"/>
  <c r="C542" i="31"/>
  <c r="B542" i="31"/>
  <c r="F541" i="31"/>
  <c r="C541" i="31"/>
  <c r="B541" i="31"/>
  <c r="F540" i="31"/>
  <c r="C540" i="31"/>
  <c r="B540" i="31"/>
  <c r="F539" i="31"/>
  <c r="C539" i="31"/>
  <c r="B539" i="31"/>
  <c r="F538" i="31"/>
  <c r="C538" i="31"/>
  <c r="B538" i="31"/>
  <c r="F537" i="31"/>
  <c r="C537" i="31"/>
  <c r="B537" i="31"/>
  <c r="F536" i="31"/>
  <c r="C536" i="31"/>
  <c r="B536" i="31"/>
  <c r="F535" i="31"/>
  <c r="C535" i="31"/>
  <c r="B535" i="31"/>
  <c r="F534" i="31"/>
  <c r="C534" i="31"/>
  <c r="B534" i="31"/>
  <c r="F533" i="31"/>
  <c r="C533" i="31"/>
  <c r="B533" i="31"/>
  <c r="F532" i="31"/>
  <c r="C532" i="31"/>
  <c r="B532" i="31"/>
  <c r="F531" i="31"/>
  <c r="C531" i="31"/>
  <c r="B531" i="31"/>
  <c r="F530" i="31"/>
  <c r="C530" i="31"/>
  <c r="B530" i="31"/>
  <c r="F529" i="31"/>
  <c r="C529" i="31"/>
  <c r="B529" i="31"/>
  <c r="F528" i="31"/>
  <c r="C528" i="31"/>
  <c r="B528" i="31"/>
  <c r="F527" i="31"/>
  <c r="C527" i="31"/>
  <c r="B527" i="31"/>
  <c r="F526" i="31"/>
  <c r="C526" i="31"/>
  <c r="B526" i="31"/>
  <c r="F525" i="31"/>
  <c r="C525" i="31"/>
  <c r="B525" i="31"/>
  <c r="F524" i="31"/>
  <c r="C524" i="31"/>
  <c r="B524" i="31"/>
  <c r="F523" i="31"/>
  <c r="C523" i="31"/>
  <c r="B523" i="31"/>
  <c r="F522" i="31"/>
  <c r="C522" i="31"/>
  <c r="B522" i="31"/>
  <c r="F521" i="31"/>
  <c r="C521" i="31"/>
  <c r="B521" i="31"/>
  <c r="F520" i="31"/>
  <c r="C520" i="31"/>
  <c r="B520" i="31"/>
  <c r="F519" i="31"/>
  <c r="C519" i="31"/>
  <c r="B519" i="31"/>
  <c r="F518" i="31"/>
  <c r="C518" i="31"/>
  <c r="B518" i="31"/>
  <c r="F517" i="31"/>
  <c r="C517" i="31"/>
  <c r="B517" i="31"/>
  <c r="F516" i="31"/>
  <c r="C516" i="31"/>
  <c r="B516" i="31"/>
  <c r="F515" i="31"/>
  <c r="C515" i="31"/>
  <c r="B515" i="31"/>
  <c r="F514" i="31"/>
  <c r="C514" i="31"/>
  <c r="B514" i="31"/>
  <c r="F513" i="31"/>
  <c r="C513" i="31"/>
  <c r="B513" i="31"/>
  <c r="F512" i="31"/>
  <c r="C512" i="31"/>
  <c r="B512" i="31"/>
  <c r="F511" i="31"/>
  <c r="C511" i="31"/>
  <c r="B511" i="31"/>
  <c r="F510" i="31"/>
  <c r="C510" i="31"/>
  <c r="B510" i="31"/>
  <c r="F509" i="31"/>
  <c r="C509" i="31"/>
  <c r="B509" i="31"/>
  <c r="F508" i="31"/>
  <c r="C508" i="31"/>
  <c r="B508" i="31"/>
  <c r="F507" i="31"/>
  <c r="C507" i="31"/>
  <c r="B507" i="31"/>
  <c r="F506" i="31"/>
  <c r="C506" i="31"/>
  <c r="B506" i="31"/>
  <c r="F505" i="31"/>
  <c r="C505" i="31"/>
  <c r="B505" i="31"/>
  <c r="F504" i="31"/>
  <c r="C504" i="31"/>
  <c r="B504" i="31"/>
  <c r="F503" i="31"/>
  <c r="C503" i="31"/>
  <c r="B503" i="31"/>
  <c r="F502" i="31"/>
  <c r="C502" i="31"/>
  <c r="B502" i="31"/>
  <c r="F501" i="31"/>
  <c r="C501" i="31"/>
  <c r="B501" i="31"/>
  <c r="F500" i="31"/>
  <c r="C500" i="31"/>
  <c r="B500" i="31"/>
  <c r="F499" i="31"/>
  <c r="C499" i="31"/>
  <c r="B499" i="31"/>
  <c r="F498" i="31"/>
  <c r="C498" i="31"/>
  <c r="B498" i="31"/>
  <c r="F497" i="31"/>
  <c r="C497" i="31"/>
  <c r="B497" i="31"/>
  <c r="F496" i="31"/>
  <c r="C496" i="31"/>
  <c r="B496" i="31"/>
  <c r="F495" i="31"/>
  <c r="C495" i="31"/>
  <c r="B495" i="31"/>
  <c r="F494" i="31"/>
  <c r="C494" i="31"/>
  <c r="B494" i="31"/>
  <c r="F493" i="31"/>
  <c r="C493" i="31"/>
  <c r="B493" i="31"/>
  <c r="F492" i="31"/>
  <c r="C492" i="31"/>
  <c r="B492" i="31"/>
  <c r="F491" i="31"/>
  <c r="C491" i="31"/>
  <c r="B491" i="31"/>
  <c r="F490" i="31"/>
  <c r="C490" i="31"/>
  <c r="B490" i="31"/>
  <c r="F489" i="31"/>
  <c r="C489" i="31"/>
  <c r="B489" i="31"/>
  <c r="F488" i="31"/>
  <c r="C488" i="31"/>
  <c r="B488" i="31"/>
  <c r="F487" i="31"/>
  <c r="C487" i="31"/>
  <c r="B487" i="31"/>
  <c r="F486" i="31"/>
  <c r="C486" i="31"/>
  <c r="B486" i="31"/>
  <c r="F485" i="31"/>
  <c r="C485" i="31"/>
  <c r="B485" i="31"/>
  <c r="F484" i="31"/>
  <c r="C484" i="31"/>
  <c r="B484" i="31"/>
  <c r="F483" i="31"/>
  <c r="C483" i="31"/>
  <c r="B483" i="31"/>
  <c r="F482" i="31"/>
  <c r="C482" i="31"/>
  <c r="B482" i="31"/>
  <c r="F481" i="31"/>
  <c r="C481" i="31"/>
  <c r="B481" i="31"/>
  <c r="F480" i="31"/>
  <c r="C480" i="31"/>
  <c r="B480" i="31"/>
  <c r="F479" i="31"/>
  <c r="C479" i="31"/>
  <c r="B479" i="31"/>
  <c r="F478" i="31"/>
  <c r="C478" i="31"/>
  <c r="B478" i="31"/>
  <c r="F477" i="31"/>
  <c r="C477" i="31"/>
  <c r="B477" i="31"/>
  <c r="F476" i="31"/>
  <c r="C476" i="31"/>
  <c r="B476" i="31"/>
  <c r="F475" i="31"/>
  <c r="C475" i="31"/>
  <c r="B475" i="31"/>
  <c r="F474" i="31"/>
  <c r="C474" i="31"/>
  <c r="B474" i="31"/>
  <c r="F473" i="31"/>
  <c r="C473" i="31"/>
  <c r="B473" i="31"/>
  <c r="F472" i="31"/>
  <c r="C472" i="31"/>
  <c r="B472" i="31"/>
  <c r="F471" i="31"/>
  <c r="C471" i="31"/>
  <c r="B471" i="31"/>
  <c r="F470" i="31"/>
  <c r="C470" i="31"/>
  <c r="B470" i="31"/>
  <c r="F469" i="31"/>
  <c r="C469" i="31"/>
  <c r="B469" i="31"/>
  <c r="F468" i="31"/>
  <c r="C468" i="31"/>
  <c r="B468" i="31"/>
  <c r="F467" i="31"/>
  <c r="C467" i="31"/>
  <c r="B467" i="31"/>
  <c r="F466" i="31"/>
  <c r="C466" i="31"/>
  <c r="B466" i="31"/>
  <c r="F465" i="31"/>
  <c r="C465" i="31"/>
  <c r="B465" i="31"/>
  <c r="F464" i="31"/>
  <c r="C464" i="31"/>
  <c r="B464" i="31"/>
  <c r="F463" i="31"/>
  <c r="C463" i="31"/>
  <c r="B463" i="31"/>
  <c r="F462" i="31"/>
  <c r="C462" i="31"/>
  <c r="B462" i="31"/>
  <c r="F461" i="31"/>
  <c r="C461" i="31"/>
  <c r="B461" i="31"/>
  <c r="F460" i="31"/>
  <c r="C460" i="31"/>
  <c r="B460" i="31"/>
  <c r="F459" i="31"/>
  <c r="C459" i="31"/>
  <c r="B459" i="31"/>
  <c r="F458" i="31"/>
  <c r="C458" i="31"/>
  <c r="B458" i="31"/>
  <c r="F457" i="31"/>
  <c r="C457" i="31"/>
  <c r="B457" i="31"/>
  <c r="F456" i="31"/>
  <c r="C456" i="31"/>
  <c r="B456" i="31"/>
  <c r="F455" i="31"/>
  <c r="C455" i="31"/>
  <c r="B455" i="31"/>
  <c r="F454" i="31"/>
  <c r="C454" i="31"/>
  <c r="B454" i="31"/>
  <c r="F453" i="31"/>
  <c r="C453" i="31"/>
  <c r="B453" i="31"/>
  <c r="F452" i="31"/>
  <c r="C452" i="31"/>
  <c r="B452" i="31"/>
  <c r="F451" i="31"/>
  <c r="C451" i="31"/>
  <c r="B451" i="31"/>
  <c r="F450" i="31"/>
  <c r="C450" i="31"/>
  <c r="B450" i="31"/>
  <c r="F449" i="31"/>
  <c r="C449" i="31"/>
  <c r="B449" i="31"/>
  <c r="F448" i="31"/>
  <c r="C448" i="31"/>
  <c r="B448" i="31"/>
  <c r="F447" i="31"/>
  <c r="C447" i="31"/>
  <c r="B447" i="31"/>
  <c r="F446" i="31"/>
  <c r="C446" i="31"/>
  <c r="B446" i="31"/>
  <c r="F445" i="31"/>
  <c r="C445" i="31"/>
  <c r="B445" i="31"/>
  <c r="F444" i="31"/>
  <c r="C444" i="31"/>
  <c r="B444" i="31"/>
  <c r="F443" i="31"/>
  <c r="C443" i="31"/>
  <c r="B443" i="31"/>
  <c r="F442" i="31"/>
  <c r="C442" i="31"/>
  <c r="B442" i="31"/>
  <c r="F441" i="31"/>
  <c r="C441" i="31"/>
  <c r="B441" i="31"/>
  <c r="F440" i="31"/>
  <c r="C440" i="31"/>
  <c r="B440" i="31"/>
  <c r="F439" i="31"/>
  <c r="C439" i="31"/>
  <c r="B439" i="31"/>
  <c r="F438" i="31"/>
  <c r="C438" i="31"/>
  <c r="B438" i="31"/>
  <c r="F437" i="31"/>
  <c r="C437" i="31"/>
  <c r="B437" i="31"/>
  <c r="F436" i="31"/>
  <c r="C436" i="31"/>
  <c r="B436" i="31"/>
  <c r="F435" i="31"/>
  <c r="C435" i="31"/>
  <c r="B435" i="31"/>
  <c r="F434" i="31"/>
  <c r="C434" i="31"/>
  <c r="B434" i="31"/>
  <c r="F433" i="31"/>
  <c r="C433" i="31"/>
  <c r="B433" i="31"/>
  <c r="F432" i="31"/>
  <c r="C432" i="31"/>
  <c r="B432" i="31"/>
  <c r="F431" i="31"/>
  <c r="C431" i="31"/>
  <c r="B431" i="31"/>
  <c r="F430" i="31"/>
  <c r="C430" i="31"/>
  <c r="B430" i="31"/>
  <c r="F429" i="31"/>
  <c r="C429" i="31"/>
  <c r="B429" i="31"/>
  <c r="F428" i="31"/>
  <c r="C428" i="31"/>
  <c r="B428" i="31"/>
  <c r="F427" i="31"/>
  <c r="C427" i="31"/>
  <c r="B427" i="31"/>
  <c r="F426" i="31"/>
  <c r="C426" i="31"/>
  <c r="B426" i="31"/>
  <c r="F425" i="31"/>
  <c r="C425" i="31"/>
  <c r="B425" i="31"/>
  <c r="F424" i="31"/>
  <c r="C424" i="31"/>
  <c r="B424" i="31"/>
  <c r="F423" i="31"/>
  <c r="C423" i="31"/>
  <c r="B423" i="31"/>
  <c r="F422" i="31"/>
  <c r="C422" i="31"/>
  <c r="B422" i="31"/>
  <c r="F421" i="31"/>
  <c r="C421" i="31"/>
  <c r="B421" i="31"/>
  <c r="F420" i="31"/>
  <c r="C420" i="31"/>
  <c r="B420" i="31"/>
  <c r="F419" i="31"/>
  <c r="C419" i="31"/>
  <c r="B419" i="31"/>
  <c r="F418" i="31"/>
  <c r="C418" i="31"/>
  <c r="B418" i="31"/>
  <c r="F417" i="31"/>
  <c r="C417" i="31"/>
  <c r="B417" i="31"/>
  <c r="F416" i="31"/>
  <c r="C416" i="31"/>
  <c r="B416" i="31"/>
  <c r="F415" i="31"/>
  <c r="C415" i="31"/>
  <c r="B415" i="31"/>
  <c r="F414" i="31"/>
  <c r="C414" i="31"/>
  <c r="B414" i="31"/>
  <c r="F413" i="31"/>
  <c r="C413" i="31"/>
  <c r="B413" i="31"/>
  <c r="F412" i="31"/>
  <c r="C412" i="31"/>
  <c r="B412" i="31"/>
  <c r="F411" i="31"/>
  <c r="C411" i="31"/>
  <c r="B411" i="31"/>
  <c r="F410" i="31"/>
  <c r="C410" i="31"/>
  <c r="B410" i="31"/>
  <c r="F409" i="31"/>
  <c r="C409" i="31"/>
  <c r="B409" i="31"/>
  <c r="F408" i="31"/>
  <c r="C408" i="31"/>
  <c r="B408" i="31"/>
  <c r="F407" i="31"/>
  <c r="C407" i="31"/>
  <c r="B407" i="31"/>
  <c r="F406" i="31"/>
  <c r="C406" i="31"/>
  <c r="B406" i="31"/>
  <c r="F405" i="31"/>
  <c r="C405" i="31"/>
  <c r="B405" i="31"/>
  <c r="F404" i="31"/>
  <c r="C404" i="31"/>
  <c r="B404" i="31"/>
  <c r="F403" i="31"/>
  <c r="C403" i="31"/>
  <c r="B403" i="31"/>
  <c r="F402" i="31"/>
  <c r="C402" i="31"/>
  <c r="B402" i="31"/>
  <c r="F401" i="31"/>
  <c r="C401" i="31"/>
  <c r="B401" i="31"/>
  <c r="F400" i="31"/>
  <c r="C400" i="31"/>
  <c r="B400" i="31"/>
  <c r="F399" i="31"/>
  <c r="C399" i="31"/>
  <c r="B399" i="31"/>
  <c r="F398" i="31"/>
  <c r="C398" i="31"/>
  <c r="B398" i="31"/>
  <c r="F397" i="31"/>
  <c r="C397" i="31"/>
  <c r="B397" i="31"/>
  <c r="F396" i="31"/>
  <c r="C396" i="31"/>
  <c r="B396" i="31"/>
  <c r="F395" i="31"/>
  <c r="C395" i="31"/>
  <c r="B395" i="31"/>
  <c r="F394" i="31"/>
  <c r="C394" i="31"/>
  <c r="B394" i="31"/>
  <c r="F393" i="31"/>
  <c r="C393" i="31"/>
  <c r="B393" i="31"/>
  <c r="F392" i="31"/>
  <c r="C392" i="31"/>
  <c r="B392" i="31"/>
  <c r="F391" i="31"/>
  <c r="C391" i="31"/>
  <c r="B391" i="31"/>
  <c r="F390" i="31"/>
  <c r="C390" i="31"/>
  <c r="B390" i="31"/>
  <c r="F389" i="31"/>
  <c r="C389" i="31"/>
  <c r="B389" i="31"/>
  <c r="F388" i="31"/>
  <c r="C388" i="31"/>
  <c r="B388" i="31"/>
  <c r="F387" i="31"/>
  <c r="C387" i="31"/>
  <c r="B387" i="31"/>
  <c r="F386" i="31"/>
  <c r="C386" i="31"/>
  <c r="B386" i="31"/>
  <c r="F385" i="31"/>
  <c r="C385" i="31"/>
  <c r="B385" i="31"/>
  <c r="F384" i="31"/>
  <c r="C384" i="31"/>
  <c r="B384" i="31"/>
  <c r="F383" i="31"/>
  <c r="C383" i="31"/>
  <c r="B383" i="31"/>
  <c r="F382" i="31"/>
  <c r="C382" i="31"/>
  <c r="B382" i="31"/>
  <c r="F381" i="31"/>
  <c r="C381" i="31"/>
  <c r="B381" i="31"/>
  <c r="F380" i="31"/>
  <c r="C380" i="31"/>
  <c r="B380" i="31"/>
  <c r="F379" i="31"/>
  <c r="C379" i="31"/>
  <c r="B379" i="31"/>
  <c r="F378" i="31"/>
  <c r="C378" i="31"/>
  <c r="B378" i="31"/>
  <c r="F377" i="31"/>
  <c r="C377" i="31"/>
  <c r="B377" i="31"/>
  <c r="F376" i="31"/>
  <c r="C376" i="31"/>
  <c r="B376" i="31"/>
  <c r="F375" i="31"/>
  <c r="C375" i="31"/>
  <c r="B375" i="31"/>
  <c r="F374" i="31"/>
  <c r="C374" i="31"/>
  <c r="B374" i="31"/>
  <c r="F373" i="31"/>
  <c r="C373" i="31"/>
  <c r="B373" i="31"/>
  <c r="F372" i="31"/>
  <c r="C372" i="31"/>
  <c r="B372" i="31"/>
  <c r="F371" i="31"/>
  <c r="C371" i="31"/>
  <c r="B371" i="31"/>
  <c r="F370" i="31"/>
  <c r="C370" i="31"/>
  <c r="B370" i="31"/>
  <c r="F369" i="31"/>
  <c r="C369" i="31"/>
  <c r="B369" i="31"/>
  <c r="F368" i="31"/>
  <c r="C368" i="31"/>
  <c r="B368" i="31"/>
  <c r="F367" i="31"/>
  <c r="C367" i="31"/>
  <c r="B367" i="31"/>
  <c r="F366" i="31"/>
  <c r="C366" i="31"/>
  <c r="B366" i="31"/>
  <c r="F365" i="31"/>
  <c r="C365" i="31"/>
  <c r="B365" i="31"/>
  <c r="F364" i="31"/>
  <c r="C364" i="31"/>
  <c r="B364" i="31"/>
  <c r="F363" i="31"/>
  <c r="C363" i="31"/>
  <c r="B363" i="31"/>
  <c r="F362" i="31"/>
  <c r="C362" i="31"/>
  <c r="B362" i="31"/>
  <c r="F361" i="31"/>
  <c r="C361" i="31"/>
  <c r="B361" i="31"/>
  <c r="F360" i="31"/>
  <c r="C360" i="31"/>
  <c r="B360" i="31"/>
  <c r="F359" i="31"/>
  <c r="C359" i="31"/>
  <c r="B359" i="31"/>
  <c r="F358" i="31"/>
  <c r="C358" i="31"/>
  <c r="B358" i="31"/>
  <c r="F357" i="31"/>
  <c r="C357" i="31"/>
  <c r="B357" i="31"/>
  <c r="F356" i="31"/>
  <c r="C356" i="31"/>
  <c r="B356" i="31"/>
  <c r="F355" i="31"/>
  <c r="C355" i="31"/>
  <c r="B355" i="31"/>
  <c r="F354" i="31"/>
  <c r="C354" i="31"/>
  <c r="B354" i="31"/>
  <c r="F353" i="31"/>
  <c r="C353" i="31"/>
  <c r="B353" i="31"/>
  <c r="F352" i="31"/>
  <c r="C352" i="31"/>
  <c r="B352" i="31"/>
  <c r="F351" i="31"/>
  <c r="C351" i="31"/>
  <c r="B351" i="31"/>
  <c r="F350" i="31"/>
  <c r="C350" i="31"/>
  <c r="B350" i="31"/>
  <c r="F349" i="31"/>
  <c r="C349" i="31"/>
  <c r="B349" i="31"/>
  <c r="F348" i="31"/>
  <c r="C348" i="31"/>
  <c r="B348" i="31"/>
  <c r="F347" i="31"/>
  <c r="C347" i="31"/>
  <c r="B347" i="31"/>
  <c r="F346" i="31"/>
  <c r="C346" i="31"/>
  <c r="B346" i="31"/>
  <c r="F345" i="31"/>
  <c r="C345" i="31"/>
  <c r="B345" i="31"/>
  <c r="F344" i="31"/>
  <c r="C344" i="31"/>
  <c r="B344" i="31"/>
  <c r="F343" i="31"/>
  <c r="C343" i="31"/>
  <c r="B343" i="31"/>
  <c r="F342" i="31"/>
  <c r="C342" i="31"/>
  <c r="B342" i="31"/>
  <c r="F341" i="31"/>
  <c r="C341" i="31"/>
  <c r="B341" i="31"/>
  <c r="F340" i="31"/>
  <c r="C340" i="31"/>
  <c r="B340" i="31"/>
  <c r="F339" i="31"/>
  <c r="C339" i="31"/>
  <c r="B339" i="31"/>
  <c r="F338" i="31"/>
  <c r="C338" i="31"/>
  <c r="B338" i="31"/>
  <c r="F337" i="31"/>
  <c r="C337" i="31"/>
  <c r="B337" i="31"/>
  <c r="F336" i="31"/>
  <c r="C336" i="31"/>
  <c r="B336" i="31"/>
  <c r="F335" i="31"/>
  <c r="C335" i="31"/>
  <c r="B335" i="31"/>
  <c r="F334" i="31"/>
  <c r="C334" i="31"/>
  <c r="B334" i="31"/>
  <c r="F333" i="31"/>
  <c r="C333" i="31"/>
  <c r="B333" i="31"/>
  <c r="F332" i="31"/>
  <c r="C332" i="31"/>
  <c r="B332" i="31"/>
  <c r="F331" i="31"/>
  <c r="C331" i="31"/>
  <c r="B331" i="31"/>
  <c r="F330" i="31"/>
  <c r="C330" i="31"/>
  <c r="B330" i="31"/>
  <c r="F329" i="31"/>
  <c r="C329" i="31"/>
  <c r="B329" i="31"/>
  <c r="F328" i="31"/>
  <c r="C328" i="31"/>
  <c r="B328" i="31"/>
  <c r="F327" i="31"/>
  <c r="C327" i="31"/>
  <c r="B327" i="31"/>
  <c r="F326" i="31"/>
  <c r="C326" i="31"/>
  <c r="B326" i="31"/>
  <c r="F325" i="31"/>
  <c r="C325" i="31"/>
  <c r="B325" i="31"/>
  <c r="F324" i="31"/>
  <c r="C324" i="31"/>
  <c r="B324" i="31"/>
  <c r="F323" i="31"/>
  <c r="C323" i="31"/>
  <c r="B323" i="31"/>
  <c r="F322" i="31"/>
  <c r="C322" i="31"/>
  <c r="B322" i="31"/>
  <c r="F321" i="31"/>
  <c r="C321" i="31"/>
  <c r="B321" i="31"/>
  <c r="F320" i="31"/>
  <c r="C320" i="31"/>
  <c r="B320" i="31"/>
  <c r="F319" i="31"/>
  <c r="C319" i="31"/>
  <c r="B319" i="31"/>
  <c r="F318" i="31"/>
  <c r="C318" i="31"/>
  <c r="B318" i="31"/>
  <c r="F317" i="31"/>
  <c r="C317" i="31"/>
  <c r="B317" i="31"/>
  <c r="F316" i="31"/>
  <c r="C316" i="31"/>
  <c r="B316" i="31"/>
  <c r="F315" i="31"/>
  <c r="C315" i="31"/>
  <c r="B315" i="31"/>
  <c r="F314" i="31"/>
  <c r="C314" i="31"/>
  <c r="B314" i="31"/>
  <c r="F313" i="31"/>
  <c r="C313" i="31"/>
  <c r="B313" i="31"/>
  <c r="F312" i="31"/>
  <c r="C312" i="31"/>
  <c r="B312" i="31"/>
  <c r="F311" i="31"/>
  <c r="C311" i="31"/>
  <c r="B311" i="31"/>
  <c r="F310" i="31"/>
  <c r="C310" i="31"/>
  <c r="B310" i="31"/>
  <c r="F309" i="31"/>
  <c r="C309" i="31"/>
  <c r="B309" i="31"/>
  <c r="F308" i="31"/>
  <c r="C308" i="31"/>
  <c r="B308" i="31"/>
  <c r="F307" i="31"/>
  <c r="C307" i="31"/>
  <c r="B307" i="31"/>
  <c r="F306" i="31"/>
  <c r="C306" i="31"/>
  <c r="B306" i="31"/>
  <c r="F305" i="31"/>
  <c r="C305" i="31"/>
  <c r="B305" i="31"/>
  <c r="F304" i="31"/>
  <c r="C304" i="31"/>
  <c r="B304" i="31"/>
  <c r="F303" i="31"/>
  <c r="C303" i="31"/>
  <c r="B303" i="31"/>
  <c r="F302" i="31"/>
  <c r="C302" i="31"/>
  <c r="B302" i="31"/>
  <c r="F301" i="31"/>
  <c r="C301" i="31"/>
  <c r="B301" i="31"/>
  <c r="F300" i="31"/>
  <c r="C300" i="31"/>
  <c r="B300" i="31"/>
  <c r="F299" i="31"/>
  <c r="C299" i="31"/>
  <c r="B299" i="31"/>
  <c r="F298" i="31"/>
  <c r="C298" i="31"/>
  <c r="B298" i="31"/>
  <c r="F297" i="31"/>
  <c r="C297" i="31"/>
  <c r="B297" i="31"/>
  <c r="F296" i="31"/>
  <c r="C296" i="31"/>
  <c r="B296" i="31"/>
  <c r="F295" i="31"/>
  <c r="C295" i="31"/>
  <c r="B295" i="31"/>
  <c r="F294" i="31"/>
  <c r="C294" i="31"/>
  <c r="B294" i="31"/>
  <c r="F293" i="31"/>
  <c r="C293" i="31"/>
  <c r="B293" i="31"/>
  <c r="F292" i="31"/>
  <c r="C292" i="31"/>
  <c r="B292" i="31"/>
  <c r="F291" i="31"/>
  <c r="C291" i="31"/>
  <c r="B291" i="31"/>
  <c r="F290" i="31"/>
  <c r="C290" i="31"/>
  <c r="B290" i="31"/>
  <c r="F289" i="31"/>
  <c r="C289" i="31"/>
  <c r="B289" i="31"/>
  <c r="F288" i="31"/>
  <c r="C288" i="31"/>
  <c r="B288" i="31"/>
  <c r="F287" i="31"/>
  <c r="C287" i="31"/>
  <c r="B287" i="31"/>
  <c r="F286" i="31"/>
  <c r="C286" i="31"/>
  <c r="B286" i="31"/>
  <c r="F285" i="31"/>
  <c r="C285" i="31"/>
  <c r="B285" i="31"/>
  <c r="F284" i="31"/>
  <c r="C284" i="31"/>
  <c r="B284" i="31"/>
  <c r="F283" i="31"/>
  <c r="C283" i="31"/>
  <c r="B283" i="31"/>
  <c r="F282" i="31"/>
  <c r="C282" i="31"/>
  <c r="B282" i="31"/>
  <c r="F281" i="31"/>
  <c r="C281" i="31"/>
  <c r="B281" i="31"/>
  <c r="F280" i="31"/>
  <c r="C280" i="31"/>
  <c r="B280" i="31"/>
  <c r="F279" i="31"/>
  <c r="C279" i="31"/>
  <c r="B279" i="31"/>
  <c r="F278" i="31"/>
  <c r="C278" i="31"/>
  <c r="B278" i="31"/>
  <c r="F277" i="31"/>
  <c r="C277" i="31"/>
  <c r="B277" i="31"/>
  <c r="F276" i="31"/>
  <c r="C276" i="31"/>
  <c r="B276" i="31"/>
  <c r="F275" i="31"/>
  <c r="C275" i="31"/>
  <c r="B275" i="31"/>
  <c r="F274" i="31"/>
  <c r="C274" i="31"/>
  <c r="B274" i="31"/>
  <c r="F273" i="31"/>
  <c r="C273" i="31"/>
  <c r="B273" i="31"/>
  <c r="F272" i="31"/>
  <c r="C272" i="31"/>
  <c r="B272" i="31"/>
  <c r="F271" i="31"/>
  <c r="C271" i="31"/>
  <c r="B271" i="31"/>
  <c r="F270" i="31"/>
  <c r="C270" i="31"/>
  <c r="B270" i="31"/>
  <c r="F269" i="31"/>
  <c r="C269" i="31"/>
  <c r="B269" i="31"/>
  <c r="F268" i="31"/>
  <c r="C268" i="31"/>
  <c r="B268" i="31"/>
  <c r="F267" i="31"/>
  <c r="C267" i="31"/>
  <c r="B267" i="31"/>
  <c r="F266" i="31"/>
  <c r="C266" i="31"/>
  <c r="B266" i="31"/>
  <c r="F265" i="31"/>
  <c r="C265" i="31"/>
  <c r="B265" i="31"/>
  <c r="F264" i="31"/>
  <c r="C264" i="31"/>
  <c r="B264" i="31"/>
  <c r="F263" i="31"/>
  <c r="C263" i="31"/>
  <c r="B263" i="31"/>
  <c r="F262" i="31"/>
  <c r="C262" i="31"/>
  <c r="B262" i="31"/>
  <c r="F261" i="31"/>
  <c r="C261" i="31"/>
  <c r="B261" i="31"/>
  <c r="F260" i="31"/>
  <c r="C260" i="31"/>
  <c r="B260" i="31"/>
  <c r="F259" i="31"/>
  <c r="C259" i="31"/>
  <c r="B259" i="31"/>
  <c r="F258" i="31"/>
  <c r="C258" i="31"/>
  <c r="B258" i="31"/>
  <c r="F257" i="31"/>
  <c r="C257" i="31"/>
  <c r="B257" i="31"/>
  <c r="F256" i="31"/>
  <c r="C256" i="31"/>
  <c r="B256" i="31"/>
  <c r="F255" i="31"/>
  <c r="C255" i="31"/>
  <c r="B255" i="31"/>
  <c r="F254" i="31"/>
  <c r="C254" i="31"/>
  <c r="B254" i="31"/>
  <c r="F253" i="31"/>
  <c r="C253" i="31"/>
  <c r="B253" i="31"/>
  <c r="F252" i="31"/>
  <c r="C252" i="31"/>
  <c r="B252" i="31"/>
  <c r="F251" i="31"/>
  <c r="C251" i="31"/>
  <c r="B251" i="31"/>
  <c r="F250" i="31"/>
  <c r="C250" i="31"/>
  <c r="B250" i="31"/>
  <c r="F249" i="31"/>
  <c r="C249" i="31"/>
  <c r="B249" i="31"/>
  <c r="F248" i="31"/>
  <c r="C248" i="31"/>
  <c r="B248" i="31"/>
  <c r="F247" i="31"/>
  <c r="C247" i="31"/>
  <c r="B247" i="31"/>
  <c r="F246" i="31"/>
  <c r="C246" i="31"/>
  <c r="B246" i="31"/>
  <c r="F245" i="31"/>
  <c r="C245" i="31"/>
  <c r="B245" i="31"/>
  <c r="F244" i="31"/>
  <c r="C244" i="31"/>
  <c r="B244" i="31"/>
  <c r="F243" i="31"/>
  <c r="C243" i="31"/>
  <c r="B243" i="31"/>
  <c r="F242" i="31"/>
  <c r="C242" i="31"/>
  <c r="B242" i="31"/>
  <c r="F241" i="31"/>
  <c r="C241" i="31"/>
  <c r="B241" i="31"/>
  <c r="F240" i="31"/>
  <c r="C240" i="31"/>
  <c r="B240" i="31"/>
  <c r="F239" i="31"/>
  <c r="C239" i="31"/>
  <c r="B239" i="31"/>
  <c r="F238" i="31"/>
  <c r="C238" i="31"/>
  <c r="B238" i="31"/>
  <c r="F237" i="31"/>
  <c r="C237" i="31"/>
  <c r="B237" i="31"/>
  <c r="F236" i="31"/>
  <c r="C236" i="31"/>
  <c r="B236" i="31"/>
  <c r="F235" i="31"/>
  <c r="C235" i="31"/>
  <c r="B235" i="31"/>
  <c r="F234" i="31"/>
  <c r="C234" i="31"/>
  <c r="B234" i="31"/>
  <c r="F233" i="31"/>
  <c r="C233" i="31"/>
  <c r="B233" i="31"/>
  <c r="F232" i="31"/>
  <c r="C232" i="31"/>
  <c r="B232" i="31"/>
  <c r="F231" i="31"/>
  <c r="C231" i="31"/>
  <c r="B231" i="31"/>
  <c r="F230" i="31"/>
  <c r="C230" i="31"/>
  <c r="B230" i="31"/>
  <c r="F229" i="31"/>
  <c r="C229" i="31"/>
  <c r="B229" i="31"/>
  <c r="F228" i="31"/>
  <c r="C228" i="31"/>
  <c r="B228" i="31"/>
  <c r="F227" i="31"/>
  <c r="C227" i="31"/>
  <c r="B227" i="31"/>
  <c r="F226" i="31"/>
  <c r="C226" i="31"/>
  <c r="B226" i="31"/>
  <c r="F225" i="31"/>
  <c r="C225" i="31"/>
  <c r="B225" i="31"/>
  <c r="F224" i="31"/>
  <c r="C224" i="31"/>
  <c r="B224" i="31"/>
  <c r="F223" i="31"/>
  <c r="C223" i="31"/>
  <c r="B223" i="31"/>
  <c r="F222" i="31"/>
  <c r="C222" i="31"/>
  <c r="B222" i="31"/>
  <c r="F221" i="31"/>
  <c r="C221" i="31"/>
  <c r="B221" i="31"/>
  <c r="F220" i="31"/>
  <c r="C220" i="31"/>
  <c r="B220" i="31"/>
  <c r="F219" i="31"/>
  <c r="C219" i="31"/>
  <c r="B219" i="31"/>
  <c r="F218" i="31"/>
  <c r="C218" i="31"/>
  <c r="B218" i="31"/>
  <c r="F217" i="31"/>
  <c r="C217" i="31"/>
  <c r="B217" i="31"/>
  <c r="F216" i="31"/>
  <c r="C216" i="31"/>
  <c r="B216" i="31"/>
  <c r="F215" i="31"/>
  <c r="C215" i="31"/>
  <c r="B215" i="31"/>
  <c r="F214" i="31"/>
  <c r="C214" i="31"/>
  <c r="B214" i="31"/>
  <c r="F213" i="31"/>
  <c r="C213" i="31"/>
  <c r="B213" i="31"/>
  <c r="F212" i="31"/>
  <c r="C212" i="31"/>
  <c r="B212" i="31"/>
  <c r="F211" i="31"/>
  <c r="C211" i="31"/>
  <c r="B211" i="31"/>
  <c r="F210" i="31"/>
  <c r="C210" i="31"/>
  <c r="B210" i="31"/>
  <c r="F209" i="31"/>
  <c r="C209" i="31"/>
  <c r="B209" i="31"/>
  <c r="F208" i="31"/>
  <c r="C208" i="31"/>
  <c r="B208" i="31"/>
  <c r="F207" i="31"/>
  <c r="C207" i="31"/>
  <c r="B207" i="31"/>
  <c r="F206" i="31"/>
  <c r="C206" i="31"/>
  <c r="B206" i="31"/>
  <c r="F205" i="31"/>
  <c r="C205" i="31"/>
  <c r="B205" i="31"/>
  <c r="F204" i="31"/>
  <c r="C204" i="31"/>
  <c r="B204" i="31"/>
  <c r="F203" i="31"/>
  <c r="C203" i="31"/>
  <c r="B203" i="31"/>
  <c r="F202" i="31"/>
  <c r="C202" i="31"/>
  <c r="B202" i="31"/>
  <c r="F201" i="31"/>
  <c r="C201" i="31"/>
  <c r="B201" i="31"/>
  <c r="F200" i="31"/>
  <c r="C200" i="31"/>
  <c r="B200" i="31"/>
  <c r="F199" i="31"/>
  <c r="C199" i="31"/>
  <c r="B199" i="31"/>
  <c r="F198" i="31"/>
  <c r="C198" i="31"/>
  <c r="B198" i="31"/>
  <c r="F197" i="31"/>
  <c r="C197" i="31"/>
  <c r="B197" i="31"/>
  <c r="F196" i="31"/>
  <c r="C196" i="31"/>
  <c r="B196" i="31"/>
  <c r="F195" i="31"/>
  <c r="C195" i="31"/>
  <c r="B195" i="31"/>
  <c r="F194" i="31"/>
  <c r="C194" i="31"/>
  <c r="B194" i="31"/>
  <c r="F193" i="31"/>
  <c r="C193" i="31"/>
  <c r="B193" i="31"/>
  <c r="F192" i="31"/>
  <c r="C192" i="31"/>
  <c r="B192" i="31"/>
  <c r="F191" i="31"/>
  <c r="C191" i="31"/>
  <c r="B191" i="31"/>
  <c r="F190" i="31"/>
  <c r="C190" i="31"/>
  <c r="B190" i="31"/>
  <c r="F189" i="31"/>
  <c r="C189" i="31"/>
  <c r="B189" i="31"/>
  <c r="F188" i="31"/>
  <c r="C188" i="31"/>
  <c r="B188" i="31"/>
  <c r="F187" i="31"/>
  <c r="C187" i="31"/>
  <c r="B187" i="31"/>
  <c r="F186" i="31"/>
  <c r="C186" i="31"/>
  <c r="B186" i="31"/>
  <c r="F185" i="31"/>
  <c r="C185" i="31"/>
  <c r="B185" i="31"/>
  <c r="F184" i="31"/>
  <c r="C184" i="31"/>
  <c r="B184" i="31"/>
  <c r="F183" i="31"/>
  <c r="C183" i="31"/>
  <c r="B183" i="31"/>
  <c r="F182" i="31"/>
  <c r="C182" i="31"/>
  <c r="B182" i="31"/>
  <c r="F181" i="31"/>
  <c r="C181" i="31"/>
  <c r="B181" i="31"/>
  <c r="F180" i="31"/>
  <c r="C180" i="31"/>
  <c r="B180" i="31"/>
  <c r="F179" i="31"/>
  <c r="C179" i="31"/>
  <c r="B179" i="31"/>
  <c r="F178" i="31"/>
  <c r="C178" i="31"/>
  <c r="B178" i="31"/>
  <c r="F177" i="31"/>
  <c r="C177" i="31"/>
  <c r="B177" i="31"/>
  <c r="F176" i="31"/>
  <c r="C176" i="31"/>
  <c r="B176" i="31"/>
  <c r="F175" i="31"/>
  <c r="C175" i="31"/>
  <c r="B175" i="31"/>
  <c r="F174" i="31"/>
  <c r="C174" i="31"/>
  <c r="B174" i="31"/>
  <c r="F173" i="31"/>
  <c r="C173" i="31"/>
  <c r="B173" i="31"/>
  <c r="F172" i="31"/>
  <c r="C172" i="31"/>
  <c r="B172" i="31"/>
  <c r="F171" i="31"/>
  <c r="C171" i="31"/>
  <c r="B171" i="31"/>
  <c r="F170" i="31"/>
  <c r="C170" i="31"/>
  <c r="B170" i="31"/>
  <c r="F169" i="31"/>
  <c r="C169" i="31"/>
  <c r="B169" i="31"/>
  <c r="F168" i="31"/>
  <c r="C168" i="31"/>
  <c r="B168" i="31"/>
  <c r="F167" i="31"/>
  <c r="C167" i="31"/>
  <c r="B167" i="31"/>
  <c r="F166" i="31"/>
  <c r="C166" i="31"/>
  <c r="B166" i="31"/>
  <c r="F165" i="31"/>
  <c r="C165" i="31"/>
  <c r="B165" i="31"/>
  <c r="F164" i="31"/>
  <c r="C164" i="31"/>
  <c r="B164" i="31"/>
  <c r="F163" i="31"/>
  <c r="C163" i="31"/>
  <c r="B163" i="31"/>
  <c r="F162" i="31"/>
  <c r="C162" i="31"/>
  <c r="B162" i="31"/>
  <c r="F161" i="31"/>
  <c r="C161" i="31"/>
  <c r="B161" i="31"/>
  <c r="F160" i="31"/>
  <c r="C160" i="31"/>
  <c r="B160" i="31"/>
  <c r="F159" i="31"/>
  <c r="C159" i="31"/>
  <c r="B159" i="31"/>
  <c r="F158" i="31"/>
  <c r="C158" i="31"/>
  <c r="B158" i="31"/>
  <c r="F157" i="31"/>
  <c r="C157" i="31"/>
  <c r="B157" i="31"/>
  <c r="F156" i="31"/>
  <c r="C156" i="31"/>
  <c r="B156" i="31"/>
  <c r="F155" i="31"/>
  <c r="C155" i="31"/>
  <c r="B155" i="31"/>
  <c r="F154" i="31"/>
  <c r="C154" i="31"/>
  <c r="B154" i="31"/>
  <c r="F153" i="31"/>
  <c r="C153" i="31"/>
  <c r="B153" i="31"/>
  <c r="F152" i="31"/>
  <c r="C152" i="31"/>
  <c r="B152" i="31"/>
  <c r="F151" i="31"/>
  <c r="C151" i="31"/>
  <c r="B151" i="31"/>
  <c r="F150" i="31"/>
  <c r="C150" i="31"/>
  <c r="B150" i="31"/>
  <c r="F149" i="31"/>
  <c r="C149" i="31"/>
  <c r="B149" i="31"/>
  <c r="F148" i="31"/>
  <c r="C148" i="31"/>
  <c r="B148" i="31"/>
  <c r="F147" i="31"/>
  <c r="C147" i="31"/>
  <c r="B147" i="31"/>
  <c r="F146" i="31"/>
  <c r="C146" i="31"/>
  <c r="B146" i="31"/>
  <c r="F145" i="31"/>
  <c r="C145" i="31"/>
  <c r="B145" i="31"/>
  <c r="F144" i="31"/>
  <c r="C144" i="31"/>
  <c r="B144" i="31"/>
  <c r="F143" i="31"/>
  <c r="C143" i="31"/>
  <c r="B143" i="31"/>
  <c r="F142" i="31"/>
  <c r="C142" i="31"/>
  <c r="B142" i="31"/>
  <c r="F141" i="31"/>
  <c r="C141" i="31"/>
  <c r="B141" i="31"/>
  <c r="F140" i="31"/>
  <c r="C140" i="31"/>
  <c r="B140" i="31"/>
  <c r="F139" i="31"/>
  <c r="C139" i="31"/>
  <c r="B139" i="31"/>
  <c r="F138" i="31"/>
  <c r="C138" i="31"/>
  <c r="B138" i="31"/>
  <c r="F137" i="31"/>
  <c r="C137" i="31"/>
  <c r="B137" i="31"/>
  <c r="F136" i="31"/>
  <c r="C136" i="31"/>
  <c r="B136" i="31"/>
  <c r="F135" i="31"/>
  <c r="C135" i="31"/>
  <c r="B135" i="31"/>
  <c r="F134" i="31"/>
  <c r="C134" i="31"/>
  <c r="B134" i="31"/>
  <c r="F133" i="31"/>
  <c r="C133" i="31"/>
  <c r="B133" i="31"/>
  <c r="F132" i="31"/>
  <c r="C132" i="31"/>
  <c r="B132" i="31"/>
  <c r="F131" i="31"/>
  <c r="C131" i="31"/>
  <c r="B131" i="31"/>
  <c r="F130" i="31"/>
  <c r="C130" i="31"/>
  <c r="B130" i="31"/>
  <c r="F129" i="31"/>
  <c r="C129" i="31"/>
  <c r="B129" i="31"/>
  <c r="F128" i="31"/>
  <c r="C128" i="31"/>
  <c r="B128" i="31"/>
  <c r="F127" i="31"/>
  <c r="C127" i="31"/>
  <c r="B127" i="31"/>
  <c r="F126" i="31"/>
  <c r="C126" i="31"/>
  <c r="B126" i="31"/>
  <c r="F125" i="31"/>
  <c r="C125" i="31"/>
  <c r="B125" i="31"/>
  <c r="F124" i="31"/>
  <c r="C124" i="31"/>
  <c r="B124" i="31"/>
  <c r="F123" i="31"/>
  <c r="C123" i="31"/>
  <c r="B123" i="31"/>
  <c r="F122" i="31"/>
  <c r="C122" i="31"/>
  <c r="B122" i="31"/>
  <c r="F121" i="31"/>
  <c r="C121" i="31"/>
  <c r="B121" i="31"/>
  <c r="F120" i="31"/>
  <c r="C120" i="31"/>
  <c r="B120" i="31"/>
  <c r="F119" i="31"/>
  <c r="C119" i="31"/>
  <c r="B119" i="31"/>
  <c r="F118" i="31"/>
  <c r="C118" i="31"/>
  <c r="B118" i="31"/>
  <c r="F117" i="31"/>
  <c r="C117" i="31"/>
  <c r="B117" i="31"/>
  <c r="F116" i="31"/>
  <c r="C116" i="31"/>
  <c r="B116" i="31"/>
  <c r="F115" i="31"/>
  <c r="C115" i="31"/>
  <c r="B115" i="31"/>
  <c r="F114" i="31"/>
  <c r="C114" i="31"/>
  <c r="B114" i="31"/>
  <c r="F113" i="31"/>
  <c r="C113" i="31"/>
  <c r="B113" i="31"/>
  <c r="F112" i="31"/>
  <c r="C112" i="31"/>
  <c r="B112" i="31"/>
  <c r="F111" i="31"/>
  <c r="C111" i="31"/>
  <c r="B111" i="31"/>
  <c r="F110" i="31"/>
  <c r="C110" i="31"/>
  <c r="B110" i="31"/>
  <c r="F109" i="31"/>
  <c r="C109" i="31"/>
  <c r="B109" i="31"/>
  <c r="F108" i="31"/>
  <c r="C108" i="31"/>
  <c r="B108" i="31"/>
  <c r="F107" i="31"/>
  <c r="C107" i="31"/>
  <c r="B107" i="31"/>
  <c r="F106" i="31"/>
  <c r="C106" i="31"/>
  <c r="B106" i="31"/>
  <c r="F105" i="31"/>
  <c r="C105" i="31"/>
  <c r="B105" i="31"/>
  <c r="F104" i="31"/>
  <c r="C104" i="31"/>
  <c r="B104" i="31"/>
  <c r="F103" i="31"/>
  <c r="C103" i="31"/>
  <c r="B103" i="31"/>
  <c r="F102" i="31"/>
  <c r="C102" i="31"/>
  <c r="B102" i="31"/>
  <c r="F101" i="31"/>
  <c r="C101" i="31"/>
  <c r="B101" i="31"/>
  <c r="F100" i="31"/>
  <c r="C100" i="31"/>
  <c r="B100" i="31"/>
  <c r="F99" i="31"/>
  <c r="C99" i="31"/>
  <c r="B99" i="31"/>
  <c r="F98" i="31"/>
  <c r="C98" i="31"/>
  <c r="B98" i="31"/>
  <c r="F97" i="31"/>
  <c r="C97" i="31"/>
  <c r="B97" i="31"/>
  <c r="F96" i="31"/>
  <c r="C96" i="31"/>
  <c r="B96" i="31"/>
  <c r="F95" i="31"/>
  <c r="C95" i="31"/>
  <c r="B95" i="31"/>
  <c r="F94" i="31"/>
  <c r="C94" i="31"/>
  <c r="B94" i="31"/>
  <c r="F93" i="31"/>
  <c r="C93" i="31"/>
  <c r="B93" i="31"/>
  <c r="F92" i="31"/>
  <c r="C92" i="31"/>
  <c r="B92" i="31"/>
  <c r="F91" i="31"/>
  <c r="C91" i="31"/>
  <c r="B91" i="31"/>
  <c r="F90" i="31"/>
  <c r="C90" i="31"/>
  <c r="B90" i="31"/>
  <c r="F89" i="31"/>
  <c r="C89" i="31"/>
  <c r="B89" i="31"/>
  <c r="F88" i="31"/>
  <c r="C88" i="31"/>
  <c r="B88" i="31"/>
  <c r="F87" i="31"/>
  <c r="C87" i="31"/>
  <c r="B87" i="31"/>
  <c r="F86" i="31"/>
  <c r="C86" i="31"/>
  <c r="B86" i="31"/>
  <c r="F85" i="31"/>
  <c r="C85" i="31"/>
  <c r="B85" i="31"/>
  <c r="F84" i="31"/>
  <c r="C84" i="31"/>
  <c r="B84" i="31"/>
  <c r="F83" i="31"/>
  <c r="C83" i="31"/>
  <c r="B83" i="31"/>
  <c r="F82" i="31"/>
  <c r="C82" i="31"/>
  <c r="B82" i="31"/>
  <c r="F81" i="31"/>
  <c r="C81" i="31"/>
  <c r="B81" i="31"/>
  <c r="F80" i="31"/>
  <c r="C80" i="31"/>
  <c r="B80" i="31"/>
  <c r="F79" i="31"/>
  <c r="C79" i="31"/>
  <c r="B79" i="31"/>
  <c r="F78" i="31"/>
  <c r="C78" i="31"/>
  <c r="B78" i="31"/>
  <c r="F77" i="31"/>
  <c r="C77" i="31"/>
  <c r="B77" i="31"/>
  <c r="F76" i="31"/>
  <c r="C76" i="31"/>
  <c r="B76" i="31"/>
  <c r="F75" i="31"/>
  <c r="C75" i="31"/>
  <c r="B75" i="31"/>
  <c r="F74" i="31"/>
  <c r="C74" i="31"/>
  <c r="B74" i="31"/>
  <c r="F73" i="31"/>
  <c r="C73" i="31"/>
  <c r="B73" i="31"/>
  <c r="F72" i="31"/>
  <c r="C72" i="31"/>
  <c r="B72" i="31"/>
  <c r="F71" i="31"/>
  <c r="C71" i="31"/>
  <c r="B71" i="31"/>
  <c r="F70" i="31"/>
  <c r="C70" i="31"/>
  <c r="B70" i="31"/>
  <c r="F69" i="31"/>
  <c r="C69" i="31"/>
  <c r="B69" i="31"/>
  <c r="F68" i="31"/>
  <c r="C68" i="31"/>
  <c r="B68" i="31"/>
  <c r="F67" i="31"/>
  <c r="C67" i="31"/>
  <c r="B67" i="31"/>
  <c r="F66" i="31"/>
  <c r="C66" i="31"/>
  <c r="B66" i="31"/>
  <c r="F65" i="31"/>
  <c r="C65" i="31"/>
  <c r="B65" i="31"/>
  <c r="F64" i="31"/>
  <c r="C64" i="31"/>
  <c r="B64" i="31"/>
  <c r="F63" i="31"/>
  <c r="C63" i="31"/>
  <c r="B63" i="31"/>
  <c r="F62" i="31"/>
  <c r="C62" i="31"/>
  <c r="B62" i="31"/>
  <c r="F61" i="31"/>
  <c r="C61" i="31"/>
  <c r="B61" i="31"/>
  <c r="F60" i="31"/>
  <c r="C60" i="31"/>
  <c r="B60" i="31"/>
  <c r="F59" i="31"/>
  <c r="C59" i="31"/>
  <c r="B59" i="31"/>
  <c r="F58" i="31"/>
  <c r="C58" i="31"/>
  <c r="B58" i="31"/>
  <c r="F57" i="31"/>
  <c r="C57" i="31"/>
  <c r="B57" i="31"/>
  <c r="F56" i="31"/>
  <c r="C56" i="31"/>
  <c r="B56" i="31"/>
  <c r="F55" i="31"/>
  <c r="C55" i="31"/>
  <c r="B55" i="31"/>
  <c r="F54" i="31"/>
  <c r="C54" i="31"/>
  <c r="B54" i="31"/>
  <c r="F53" i="31"/>
  <c r="C53" i="31"/>
  <c r="B53" i="31"/>
  <c r="F52" i="31"/>
  <c r="C52" i="31"/>
  <c r="B52" i="31"/>
  <c r="F51" i="31"/>
  <c r="C51" i="31"/>
  <c r="B51" i="31"/>
  <c r="F50" i="31"/>
  <c r="C50" i="31"/>
  <c r="B50" i="31"/>
  <c r="F49" i="31"/>
  <c r="C49" i="31"/>
  <c r="B49" i="31"/>
  <c r="F48" i="31"/>
  <c r="C48" i="31"/>
  <c r="B48" i="31"/>
  <c r="F47" i="31"/>
  <c r="C47" i="31"/>
  <c r="B47" i="31"/>
  <c r="F46" i="31"/>
  <c r="C46" i="31"/>
  <c r="B46" i="31"/>
  <c r="F45" i="31"/>
  <c r="C45" i="31"/>
  <c r="B45" i="31"/>
  <c r="F44" i="31"/>
  <c r="C44" i="31"/>
  <c r="B44" i="31"/>
  <c r="F43" i="31"/>
  <c r="C43" i="31"/>
  <c r="B43" i="31"/>
  <c r="F42" i="31"/>
  <c r="C42" i="31"/>
  <c r="B42" i="31"/>
  <c r="F41" i="31"/>
  <c r="C41" i="31"/>
  <c r="B41" i="31"/>
  <c r="F40" i="31"/>
  <c r="C40" i="31"/>
  <c r="B40" i="31"/>
  <c r="F39" i="31"/>
  <c r="C39" i="31"/>
  <c r="B39" i="31"/>
  <c r="F38" i="31"/>
  <c r="C38" i="31"/>
  <c r="B38" i="31"/>
  <c r="F37" i="31"/>
  <c r="C37" i="31"/>
  <c r="B37" i="31"/>
  <c r="F36" i="31"/>
  <c r="C36" i="31"/>
  <c r="B36" i="31"/>
  <c r="F35" i="31"/>
  <c r="C35" i="31"/>
  <c r="B35" i="31"/>
  <c r="F34" i="31"/>
  <c r="C34" i="31"/>
  <c r="B34" i="31"/>
  <c r="F33" i="31"/>
  <c r="C33" i="31"/>
  <c r="B33" i="31"/>
  <c r="F32" i="31"/>
  <c r="C32" i="31"/>
  <c r="B32" i="31"/>
  <c r="F31" i="31"/>
  <c r="C31" i="31"/>
  <c r="B31" i="31"/>
  <c r="F30" i="31"/>
  <c r="C30" i="31"/>
  <c r="B30" i="31"/>
  <c r="F29" i="31"/>
  <c r="C29" i="31"/>
  <c r="B29" i="31"/>
  <c r="F28" i="31"/>
  <c r="C28" i="31"/>
  <c r="B28" i="31"/>
  <c r="F27" i="31"/>
  <c r="C27" i="31"/>
  <c r="B27" i="31"/>
  <c r="F26" i="31"/>
  <c r="C26" i="31"/>
  <c r="B26" i="31"/>
  <c r="F25" i="31"/>
  <c r="C25" i="31"/>
  <c r="B25" i="31"/>
  <c r="F24" i="31"/>
  <c r="C24" i="31"/>
  <c r="B24" i="31"/>
  <c r="F23" i="31"/>
  <c r="C23" i="31"/>
  <c r="B23" i="31"/>
  <c r="F22" i="31"/>
  <c r="C22" i="31"/>
  <c r="B22" i="31"/>
  <c r="F21" i="31"/>
  <c r="C21" i="31"/>
  <c r="B21" i="31"/>
  <c r="F20" i="31"/>
  <c r="C20" i="31"/>
  <c r="B20" i="31"/>
  <c r="F19" i="31"/>
  <c r="C19" i="31"/>
  <c r="B19" i="31"/>
  <c r="F18" i="31"/>
  <c r="C18" i="31"/>
  <c r="B18" i="31"/>
  <c r="F17" i="31"/>
  <c r="C17" i="31"/>
  <c r="B17" i="31"/>
  <c r="F16" i="31"/>
  <c r="C16" i="31"/>
  <c r="B16" i="31"/>
  <c r="F15" i="31"/>
  <c r="C15" i="31"/>
  <c r="B15" i="31"/>
  <c r="F14" i="31"/>
  <c r="C14" i="31"/>
  <c r="B14" i="31"/>
  <c r="F13" i="31"/>
  <c r="C13" i="31"/>
  <c r="B13" i="31"/>
  <c r="F12" i="31"/>
  <c r="C12" i="31"/>
  <c r="B12" i="31"/>
  <c r="F11" i="31"/>
  <c r="C11" i="31"/>
  <c r="B11" i="31"/>
  <c r="F10" i="31"/>
  <c r="C10" i="31"/>
  <c r="B10" i="31"/>
  <c r="F9" i="31"/>
  <c r="C9" i="31"/>
  <c r="B9" i="31"/>
  <c r="E4" i="31"/>
  <c r="B4" i="31"/>
  <c r="H4" i="31" s="1"/>
  <c r="F1008" i="30"/>
  <c r="C1008" i="30"/>
  <c r="B1008" i="30"/>
  <c r="F1007" i="30"/>
  <c r="C1007" i="30"/>
  <c r="B1007" i="30"/>
  <c r="F1006" i="30"/>
  <c r="C1006" i="30"/>
  <c r="B1006" i="30"/>
  <c r="F1005" i="30"/>
  <c r="C1005" i="30"/>
  <c r="B1005" i="30"/>
  <c r="F1004" i="30"/>
  <c r="C1004" i="30"/>
  <c r="B1004" i="30"/>
  <c r="F1003" i="30"/>
  <c r="C1003" i="30"/>
  <c r="B1003" i="30"/>
  <c r="F1002" i="30"/>
  <c r="C1002" i="30"/>
  <c r="B1002" i="30"/>
  <c r="F1001" i="30"/>
  <c r="C1001" i="30"/>
  <c r="B1001" i="30"/>
  <c r="F1000" i="30"/>
  <c r="C1000" i="30"/>
  <c r="B1000" i="30"/>
  <c r="F999" i="30"/>
  <c r="C999" i="30"/>
  <c r="B999" i="30"/>
  <c r="F998" i="30"/>
  <c r="C998" i="30"/>
  <c r="B998" i="30"/>
  <c r="F997" i="30"/>
  <c r="C997" i="30"/>
  <c r="B997" i="30"/>
  <c r="F996" i="30"/>
  <c r="C996" i="30"/>
  <c r="B996" i="30"/>
  <c r="F995" i="30"/>
  <c r="C995" i="30"/>
  <c r="B995" i="30"/>
  <c r="F994" i="30"/>
  <c r="C994" i="30"/>
  <c r="B994" i="30"/>
  <c r="F993" i="30"/>
  <c r="C993" i="30"/>
  <c r="B993" i="30"/>
  <c r="F992" i="30"/>
  <c r="C992" i="30"/>
  <c r="B992" i="30"/>
  <c r="F991" i="30"/>
  <c r="C991" i="30"/>
  <c r="B991" i="30"/>
  <c r="F990" i="30"/>
  <c r="C990" i="30"/>
  <c r="B990" i="30"/>
  <c r="F989" i="30"/>
  <c r="C989" i="30"/>
  <c r="B989" i="30"/>
  <c r="F988" i="30"/>
  <c r="C988" i="30"/>
  <c r="B988" i="30"/>
  <c r="F987" i="30"/>
  <c r="C987" i="30"/>
  <c r="B987" i="30"/>
  <c r="F986" i="30"/>
  <c r="C986" i="30"/>
  <c r="B986" i="30"/>
  <c r="F985" i="30"/>
  <c r="C985" i="30"/>
  <c r="B985" i="30"/>
  <c r="F984" i="30"/>
  <c r="C984" i="30"/>
  <c r="B984" i="30"/>
  <c r="F983" i="30"/>
  <c r="C983" i="30"/>
  <c r="B983" i="30"/>
  <c r="F982" i="30"/>
  <c r="C982" i="30"/>
  <c r="B982" i="30"/>
  <c r="F981" i="30"/>
  <c r="C981" i="30"/>
  <c r="B981" i="30"/>
  <c r="F980" i="30"/>
  <c r="C980" i="30"/>
  <c r="B980" i="30"/>
  <c r="F979" i="30"/>
  <c r="C979" i="30"/>
  <c r="B979" i="30"/>
  <c r="F978" i="30"/>
  <c r="C978" i="30"/>
  <c r="B978" i="30"/>
  <c r="F977" i="30"/>
  <c r="C977" i="30"/>
  <c r="B977" i="30"/>
  <c r="F976" i="30"/>
  <c r="C976" i="30"/>
  <c r="B976" i="30"/>
  <c r="F975" i="30"/>
  <c r="C975" i="30"/>
  <c r="B975" i="30"/>
  <c r="F974" i="30"/>
  <c r="C974" i="30"/>
  <c r="B974" i="30"/>
  <c r="F973" i="30"/>
  <c r="C973" i="30"/>
  <c r="B973" i="30"/>
  <c r="F972" i="30"/>
  <c r="C972" i="30"/>
  <c r="B972" i="30"/>
  <c r="F971" i="30"/>
  <c r="C971" i="30"/>
  <c r="B971" i="30"/>
  <c r="F970" i="30"/>
  <c r="C970" i="30"/>
  <c r="B970" i="30"/>
  <c r="F969" i="30"/>
  <c r="C969" i="30"/>
  <c r="B969" i="30"/>
  <c r="F968" i="30"/>
  <c r="C968" i="30"/>
  <c r="B968" i="30"/>
  <c r="F967" i="30"/>
  <c r="C967" i="30"/>
  <c r="B967" i="30"/>
  <c r="F966" i="30"/>
  <c r="C966" i="30"/>
  <c r="B966" i="30"/>
  <c r="F965" i="30"/>
  <c r="C965" i="30"/>
  <c r="B965" i="30"/>
  <c r="F964" i="30"/>
  <c r="C964" i="30"/>
  <c r="B964" i="30"/>
  <c r="F963" i="30"/>
  <c r="C963" i="30"/>
  <c r="B963" i="30"/>
  <c r="F962" i="30"/>
  <c r="C962" i="30"/>
  <c r="B962" i="30"/>
  <c r="F961" i="30"/>
  <c r="C961" i="30"/>
  <c r="B961" i="30"/>
  <c r="F960" i="30"/>
  <c r="C960" i="30"/>
  <c r="B960" i="30"/>
  <c r="F959" i="30"/>
  <c r="C959" i="30"/>
  <c r="B959" i="30"/>
  <c r="F958" i="30"/>
  <c r="C958" i="30"/>
  <c r="B958" i="30"/>
  <c r="F957" i="30"/>
  <c r="C957" i="30"/>
  <c r="B957" i="30"/>
  <c r="F956" i="30"/>
  <c r="C956" i="30"/>
  <c r="B956" i="30"/>
  <c r="F955" i="30"/>
  <c r="C955" i="30"/>
  <c r="B955" i="30"/>
  <c r="F954" i="30"/>
  <c r="C954" i="30"/>
  <c r="B954" i="30"/>
  <c r="F953" i="30"/>
  <c r="C953" i="30"/>
  <c r="B953" i="30"/>
  <c r="F952" i="30"/>
  <c r="C952" i="30"/>
  <c r="B952" i="30"/>
  <c r="F951" i="30"/>
  <c r="C951" i="30"/>
  <c r="B951" i="30"/>
  <c r="F950" i="30"/>
  <c r="C950" i="30"/>
  <c r="B950" i="30"/>
  <c r="F949" i="30"/>
  <c r="C949" i="30"/>
  <c r="B949" i="30"/>
  <c r="F948" i="30"/>
  <c r="C948" i="30"/>
  <c r="B948" i="30"/>
  <c r="F947" i="30"/>
  <c r="C947" i="30"/>
  <c r="B947" i="30"/>
  <c r="F946" i="30"/>
  <c r="C946" i="30"/>
  <c r="B946" i="30"/>
  <c r="F945" i="30"/>
  <c r="C945" i="30"/>
  <c r="B945" i="30"/>
  <c r="F944" i="30"/>
  <c r="C944" i="30"/>
  <c r="B944" i="30"/>
  <c r="F943" i="30"/>
  <c r="C943" i="30"/>
  <c r="B943" i="30"/>
  <c r="F942" i="30"/>
  <c r="C942" i="30"/>
  <c r="B942" i="30"/>
  <c r="F941" i="30"/>
  <c r="C941" i="30"/>
  <c r="B941" i="30"/>
  <c r="F940" i="30"/>
  <c r="C940" i="30"/>
  <c r="B940" i="30"/>
  <c r="F939" i="30"/>
  <c r="C939" i="30"/>
  <c r="B939" i="30"/>
  <c r="F938" i="30"/>
  <c r="C938" i="30"/>
  <c r="B938" i="30"/>
  <c r="F937" i="30"/>
  <c r="C937" i="30"/>
  <c r="B937" i="30"/>
  <c r="F936" i="30"/>
  <c r="C936" i="30"/>
  <c r="B936" i="30"/>
  <c r="F935" i="30"/>
  <c r="C935" i="30"/>
  <c r="B935" i="30"/>
  <c r="F934" i="30"/>
  <c r="C934" i="30"/>
  <c r="B934" i="30"/>
  <c r="F933" i="30"/>
  <c r="C933" i="30"/>
  <c r="B933" i="30"/>
  <c r="F932" i="30"/>
  <c r="C932" i="30"/>
  <c r="B932" i="30"/>
  <c r="F931" i="30"/>
  <c r="C931" i="30"/>
  <c r="B931" i="30"/>
  <c r="F930" i="30"/>
  <c r="C930" i="30"/>
  <c r="B930" i="30"/>
  <c r="F929" i="30"/>
  <c r="C929" i="30"/>
  <c r="B929" i="30"/>
  <c r="F928" i="30"/>
  <c r="C928" i="30"/>
  <c r="B928" i="30"/>
  <c r="F927" i="30"/>
  <c r="C927" i="30"/>
  <c r="B927" i="30"/>
  <c r="F926" i="30"/>
  <c r="C926" i="30"/>
  <c r="B926" i="30"/>
  <c r="F925" i="30"/>
  <c r="C925" i="30"/>
  <c r="B925" i="30"/>
  <c r="F924" i="30"/>
  <c r="C924" i="30"/>
  <c r="B924" i="30"/>
  <c r="F923" i="30"/>
  <c r="C923" i="30"/>
  <c r="B923" i="30"/>
  <c r="F922" i="30"/>
  <c r="C922" i="30"/>
  <c r="B922" i="30"/>
  <c r="F921" i="30"/>
  <c r="C921" i="30"/>
  <c r="B921" i="30"/>
  <c r="F920" i="30"/>
  <c r="C920" i="30"/>
  <c r="B920" i="30"/>
  <c r="F919" i="30"/>
  <c r="C919" i="30"/>
  <c r="B919" i="30"/>
  <c r="F918" i="30"/>
  <c r="C918" i="30"/>
  <c r="B918" i="30"/>
  <c r="F917" i="30"/>
  <c r="C917" i="30"/>
  <c r="B917" i="30"/>
  <c r="F916" i="30"/>
  <c r="C916" i="30"/>
  <c r="B916" i="30"/>
  <c r="F915" i="30"/>
  <c r="C915" i="30"/>
  <c r="B915" i="30"/>
  <c r="F914" i="30"/>
  <c r="C914" i="30"/>
  <c r="B914" i="30"/>
  <c r="F913" i="30"/>
  <c r="C913" i="30"/>
  <c r="B913" i="30"/>
  <c r="F912" i="30"/>
  <c r="C912" i="30"/>
  <c r="B912" i="30"/>
  <c r="F911" i="30"/>
  <c r="C911" i="30"/>
  <c r="B911" i="30"/>
  <c r="F910" i="30"/>
  <c r="C910" i="30"/>
  <c r="B910" i="30"/>
  <c r="F909" i="30"/>
  <c r="C909" i="30"/>
  <c r="B909" i="30"/>
  <c r="F908" i="30"/>
  <c r="C908" i="30"/>
  <c r="B908" i="30"/>
  <c r="F907" i="30"/>
  <c r="C907" i="30"/>
  <c r="B907" i="30"/>
  <c r="F906" i="30"/>
  <c r="C906" i="30"/>
  <c r="B906" i="30"/>
  <c r="F905" i="30"/>
  <c r="C905" i="30"/>
  <c r="B905" i="30"/>
  <c r="F904" i="30"/>
  <c r="C904" i="30"/>
  <c r="B904" i="30"/>
  <c r="F903" i="30"/>
  <c r="C903" i="30"/>
  <c r="B903" i="30"/>
  <c r="F902" i="30"/>
  <c r="C902" i="30"/>
  <c r="B902" i="30"/>
  <c r="F901" i="30"/>
  <c r="C901" i="30"/>
  <c r="B901" i="30"/>
  <c r="F900" i="30"/>
  <c r="C900" i="30"/>
  <c r="B900" i="30"/>
  <c r="F899" i="30"/>
  <c r="C899" i="30"/>
  <c r="B899" i="30"/>
  <c r="F898" i="30"/>
  <c r="C898" i="30"/>
  <c r="B898" i="30"/>
  <c r="F897" i="30"/>
  <c r="C897" i="30"/>
  <c r="B897" i="30"/>
  <c r="F896" i="30"/>
  <c r="C896" i="30"/>
  <c r="B896" i="30"/>
  <c r="F895" i="30"/>
  <c r="C895" i="30"/>
  <c r="B895" i="30"/>
  <c r="F894" i="30"/>
  <c r="C894" i="30"/>
  <c r="B894" i="30"/>
  <c r="F893" i="30"/>
  <c r="C893" i="30"/>
  <c r="B893" i="30"/>
  <c r="F892" i="30"/>
  <c r="C892" i="30"/>
  <c r="B892" i="30"/>
  <c r="F891" i="30"/>
  <c r="C891" i="30"/>
  <c r="B891" i="30"/>
  <c r="F890" i="30"/>
  <c r="C890" i="30"/>
  <c r="B890" i="30"/>
  <c r="F889" i="30"/>
  <c r="C889" i="30"/>
  <c r="B889" i="30"/>
  <c r="F888" i="30"/>
  <c r="C888" i="30"/>
  <c r="B888" i="30"/>
  <c r="F887" i="30"/>
  <c r="C887" i="30"/>
  <c r="B887" i="30"/>
  <c r="F886" i="30"/>
  <c r="C886" i="30"/>
  <c r="B886" i="30"/>
  <c r="F885" i="30"/>
  <c r="C885" i="30"/>
  <c r="B885" i="30"/>
  <c r="F884" i="30"/>
  <c r="C884" i="30"/>
  <c r="B884" i="30"/>
  <c r="F883" i="30"/>
  <c r="C883" i="30"/>
  <c r="B883" i="30"/>
  <c r="F882" i="30"/>
  <c r="C882" i="30"/>
  <c r="B882" i="30"/>
  <c r="F881" i="30"/>
  <c r="C881" i="30"/>
  <c r="B881" i="30"/>
  <c r="F880" i="30"/>
  <c r="C880" i="30"/>
  <c r="B880" i="30"/>
  <c r="F879" i="30"/>
  <c r="C879" i="30"/>
  <c r="B879" i="30"/>
  <c r="F878" i="30"/>
  <c r="C878" i="30"/>
  <c r="B878" i="30"/>
  <c r="F877" i="30"/>
  <c r="C877" i="30"/>
  <c r="B877" i="30"/>
  <c r="F876" i="30"/>
  <c r="C876" i="30"/>
  <c r="B876" i="30"/>
  <c r="F875" i="30"/>
  <c r="C875" i="30"/>
  <c r="B875" i="30"/>
  <c r="F874" i="30"/>
  <c r="C874" i="30"/>
  <c r="B874" i="30"/>
  <c r="F873" i="30"/>
  <c r="C873" i="30"/>
  <c r="B873" i="30"/>
  <c r="F872" i="30"/>
  <c r="C872" i="30"/>
  <c r="B872" i="30"/>
  <c r="F871" i="30"/>
  <c r="C871" i="30"/>
  <c r="B871" i="30"/>
  <c r="F870" i="30"/>
  <c r="C870" i="30"/>
  <c r="B870" i="30"/>
  <c r="F869" i="30"/>
  <c r="C869" i="30"/>
  <c r="B869" i="30"/>
  <c r="F868" i="30"/>
  <c r="C868" i="30"/>
  <c r="B868" i="30"/>
  <c r="F867" i="30"/>
  <c r="C867" i="30"/>
  <c r="B867" i="30"/>
  <c r="F866" i="30"/>
  <c r="C866" i="30"/>
  <c r="B866" i="30"/>
  <c r="F865" i="30"/>
  <c r="C865" i="30"/>
  <c r="B865" i="30"/>
  <c r="F864" i="30"/>
  <c r="C864" i="30"/>
  <c r="B864" i="30"/>
  <c r="F863" i="30"/>
  <c r="C863" i="30"/>
  <c r="B863" i="30"/>
  <c r="F862" i="30"/>
  <c r="C862" i="30"/>
  <c r="B862" i="30"/>
  <c r="F861" i="30"/>
  <c r="C861" i="30"/>
  <c r="B861" i="30"/>
  <c r="F860" i="30"/>
  <c r="C860" i="30"/>
  <c r="B860" i="30"/>
  <c r="F859" i="30"/>
  <c r="C859" i="30"/>
  <c r="B859" i="30"/>
  <c r="F858" i="30"/>
  <c r="C858" i="30"/>
  <c r="B858" i="30"/>
  <c r="F857" i="30"/>
  <c r="C857" i="30"/>
  <c r="B857" i="30"/>
  <c r="F856" i="30"/>
  <c r="C856" i="30"/>
  <c r="B856" i="30"/>
  <c r="F855" i="30"/>
  <c r="C855" i="30"/>
  <c r="B855" i="30"/>
  <c r="F854" i="30"/>
  <c r="C854" i="30"/>
  <c r="B854" i="30"/>
  <c r="F853" i="30"/>
  <c r="C853" i="30"/>
  <c r="B853" i="30"/>
  <c r="F852" i="30"/>
  <c r="C852" i="30"/>
  <c r="B852" i="30"/>
  <c r="F851" i="30"/>
  <c r="C851" i="30"/>
  <c r="B851" i="30"/>
  <c r="F850" i="30"/>
  <c r="C850" i="30"/>
  <c r="B850" i="30"/>
  <c r="F849" i="30"/>
  <c r="C849" i="30"/>
  <c r="B849" i="30"/>
  <c r="F848" i="30"/>
  <c r="C848" i="30"/>
  <c r="B848" i="30"/>
  <c r="F847" i="30"/>
  <c r="C847" i="30"/>
  <c r="B847" i="30"/>
  <c r="F846" i="30"/>
  <c r="C846" i="30"/>
  <c r="B846" i="30"/>
  <c r="F845" i="30"/>
  <c r="C845" i="30"/>
  <c r="B845" i="30"/>
  <c r="F844" i="30"/>
  <c r="C844" i="30"/>
  <c r="B844" i="30"/>
  <c r="F843" i="30"/>
  <c r="C843" i="30"/>
  <c r="B843" i="30"/>
  <c r="F842" i="30"/>
  <c r="C842" i="30"/>
  <c r="B842" i="30"/>
  <c r="F841" i="30"/>
  <c r="C841" i="30"/>
  <c r="B841" i="30"/>
  <c r="F840" i="30"/>
  <c r="C840" i="30"/>
  <c r="B840" i="30"/>
  <c r="F839" i="30"/>
  <c r="C839" i="30"/>
  <c r="B839" i="30"/>
  <c r="F838" i="30"/>
  <c r="C838" i="30"/>
  <c r="B838" i="30"/>
  <c r="F837" i="30"/>
  <c r="C837" i="30"/>
  <c r="B837" i="30"/>
  <c r="F836" i="30"/>
  <c r="C836" i="30"/>
  <c r="B836" i="30"/>
  <c r="F835" i="30"/>
  <c r="C835" i="30"/>
  <c r="B835" i="30"/>
  <c r="F834" i="30"/>
  <c r="C834" i="30"/>
  <c r="B834" i="30"/>
  <c r="F833" i="30"/>
  <c r="C833" i="30"/>
  <c r="B833" i="30"/>
  <c r="F832" i="30"/>
  <c r="C832" i="30"/>
  <c r="B832" i="30"/>
  <c r="F831" i="30"/>
  <c r="C831" i="30"/>
  <c r="B831" i="30"/>
  <c r="F830" i="30"/>
  <c r="C830" i="30"/>
  <c r="B830" i="30"/>
  <c r="F829" i="30"/>
  <c r="C829" i="30"/>
  <c r="B829" i="30"/>
  <c r="F828" i="30"/>
  <c r="C828" i="30"/>
  <c r="B828" i="30"/>
  <c r="F827" i="30"/>
  <c r="C827" i="30"/>
  <c r="B827" i="30"/>
  <c r="F826" i="30"/>
  <c r="C826" i="30"/>
  <c r="B826" i="30"/>
  <c r="F825" i="30"/>
  <c r="C825" i="30"/>
  <c r="B825" i="30"/>
  <c r="F824" i="30"/>
  <c r="C824" i="30"/>
  <c r="B824" i="30"/>
  <c r="F823" i="30"/>
  <c r="C823" i="30"/>
  <c r="B823" i="30"/>
  <c r="F822" i="30"/>
  <c r="C822" i="30"/>
  <c r="B822" i="30"/>
  <c r="F821" i="30"/>
  <c r="C821" i="30"/>
  <c r="B821" i="30"/>
  <c r="F820" i="30"/>
  <c r="C820" i="30"/>
  <c r="B820" i="30"/>
  <c r="F819" i="30"/>
  <c r="C819" i="30"/>
  <c r="B819" i="30"/>
  <c r="F818" i="30"/>
  <c r="C818" i="30"/>
  <c r="B818" i="30"/>
  <c r="F817" i="30"/>
  <c r="C817" i="30"/>
  <c r="B817" i="30"/>
  <c r="F816" i="30"/>
  <c r="C816" i="30"/>
  <c r="B816" i="30"/>
  <c r="F815" i="30"/>
  <c r="C815" i="30"/>
  <c r="B815" i="30"/>
  <c r="F814" i="30"/>
  <c r="C814" i="30"/>
  <c r="B814" i="30"/>
  <c r="F813" i="30"/>
  <c r="C813" i="30"/>
  <c r="B813" i="30"/>
  <c r="F812" i="30"/>
  <c r="C812" i="30"/>
  <c r="B812" i="30"/>
  <c r="F811" i="30"/>
  <c r="C811" i="30"/>
  <c r="B811" i="30"/>
  <c r="F810" i="30"/>
  <c r="C810" i="30"/>
  <c r="B810" i="30"/>
  <c r="F809" i="30"/>
  <c r="C809" i="30"/>
  <c r="B809" i="30"/>
  <c r="F808" i="30"/>
  <c r="C808" i="30"/>
  <c r="B808" i="30"/>
  <c r="F807" i="30"/>
  <c r="C807" i="30"/>
  <c r="B807" i="30"/>
  <c r="F806" i="30"/>
  <c r="C806" i="30"/>
  <c r="B806" i="30"/>
  <c r="F805" i="30"/>
  <c r="C805" i="30"/>
  <c r="B805" i="30"/>
  <c r="F804" i="30"/>
  <c r="C804" i="30"/>
  <c r="B804" i="30"/>
  <c r="F803" i="30"/>
  <c r="C803" i="30"/>
  <c r="B803" i="30"/>
  <c r="F802" i="30"/>
  <c r="C802" i="30"/>
  <c r="B802" i="30"/>
  <c r="F801" i="30"/>
  <c r="C801" i="30"/>
  <c r="B801" i="30"/>
  <c r="F800" i="30"/>
  <c r="C800" i="30"/>
  <c r="B800" i="30"/>
  <c r="F799" i="30"/>
  <c r="C799" i="30"/>
  <c r="B799" i="30"/>
  <c r="F798" i="30"/>
  <c r="C798" i="30"/>
  <c r="B798" i="30"/>
  <c r="F797" i="30"/>
  <c r="C797" i="30"/>
  <c r="B797" i="30"/>
  <c r="F796" i="30"/>
  <c r="C796" i="30"/>
  <c r="B796" i="30"/>
  <c r="F795" i="30"/>
  <c r="C795" i="30"/>
  <c r="B795" i="30"/>
  <c r="F794" i="30"/>
  <c r="C794" i="30"/>
  <c r="B794" i="30"/>
  <c r="F793" i="30"/>
  <c r="C793" i="30"/>
  <c r="B793" i="30"/>
  <c r="F792" i="30"/>
  <c r="C792" i="30"/>
  <c r="B792" i="30"/>
  <c r="F791" i="30"/>
  <c r="C791" i="30"/>
  <c r="B791" i="30"/>
  <c r="F790" i="30"/>
  <c r="C790" i="30"/>
  <c r="B790" i="30"/>
  <c r="F789" i="30"/>
  <c r="C789" i="30"/>
  <c r="B789" i="30"/>
  <c r="F788" i="30"/>
  <c r="C788" i="30"/>
  <c r="B788" i="30"/>
  <c r="F787" i="30"/>
  <c r="C787" i="30"/>
  <c r="B787" i="30"/>
  <c r="F786" i="30"/>
  <c r="C786" i="30"/>
  <c r="B786" i="30"/>
  <c r="F785" i="30"/>
  <c r="C785" i="30"/>
  <c r="B785" i="30"/>
  <c r="F784" i="30"/>
  <c r="C784" i="30"/>
  <c r="B784" i="30"/>
  <c r="F783" i="30"/>
  <c r="C783" i="30"/>
  <c r="B783" i="30"/>
  <c r="F782" i="30"/>
  <c r="C782" i="30"/>
  <c r="B782" i="30"/>
  <c r="F781" i="30"/>
  <c r="C781" i="30"/>
  <c r="B781" i="30"/>
  <c r="F780" i="30"/>
  <c r="C780" i="30"/>
  <c r="B780" i="30"/>
  <c r="F779" i="30"/>
  <c r="C779" i="30"/>
  <c r="B779" i="30"/>
  <c r="F778" i="30"/>
  <c r="C778" i="30"/>
  <c r="B778" i="30"/>
  <c r="F777" i="30"/>
  <c r="C777" i="30"/>
  <c r="B777" i="30"/>
  <c r="F776" i="30"/>
  <c r="C776" i="30"/>
  <c r="B776" i="30"/>
  <c r="F775" i="30"/>
  <c r="C775" i="30"/>
  <c r="B775" i="30"/>
  <c r="F774" i="30"/>
  <c r="C774" i="30"/>
  <c r="B774" i="30"/>
  <c r="F773" i="30"/>
  <c r="C773" i="30"/>
  <c r="B773" i="30"/>
  <c r="F772" i="30"/>
  <c r="C772" i="30"/>
  <c r="B772" i="30"/>
  <c r="F771" i="30"/>
  <c r="C771" i="30"/>
  <c r="B771" i="30"/>
  <c r="F770" i="30"/>
  <c r="C770" i="30"/>
  <c r="B770" i="30"/>
  <c r="F769" i="30"/>
  <c r="C769" i="30"/>
  <c r="B769" i="30"/>
  <c r="F768" i="30"/>
  <c r="C768" i="30"/>
  <c r="B768" i="30"/>
  <c r="F767" i="30"/>
  <c r="C767" i="30"/>
  <c r="B767" i="30"/>
  <c r="F766" i="30"/>
  <c r="C766" i="30"/>
  <c r="B766" i="30"/>
  <c r="F765" i="30"/>
  <c r="C765" i="30"/>
  <c r="B765" i="30"/>
  <c r="F764" i="30"/>
  <c r="C764" i="30"/>
  <c r="B764" i="30"/>
  <c r="F763" i="30"/>
  <c r="C763" i="30"/>
  <c r="B763" i="30"/>
  <c r="F762" i="30"/>
  <c r="C762" i="30"/>
  <c r="B762" i="30"/>
  <c r="F761" i="30"/>
  <c r="C761" i="30"/>
  <c r="B761" i="30"/>
  <c r="F760" i="30"/>
  <c r="C760" i="30"/>
  <c r="B760" i="30"/>
  <c r="F759" i="30"/>
  <c r="C759" i="30"/>
  <c r="B759" i="30"/>
  <c r="F758" i="30"/>
  <c r="C758" i="30"/>
  <c r="B758" i="30"/>
  <c r="F757" i="30"/>
  <c r="C757" i="30"/>
  <c r="B757" i="30"/>
  <c r="F756" i="30"/>
  <c r="C756" i="30"/>
  <c r="B756" i="30"/>
  <c r="F755" i="30"/>
  <c r="C755" i="30"/>
  <c r="B755" i="30"/>
  <c r="F754" i="30"/>
  <c r="C754" i="30"/>
  <c r="B754" i="30"/>
  <c r="F753" i="30"/>
  <c r="C753" i="30"/>
  <c r="B753" i="30"/>
  <c r="F752" i="30"/>
  <c r="C752" i="30"/>
  <c r="B752" i="30"/>
  <c r="F751" i="30"/>
  <c r="C751" i="30"/>
  <c r="B751" i="30"/>
  <c r="F750" i="30"/>
  <c r="C750" i="30"/>
  <c r="B750" i="30"/>
  <c r="F749" i="30"/>
  <c r="C749" i="30"/>
  <c r="B749" i="30"/>
  <c r="F748" i="30"/>
  <c r="C748" i="30"/>
  <c r="B748" i="30"/>
  <c r="F747" i="30"/>
  <c r="C747" i="30"/>
  <c r="B747" i="30"/>
  <c r="F746" i="30"/>
  <c r="C746" i="30"/>
  <c r="B746" i="30"/>
  <c r="F745" i="30"/>
  <c r="C745" i="30"/>
  <c r="B745" i="30"/>
  <c r="F744" i="30"/>
  <c r="C744" i="30"/>
  <c r="B744" i="30"/>
  <c r="F743" i="30"/>
  <c r="C743" i="30"/>
  <c r="B743" i="30"/>
  <c r="F742" i="30"/>
  <c r="C742" i="30"/>
  <c r="B742" i="30"/>
  <c r="F741" i="30"/>
  <c r="C741" i="30"/>
  <c r="B741" i="30"/>
  <c r="F740" i="30"/>
  <c r="C740" i="30"/>
  <c r="B740" i="30"/>
  <c r="F739" i="30"/>
  <c r="C739" i="30"/>
  <c r="B739" i="30"/>
  <c r="F738" i="30"/>
  <c r="C738" i="30"/>
  <c r="B738" i="30"/>
  <c r="F737" i="30"/>
  <c r="C737" i="30"/>
  <c r="B737" i="30"/>
  <c r="F736" i="30"/>
  <c r="C736" i="30"/>
  <c r="B736" i="30"/>
  <c r="F735" i="30"/>
  <c r="C735" i="30"/>
  <c r="B735" i="30"/>
  <c r="F734" i="30"/>
  <c r="C734" i="30"/>
  <c r="B734" i="30"/>
  <c r="F733" i="30"/>
  <c r="C733" i="30"/>
  <c r="B733" i="30"/>
  <c r="F732" i="30"/>
  <c r="C732" i="30"/>
  <c r="B732" i="30"/>
  <c r="F731" i="30"/>
  <c r="C731" i="30"/>
  <c r="B731" i="30"/>
  <c r="F730" i="30"/>
  <c r="C730" i="30"/>
  <c r="B730" i="30"/>
  <c r="F729" i="30"/>
  <c r="C729" i="30"/>
  <c r="B729" i="30"/>
  <c r="F728" i="30"/>
  <c r="C728" i="30"/>
  <c r="B728" i="30"/>
  <c r="F727" i="30"/>
  <c r="C727" i="30"/>
  <c r="B727" i="30"/>
  <c r="F726" i="30"/>
  <c r="C726" i="30"/>
  <c r="B726" i="30"/>
  <c r="F725" i="30"/>
  <c r="C725" i="30"/>
  <c r="B725" i="30"/>
  <c r="F724" i="30"/>
  <c r="C724" i="30"/>
  <c r="B724" i="30"/>
  <c r="F723" i="30"/>
  <c r="C723" i="30"/>
  <c r="B723" i="30"/>
  <c r="F722" i="30"/>
  <c r="C722" i="30"/>
  <c r="B722" i="30"/>
  <c r="F721" i="30"/>
  <c r="C721" i="30"/>
  <c r="B721" i="30"/>
  <c r="F720" i="30"/>
  <c r="C720" i="30"/>
  <c r="B720" i="30"/>
  <c r="F719" i="30"/>
  <c r="C719" i="30"/>
  <c r="B719" i="30"/>
  <c r="F718" i="30"/>
  <c r="C718" i="30"/>
  <c r="B718" i="30"/>
  <c r="F717" i="30"/>
  <c r="C717" i="30"/>
  <c r="B717" i="30"/>
  <c r="F716" i="30"/>
  <c r="C716" i="30"/>
  <c r="B716" i="30"/>
  <c r="F715" i="30"/>
  <c r="C715" i="30"/>
  <c r="B715" i="30"/>
  <c r="F714" i="30"/>
  <c r="C714" i="30"/>
  <c r="B714" i="30"/>
  <c r="F713" i="30"/>
  <c r="C713" i="30"/>
  <c r="B713" i="30"/>
  <c r="F712" i="30"/>
  <c r="C712" i="30"/>
  <c r="B712" i="30"/>
  <c r="F711" i="30"/>
  <c r="C711" i="30"/>
  <c r="B711" i="30"/>
  <c r="F710" i="30"/>
  <c r="C710" i="30"/>
  <c r="B710" i="30"/>
  <c r="F709" i="30"/>
  <c r="C709" i="30"/>
  <c r="B709" i="30"/>
  <c r="F708" i="30"/>
  <c r="C708" i="30"/>
  <c r="B708" i="30"/>
  <c r="F707" i="30"/>
  <c r="C707" i="30"/>
  <c r="B707" i="30"/>
  <c r="F706" i="30"/>
  <c r="C706" i="30"/>
  <c r="B706" i="30"/>
  <c r="F705" i="30"/>
  <c r="C705" i="30"/>
  <c r="B705" i="30"/>
  <c r="F704" i="30"/>
  <c r="C704" i="30"/>
  <c r="B704" i="30"/>
  <c r="F703" i="30"/>
  <c r="C703" i="30"/>
  <c r="B703" i="30"/>
  <c r="F702" i="30"/>
  <c r="C702" i="30"/>
  <c r="B702" i="30"/>
  <c r="F701" i="30"/>
  <c r="C701" i="30"/>
  <c r="B701" i="30"/>
  <c r="F700" i="30"/>
  <c r="C700" i="30"/>
  <c r="B700" i="30"/>
  <c r="F699" i="30"/>
  <c r="C699" i="30"/>
  <c r="B699" i="30"/>
  <c r="F698" i="30"/>
  <c r="C698" i="30"/>
  <c r="B698" i="30"/>
  <c r="F697" i="30"/>
  <c r="C697" i="30"/>
  <c r="B697" i="30"/>
  <c r="F696" i="30"/>
  <c r="C696" i="30"/>
  <c r="B696" i="30"/>
  <c r="F695" i="30"/>
  <c r="C695" i="30"/>
  <c r="B695" i="30"/>
  <c r="F694" i="30"/>
  <c r="C694" i="30"/>
  <c r="B694" i="30"/>
  <c r="F693" i="30"/>
  <c r="C693" i="30"/>
  <c r="B693" i="30"/>
  <c r="F692" i="30"/>
  <c r="C692" i="30"/>
  <c r="B692" i="30"/>
  <c r="F691" i="30"/>
  <c r="C691" i="30"/>
  <c r="B691" i="30"/>
  <c r="F690" i="30"/>
  <c r="C690" i="30"/>
  <c r="B690" i="30"/>
  <c r="F689" i="30"/>
  <c r="C689" i="30"/>
  <c r="B689" i="30"/>
  <c r="F688" i="30"/>
  <c r="C688" i="30"/>
  <c r="B688" i="30"/>
  <c r="F687" i="30"/>
  <c r="C687" i="30"/>
  <c r="B687" i="30"/>
  <c r="F686" i="30"/>
  <c r="C686" i="30"/>
  <c r="B686" i="30"/>
  <c r="F685" i="30"/>
  <c r="C685" i="30"/>
  <c r="B685" i="30"/>
  <c r="F684" i="30"/>
  <c r="C684" i="30"/>
  <c r="B684" i="30"/>
  <c r="F683" i="30"/>
  <c r="C683" i="30"/>
  <c r="B683" i="30"/>
  <c r="F682" i="30"/>
  <c r="C682" i="30"/>
  <c r="B682" i="30"/>
  <c r="F681" i="30"/>
  <c r="C681" i="30"/>
  <c r="B681" i="30"/>
  <c r="F680" i="30"/>
  <c r="C680" i="30"/>
  <c r="B680" i="30"/>
  <c r="F679" i="30"/>
  <c r="C679" i="30"/>
  <c r="B679" i="30"/>
  <c r="F678" i="30"/>
  <c r="C678" i="30"/>
  <c r="B678" i="30"/>
  <c r="F677" i="30"/>
  <c r="C677" i="30"/>
  <c r="B677" i="30"/>
  <c r="F676" i="30"/>
  <c r="C676" i="30"/>
  <c r="B676" i="30"/>
  <c r="F675" i="30"/>
  <c r="C675" i="30"/>
  <c r="B675" i="30"/>
  <c r="F674" i="30"/>
  <c r="C674" i="30"/>
  <c r="B674" i="30"/>
  <c r="F673" i="30"/>
  <c r="C673" i="30"/>
  <c r="B673" i="30"/>
  <c r="F672" i="30"/>
  <c r="C672" i="30"/>
  <c r="B672" i="30"/>
  <c r="F671" i="30"/>
  <c r="C671" i="30"/>
  <c r="B671" i="30"/>
  <c r="F670" i="30"/>
  <c r="C670" i="30"/>
  <c r="B670" i="30"/>
  <c r="F669" i="30"/>
  <c r="C669" i="30"/>
  <c r="B669" i="30"/>
  <c r="F668" i="30"/>
  <c r="C668" i="30"/>
  <c r="B668" i="30"/>
  <c r="F667" i="30"/>
  <c r="C667" i="30"/>
  <c r="B667" i="30"/>
  <c r="F666" i="30"/>
  <c r="C666" i="30"/>
  <c r="B666" i="30"/>
  <c r="F665" i="30"/>
  <c r="C665" i="30"/>
  <c r="B665" i="30"/>
  <c r="F664" i="30"/>
  <c r="C664" i="30"/>
  <c r="B664" i="30"/>
  <c r="F663" i="30"/>
  <c r="C663" i="30"/>
  <c r="B663" i="30"/>
  <c r="F662" i="30"/>
  <c r="C662" i="30"/>
  <c r="B662" i="30"/>
  <c r="F661" i="30"/>
  <c r="C661" i="30"/>
  <c r="B661" i="30"/>
  <c r="F660" i="30"/>
  <c r="C660" i="30"/>
  <c r="B660" i="30"/>
  <c r="F659" i="30"/>
  <c r="C659" i="30"/>
  <c r="B659" i="30"/>
  <c r="F658" i="30"/>
  <c r="C658" i="30"/>
  <c r="B658" i="30"/>
  <c r="F657" i="30"/>
  <c r="C657" i="30"/>
  <c r="B657" i="30"/>
  <c r="F656" i="30"/>
  <c r="C656" i="30"/>
  <c r="B656" i="30"/>
  <c r="F655" i="30"/>
  <c r="C655" i="30"/>
  <c r="B655" i="30"/>
  <c r="F654" i="30"/>
  <c r="C654" i="30"/>
  <c r="B654" i="30"/>
  <c r="F653" i="30"/>
  <c r="C653" i="30"/>
  <c r="B653" i="30"/>
  <c r="F652" i="30"/>
  <c r="C652" i="30"/>
  <c r="B652" i="30"/>
  <c r="F651" i="30"/>
  <c r="C651" i="30"/>
  <c r="B651" i="30"/>
  <c r="F650" i="30"/>
  <c r="C650" i="30"/>
  <c r="B650" i="30"/>
  <c r="F649" i="30"/>
  <c r="C649" i="30"/>
  <c r="B649" i="30"/>
  <c r="F648" i="30"/>
  <c r="C648" i="30"/>
  <c r="B648" i="30"/>
  <c r="F647" i="30"/>
  <c r="C647" i="30"/>
  <c r="B647" i="30"/>
  <c r="F646" i="30"/>
  <c r="C646" i="30"/>
  <c r="B646" i="30"/>
  <c r="F645" i="30"/>
  <c r="C645" i="30"/>
  <c r="B645" i="30"/>
  <c r="F644" i="30"/>
  <c r="C644" i="30"/>
  <c r="B644" i="30"/>
  <c r="F643" i="30"/>
  <c r="C643" i="30"/>
  <c r="B643" i="30"/>
  <c r="F642" i="30"/>
  <c r="C642" i="30"/>
  <c r="B642" i="30"/>
  <c r="F641" i="30"/>
  <c r="C641" i="30"/>
  <c r="B641" i="30"/>
  <c r="F640" i="30"/>
  <c r="C640" i="30"/>
  <c r="B640" i="30"/>
  <c r="F639" i="30"/>
  <c r="C639" i="30"/>
  <c r="B639" i="30"/>
  <c r="F638" i="30"/>
  <c r="C638" i="30"/>
  <c r="B638" i="30"/>
  <c r="F637" i="30"/>
  <c r="C637" i="30"/>
  <c r="B637" i="30"/>
  <c r="F636" i="30"/>
  <c r="C636" i="30"/>
  <c r="B636" i="30"/>
  <c r="F635" i="30"/>
  <c r="C635" i="30"/>
  <c r="B635" i="30"/>
  <c r="F634" i="30"/>
  <c r="C634" i="30"/>
  <c r="B634" i="30"/>
  <c r="F633" i="30"/>
  <c r="C633" i="30"/>
  <c r="B633" i="30"/>
  <c r="F632" i="30"/>
  <c r="C632" i="30"/>
  <c r="B632" i="30"/>
  <c r="F631" i="30"/>
  <c r="C631" i="30"/>
  <c r="B631" i="30"/>
  <c r="F630" i="30"/>
  <c r="C630" i="30"/>
  <c r="B630" i="30"/>
  <c r="F629" i="30"/>
  <c r="C629" i="30"/>
  <c r="B629" i="30"/>
  <c r="F628" i="30"/>
  <c r="C628" i="30"/>
  <c r="B628" i="30"/>
  <c r="F627" i="30"/>
  <c r="C627" i="30"/>
  <c r="B627" i="30"/>
  <c r="F626" i="30"/>
  <c r="C626" i="30"/>
  <c r="B626" i="30"/>
  <c r="F625" i="30"/>
  <c r="C625" i="30"/>
  <c r="B625" i="30"/>
  <c r="F624" i="30"/>
  <c r="C624" i="30"/>
  <c r="B624" i="30"/>
  <c r="F623" i="30"/>
  <c r="C623" i="30"/>
  <c r="B623" i="30"/>
  <c r="F622" i="30"/>
  <c r="C622" i="30"/>
  <c r="B622" i="30"/>
  <c r="F621" i="30"/>
  <c r="C621" i="30"/>
  <c r="B621" i="30"/>
  <c r="F620" i="30"/>
  <c r="C620" i="30"/>
  <c r="B620" i="30"/>
  <c r="F619" i="30"/>
  <c r="C619" i="30"/>
  <c r="B619" i="30"/>
  <c r="F618" i="30"/>
  <c r="C618" i="30"/>
  <c r="B618" i="30"/>
  <c r="F617" i="30"/>
  <c r="C617" i="30"/>
  <c r="B617" i="30"/>
  <c r="F616" i="30"/>
  <c r="C616" i="30"/>
  <c r="B616" i="30"/>
  <c r="F615" i="30"/>
  <c r="C615" i="30"/>
  <c r="B615" i="30"/>
  <c r="F614" i="30"/>
  <c r="C614" i="30"/>
  <c r="B614" i="30"/>
  <c r="F613" i="30"/>
  <c r="C613" i="30"/>
  <c r="B613" i="30"/>
  <c r="F612" i="30"/>
  <c r="C612" i="30"/>
  <c r="B612" i="30"/>
  <c r="F611" i="30"/>
  <c r="C611" i="30"/>
  <c r="B611" i="30"/>
  <c r="F610" i="30"/>
  <c r="C610" i="30"/>
  <c r="B610" i="30"/>
  <c r="F609" i="30"/>
  <c r="C609" i="30"/>
  <c r="B609" i="30"/>
  <c r="F608" i="30"/>
  <c r="C608" i="30"/>
  <c r="B608" i="30"/>
  <c r="F607" i="30"/>
  <c r="C607" i="30"/>
  <c r="B607" i="30"/>
  <c r="F606" i="30"/>
  <c r="C606" i="30"/>
  <c r="B606" i="30"/>
  <c r="F605" i="30"/>
  <c r="C605" i="30"/>
  <c r="B605" i="30"/>
  <c r="F604" i="30"/>
  <c r="C604" i="30"/>
  <c r="B604" i="30"/>
  <c r="F603" i="30"/>
  <c r="C603" i="30"/>
  <c r="B603" i="30"/>
  <c r="F602" i="30"/>
  <c r="C602" i="30"/>
  <c r="B602" i="30"/>
  <c r="F601" i="30"/>
  <c r="C601" i="30"/>
  <c r="B601" i="30"/>
  <c r="F600" i="30"/>
  <c r="C600" i="30"/>
  <c r="B600" i="30"/>
  <c r="F599" i="30"/>
  <c r="C599" i="30"/>
  <c r="B599" i="30"/>
  <c r="F598" i="30"/>
  <c r="C598" i="30"/>
  <c r="B598" i="30"/>
  <c r="F597" i="30"/>
  <c r="C597" i="30"/>
  <c r="B597" i="30"/>
  <c r="F596" i="30"/>
  <c r="C596" i="30"/>
  <c r="B596" i="30"/>
  <c r="F595" i="30"/>
  <c r="C595" i="30"/>
  <c r="B595" i="30"/>
  <c r="F594" i="30"/>
  <c r="C594" i="30"/>
  <c r="B594" i="30"/>
  <c r="F593" i="30"/>
  <c r="C593" i="30"/>
  <c r="B593" i="30"/>
  <c r="F592" i="30"/>
  <c r="C592" i="30"/>
  <c r="B592" i="30"/>
  <c r="F591" i="30"/>
  <c r="C591" i="30"/>
  <c r="B591" i="30"/>
  <c r="F590" i="30"/>
  <c r="C590" i="30"/>
  <c r="B590" i="30"/>
  <c r="F589" i="30"/>
  <c r="C589" i="30"/>
  <c r="B589" i="30"/>
  <c r="F588" i="30"/>
  <c r="C588" i="30"/>
  <c r="B588" i="30"/>
  <c r="F587" i="30"/>
  <c r="C587" i="30"/>
  <c r="B587" i="30"/>
  <c r="F586" i="30"/>
  <c r="C586" i="30"/>
  <c r="B586" i="30"/>
  <c r="F585" i="30"/>
  <c r="C585" i="30"/>
  <c r="B585" i="30"/>
  <c r="F584" i="30"/>
  <c r="C584" i="30"/>
  <c r="B584" i="30"/>
  <c r="F583" i="30"/>
  <c r="C583" i="30"/>
  <c r="B583" i="30"/>
  <c r="F582" i="30"/>
  <c r="C582" i="30"/>
  <c r="B582" i="30"/>
  <c r="F581" i="30"/>
  <c r="C581" i="30"/>
  <c r="B581" i="30"/>
  <c r="F580" i="30"/>
  <c r="C580" i="30"/>
  <c r="B580" i="30"/>
  <c r="F579" i="30"/>
  <c r="C579" i="30"/>
  <c r="B579" i="30"/>
  <c r="F578" i="30"/>
  <c r="C578" i="30"/>
  <c r="B578" i="30"/>
  <c r="F577" i="30"/>
  <c r="C577" i="30"/>
  <c r="B577" i="30"/>
  <c r="F576" i="30"/>
  <c r="C576" i="30"/>
  <c r="B576" i="30"/>
  <c r="F575" i="30"/>
  <c r="C575" i="30"/>
  <c r="B575" i="30"/>
  <c r="F574" i="30"/>
  <c r="C574" i="30"/>
  <c r="B574" i="30"/>
  <c r="F573" i="30"/>
  <c r="C573" i="30"/>
  <c r="B573" i="30"/>
  <c r="F572" i="30"/>
  <c r="C572" i="30"/>
  <c r="B572" i="30"/>
  <c r="F571" i="30"/>
  <c r="C571" i="30"/>
  <c r="B571" i="30"/>
  <c r="F570" i="30"/>
  <c r="C570" i="30"/>
  <c r="B570" i="30"/>
  <c r="F569" i="30"/>
  <c r="C569" i="30"/>
  <c r="B569" i="30"/>
  <c r="F568" i="30"/>
  <c r="C568" i="30"/>
  <c r="B568" i="30"/>
  <c r="F567" i="30"/>
  <c r="C567" i="30"/>
  <c r="B567" i="30"/>
  <c r="F566" i="30"/>
  <c r="C566" i="30"/>
  <c r="B566" i="30"/>
  <c r="F565" i="30"/>
  <c r="C565" i="30"/>
  <c r="B565" i="30"/>
  <c r="F564" i="30"/>
  <c r="C564" i="30"/>
  <c r="B564" i="30"/>
  <c r="F563" i="30"/>
  <c r="C563" i="30"/>
  <c r="B563" i="30"/>
  <c r="F562" i="30"/>
  <c r="C562" i="30"/>
  <c r="B562" i="30"/>
  <c r="F561" i="30"/>
  <c r="C561" i="30"/>
  <c r="B561" i="30"/>
  <c r="F560" i="30"/>
  <c r="C560" i="30"/>
  <c r="B560" i="30"/>
  <c r="F559" i="30"/>
  <c r="C559" i="30"/>
  <c r="B559" i="30"/>
  <c r="F558" i="30"/>
  <c r="C558" i="30"/>
  <c r="B558" i="30"/>
  <c r="F557" i="30"/>
  <c r="C557" i="30"/>
  <c r="B557" i="30"/>
  <c r="F556" i="30"/>
  <c r="C556" i="30"/>
  <c r="B556" i="30"/>
  <c r="F555" i="30"/>
  <c r="C555" i="30"/>
  <c r="B555" i="30"/>
  <c r="F554" i="30"/>
  <c r="C554" i="30"/>
  <c r="B554" i="30"/>
  <c r="F553" i="30"/>
  <c r="C553" i="30"/>
  <c r="B553" i="30"/>
  <c r="F552" i="30"/>
  <c r="C552" i="30"/>
  <c r="B552" i="30"/>
  <c r="F551" i="30"/>
  <c r="C551" i="30"/>
  <c r="B551" i="30"/>
  <c r="F550" i="30"/>
  <c r="C550" i="30"/>
  <c r="B550" i="30"/>
  <c r="F549" i="30"/>
  <c r="C549" i="30"/>
  <c r="B549" i="30"/>
  <c r="F548" i="30"/>
  <c r="C548" i="30"/>
  <c r="B548" i="30"/>
  <c r="F547" i="30"/>
  <c r="C547" i="30"/>
  <c r="B547" i="30"/>
  <c r="F546" i="30"/>
  <c r="C546" i="30"/>
  <c r="B546" i="30"/>
  <c r="F545" i="30"/>
  <c r="C545" i="30"/>
  <c r="B545" i="30"/>
  <c r="F544" i="30"/>
  <c r="C544" i="30"/>
  <c r="B544" i="30"/>
  <c r="F543" i="30"/>
  <c r="C543" i="30"/>
  <c r="B543" i="30"/>
  <c r="F542" i="30"/>
  <c r="C542" i="30"/>
  <c r="B542" i="30"/>
  <c r="F541" i="30"/>
  <c r="C541" i="30"/>
  <c r="B541" i="30"/>
  <c r="F540" i="30"/>
  <c r="C540" i="30"/>
  <c r="B540" i="30"/>
  <c r="F539" i="30"/>
  <c r="C539" i="30"/>
  <c r="B539" i="30"/>
  <c r="F538" i="30"/>
  <c r="C538" i="30"/>
  <c r="B538" i="30"/>
  <c r="F537" i="30"/>
  <c r="C537" i="30"/>
  <c r="B537" i="30"/>
  <c r="F536" i="30"/>
  <c r="C536" i="30"/>
  <c r="B536" i="30"/>
  <c r="F535" i="30"/>
  <c r="C535" i="30"/>
  <c r="B535" i="30"/>
  <c r="F534" i="30"/>
  <c r="C534" i="30"/>
  <c r="B534" i="30"/>
  <c r="F533" i="30"/>
  <c r="C533" i="30"/>
  <c r="B533" i="30"/>
  <c r="F532" i="30"/>
  <c r="C532" i="30"/>
  <c r="B532" i="30"/>
  <c r="F531" i="30"/>
  <c r="C531" i="30"/>
  <c r="B531" i="30"/>
  <c r="F530" i="30"/>
  <c r="C530" i="30"/>
  <c r="B530" i="30"/>
  <c r="F529" i="30"/>
  <c r="C529" i="30"/>
  <c r="B529" i="30"/>
  <c r="F528" i="30"/>
  <c r="C528" i="30"/>
  <c r="B528" i="30"/>
  <c r="F527" i="30"/>
  <c r="C527" i="30"/>
  <c r="B527" i="30"/>
  <c r="F526" i="30"/>
  <c r="C526" i="30"/>
  <c r="B526" i="30"/>
  <c r="F525" i="30"/>
  <c r="C525" i="30"/>
  <c r="B525" i="30"/>
  <c r="F524" i="30"/>
  <c r="C524" i="30"/>
  <c r="B524" i="30"/>
  <c r="F523" i="30"/>
  <c r="C523" i="30"/>
  <c r="B523" i="30"/>
  <c r="F522" i="30"/>
  <c r="C522" i="30"/>
  <c r="B522" i="30"/>
  <c r="F521" i="30"/>
  <c r="C521" i="30"/>
  <c r="B521" i="30"/>
  <c r="F520" i="30"/>
  <c r="C520" i="30"/>
  <c r="B520" i="30"/>
  <c r="F519" i="30"/>
  <c r="C519" i="30"/>
  <c r="B519" i="30"/>
  <c r="F518" i="30"/>
  <c r="C518" i="30"/>
  <c r="B518" i="30"/>
  <c r="F517" i="30"/>
  <c r="C517" i="30"/>
  <c r="B517" i="30"/>
  <c r="F516" i="30"/>
  <c r="C516" i="30"/>
  <c r="B516" i="30"/>
  <c r="F515" i="30"/>
  <c r="C515" i="30"/>
  <c r="B515" i="30"/>
  <c r="F514" i="30"/>
  <c r="C514" i="30"/>
  <c r="B514" i="30"/>
  <c r="F513" i="30"/>
  <c r="C513" i="30"/>
  <c r="B513" i="30"/>
  <c r="F512" i="30"/>
  <c r="C512" i="30"/>
  <c r="B512" i="30"/>
  <c r="F511" i="30"/>
  <c r="C511" i="30"/>
  <c r="B511" i="30"/>
  <c r="F510" i="30"/>
  <c r="C510" i="30"/>
  <c r="B510" i="30"/>
  <c r="F509" i="30"/>
  <c r="C509" i="30"/>
  <c r="B509" i="30"/>
  <c r="F508" i="30"/>
  <c r="C508" i="30"/>
  <c r="B508" i="30"/>
  <c r="F507" i="30"/>
  <c r="C507" i="30"/>
  <c r="B507" i="30"/>
  <c r="F506" i="30"/>
  <c r="C506" i="30"/>
  <c r="B506" i="30"/>
  <c r="F505" i="30"/>
  <c r="C505" i="30"/>
  <c r="B505" i="30"/>
  <c r="F504" i="30"/>
  <c r="C504" i="30"/>
  <c r="B504" i="30"/>
  <c r="F503" i="30"/>
  <c r="C503" i="30"/>
  <c r="B503" i="30"/>
  <c r="F502" i="30"/>
  <c r="C502" i="30"/>
  <c r="B502" i="30"/>
  <c r="F501" i="30"/>
  <c r="C501" i="30"/>
  <c r="B501" i="30"/>
  <c r="F500" i="30"/>
  <c r="C500" i="30"/>
  <c r="B500" i="30"/>
  <c r="F499" i="30"/>
  <c r="C499" i="30"/>
  <c r="B499" i="30"/>
  <c r="F498" i="30"/>
  <c r="C498" i="30"/>
  <c r="B498" i="30"/>
  <c r="F497" i="30"/>
  <c r="C497" i="30"/>
  <c r="B497" i="30"/>
  <c r="F496" i="30"/>
  <c r="C496" i="30"/>
  <c r="B496" i="30"/>
  <c r="F495" i="30"/>
  <c r="C495" i="30"/>
  <c r="B495" i="30"/>
  <c r="F494" i="30"/>
  <c r="C494" i="30"/>
  <c r="B494" i="30"/>
  <c r="F493" i="30"/>
  <c r="C493" i="30"/>
  <c r="B493" i="30"/>
  <c r="F492" i="30"/>
  <c r="C492" i="30"/>
  <c r="B492" i="30"/>
  <c r="F491" i="30"/>
  <c r="C491" i="30"/>
  <c r="B491" i="30"/>
  <c r="F490" i="30"/>
  <c r="C490" i="30"/>
  <c r="B490" i="30"/>
  <c r="F489" i="30"/>
  <c r="C489" i="30"/>
  <c r="B489" i="30"/>
  <c r="F488" i="30"/>
  <c r="C488" i="30"/>
  <c r="B488" i="30"/>
  <c r="F487" i="30"/>
  <c r="C487" i="30"/>
  <c r="B487" i="30"/>
  <c r="F486" i="30"/>
  <c r="C486" i="30"/>
  <c r="B486" i="30"/>
  <c r="F485" i="30"/>
  <c r="C485" i="30"/>
  <c r="B485" i="30"/>
  <c r="F484" i="30"/>
  <c r="C484" i="30"/>
  <c r="B484" i="30"/>
  <c r="F483" i="30"/>
  <c r="C483" i="30"/>
  <c r="B483" i="30"/>
  <c r="F482" i="30"/>
  <c r="C482" i="30"/>
  <c r="B482" i="30"/>
  <c r="F481" i="30"/>
  <c r="C481" i="30"/>
  <c r="B481" i="30"/>
  <c r="F480" i="30"/>
  <c r="C480" i="30"/>
  <c r="B480" i="30"/>
  <c r="F479" i="30"/>
  <c r="C479" i="30"/>
  <c r="B479" i="30"/>
  <c r="F478" i="30"/>
  <c r="C478" i="30"/>
  <c r="B478" i="30"/>
  <c r="F477" i="30"/>
  <c r="C477" i="30"/>
  <c r="B477" i="30"/>
  <c r="F476" i="30"/>
  <c r="C476" i="30"/>
  <c r="B476" i="30"/>
  <c r="F475" i="30"/>
  <c r="C475" i="30"/>
  <c r="B475" i="30"/>
  <c r="F474" i="30"/>
  <c r="C474" i="30"/>
  <c r="B474" i="30"/>
  <c r="F473" i="30"/>
  <c r="C473" i="30"/>
  <c r="B473" i="30"/>
  <c r="F472" i="30"/>
  <c r="C472" i="30"/>
  <c r="B472" i="30"/>
  <c r="F471" i="30"/>
  <c r="C471" i="30"/>
  <c r="B471" i="30"/>
  <c r="F470" i="30"/>
  <c r="C470" i="30"/>
  <c r="B470" i="30"/>
  <c r="F469" i="30"/>
  <c r="C469" i="30"/>
  <c r="B469" i="30"/>
  <c r="F468" i="30"/>
  <c r="C468" i="30"/>
  <c r="B468" i="30"/>
  <c r="F467" i="30"/>
  <c r="C467" i="30"/>
  <c r="B467" i="30"/>
  <c r="F466" i="30"/>
  <c r="C466" i="30"/>
  <c r="B466" i="30"/>
  <c r="F465" i="30"/>
  <c r="C465" i="30"/>
  <c r="B465" i="30"/>
  <c r="F464" i="30"/>
  <c r="C464" i="30"/>
  <c r="B464" i="30"/>
  <c r="F463" i="30"/>
  <c r="C463" i="30"/>
  <c r="B463" i="30"/>
  <c r="F462" i="30"/>
  <c r="C462" i="30"/>
  <c r="B462" i="30"/>
  <c r="F461" i="30"/>
  <c r="C461" i="30"/>
  <c r="B461" i="30"/>
  <c r="F460" i="30"/>
  <c r="C460" i="30"/>
  <c r="B460" i="30"/>
  <c r="F459" i="30"/>
  <c r="C459" i="30"/>
  <c r="B459" i="30"/>
  <c r="F458" i="30"/>
  <c r="C458" i="30"/>
  <c r="B458" i="30"/>
  <c r="F457" i="30"/>
  <c r="C457" i="30"/>
  <c r="B457" i="30"/>
  <c r="F456" i="30"/>
  <c r="C456" i="30"/>
  <c r="B456" i="30"/>
  <c r="F455" i="30"/>
  <c r="C455" i="30"/>
  <c r="B455" i="30"/>
  <c r="F454" i="30"/>
  <c r="C454" i="30"/>
  <c r="B454" i="30"/>
  <c r="F453" i="30"/>
  <c r="C453" i="30"/>
  <c r="B453" i="30"/>
  <c r="F452" i="30"/>
  <c r="C452" i="30"/>
  <c r="B452" i="30"/>
  <c r="F451" i="30"/>
  <c r="C451" i="30"/>
  <c r="B451" i="30"/>
  <c r="F450" i="30"/>
  <c r="C450" i="30"/>
  <c r="B450" i="30"/>
  <c r="F449" i="30"/>
  <c r="C449" i="30"/>
  <c r="B449" i="30"/>
  <c r="F448" i="30"/>
  <c r="C448" i="30"/>
  <c r="B448" i="30"/>
  <c r="F447" i="30"/>
  <c r="C447" i="30"/>
  <c r="B447" i="30"/>
  <c r="F446" i="30"/>
  <c r="C446" i="30"/>
  <c r="B446" i="30"/>
  <c r="F445" i="30"/>
  <c r="C445" i="30"/>
  <c r="B445" i="30"/>
  <c r="F444" i="30"/>
  <c r="C444" i="30"/>
  <c r="B444" i="30"/>
  <c r="F443" i="30"/>
  <c r="C443" i="30"/>
  <c r="B443" i="30"/>
  <c r="F442" i="30"/>
  <c r="C442" i="30"/>
  <c r="B442" i="30"/>
  <c r="F441" i="30"/>
  <c r="C441" i="30"/>
  <c r="B441" i="30"/>
  <c r="F440" i="30"/>
  <c r="C440" i="30"/>
  <c r="B440" i="30"/>
  <c r="F439" i="30"/>
  <c r="C439" i="30"/>
  <c r="B439" i="30"/>
  <c r="F438" i="30"/>
  <c r="C438" i="30"/>
  <c r="B438" i="30"/>
  <c r="F437" i="30"/>
  <c r="C437" i="30"/>
  <c r="B437" i="30"/>
  <c r="F436" i="30"/>
  <c r="C436" i="30"/>
  <c r="B436" i="30"/>
  <c r="F435" i="30"/>
  <c r="C435" i="30"/>
  <c r="B435" i="30"/>
  <c r="F434" i="30"/>
  <c r="C434" i="30"/>
  <c r="B434" i="30"/>
  <c r="F433" i="30"/>
  <c r="C433" i="30"/>
  <c r="B433" i="30"/>
  <c r="F432" i="30"/>
  <c r="C432" i="30"/>
  <c r="B432" i="30"/>
  <c r="F431" i="30"/>
  <c r="C431" i="30"/>
  <c r="B431" i="30"/>
  <c r="F430" i="30"/>
  <c r="C430" i="30"/>
  <c r="B430" i="30"/>
  <c r="F429" i="30"/>
  <c r="C429" i="30"/>
  <c r="B429" i="30"/>
  <c r="F428" i="30"/>
  <c r="C428" i="30"/>
  <c r="B428" i="30"/>
  <c r="F427" i="30"/>
  <c r="C427" i="30"/>
  <c r="B427" i="30"/>
  <c r="F426" i="30"/>
  <c r="C426" i="30"/>
  <c r="B426" i="30"/>
  <c r="F425" i="30"/>
  <c r="C425" i="30"/>
  <c r="B425" i="30"/>
  <c r="F424" i="30"/>
  <c r="C424" i="30"/>
  <c r="B424" i="30"/>
  <c r="F423" i="30"/>
  <c r="C423" i="30"/>
  <c r="B423" i="30"/>
  <c r="F422" i="30"/>
  <c r="C422" i="30"/>
  <c r="B422" i="30"/>
  <c r="F421" i="30"/>
  <c r="C421" i="30"/>
  <c r="B421" i="30"/>
  <c r="F420" i="30"/>
  <c r="C420" i="30"/>
  <c r="B420" i="30"/>
  <c r="F419" i="30"/>
  <c r="C419" i="30"/>
  <c r="B419" i="30"/>
  <c r="F418" i="30"/>
  <c r="C418" i="30"/>
  <c r="B418" i="30"/>
  <c r="F417" i="30"/>
  <c r="C417" i="30"/>
  <c r="B417" i="30"/>
  <c r="F416" i="30"/>
  <c r="C416" i="30"/>
  <c r="B416" i="30"/>
  <c r="F415" i="30"/>
  <c r="C415" i="30"/>
  <c r="B415" i="30"/>
  <c r="F414" i="30"/>
  <c r="C414" i="30"/>
  <c r="B414" i="30"/>
  <c r="F413" i="30"/>
  <c r="C413" i="30"/>
  <c r="B413" i="30"/>
  <c r="F412" i="30"/>
  <c r="C412" i="30"/>
  <c r="B412" i="30"/>
  <c r="F411" i="30"/>
  <c r="C411" i="30"/>
  <c r="B411" i="30"/>
  <c r="F410" i="30"/>
  <c r="C410" i="30"/>
  <c r="B410" i="30"/>
  <c r="F409" i="30"/>
  <c r="C409" i="30"/>
  <c r="B409" i="30"/>
  <c r="F408" i="30"/>
  <c r="C408" i="30"/>
  <c r="B408" i="30"/>
  <c r="F407" i="30"/>
  <c r="C407" i="30"/>
  <c r="B407" i="30"/>
  <c r="F406" i="30"/>
  <c r="C406" i="30"/>
  <c r="B406" i="30"/>
  <c r="F405" i="30"/>
  <c r="C405" i="30"/>
  <c r="B405" i="30"/>
  <c r="F404" i="30"/>
  <c r="C404" i="30"/>
  <c r="B404" i="30"/>
  <c r="F403" i="30"/>
  <c r="C403" i="30"/>
  <c r="B403" i="30"/>
  <c r="F402" i="30"/>
  <c r="C402" i="30"/>
  <c r="B402" i="30"/>
  <c r="F401" i="30"/>
  <c r="C401" i="30"/>
  <c r="B401" i="30"/>
  <c r="F400" i="30"/>
  <c r="C400" i="30"/>
  <c r="B400" i="30"/>
  <c r="F399" i="30"/>
  <c r="C399" i="30"/>
  <c r="B399" i="30"/>
  <c r="F398" i="30"/>
  <c r="C398" i="30"/>
  <c r="B398" i="30"/>
  <c r="F397" i="30"/>
  <c r="C397" i="30"/>
  <c r="B397" i="30"/>
  <c r="F396" i="30"/>
  <c r="C396" i="30"/>
  <c r="B396" i="30"/>
  <c r="F395" i="30"/>
  <c r="C395" i="30"/>
  <c r="B395" i="30"/>
  <c r="F394" i="30"/>
  <c r="C394" i="30"/>
  <c r="B394" i="30"/>
  <c r="F393" i="30"/>
  <c r="C393" i="30"/>
  <c r="B393" i="30"/>
  <c r="F392" i="30"/>
  <c r="C392" i="30"/>
  <c r="B392" i="30"/>
  <c r="F391" i="30"/>
  <c r="C391" i="30"/>
  <c r="B391" i="30"/>
  <c r="F390" i="30"/>
  <c r="C390" i="30"/>
  <c r="B390" i="30"/>
  <c r="F389" i="30"/>
  <c r="C389" i="30"/>
  <c r="B389" i="30"/>
  <c r="F388" i="30"/>
  <c r="C388" i="30"/>
  <c r="B388" i="30"/>
  <c r="F387" i="30"/>
  <c r="C387" i="30"/>
  <c r="B387" i="30"/>
  <c r="F386" i="30"/>
  <c r="C386" i="30"/>
  <c r="B386" i="30"/>
  <c r="F385" i="30"/>
  <c r="C385" i="30"/>
  <c r="B385" i="30"/>
  <c r="F384" i="30"/>
  <c r="C384" i="30"/>
  <c r="B384" i="30"/>
  <c r="F383" i="30"/>
  <c r="C383" i="30"/>
  <c r="B383" i="30"/>
  <c r="F382" i="30"/>
  <c r="C382" i="30"/>
  <c r="B382" i="30"/>
  <c r="F381" i="30"/>
  <c r="C381" i="30"/>
  <c r="B381" i="30"/>
  <c r="F380" i="30"/>
  <c r="C380" i="30"/>
  <c r="B380" i="30"/>
  <c r="F379" i="30"/>
  <c r="C379" i="30"/>
  <c r="B379" i="30"/>
  <c r="F378" i="30"/>
  <c r="C378" i="30"/>
  <c r="B378" i="30"/>
  <c r="F377" i="30"/>
  <c r="C377" i="30"/>
  <c r="B377" i="30"/>
  <c r="F376" i="30"/>
  <c r="C376" i="30"/>
  <c r="B376" i="30"/>
  <c r="F375" i="30"/>
  <c r="C375" i="30"/>
  <c r="B375" i="30"/>
  <c r="F374" i="30"/>
  <c r="C374" i="30"/>
  <c r="B374" i="30"/>
  <c r="F373" i="30"/>
  <c r="C373" i="30"/>
  <c r="B373" i="30"/>
  <c r="F372" i="30"/>
  <c r="C372" i="30"/>
  <c r="B372" i="30"/>
  <c r="F371" i="30"/>
  <c r="C371" i="30"/>
  <c r="B371" i="30"/>
  <c r="F370" i="30"/>
  <c r="C370" i="30"/>
  <c r="B370" i="30"/>
  <c r="F369" i="30"/>
  <c r="C369" i="30"/>
  <c r="B369" i="30"/>
  <c r="F368" i="30"/>
  <c r="C368" i="30"/>
  <c r="B368" i="30"/>
  <c r="F367" i="30"/>
  <c r="C367" i="30"/>
  <c r="B367" i="30"/>
  <c r="F366" i="30"/>
  <c r="C366" i="30"/>
  <c r="B366" i="30"/>
  <c r="F365" i="30"/>
  <c r="C365" i="30"/>
  <c r="B365" i="30"/>
  <c r="F364" i="30"/>
  <c r="C364" i="30"/>
  <c r="B364" i="30"/>
  <c r="F363" i="30"/>
  <c r="C363" i="30"/>
  <c r="B363" i="30"/>
  <c r="F362" i="30"/>
  <c r="C362" i="30"/>
  <c r="B362" i="30"/>
  <c r="F361" i="30"/>
  <c r="C361" i="30"/>
  <c r="B361" i="30"/>
  <c r="F360" i="30"/>
  <c r="C360" i="30"/>
  <c r="B360" i="30"/>
  <c r="F359" i="30"/>
  <c r="C359" i="30"/>
  <c r="B359" i="30"/>
  <c r="F358" i="30"/>
  <c r="C358" i="30"/>
  <c r="B358" i="30"/>
  <c r="F357" i="30"/>
  <c r="C357" i="30"/>
  <c r="B357" i="30"/>
  <c r="F356" i="30"/>
  <c r="C356" i="30"/>
  <c r="B356" i="30"/>
  <c r="F355" i="30"/>
  <c r="C355" i="30"/>
  <c r="B355" i="30"/>
  <c r="F354" i="30"/>
  <c r="C354" i="30"/>
  <c r="B354" i="30"/>
  <c r="F353" i="30"/>
  <c r="C353" i="30"/>
  <c r="B353" i="30"/>
  <c r="F352" i="30"/>
  <c r="C352" i="30"/>
  <c r="B352" i="30"/>
  <c r="F351" i="30"/>
  <c r="C351" i="30"/>
  <c r="B351" i="30"/>
  <c r="F350" i="30"/>
  <c r="C350" i="30"/>
  <c r="B350" i="30"/>
  <c r="F349" i="30"/>
  <c r="C349" i="30"/>
  <c r="B349" i="30"/>
  <c r="F348" i="30"/>
  <c r="C348" i="30"/>
  <c r="B348" i="30"/>
  <c r="F347" i="30"/>
  <c r="C347" i="30"/>
  <c r="B347" i="30"/>
  <c r="F346" i="30"/>
  <c r="C346" i="30"/>
  <c r="B346" i="30"/>
  <c r="F345" i="30"/>
  <c r="C345" i="30"/>
  <c r="B345" i="30"/>
  <c r="F344" i="30"/>
  <c r="C344" i="30"/>
  <c r="B344" i="30"/>
  <c r="F343" i="30"/>
  <c r="C343" i="30"/>
  <c r="B343" i="30"/>
  <c r="F342" i="30"/>
  <c r="C342" i="30"/>
  <c r="B342" i="30"/>
  <c r="F341" i="30"/>
  <c r="C341" i="30"/>
  <c r="B341" i="30"/>
  <c r="F340" i="30"/>
  <c r="C340" i="30"/>
  <c r="B340" i="30"/>
  <c r="F339" i="30"/>
  <c r="C339" i="30"/>
  <c r="B339" i="30"/>
  <c r="F338" i="30"/>
  <c r="C338" i="30"/>
  <c r="B338" i="30"/>
  <c r="F337" i="30"/>
  <c r="C337" i="30"/>
  <c r="B337" i="30"/>
  <c r="F336" i="30"/>
  <c r="C336" i="30"/>
  <c r="B336" i="30"/>
  <c r="F335" i="30"/>
  <c r="C335" i="30"/>
  <c r="B335" i="30"/>
  <c r="F334" i="30"/>
  <c r="C334" i="30"/>
  <c r="B334" i="30"/>
  <c r="F333" i="30"/>
  <c r="C333" i="30"/>
  <c r="B333" i="30"/>
  <c r="F332" i="30"/>
  <c r="C332" i="30"/>
  <c r="B332" i="30"/>
  <c r="F331" i="30"/>
  <c r="C331" i="30"/>
  <c r="B331" i="30"/>
  <c r="F330" i="30"/>
  <c r="C330" i="30"/>
  <c r="B330" i="30"/>
  <c r="F329" i="30"/>
  <c r="C329" i="30"/>
  <c r="B329" i="30"/>
  <c r="F328" i="30"/>
  <c r="C328" i="30"/>
  <c r="B328" i="30"/>
  <c r="F327" i="30"/>
  <c r="C327" i="30"/>
  <c r="B327" i="30"/>
  <c r="F326" i="30"/>
  <c r="C326" i="30"/>
  <c r="B326" i="30"/>
  <c r="F325" i="30"/>
  <c r="C325" i="30"/>
  <c r="B325" i="30"/>
  <c r="F324" i="30"/>
  <c r="C324" i="30"/>
  <c r="B324" i="30"/>
  <c r="F323" i="30"/>
  <c r="C323" i="30"/>
  <c r="B323" i="30"/>
  <c r="F322" i="30"/>
  <c r="C322" i="30"/>
  <c r="B322" i="30"/>
  <c r="F321" i="30"/>
  <c r="C321" i="30"/>
  <c r="B321" i="30"/>
  <c r="F320" i="30"/>
  <c r="C320" i="30"/>
  <c r="B320" i="30"/>
  <c r="F319" i="30"/>
  <c r="C319" i="30"/>
  <c r="B319" i="30"/>
  <c r="F318" i="30"/>
  <c r="C318" i="30"/>
  <c r="B318" i="30"/>
  <c r="F317" i="30"/>
  <c r="C317" i="30"/>
  <c r="B317" i="30"/>
  <c r="F316" i="30"/>
  <c r="C316" i="30"/>
  <c r="B316" i="30"/>
  <c r="F315" i="30"/>
  <c r="C315" i="30"/>
  <c r="B315" i="30"/>
  <c r="F314" i="30"/>
  <c r="C314" i="30"/>
  <c r="B314" i="30"/>
  <c r="F313" i="30"/>
  <c r="C313" i="30"/>
  <c r="B313" i="30"/>
  <c r="F312" i="30"/>
  <c r="C312" i="30"/>
  <c r="B312" i="30"/>
  <c r="F311" i="30"/>
  <c r="C311" i="30"/>
  <c r="B311" i="30"/>
  <c r="F310" i="30"/>
  <c r="C310" i="30"/>
  <c r="B310" i="30"/>
  <c r="F309" i="30"/>
  <c r="C309" i="30"/>
  <c r="B309" i="30"/>
  <c r="F308" i="30"/>
  <c r="C308" i="30"/>
  <c r="B308" i="30"/>
  <c r="F307" i="30"/>
  <c r="C307" i="30"/>
  <c r="B307" i="30"/>
  <c r="F306" i="30"/>
  <c r="C306" i="30"/>
  <c r="B306" i="30"/>
  <c r="F305" i="30"/>
  <c r="C305" i="30"/>
  <c r="B305" i="30"/>
  <c r="F304" i="30"/>
  <c r="C304" i="30"/>
  <c r="B304" i="30"/>
  <c r="F303" i="30"/>
  <c r="C303" i="30"/>
  <c r="B303" i="30"/>
  <c r="F302" i="30"/>
  <c r="C302" i="30"/>
  <c r="B302" i="30"/>
  <c r="F301" i="30"/>
  <c r="C301" i="30"/>
  <c r="B301" i="30"/>
  <c r="F300" i="30"/>
  <c r="C300" i="30"/>
  <c r="B300" i="30"/>
  <c r="F299" i="30"/>
  <c r="C299" i="30"/>
  <c r="B299" i="30"/>
  <c r="F298" i="30"/>
  <c r="C298" i="30"/>
  <c r="B298" i="30"/>
  <c r="F297" i="30"/>
  <c r="C297" i="30"/>
  <c r="B297" i="30"/>
  <c r="F296" i="30"/>
  <c r="C296" i="30"/>
  <c r="B296" i="30"/>
  <c r="F295" i="30"/>
  <c r="C295" i="30"/>
  <c r="B295" i="30"/>
  <c r="F294" i="30"/>
  <c r="C294" i="30"/>
  <c r="B294" i="30"/>
  <c r="F293" i="30"/>
  <c r="C293" i="30"/>
  <c r="B293" i="30"/>
  <c r="F292" i="30"/>
  <c r="C292" i="30"/>
  <c r="B292" i="30"/>
  <c r="F291" i="30"/>
  <c r="C291" i="30"/>
  <c r="B291" i="30"/>
  <c r="F290" i="30"/>
  <c r="C290" i="30"/>
  <c r="B290" i="30"/>
  <c r="F289" i="30"/>
  <c r="C289" i="30"/>
  <c r="B289" i="30"/>
  <c r="F288" i="30"/>
  <c r="C288" i="30"/>
  <c r="B288" i="30"/>
  <c r="F287" i="30"/>
  <c r="C287" i="30"/>
  <c r="B287" i="30"/>
  <c r="F286" i="30"/>
  <c r="C286" i="30"/>
  <c r="B286" i="30"/>
  <c r="F285" i="30"/>
  <c r="C285" i="30"/>
  <c r="B285" i="30"/>
  <c r="F284" i="30"/>
  <c r="C284" i="30"/>
  <c r="B284" i="30"/>
  <c r="F283" i="30"/>
  <c r="C283" i="30"/>
  <c r="B283" i="30"/>
  <c r="F282" i="30"/>
  <c r="C282" i="30"/>
  <c r="B282" i="30"/>
  <c r="F281" i="30"/>
  <c r="C281" i="30"/>
  <c r="B281" i="30"/>
  <c r="F280" i="30"/>
  <c r="C280" i="30"/>
  <c r="B280" i="30"/>
  <c r="F279" i="30"/>
  <c r="C279" i="30"/>
  <c r="B279" i="30"/>
  <c r="F278" i="30"/>
  <c r="C278" i="30"/>
  <c r="B278" i="30"/>
  <c r="F277" i="30"/>
  <c r="C277" i="30"/>
  <c r="B277" i="30"/>
  <c r="F276" i="30"/>
  <c r="C276" i="30"/>
  <c r="B276" i="30"/>
  <c r="F275" i="30"/>
  <c r="C275" i="30"/>
  <c r="B275" i="30"/>
  <c r="F274" i="30"/>
  <c r="C274" i="30"/>
  <c r="B274" i="30"/>
  <c r="F273" i="30"/>
  <c r="C273" i="30"/>
  <c r="B273" i="30"/>
  <c r="F272" i="30"/>
  <c r="C272" i="30"/>
  <c r="B272" i="30"/>
  <c r="F271" i="30"/>
  <c r="C271" i="30"/>
  <c r="B271" i="30"/>
  <c r="F270" i="30"/>
  <c r="C270" i="30"/>
  <c r="B270" i="30"/>
  <c r="F269" i="30"/>
  <c r="C269" i="30"/>
  <c r="B269" i="30"/>
  <c r="F268" i="30"/>
  <c r="C268" i="30"/>
  <c r="B268" i="30"/>
  <c r="F267" i="30"/>
  <c r="C267" i="30"/>
  <c r="B267" i="30"/>
  <c r="F266" i="30"/>
  <c r="C266" i="30"/>
  <c r="B266" i="30"/>
  <c r="F265" i="30"/>
  <c r="C265" i="30"/>
  <c r="B265" i="30"/>
  <c r="F264" i="30"/>
  <c r="C264" i="30"/>
  <c r="B264" i="30"/>
  <c r="F263" i="30"/>
  <c r="C263" i="30"/>
  <c r="B263" i="30"/>
  <c r="F262" i="30"/>
  <c r="C262" i="30"/>
  <c r="B262" i="30"/>
  <c r="F261" i="30"/>
  <c r="C261" i="30"/>
  <c r="B261" i="30"/>
  <c r="F260" i="30"/>
  <c r="C260" i="30"/>
  <c r="B260" i="30"/>
  <c r="F259" i="30"/>
  <c r="C259" i="30"/>
  <c r="B259" i="30"/>
  <c r="F258" i="30"/>
  <c r="C258" i="30"/>
  <c r="B258" i="30"/>
  <c r="F257" i="30"/>
  <c r="C257" i="30"/>
  <c r="B257" i="30"/>
  <c r="F256" i="30"/>
  <c r="C256" i="30"/>
  <c r="B256" i="30"/>
  <c r="F255" i="30"/>
  <c r="C255" i="30"/>
  <c r="B255" i="30"/>
  <c r="F254" i="30"/>
  <c r="C254" i="30"/>
  <c r="B254" i="30"/>
  <c r="F253" i="30"/>
  <c r="C253" i="30"/>
  <c r="B253" i="30"/>
  <c r="F252" i="30"/>
  <c r="C252" i="30"/>
  <c r="B252" i="30"/>
  <c r="F251" i="30"/>
  <c r="C251" i="30"/>
  <c r="B251" i="30"/>
  <c r="F250" i="30"/>
  <c r="C250" i="30"/>
  <c r="B250" i="30"/>
  <c r="F249" i="30"/>
  <c r="C249" i="30"/>
  <c r="B249" i="30"/>
  <c r="F248" i="30"/>
  <c r="C248" i="30"/>
  <c r="B248" i="30"/>
  <c r="F247" i="30"/>
  <c r="C247" i="30"/>
  <c r="B247" i="30"/>
  <c r="F246" i="30"/>
  <c r="C246" i="30"/>
  <c r="B246" i="30"/>
  <c r="F245" i="30"/>
  <c r="C245" i="30"/>
  <c r="B245" i="30"/>
  <c r="F244" i="30"/>
  <c r="C244" i="30"/>
  <c r="B244" i="30"/>
  <c r="F243" i="30"/>
  <c r="C243" i="30"/>
  <c r="B243" i="30"/>
  <c r="F242" i="30"/>
  <c r="C242" i="30"/>
  <c r="B242" i="30"/>
  <c r="F241" i="30"/>
  <c r="C241" i="30"/>
  <c r="B241" i="30"/>
  <c r="F240" i="30"/>
  <c r="C240" i="30"/>
  <c r="B240" i="30"/>
  <c r="F239" i="30"/>
  <c r="C239" i="30"/>
  <c r="B239" i="30"/>
  <c r="F238" i="30"/>
  <c r="C238" i="30"/>
  <c r="B238" i="30"/>
  <c r="F237" i="30"/>
  <c r="C237" i="30"/>
  <c r="B237" i="30"/>
  <c r="F236" i="30"/>
  <c r="C236" i="30"/>
  <c r="B236" i="30"/>
  <c r="F235" i="30"/>
  <c r="C235" i="30"/>
  <c r="B235" i="30"/>
  <c r="F234" i="30"/>
  <c r="C234" i="30"/>
  <c r="B234" i="30"/>
  <c r="F233" i="30"/>
  <c r="C233" i="30"/>
  <c r="B233" i="30"/>
  <c r="F232" i="30"/>
  <c r="C232" i="30"/>
  <c r="B232" i="30"/>
  <c r="F231" i="30"/>
  <c r="C231" i="30"/>
  <c r="B231" i="30"/>
  <c r="F230" i="30"/>
  <c r="C230" i="30"/>
  <c r="B230" i="30"/>
  <c r="F229" i="30"/>
  <c r="C229" i="30"/>
  <c r="B229" i="30"/>
  <c r="F228" i="30"/>
  <c r="C228" i="30"/>
  <c r="B228" i="30"/>
  <c r="F227" i="30"/>
  <c r="C227" i="30"/>
  <c r="B227" i="30"/>
  <c r="F226" i="30"/>
  <c r="C226" i="30"/>
  <c r="B226" i="30"/>
  <c r="F225" i="30"/>
  <c r="C225" i="30"/>
  <c r="B225" i="30"/>
  <c r="F224" i="30"/>
  <c r="C224" i="30"/>
  <c r="B224" i="30"/>
  <c r="F223" i="30"/>
  <c r="C223" i="30"/>
  <c r="B223" i="30"/>
  <c r="F222" i="30"/>
  <c r="C222" i="30"/>
  <c r="B222" i="30"/>
  <c r="F221" i="30"/>
  <c r="C221" i="30"/>
  <c r="B221" i="30"/>
  <c r="F220" i="30"/>
  <c r="C220" i="30"/>
  <c r="B220" i="30"/>
  <c r="F219" i="30"/>
  <c r="C219" i="30"/>
  <c r="B219" i="30"/>
  <c r="F218" i="30"/>
  <c r="C218" i="30"/>
  <c r="B218" i="30"/>
  <c r="F217" i="30"/>
  <c r="C217" i="30"/>
  <c r="B217" i="30"/>
  <c r="F216" i="30"/>
  <c r="C216" i="30"/>
  <c r="B216" i="30"/>
  <c r="F215" i="30"/>
  <c r="C215" i="30"/>
  <c r="B215" i="30"/>
  <c r="F214" i="30"/>
  <c r="C214" i="30"/>
  <c r="B214" i="30"/>
  <c r="F213" i="30"/>
  <c r="C213" i="30"/>
  <c r="B213" i="30"/>
  <c r="F212" i="30"/>
  <c r="C212" i="30"/>
  <c r="B212" i="30"/>
  <c r="F211" i="30"/>
  <c r="C211" i="30"/>
  <c r="B211" i="30"/>
  <c r="F210" i="30"/>
  <c r="C210" i="30"/>
  <c r="B210" i="30"/>
  <c r="F209" i="30"/>
  <c r="C209" i="30"/>
  <c r="B209" i="30"/>
  <c r="F208" i="30"/>
  <c r="C208" i="30"/>
  <c r="B208" i="30"/>
  <c r="F207" i="30"/>
  <c r="C207" i="30"/>
  <c r="B207" i="30"/>
  <c r="F206" i="30"/>
  <c r="C206" i="30"/>
  <c r="B206" i="30"/>
  <c r="F205" i="30"/>
  <c r="C205" i="30"/>
  <c r="B205" i="30"/>
  <c r="F204" i="30"/>
  <c r="C204" i="30"/>
  <c r="B204" i="30"/>
  <c r="F203" i="30"/>
  <c r="C203" i="30"/>
  <c r="B203" i="30"/>
  <c r="F202" i="30"/>
  <c r="C202" i="30"/>
  <c r="B202" i="30"/>
  <c r="F201" i="30"/>
  <c r="C201" i="30"/>
  <c r="B201" i="30"/>
  <c r="F200" i="30"/>
  <c r="C200" i="30"/>
  <c r="B200" i="30"/>
  <c r="F199" i="30"/>
  <c r="C199" i="30"/>
  <c r="B199" i="30"/>
  <c r="F198" i="30"/>
  <c r="C198" i="30"/>
  <c r="B198" i="30"/>
  <c r="F197" i="30"/>
  <c r="C197" i="30"/>
  <c r="B197" i="30"/>
  <c r="F196" i="30"/>
  <c r="C196" i="30"/>
  <c r="B196" i="30"/>
  <c r="F195" i="30"/>
  <c r="C195" i="30"/>
  <c r="B195" i="30"/>
  <c r="F194" i="30"/>
  <c r="C194" i="30"/>
  <c r="B194" i="30"/>
  <c r="F193" i="30"/>
  <c r="C193" i="30"/>
  <c r="B193" i="30"/>
  <c r="F192" i="30"/>
  <c r="C192" i="30"/>
  <c r="B192" i="30"/>
  <c r="F191" i="30"/>
  <c r="C191" i="30"/>
  <c r="B191" i="30"/>
  <c r="F190" i="30"/>
  <c r="C190" i="30"/>
  <c r="B190" i="30"/>
  <c r="F189" i="30"/>
  <c r="C189" i="30"/>
  <c r="B189" i="30"/>
  <c r="F188" i="30"/>
  <c r="C188" i="30"/>
  <c r="B188" i="30"/>
  <c r="F187" i="30"/>
  <c r="C187" i="30"/>
  <c r="B187" i="30"/>
  <c r="F186" i="30"/>
  <c r="C186" i="30"/>
  <c r="B186" i="30"/>
  <c r="F185" i="30"/>
  <c r="C185" i="30"/>
  <c r="B185" i="30"/>
  <c r="F184" i="30"/>
  <c r="C184" i="30"/>
  <c r="B184" i="30"/>
  <c r="F183" i="30"/>
  <c r="C183" i="30"/>
  <c r="B183" i="30"/>
  <c r="F182" i="30"/>
  <c r="C182" i="30"/>
  <c r="B182" i="30"/>
  <c r="F181" i="30"/>
  <c r="C181" i="30"/>
  <c r="B181" i="30"/>
  <c r="F180" i="30"/>
  <c r="C180" i="30"/>
  <c r="B180" i="30"/>
  <c r="F179" i="30"/>
  <c r="C179" i="30"/>
  <c r="B179" i="30"/>
  <c r="F178" i="30"/>
  <c r="C178" i="30"/>
  <c r="B178" i="30"/>
  <c r="F177" i="30"/>
  <c r="C177" i="30"/>
  <c r="B177" i="30"/>
  <c r="F176" i="30"/>
  <c r="C176" i="30"/>
  <c r="B176" i="30"/>
  <c r="F175" i="30"/>
  <c r="C175" i="30"/>
  <c r="B175" i="30"/>
  <c r="F174" i="30"/>
  <c r="C174" i="30"/>
  <c r="B174" i="30"/>
  <c r="F173" i="30"/>
  <c r="C173" i="30"/>
  <c r="B173" i="30"/>
  <c r="F172" i="30"/>
  <c r="C172" i="30"/>
  <c r="B172" i="30"/>
  <c r="F171" i="30"/>
  <c r="C171" i="30"/>
  <c r="B171" i="30"/>
  <c r="F170" i="30"/>
  <c r="C170" i="30"/>
  <c r="B170" i="30"/>
  <c r="F169" i="30"/>
  <c r="C169" i="30"/>
  <c r="B169" i="30"/>
  <c r="F168" i="30"/>
  <c r="C168" i="30"/>
  <c r="B168" i="30"/>
  <c r="F167" i="30"/>
  <c r="C167" i="30"/>
  <c r="B167" i="30"/>
  <c r="F166" i="30"/>
  <c r="C166" i="30"/>
  <c r="B166" i="30"/>
  <c r="F165" i="30"/>
  <c r="C165" i="30"/>
  <c r="B165" i="30"/>
  <c r="F164" i="30"/>
  <c r="C164" i="30"/>
  <c r="B164" i="30"/>
  <c r="F163" i="30"/>
  <c r="C163" i="30"/>
  <c r="B163" i="30"/>
  <c r="F162" i="30"/>
  <c r="C162" i="30"/>
  <c r="B162" i="30"/>
  <c r="F161" i="30"/>
  <c r="C161" i="30"/>
  <c r="B161" i="30"/>
  <c r="F160" i="30"/>
  <c r="C160" i="30"/>
  <c r="B160" i="30"/>
  <c r="F159" i="30"/>
  <c r="C159" i="30"/>
  <c r="B159" i="30"/>
  <c r="F158" i="30"/>
  <c r="C158" i="30"/>
  <c r="B158" i="30"/>
  <c r="F157" i="30"/>
  <c r="C157" i="30"/>
  <c r="B157" i="30"/>
  <c r="F156" i="30"/>
  <c r="C156" i="30"/>
  <c r="B156" i="30"/>
  <c r="F155" i="30"/>
  <c r="C155" i="30"/>
  <c r="B155" i="30"/>
  <c r="F154" i="30"/>
  <c r="C154" i="30"/>
  <c r="B154" i="30"/>
  <c r="F153" i="30"/>
  <c r="C153" i="30"/>
  <c r="B153" i="30"/>
  <c r="F152" i="30"/>
  <c r="C152" i="30"/>
  <c r="B152" i="30"/>
  <c r="F151" i="30"/>
  <c r="C151" i="30"/>
  <c r="B151" i="30"/>
  <c r="F150" i="30"/>
  <c r="C150" i="30"/>
  <c r="B150" i="30"/>
  <c r="F149" i="30"/>
  <c r="C149" i="30"/>
  <c r="B149" i="30"/>
  <c r="F148" i="30"/>
  <c r="C148" i="30"/>
  <c r="B148" i="30"/>
  <c r="F147" i="30"/>
  <c r="C147" i="30"/>
  <c r="B147" i="30"/>
  <c r="F146" i="30"/>
  <c r="C146" i="30"/>
  <c r="B146" i="30"/>
  <c r="F145" i="30"/>
  <c r="C145" i="30"/>
  <c r="B145" i="30"/>
  <c r="F144" i="30"/>
  <c r="C144" i="30"/>
  <c r="B144" i="30"/>
  <c r="F143" i="30"/>
  <c r="C143" i="30"/>
  <c r="B143" i="30"/>
  <c r="F142" i="30"/>
  <c r="C142" i="30"/>
  <c r="B142" i="30"/>
  <c r="F141" i="30"/>
  <c r="C141" i="30"/>
  <c r="B141" i="30"/>
  <c r="F140" i="30"/>
  <c r="C140" i="30"/>
  <c r="B140" i="30"/>
  <c r="F139" i="30"/>
  <c r="C139" i="30"/>
  <c r="B139" i="30"/>
  <c r="F138" i="30"/>
  <c r="C138" i="30"/>
  <c r="B138" i="30"/>
  <c r="F137" i="30"/>
  <c r="C137" i="30"/>
  <c r="B137" i="30"/>
  <c r="F136" i="30"/>
  <c r="C136" i="30"/>
  <c r="B136" i="30"/>
  <c r="F135" i="30"/>
  <c r="C135" i="30"/>
  <c r="B135" i="30"/>
  <c r="F134" i="30"/>
  <c r="C134" i="30"/>
  <c r="B134" i="30"/>
  <c r="F133" i="30"/>
  <c r="C133" i="30"/>
  <c r="B133" i="30"/>
  <c r="F132" i="30"/>
  <c r="C132" i="30"/>
  <c r="B132" i="30"/>
  <c r="F131" i="30"/>
  <c r="C131" i="30"/>
  <c r="B131" i="30"/>
  <c r="F130" i="30"/>
  <c r="C130" i="30"/>
  <c r="B130" i="30"/>
  <c r="F129" i="30"/>
  <c r="C129" i="30"/>
  <c r="B129" i="30"/>
  <c r="F128" i="30"/>
  <c r="C128" i="30"/>
  <c r="B128" i="30"/>
  <c r="F127" i="30"/>
  <c r="C127" i="30"/>
  <c r="B127" i="30"/>
  <c r="F126" i="30"/>
  <c r="C126" i="30"/>
  <c r="B126" i="30"/>
  <c r="F125" i="30"/>
  <c r="C125" i="30"/>
  <c r="B125" i="30"/>
  <c r="F124" i="30"/>
  <c r="C124" i="30"/>
  <c r="B124" i="30"/>
  <c r="F123" i="30"/>
  <c r="C123" i="30"/>
  <c r="B123" i="30"/>
  <c r="F122" i="30"/>
  <c r="C122" i="30"/>
  <c r="B122" i="30"/>
  <c r="F121" i="30"/>
  <c r="C121" i="30"/>
  <c r="B121" i="30"/>
  <c r="F120" i="30"/>
  <c r="C120" i="30"/>
  <c r="B120" i="30"/>
  <c r="F119" i="30"/>
  <c r="C119" i="30"/>
  <c r="B119" i="30"/>
  <c r="F118" i="30"/>
  <c r="C118" i="30"/>
  <c r="B118" i="30"/>
  <c r="F117" i="30"/>
  <c r="C117" i="30"/>
  <c r="B117" i="30"/>
  <c r="F116" i="30"/>
  <c r="C116" i="30"/>
  <c r="B116" i="30"/>
  <c r="F115" i="30"/>
  <c r="C115" i="30"/>
  <c r="B115" i="30"/>
  <c r="F114" i="30"/>
  <c r="C114" i="30"/>
  <c r="B114" i="30"/>
  <c r="F113" i="30"/>
  <c r="C113" i="30"/>
  <c r="B113" i="30"/>
  <c r="F112" i="30"/>
  <c r="C112" i="30"/>
  <c r="B112" i="30"/>
  <c r="F111" i="30"/>
  <c r="C111" i="30"/>
  <c r="B111" i="30"/>
  <c r="F110" i="30"/>
  <c r="C110" i="30"/>
  <c r="B110" i="30"/>
  <c r="F109" i="30"/>
  <c r="C109" i="30"/>
  <c r="B109" i="30"/>
  <c r="F108" i="30"/>
  <c r="C108" i="30"/>
  <c r="B108" i="30"/>
  <c r="F107" i="30"/>
  <c r="C107" i="30"/>
  <c r="B107" i="30"/>
  <c r="F106" i="30"/>
  <c r="C106" i="30"/>
  <c r="B106" i="30"/>
  <c r="F105" i="30"/>
  <c r="C105" i="30"/>
  <c r="B105" i="30"/>
  <c r="F104" i="30"/>
  <c r="C104" i="30"/>
  <c r="B104" i="30"/>
  <c r="F103" i="30"/>
  <c r="C103" i="30"/>
  <c r="B103" i="30"/>
  <c r="F102" i="30"/>
  <c r="C102" i="30"/>
  <c r="B102" i="30"/>
  <c r="F101" i="30"/>
  <c r="C101" i="30"/>
  <c r="B101" i="30"/>
  <c r="F100" i="30"/>
  <c r="C100" i="30"/>
  <c r="B100" i="30"/>
  <c r="F99" i="30"/>
  <c r="C99" i="30"/>
  <c r="B99" i="30"/>
  <c r="F98" i="30"/>
  <c r="C98" i="30"/>
  <c r="B98" i="30"/>
  <c r="F97" i="30"/>
  <c r="C97" i="30"/>
  <c r="B97" i="30"/>
  <c r="F96" i="30"/>
  <c r="C96" i="30"/>
  <c r="B96" i="30"/>
  <c r="F95" i="30"/>
  <c r="C95" i="30"/>
  <c r="B95" i="30"/>
  <c r="F94" i="30"/>
  <c r="C94" i="30"/>
  <c r="B94" i="30"/>
  <c r="F93" i="30"/>
  <c r="C93" i="30"/>
  <c r="B93" i="30"/>
  <c r="F92" i="30"/>
  <c r="C92" i="30"/>
  <c r="B92" i="30"/>
  <c r="F91" i="30"/>
  <c r="C91" i="30"/>
  <c r="B91" i="30"/>
  <c r="F90" i="30"/>
  <c r="C90" i="30"/>
  <c r="B90" i="30"/>
  <c r="F89" i="30"/>
  <c r="C89" i="30"/>
  <c r="B89" i="30"/>
  <c r="F88" i="30"/>
  <c r="C88" i="30"/>
  <c r="B88" i="30"/>
  <c r="F87" i="30"/>
  <c r="C87" i="30"/>
  <c r="B87" i="30"/>
  <c r="F86" i="30"/>
  <c r="C86" i="30"/>
  <c r="B86" i="30"/>
  <c r="F85" i="30"/>
  <c r="C85" i="30"/>
  <c r="B85" i="30"/>
  <c r="F84" i="30"/>
  <c r="C84" i="30"/>
  <c r="B84" i="30"/>
  <c r="F83" i="30"/>
  <c r="C83" i="30"/>
  <c r="B83" i="30"/>
  <c r="F82" i="30"/>
  <c r="C82" i="30"/>
  <c r="B82" i="30"/>
  <c r="F81" i="30"/>
  <c r="C81" i="30"/>
  <c r="B81" i="30"/>
  <c r="F80" i="30"/>
  <c r="C80" i="30"/>
  <c r="B80" i="30"/>
  <c r="F79" i="30"/>
  <c r="C79" i="30"/>
  <c r="B79" i="30"/>
  <c r="F78" i="30"/>
  <c r="C78" i="30"/>
  <c r="B78" i="30"/>
  <c r="F77" i="30"/>
  <c r="C77" i="30"/>
  <c r="B77" i="30"/>
  <c r="F76" i="30"/>
  <c r="C76" i="30"/>
  <c r="B76" i="30"/>
  <c r="F75" i="30"/>
  <c r="C75" i="30"/>
  <c r="B75" i="30"/>
  <c r="F74" i="30"/>
  <c r="C74" i="30"/>
  <c r="B74" i="30"/>
  <c r="F73" i="30"/>
  <c r="C73" i="30"/>
  <c r="B73" i="30"/>
  <c r="F72" i="30"/>
  <c r="C72" i="30"/>
  <c r="B72" i="30"/>
  <c r="F71" i="30"/>
  <c r="C71" i="30"/>
  <c r="B71" i="30"/>
  <c r="F70" i="30"/>
  <c r="C70" i="30"/>
  <c r="B70" i="30"/>
  <c r="F69" i="30"/>
  <c r="C69" i="30"/>
  <c r="B69" i="30"/>
  <c r="F68" i="30"/>
  <c r="C68" i="30"/>
  <c r="B68" i="30"/>
  <c r="F67" i="30"/>
  <c r="C67" i="30"/>
  <c r="B67" i="30"/>
  <c r="F66" i="30"/>
  <c r="C66" i="30"/>
  <c r="B66" i="30"/>
  <c r="F65" i="30"/>
  <c r="C65" i="30"/>
  <c r="B65" i="30"/>
  <c r="F64" i="30"/>
  <c r="C64" i="30"/>
  <c r="B64" i="30"/>
  <c r="F63" i="30"/>
  <c r="C63" i="30"/>
  <c r="B63" i="30"/>
  <c r="F62" i="30"/>
  <c r="C62" i="30"/>
  <c r="B62" i="30"/>
  <c r="F61" i="30"/>
  <c r="C61" i="30"/>
  <c r="B61" i="30"/>
  <c r="F60" i="30"/>
  <c r="C60" i="30"/>
  <c r="B60" i="30"/>
  <c r="F59" i="30"/>
  <c r="C59" i="30"/>
  <c r="B59" i="30"/>
  <c r="F58" i="30"/>
  <c r="C58" i="30"/>
  <c r="B58" i="30"/>
  <c r="F57" i="30"/>
  <c r="C57" i="30"/>
  <c r="B57" i="30"/>
  <c r="F56" i="30"/>
  <c r="C56" i="30"/>
  <c r="B56" i="30"/>
  <c r="F55" i="30"/>
  <c r="C55" i="30"/>
  <c r="B55" i="30"/>
  <c r="F54" i="30"/>
  <c r="C54" i="30"/>
  <c r="B54" i="30"/>
  <c r="F53" i="30"/>
  <c r="C53" i="30"/>
  <c r="B53" i="30"/>
  <c r="F52" i="30"/>
  <c r="C52" i="30"/>
  <c r="B52" i="30"/>
  <c r="F51" i="30"/>
  <c r="C51" i="30"/>
  <c r="B51" i="30"/>
  <c r="F50" i="30"/>
  <c r="C50" i="30"/>
  <c r="B50" i="30"/>
  <c r="F49" i="30"/>
  <c r="C49" i="30"/>
  <c r="B49" i="30"/>
  <c r="F48" i="30"/>
  <c r="C48" i="30"/>
  <c r="B48" i="30"/>
  <c r="F47" i="30"/>
  <c r="C47" i="30"/>
  <c r="B47" i="30"/>
  <c r="F46" i="30"/>
  <c r="C46" i="30"/>
  <c r="B46" i="30"/>
  <c r="F45" i="30"/>
  <c r="C45" i="30"/>
  <c r="B45" i="30"/>
  <c r="F44" i="30"/>
  <c r="C44" i="30"/>
  <c r="B44" i="30"/>
  <c r="F43" i="30"/>
  <c r="C43" i="30"/>
  <c r="B43" i="30"/>
  <c r="F42" i="30"/>
  <c r="C42" i="30"/>
  <c r="B42" i="30"/>
  <c r="F41" i="30"/>
  <c r="C41" i="30"/>
  <c r="B41" i="30"/>
  <c r="F40" i="30"/>
  <c r="C40" i="30"/>
  <c r="B40" i="30"/>
  <c r="F39" i="30"/>
  <c r="C39" i="30"/>
  <c r="B39" i="30"/>
  <c r="F38" i="30"/>
  <c r="C38" i="30"/>
  <c r="B38" i="30"/>
  <c r="F37" i="30"/>
  <c r="C37" i="30"/>
  <c r="B37" i="30"/>
  <c r="F36" i="30"/>
  <c r="C36" i="30"/>
  <c r="B36" i="30"/>
  <c r="F35" i="30"/>
  <c r="C35" i="30"/>
  <c r="B35" i="30"/>
  <c r="F34" i="30"/>
  <c r="C34" i="30"/>
  <c r="B34" i="30"/>
  <c r="F33" i="30"/>
  <c r="C33" i="30"/>
  <c r="B33" i="30"/>
  <c r="F32" i="30"/>
  <c r="C32" i="30"/>
  <c r="B32" i="30"/>
  <c r="F31" i="30"/>
  <c r="C31" i="30"/>
  <c r="B31" i="30"/>
  <c r="F30" i="30"/>
  <c r="C30" i="30"/>
  <c r="B30" i="30"/>
  <c r="F29" i="30"/>
  <c r="C29" i="30"/>
  <c r="B29" i="30"/>
  <c r="F28" i="30"/>
  <c r="C28" i="30"/>
  <c r="B28" i="30"/>
  <c r="F27" i="30"/>
  <c r="C27" i="30"/>
  <c r="B27" i="30"/>
  <c r="F26" i="30"/>
  <c r="C26" i="30"/>
  <c r="B26" i="30"/>
  <c r="F25" i="30"/>
  <c r="C25" i="30"/>
  <c r="B25" i="30"/>
  <c r="F24" i="30"/>
  <c r="C24" i="30"/>
  <c r="B24" i="30"/>
  <c r="F23" i="30"/>
  <c r="C23" i="30"/>
  <c r="B23" i="30"/>
  <c r="F22" i="30"/>
  <c r="C22" i="30"/>
  <c r="B22" i="30"/>
  <c r="F21" i="30"/>
  <c r="C21" i="30"/>
  <c r="B21" i="30"/>
  <c r="F20" i="30"/>
  <c r="C20" i="30"/>
  <c r="B20" i="30"/>
  <c r="F19" i="30"/>
  <c r="C19" i="30"/>
  <c r="B19" i="30"/>
  <c r="F18" i="30"/>
  <c r="C18" i="30"/>
  <c r="B18" i="30"/>
  <c r="F17" i="30"/>
  <c r="C17" i="30"/>
  <c r="B17" i="30"/>
  <c r="F16" i="30"/>
  <c r="C16" i="30"/>
  <c r="B16" i="30"/>
  <c r="F15" i="30"/>
  <c r="C15" i="30"/>
  <c r="B15" i="30"/>
  <c r="F14" i="30"/>
  <c r="C14" i="30"/>
  <c r="B14" i="30"/>
  <c r="F13" i="30"/>
  <c r="C13" i="30"/>
  <c r="B13" i="30"/>
  <c r="F12" i="30"/>
  <c r="C12" i="30"/>
  <c r="B12" i="30"/>
  <c r="F11" i="30"/>
  <c r="C11" i="30"/>
  <c r="B11" i="30"/>
  <c r="C10" i="30"/>
  <c r="F10" i="30" s="1"/>
  <c r="B10" i="30"/>
  <c r="C9" i="30"/>
  <c r="F9" i="30" s="1"/>
  <c r="B9" i="30"/>
  <c r="A5" i="30"/>
  <c r="H4" i="30"/>
  <c r="E4" i="30"/>
  <c r="I213" i="29"/>
  <c r="J213" i="29" s="1"/>
  <c r="C213" i="29"/>
  <c r="I212" i="29"/>
  <c r="J212" i="29" s="1"/>
  <c r="C212" i="29"/>
  <c r="J211" i="29"/>
  <c r="I211" i="29"/>
  <c r="C211" i="29"/>
  <c r="J210" i="29"/>
  <c r="I210" i="29"/>
  <c r="C210" i="29"/>
  <c r="J209" i="29"/>
  <c r="I209" i="29"/>
  <c r="C209" i="29"/>
  <c r="I208" i="29"/>
  <c r="J208" i="29" s="1"/>
  <c r="C208" i="29"/>
  <c r="I207" i="29"/>
  <c r="J207" i="29" s="1"/>
  <c r="C207" i="29"/>
  <c r="I206" i="29"/>
  <c r="J206" i="29" s="1"/>
  <c r="C206" i="29"/>
  <c r="I205" i="29"/>
  <c r="J205" i="29" s="1"/>
  <c r="C205" i="29"/>
  <c r="I204" i="29"/>
  <c r="J204" i="29" s="1"/>
  <c r="C204" i="29"/>
  <c r="J203" i="29"/>
  <c r="I203" i="29"/>
  <c r="C203" i="29"/>
  <c r="J202" i="29"/>
  <c r="I202" i="29"/>
  <c r="C202" i="29"/>
  <c r="J201" i="29"/>
  <c r="I201" i="29"/>
  <c r="C201" i="29"/>
  <c r="I200" i="29"/>
  <c r="J200" i="29" s="1"/>
  <c r="C200" i="29"/>
  <c r="I199" i="29"/>
  <c r="J199" i="29" s="1"/>
  <c r="C199" i="29"/>
  <c r="I198" i="29"/>
  <c r="J198" i="29" s="1"/>
  <c r="C198" i="29"/>
  <c r="I197" i="29"/>
  <c r="J197" i="29" s="1"/>
  <c r="C197" i="29"/>
  <c r="I196" i="29"/>
  <c r="J196" i="29" s="1"/>
  <c r="C196" i="29"/>
  <c r="J195" i="29"/>
  <c r="I195" i="29"/>
  <c r="C195" i="29"/>
  <c r="J194" i="29"/>
  <c r="I194" i="29"/>
  <c r="C194" i="29"/>
  <c r="J193" i="29"/>
  <c r="I193" i="29"/>
  <c r="C193" i="29"/>
  <c r="I192" i="29"/>
  <c r="J192" i="29" s="1"/>
  <c r="C192" i="29"/>
  <c r="I191" i="29"/>
  <c r="J191" i="29" s="1"/>
  <c r="C191" i="29"/>
  <c r="I190" i="29"/>
  <c r="J190" i="29" s="1"/>
  <c r="C190" i="29"/>
  <c r="I189" i="29"/>
  <c r="J189" i="29" s="1"/>
  <c r="C189" i="29"/>
  <c r="I188" i="29"/>
  <c r="J188" i="29" s="1"/>
  <c r="C188" i="29"/>
  <c r="J187" i="29"/>
  <c r="I187" i="29"/>
  <c r="C187" i="29"/>
  <c r="J186" i="29"/>
  <c r="I186" i="29"/>
  <c r="C186" i="29"/>
  <c r="J185" i="29"/>
  <c r="I185" i="29"/>
  <c r="C185" i="29"/>
  <c r="I184" i="29"/>
  <c r="J184" i="29" s="1"/>
  <c r="C184" i="29"/>
  <c r="I183" i="29"/>
  <c r="J183" i="29" s="1"/>
  <c r="C183" i="29"/>
  <c r="I182" i="29"/>
  <c r="J182" i="29" s="1"/>
  <c r="C182" i="29"/>
  <c r="J181" i="29"/>
  <c r="I181" i="29"/>
  <c r="C181" i="29"/>
  <c r="I180" i="29"/>
  <c r="J180" i="29" s="1"/>
  <c r="C180" i="29"/>
  <c r="J179" i="29"/>
  <c r="I179" i="29"/>
  <c r="C179" i="29"/>
  <c r="J178" i="29"/>
  <c r="I178" i="29"/>
  <c r="C178" i="29"/>
  <c r="J177" i="29"/>
  <c r="I177" i="29"/>
  <c r="C177" i="29"/>
  <c r="I176" i="29"/>
  <c r="J176" i="29" s="1"/>
  <c r="C176" i="29"/>
  <c r="I175" i="29"/>
  <c r="J175" i="29" s="1"/>
  <c r="C175" i="29"/>
  <c r="I174" i="29"/>
  <c r="J174" i="29" s="1"/>
  <c r="C174" i="29"/>
  <c r="J173" i="29"/>
  <c r="I173" i="29"/>
  <c r="C173" i="29"/>
  <c r="J172" i="29"/>
  <c r="I172" i="29"/>
  <c r="C172" i="29"/>
  <c r="J171" i="29"/>
  <c r="I171" i="29"/>
  <c r="C171" i="29"/>
  <c r="J170" i="29"/>
  <c r="I170" i="29"/>
  <c r="C170" i="29"/>
  <c r="J169" i="29"/>
  <c r="I169" i="29"/>
  <c r="C169" i="29"/>
  <c r="I168" i="29"/>
  <c r="J168" i="29" s="1"/>
  <c r="C168" i="29"/>
  <c r="I167" i="29"/>
  <c r="J167" i="29" s="1"/>
  <c r="C167" i="29"/>
  <c r="I166" i="29"/>
  <c r="J166" i="29" s="1"/>
  <c r="C166" i="29"/>
  <c r="J165" i="29"/>
  <c r="I165" i="29"/>
  <c r="C165" i="29"/>
  <c r="J164" i="29"/>
  <c r="I164" i="29"/>
  <c r="C164" i="29"/>
  <c r="J163" i="29"/>
  <c r="I163" i="29"/>
  <c r="C163" i="29"/>
  <c r="J162" i="29"/>
  <c r="I162" i="29"/>
  <c r="C162" i="29"/>
  <c r="J161" i="29"/>
  <c r="I161" i="29"/>
  <c r="C161" i="29"/>
  <c r="I160" i="29"/>
  <c r="J160" i="29" s="1"/>
  <c r="C160" i="29"/>
  <c r="I159" i="29"/>
  <c r="J159" i="29" s="1"/>
  <c r="C159" i="29"/>
  <c r="I158" i="29"/>
  <c r="J158" i="29" s="1"/>
  <c r="C158" i="29"/>
  <c r="I157" i="29"/>
  <c r="J157" i="29" s="1"/>
  <c r="C157" i="29"/>
  <c r="J156" i="29"/>
  <c r="I156" i="29"/>
  <c r="C156" i="29"/>
  <c r="J155" i="29"/>
  <c r="I155" i="29"/>
  <c r="C155" i="29"/>
  <c r="J154" i="29"/>
  <c r="I154" i="29"/>
  <c r="C154" i="29"/>
  <c r="J153" i="29"/>
  <c r="I153" i="29"/>
  <c r="C153" i="29"/>
  <c r="I152" i="29"/>
  <c r="J152" i="29" s="1"/>
  <c r="C152" i="29"/>
  <c r="I151" i="29"/>
  <c r="J151" i="29" s="1"/>
  <c r="C151" i="29"/>
  <c r="I150" i="29"/>
  <c r="J150" i="29" s="1"/>
  <c r="C150" i="29"/>
  <c r="I149" i="29"/>
  <c r="J149" i="29" s="1"/>
  <c r="C149" i="29"/>
  <c r="I148" i="29"/>
  <c r="J148" i="29" s="1"/>
  <c r="C148" i="29"/>
  <c r="J147" i="29"/>
  <c r="I147" i="29"/>
  <c r="C147" i="29"/>
  <c r="J146" i="29"/>
  <c r="I146" i="29"/>
  <c r="C146" i="29"/>
  <c r="J145" i="29"/>
  <c r="I145" i="29"/>
  <c r="C145" i="29"/>
  <c r="I144" i="29"/>
  <c r="J144" i="29" s="1"/>
  <c r="C144" i="29"/>
  <c r="I143" i="29"/>
  <c r="J143" i="29" s="1"/>
  <c r="C143" i="29"/>
  <c r="I142" i="29"/>
  <c r="J142" i="29" s="1"/>
  <c r="C142" i="29"/>
  <c r="I141" i="29"/>
  <c r="J141" i="29" s="1"/>
  <c r="C141" i="29"/>
  <c r="I140" i="29"/>
  <c r="J140" i="29" s="1"/>
  <c r="C140" i="29"/>
  <c r="J139" i="29"/>
  <c r="I139" i="29"/>
  <c r="C139" i="29"/>
  <c r="J138" i="29"/>
  <c r="I138" i="29"/>
  <c r="C138" i="29"/>
  <c r="J137" i="29"/>
  <c r="I137" i="29"/>
  <c r="C137" i="29"/>
  <c r="I136" i="29"/>
  <c r="J136" i="29" s="1"/>
  <c r="C136" i="29"/>
  <c r="I135" i="29"/>
  <c r="J135" i="29" s="1"/>
  <c r="C135" i="29"/>
  <c r="I134" i="29"/>
  <c r="J134" i="29" s="1"/>
  <c r="C134" i="29"/>
  <c r="I133" i="29"/>
  <c r="J133" i="29" s="1"/>
  <c r="C133" i="29"/>
  <c r="I132" i="29"/>
  <c r="J132" i="29" s="1"/>
  <c r="C132" i="29"/>
  <c r="J131" i="29"/>
  <c r="I131" i="29"/>
  <c r="C131" i="29"/>
  <c r="J130" i="29"/>
  <c r="I130" i="29"/>
  <c r="C130" i="29"/>
  <c r="J129" i="29"/>
  <c r="I129" i="29"/>
  <c r="C129" i="29"/>
  <c r="I128" i="29"/>
  <c r="J128" i="29" s="1"/>
  <c r="C128" i="29"/>
  <c r="I127" i="29"/>
  <c r="J127" i="29" s="1"/>
  <c r="C127" i="29"/>
  <c r="I126" i="29"/>
  <c r="J126" i="29" s="1"/>
  <c r="C126" i="29"/>
  <c r="I125" i="29"/>
  <c r="J125" i="29" s="1"/>
  <c r="C125" i="29"/>
  <c r="I124" i="29"/>
  <c r="J124" i="29" s="1"/>
  <c r="C124" i="29"/>
  <c r="J123" i="29"/>
  <c r="I123" i="29"/>
  <c r="C123" i="29"/>
  <c r="J122" i="29"/>
  <c r="I122" i="29"/>
  <c r="C122" i="29"/>
  <c r="J121" i="29"/>
  <c r="I121" i="29"/>
  <c r="C121" i="29"/>
  <c r="I120" i="29"/>
  <c r="J120" i="29" s="1"/>
  <c r="C120" i="29"/>
  <c r="I119" i="29"/>
  <c r="J119" i="29" s="1"/>
  <c r="C119" i="29"/>
  <c r="I118" i="29"/>
  <c r="J118" i="29" s="1"/>
  <c r="C118" i="29"/>
  <c r="J117" i="29"/>
  <c r="I117" i="29"/>
  <c r="C117" i="29"/>
  <c r="I116" i="29"/>
  <c r="J116" i="29" s="1"/>
  <c r="C116" i="29"/>
  <c r="J115" i="29"/>
  <c r="I115" i="29"/>
  <c r="C115" i="29"/>
  <c r="J114" i="29"/>
  <c r="I114" i="29"/>
  <c r="C114" i="29"/>
  <c r="J113" i="29"/>
  <c r="I113" i="29"/>
  <c r="C113" i="29"/>
  <c r="I112" i="29"/>
  <c r="J112" i="29" s="1"/>
  <c r="C112" i="29"/>
  <c r="I111" i="29"/>
  <c r="J111" i="29" s="1"/>
  <c r="C111" i="29"/>
  <c r="I110" i="29"/>
  <c r="J110" i="29" s="1"/>
  <c r="C110" i="29"/>
  <c r="J109" i="29"/>
  <c r="I109" i="29"/>
  <c r="C109" i="29"/>
  <c r="J108" i="29"/>
  <c r="I108" i="29"/>
  <c r="C108" i="29"/>
  <c r="J107" i="29"/>
  <c r="I107" i="29"/>
  <c r="C107" i="29"/>
  <c r="J106" i="29"/>
  <c r="I106" i="29"/>
  <c r="C106" i="29"/>
  <c r="J105" i="29"/>
  <c r="I105" i="29"/>
  <c r="C105" i="29"/>
  <c r="I104" i="29"/>
  <c r="J104" i="29" s="1"/>
  <c r="C104" i="29"/>
  <c r="I103" i="29"/>
  <c r="J103" i="29" s="1"/>
  <c r="C103" i="29"/>
  <c r="I102" i="29"/>
  <c r="J102" i="29" s="1"/>
  <c r="C102" i="29"/>
  <c r="J101" i="29"/>
  <c r="I101" i="29"/>
  <c r="C101" i="29"/>
  <c r="J100" i="29"/>
  <c r="I100" i="29"/>
  <c r="C100" i="29"/>
  <c r="J99" i="29"/>
  <c r="I99" i="29"/>
  <c r="C99" i="29"/>
  <c r="J98" i="29"/>
  <c r="I98" i="29"/>
  <c r="C98" i="29"/>
  <c r="J97" i="29"/>
  <c r="I97" i="29"/>
  <c r="C97" i="29"/>
  <c r="I96" i="29"/>
  <c r="J96" i="29" s="1"/>
  <c r="C96" i="29"/>
  <c r="I95" i="29"/>
  <c r="J95" i="29" s="1"/>
  <c r="C95" i="29"/>
  <c r="I94" i="29"/>
  <c r="J94" i="29" s="1"/>
  <c r="C94" i="29"/>
  <c r="I93" i="29"/>
  <c r="J93" i="29" s="1"/>
  <c r="C93" i="29"/>
  <c r="J92" i="29"/>
  <c r="I92" i="29"/>
  <c r="C92" i="29"/>
  <c r="J91" i="29"/>
  <c r="I91" i="29"/>
  <c r="C91" i="29"/>
  <c r="J90" i="29"/>
  <c r="I90" i="29"/>
  <c r="C90" i="29"/>
  <c r="J89" i="29"/>
  <c r="I89" i="29"/>
  <c r="C89" i="29"/>
  <c r="I88" i="29"/>
  <c r="J88" i="29" s="1"/>
  <c r="C88" i="29"/>
  <c r="I87" i="29"/>
  <c r="J87" i="29" s="1"/>
  <c r="C87" i="29"/>
  <c r="I86" i="29"/>
  <c r="J86" i="29" s="1"/>
  <c r="C86" i="29"/>
  <c r="J85" i="29"/>
  <c r="I85" i="29"/>
  <c r="C85" i="29"/>
  <c r="I84" i="29"/>
  <c r="J84" i="29" s="1"/>
  <c r="C84" i="29"/>
  <c r="J83" i="29"/>
  <c r="I83" i="29"/>
  <c r="C83" i="29"/>
  <c r="J82" i="29"/>
  <c r="I82" i="29"/>
  <c r="C82" i="29"/>
  <c r="J81" i="29"/>
  <c r="I81" i="29"/>
  <c r="C81" i="29"/>
  <c r="I80" i="29"/>
  <c r="J80" i="29" s="1"/>
  <c r="C80" i="29"/>
  <c r="I79" i="29"/>
  <c r="J79" i="29" s="1"/>
  <c r="C79" i="29"/>
  <c r="I78" i="29"/>
  <c r="J78" i="29" s="1"/>
  <c r="C78" i="29"/>
  <c r="I77" i="29"/>
  <c r="J77" i="29" s="1"/>
  <c r="C77" i="29"/>
  <c r="J76" i="29"/>
  <c r="I76" i="29"/>
  <c r="C76" i="29"/>
  <c r="J75" i="29"/>
  <c r="I75" i="29"/>
  <c r="C75" i="29"/>
  <c r="J74" i="29"/>
  <c r="I74" i="29"/>
  <c r="C74" i="29"/>
  <c r="J73" i="29"/>
  <c r="I73" i="29"/>
  <c r="C73" i="29"/>
  <c r="I72" i="29"/>
  <c r="J72" i="29" s="1"/>
  <c r="C72" i="29"/>
  <c r="I71" i="29"/>
  <c r="J71" i="29" s="1"/>
  <c r="C71" i="29"/>
  <c r="I70" i="29"/>
  <c r="J70" i="29" s="1"/>
  <c r="C70" i="29"/>
  <c r="I69" i="29"/>
  <c r="J69" i="29" s="1"/>
  <c r="C69" i="29"/>
  <c r="I68" i="29"/>
  <c r="J68" i="29" s="1"/>
  <c r="C68" i="29"/>
  <c r="J67" i="29"/>
  <c r="I67" i="29"/>
  <c r="C67" i="29"/>
  <c r="J66" i="29"/>
  <c r="I66" i="29"/>
  <c r="C66" i="29"/>
  <c r="J65" i="29"/>
  <c r="I65" i="29"/>
  <c r="C65" i="29"/>
  <c r="I64" i="29"/>
  <c r="J64" i="29" s="1"/>
  <c r="C64" i="29"/>
  <c r="I63" i="29"/>
  <c r="J63" i="29" s="1"/>
  <c r="C63" i="29"/>
  <c r="I62" i="29"/>
  <c r="J62" i="29" s="1"/>
  <c r="C62" i="29"/>
  <c r="I61" i="29"/>
  <c r="J61" i="29" s="1"/>
  <c r="C61" i="29"/>
  <c r="I60" i="29"/>
  <c r="J60" i="29" s="1"/>
  <c r="C60" i="29"/>
  <c r="J59" i="29"/>
  <c r="I59" i="29"/>
  <c r="C59" i="29"/>
  <c r="J58" i="29"/>
  <c r="I58" i="29"/>
  <c r="C58" i="29"/>
  <c r="J57" i="29"/>
  <c r="I57" i="29"/>
  <c r="C57" i="29"/>
  <c r="I56" i="29"/>
  <c r="J56" i="29" s="1"/>
  <c r="C56" i="29"/>
  <c r="I55" i="29"/>
  <c r="J55" i="29" s="1"/>
  <c r="C55" i="29"/>
  <c r="I54" i="29"/>
  <c r="J54" i="29" s="1"/>
  <c r="C54" i="29"/>
  <c r="J53" i="29"/>
  <c r="I53" i="29"/>
  <c r="C53" i="29"/>
  <c r="I52" i="29"/>
  <c r="J52" i="29" s="1"/>
  <c r="C52" i="29"/>
  <c r="J51" i="29"/>
  <c r="I51" i="29"/>
  <c r="C51" i="29"/>
  <c r="J50" i="29"/>
  <c r="I50" i="29"/>
  <c r="C50" i="29"/>
  <c r="J49" i="29"/>
  <c r="I49" i="29"/>
  <c r="C49" i="29"/>
  <c r="I48" i="29"/>
  <c r="J48" i="29" s="1"/>
  <c r="C48" i="29"/>
  <c r="I47" i="29"/>
  <c r="J47" i="29" s="1"/>
  <c r="C47" i="29"/>
  <c r="I46" i="29"/>
  <c r="J46" i="29" s="1"/>
  <c r="C46" i="29"/>
  <c r="J45" i="29"/>
  <c r="I45" i="29"/>
  <c r="C45" i="29"/>
  <c r="J44" i="29"/>
  <c r="I44" i="29"/>
  <c r="C44" i="29"/>
  <c r="J43" i="29"/>
  <c r="I43" i="29"/>
  <c r="C43" i="29"/>
  <c r="J42" i="29"/>
  <c r="I42" i="29"/>
  <c r="C42" i="29"/>
  <c r="J41" i="29"/>
  <c r="I41" i="29"/>
  <c r="C41" i="29"/>
  <c r="I40" i="29"/>
  <c r="J40" i="29" s="1"/>
  <c r="C40" i="29"/>
  <c r="I39" i="29"/>
  <c r="J39" i="29" s="1"/>
  <c r="C39" i="29"/>
  <c r="I38" i="29"/>
  <c r="J38" i="29" s="1"/>
  <c r="C38" i="29"/>
  <c r="J37" i="29"/>
  <c r="I37" i="29"/>
  <c r="C37" i="29"/>
  <c r="J36" i="29"/>
  <c r="I36" i="29"/>
  <c r="C36" i="29"/>
  <c r="J35" i="29"/>
  <c r="I35" i="29"/>
  <c r="C35" i="29"/>
  <c r="J34" i="29"/>
  <c r="I34" i="29"/>
  <c r="C34" i="29"/>
  <c r="J33" i="29"/>
  <c r="I33" i="29"/>
  <c r="C33" i="29"/>
  <c r="I32" i="29"/>
  <c r="J32" i="29" s="1"/>
  <c r="C32" i="29"/>
  <c r="I31" i="29"/>
  <c r="J31" i="29" s="1"/>
  <c r="C31" i="29"/>
  <c r="I30" i="29"/>
  <c r="J30" i="29" s="1"/>
  <c r="C30" i="29"/>
  <c r="I29" i="29"/>
  <c r="J29" i="29" s="1"/>
  <c r="C29" i="29"/>
  <c r="J28" i="29"/>
  <c r="I28" i="29"/>
  <c r="C28" i="29"/>
  <c r="J27" i="29"/>
  <c r="I27" i="29"/>
  <c r="C27" i="29"/>
  <c r="J26" i="29"/>
  <c r="I26" i="29"/>
  <c r="C26" i="29"/>
  <c r="J25" i="29"/>
  <c r="I25" i="29"/>
  <c r="C25" i="29"/>
  <c r="I24" i="29"/>
  <c r="J24" i="29" s="1"/>
  <c r="C24" i="29"/>
  <c r="I23" i="29"/>
  <c r="J23" i="29" s="1"/>
  <c r="C23" i="29"/>
  <c r="J22" i="29"/>
  <c r="I22" i="29"/>
  <c r="C22" i="29"/>
  <c r="J21" i="29"/>
  <c r="I21" i="29"/>
  <c r="C21" i="29"/>
  <c r="J20" i="29"/>
  <c r="I20" i="29"/>
  <c r="C20" i="29"/>
  <c r="J19" i="29"/>
  <c r="I19" i="29"/>
  <c r="C19" i="29"/>
  <c r="J18" i="29"/>
  <c r="I18" i="29"/>
  <c r="C18" i="29"/>
  <c r="J17" i="29"/>
  <c r="I17" i="29"/>
  <c r="C17" i="29"/>
  <c r="I16" i="29"/>
  <c r="J16" i="29" s="1"/>
  <c r="C16" i="29"/>
  <c r="B10" i="29"/>
  <c r="B9" i="29"/>
  <c r="B8" i="29"/>
  <c r="F1008" i="28"/>
  <c r="C1008" i="28"/>
  <c r="B1008" i="28"/>
  <c r="F1007" i="28"/>
  <c r="C1007" i="28"/>
  <c r="B1007" i="28"/>
  <c r="F1006" i="28"/>
  <c r="C1006" i="28"/>
  <c r="B1006" i="28"/>
  <c r="F1005" i="28"/>
  <c r="C1005" i="28"/>
  <c r="B1005" i="28"/>
  <c r="F1004" i="28"/>
  <c r="C1004" i="28"/>
  <c r="B1004" i="28"/>
  <c r="F1003" i="28"/>
  <c r="C1003" i="28"/>
  <c r="B1003" i="28"/>
  <c r="F1002" i="28"/>
  <c r="C1002" i="28"/>
  <c r="B1002" i="28"/>
  <c r="F1001" i="28"/>
  <c r="C1001" i="28"/>
  <c r="B1001" i="28"/>
  <c r="F1000" i="28"/>
  <c r="C1000" i="28"/>
  <c r="B1000" i="28"/>
  <c r="F999" i="28"/>
  <c r="C999" i="28"/>
  <c r="B999" i="28"/>
  <c r="F998" i="28"/>
  <c r="C998" i="28"/>
  <c r="B998" i="28"/>
  <c r="F997" i="28"/>
  <c r="C997" i="28"/>
  <c r="B997" i="28"/>
  <c r="F996" i="28"/>
  <c r="C996" i="28"/>
  <c r="B996" i="28"/>
  <c r="F995" i="28"/>
  <c r="C995" i="28"/>
  <c r="B995" i="28"/>
  <c r="F994" i="28"/>
  <c r="C994" i="28"/>
  <c r="B994" i="28"/>
  <c r="F993" i="28"/>
  <c r="C993" i="28"/>
  <c r="B993" i="28"/>
  <c r="F992" i="28"/>
  <c r="C992" i="28"/>
  <c r="B992" i="28"/>
  <c r="F991" i="28"/>
  <c r="C991" i="28"/>
  <c r="B991" i="28"/>
  <c r="F990" i="28"/>
  <c r="C990" i="28"/>
  <c r="B990" i="28"/>
  <c r="F989" i="28"/>
  <c r="C989" i="28"/>
  <c r="B989" i="28"/>
  <c r="F988" i="28"/>
  <c r="C988" i="28"/>
  <c r="B988" i="28"/>
  <c r="F987" i="28"/>
  <c r="C987" i="28"/>
  <c r="B987" i="28"/>
  <c r="F986" i="28"/>
  <c r="C986" i="28"/>
  <c r="B986" i="28"/>
  <c r="F985" i="28"/>
  <c r="C985" i="28"/>
  <c r="B985" i="28"/>
  <c r="F984" i="28"/>
  <c r="C984" i="28"/>
  <c r="B984" i="28"/>
  <c r="F983" i="28"/>
  <c r="C983" i="28"/>
  <c r="B983" i="28"/>
  <c r="F982" i="28"/>
  <c r="C982" i="28"/>
  <c r="B982" i="28"/>
  <c r="F981" i="28"/>
  <c r="C981" i="28"/>
  <c r="B981" i="28"/>
  <c r="F980" i="28"/>
  <c r="C980" i="28"/>
  <c r="B980" i="28"/>
  <c r="F979" i="28"/>
  <c r="C979" i="28"/>
  <c r="B979" i="28"/>
  <c r="F978" i="28"/>
  <c r="C978" i="28"/>
  <c r="B978" i="28"/>
  <c r="F977" i="28"/>
  <c r="C977" i="28"/>
  <c r="B977" i="28"/>
  <c r="F976" i="28"/>
  <c r="C976" i="28"/>
  <c r="B976" i="28"/>
  <c r="F975" i="28"/>
  <c r="C975" i="28"/>
  <c r="B975" i="28"/>
  <c r="F974" i="28"/>
  <c r="C974" i="28"/>
  <c r="B974" i="28"/>
  <c r="F973" i="28"/>
  <c r="C973" i="28"/>
  <c r="B973" i="28"/>
  <c r="F972" i="28"/>
  <c r="C972" i="28"/>
  <c r="B972" i="28"/>
  <c r="F971" i="28"/>
  <c r="C971" i="28"/>
  <c r="B971" i="28"/>
  <c r="F970" i="28"/>
  <c r="C970" i="28"/>
  <c r="B970" i="28"/>
  <c r="F969" i="28"/>
  <c r="C969" i="28"/>
  <c r="B969" i="28"/>
  <c r="F968" i="28"/>
  <c r="C968" i="28"/>
  <c r="B968" i="28"/>
  <c r="F967" i="28"/>
  <c r="C967" i="28"/>
  <c r="B967" i="28"/>
  <c r="F966" i="28"/>
  <c r="C966" i="28"/>
  <c r="B966" i="28"/>
  <c r="F965" i="28"/>
  <c r="C965" i="28"/>
  <c r="B965" i="28"/>
  <c r="F964" i="28"/>
  <c r="C964" i="28"/>
  <c r="B964" i="28"/>
  <c r="F963" i="28"/>
  <c r="C963" i="28"/>
  <c r="B963" i="28"/>
  <c r="F962" i="28"/>
  <c r="C962" i="28"/>
  <c r="B962" i="28"/>
  <c r="F961" i="28"/>
  <c r="C961" i="28"/>
  <c r="B961" i="28"/>
  <c r="F960" i="28"/>
  <c r="C960" i="28"/>
  <c r="B960" i="28"/>
  <c r="F959" i="28"/>
  <c r="C959" i="28"/>
  <c r="B959" i="28"/>
  <c r="F958" i="28"/>
  <c r="C958" i="28"/>
  <c r="B958" i="28"/>
  <c r="F957" i="28"/>
  <c r="C957" i="28"/>
  <c r="B957" i="28"/>
  <c r="F956" i="28"/>
  <c r="C956" i="28"/>
  <c r="B956" i="28"/>
  <c r="F955" i="28"/>
  <c r="C955" i="28"/>
  <c r="B955" i="28"/>
  <c r="F954" i="28"/>
  <c r="C954" i="28"/>
  <c r="B954" i="28"/>
  <c r="F953" i="28"/>
  <c r="C953" i="28"/>
  <c r="B953" i="28"/>
  <c r="F952" i="28"/>
  <c r="C952" i="28"/>
  <c r="B952" i="28"/>
  <c r="F951" i="28"/>
  <c r="C951" i="28"/>
  <c r="B951" i="28"/>
  <c r="F950" i="28"/>
  <c r="C950" i="28"/>
  <c r="B950" i="28"/>
  <c r="F949" i="28"/>
  <c r="C949" i="28"/>
  <c r="B949" i="28"/>
  <c r="F948" i="28"/>
  <c r="C948" i="28"/>
  <c r="B948" i="28"/>
  <c r="F947" i="28"/>
  <c r="C947" i="28"/>
  <c r="B947" i="28"/>
  <c r="F946" i="28"/>
  <c r="C946" i="28"/>
  <c r="B946" i="28"/>
  <c r="F945" i="28"/>
  <c r="C945" i="28"/>
  <c r="B945" i="28"/>
  <c r="F944" i="28"/>
  <c r="C944" i="28"/>
  <c r="B944" i="28"/>
  <c r="F943" i="28"/>
  <c r="C943" i="28"/>
  <c r="B943" i="28"/>
  <c r="F942" i="28"/>
  <c r="C942" i="28"/>
  <c r="B942" i="28"/>
  <c r="F941" i="28"/>
  <c r="C941" i="28"/>
  <c r="B941" i="28"/>
  <c r="F940" i="28"/>
  <c r="C940" i="28"/>
  <c r="B940" i="28"/>
  <c r="F939" i="28"/>
  <c r="C939" i="28"/>
  <c r="B939" i="28"/>
  <c r="F938" i="28"/>
  <c r="C938" i="28"/>
  <c r="B938" i="28"/>
  <c r="F937" i="28"/>
  <c r="C937" i="28"/>
  <c r="B937" i="28"/>
  <c r="F936" i="28"/>
  <c r="C936" i="28"/>
  <c r="B936" i="28"/>
  <c r="F935" i="28"/>
  <c r="C935" i="28"/>
  <c r="B935" i="28"/>
  <c r="F934" i="28"/>
  <c r="C934" i="28"/>
  <c r="B934" i="28"/>
  <c r="F933" i="28"/>
  <c r="C933" i="28"/>
  <c r="B933" i="28"/>
  <c r="F932" i="28"/>
  <c r="C932" i="28"/>
  <c r="B932" i="28"/>
  <c r="F931" i="28"/>
  <c r="C931" i="28"/>
  <c r="B931" i="28"/>
  <c r="F930" i="28"/>
  <c r="C930" i="28"/>
  <c r="B930" i="28"/>
  <c r="F929" i="28"/>
  <c r="C929" i="28"/>
  <c r="B929" i="28"/>
  <c r="F928" i="28"/>
  <c r="C928" i="28"/>
  <c r="B928" i="28"/>
  <c r="F927" i="28"/>
  <c r="C927" i="28"/>
  <c r="B927" i="28"/>
  <c r="F926" i="28"/>
  <c r="C926" i="28"/>
  <c r="B926" i="28"/>
  <c r="F925" i="28"/>
  <c r="C925" i="28"/>
  <c r="B925" i="28"/>
  <c r="F924" i="28"/>
  <c r="C924" i="28"/>
  <c r="B924" i="28"/>
  <c r="F923" i="28"/>
  <c r="C923" i="28"/>
  <c r="B923" i="28"/>
  <c r="F922" i="28"/>
  <c r="C922" i="28"/>
  <c r="B922" i="28"/>
  <c r="F921" i="28"/>
  <c r="C921" i="28"/>
  <c r="B921" i="28"/>
  <c r="F920" i="28"/>
  <c r="C920" i="28"/>
  <c r="B920" i="28"/>
  <c r="F919" i="28"/>
  <c r="C919" i="28"/>
  <c r="B919" i="28"/>
  <c r="F918" i="28"/>
  <c r="C918" i="28"/>
  <c r="B918" i="28"/>
  <c r="F917" i="28"/>
  <c r="C917" i="28"/>
  <c r="B917" i="28"/>
  <c r="F916" i="28"/>
  <c r="C916" i="28"/>
  <c r="B916" i="28"/>
  <c r="F915" i="28"/>
  <c r="C915" i="28"/>
  <c r="B915" i="28"/>
  <c r="F914" i="28"/>
  <c r="C914" i="28"/>
  <c r="B914" i="28"/>
  <c r="F913" i="28"/>
  <c r="C913" i="28"/>
  <c r="B913" i="28"/>
  <c r="F912" i="28"/>
  <c r="C912" i="28"/>
  <c r="B912" i="28"/>
  <c r="F911" i="28"/>
  <c r="C911" i="28"/>
  <c r="B911" i="28"/>
  <c r="F910" i="28"/>
  <c r="C910" i="28"/>
  <c r="B910" i="28"/>
  <c r="F909" i="28"/>
  <c r="C909" i="28"/>
  <c r="B909" i="28"/>
  <c r="F908" i="28"/>
  <c r="C908" i="28"/>
  <c r="B908" i="28"/>
  <c r="F907" i="28"/>
  <c r="C907" i="28"/>
  <c r="B907" i="28"/>
  <c r="F906" i="28"/>
  <c r="C906" i="28"/>
  <c r="B906" i="28"/>
  <c r="F905" i="28"/>
  <c r="C905" i="28"/>
  <c r="B905" i="28"/>
  <c r="F904" i="28"/>
  <c r="C904" i="28"/>
  <c r="B904" i="28"/>
  <c r="F903" i="28"/>
  <c r="C903" i="28"/>
  <c r="B903" i="28"/>
  <c r="F902" i="28"/>
  <c r="C902" i="28"/>
  <c r="B902" i="28"/>
  <c r="F901" i="28"/>
  <c r="C901" i="28"/>
  <c r="B901" i="28"/>
  <c r="F900" i="28"/>
  <c r="C900" i="28"/>
  <c r="B900" i="28"/>
  <c r="F899" i="28"/>
  <c r="C899" i="28"/>
  <c r="B899" i="28"/>
  <c r="F898" i="28"/>
  <c r="C898" i="28"/>
  <c r="B898" i="28"/>
  <c r="F897" i="28"/>
  <c r="C897" i="28"/>
  <c r="B897" i="28"/>
  <c r="F896" i="28"/>
  <c r="C896" i="28"/>
  <c r="B896" i="28"/>
  <c r="F895" i="28"/>
  <c r="C895" i="28"/>
  <c r="B895" i="28"/>
  <c r="F894" i="28"/>
  <c r="C894" i="28"/>
  <c r="B894" i="28"/>
  <c r="F893" i="28"/>
  <c r="C893" i="28"/>
  <c r="B893" i="28"/>
  <c r="F892" i="28"/>
  <c r="C892" i="28"/>
  <c r="B892" i="28"/>
  <c r="F891" i="28"/>
  <c r="C891" i="28"/>
  <c r="B891" i="28"/>
  <c r="F890" i="28"/>
  <c r="C890" i="28"/>
  <c r="B890" i="28"/>
  <c r="F889" i="28"/>
  <c r="C889" i="28"/>
  <c r="B889" i="28"/>
  <c r="F888" i="28"/>
  <c r="C888" i="28"/>
  <c r="B888" i="28"/>
  <c r="F887" i="28"/>
  <c r="C887" i="28"/>
  <c r="B887" i="28"/>
  <c r="F886" i="28"/>
  <c r="C886" i="28"/>
  <c r="B886" i="28"/>
  <c r="F885" i="28"/>
  <c r="C885" i="28"/>
  <c r="B885" i="28"/>
  <c r="F884" i="28"/>
  <c r="C884" i="28"/>
  <c r="B884" i="28"/>
  <c r="F883" i="28"/>
  <c r="C883" i="28"/>
  <c r="B883" i="28"/>
  <c r="F882" i="28"/>
  <c r="C882" i="28"/>
  <c r="B882" i="28"/>
  <c r="F881" i="28"/>
  <c r="C881" i="28"/>
  <c r="B881" i="28"/>
  <c r="F880" i="28"/>
  <c r="C880" i="28"/>
  <c r="B880" i="28"/>
  <c r="F879" i="28"/>
  <c r="C879" i="28"/>
  <c r="B879" i="28"/>
  <c r="F878" i="28"/>
  <c r="C878" i="28"/>
  <c r="B878" i="28"/>
  <c r="F877" i="28"/>
  <c r="C877" i="28"/>
  <c r="B877" i="28"/>
  <c r="F876" i="28"/>
  <c r="C876" i="28"/>
  <c r="B876" i="28"/>
  <c r="F875" i="28"/>
  <c r="C875" i="28"/>
  <c r="B875" i="28"/>
  <c r="F874" i="28"/>
  <c r="C874" i="28"/>
  <c r="B874" i="28"/>
  <c r="F873" i="28"/>
  <c r="C873" i="28"/>
  <c r="B873" i="28"/>
  <c r="F872" i="28"/>
  <c r="C872" i="28"/>
  <c r="B872" i="28"/>
  <c r="F871" i="28"/>
  <c r="C871" i="28"/>
  <c r="B871" i="28"/>
  <c r="F870" i="28"/>
  <c r="C870" i="28"/>
  <c r="B870" i="28"/>
  <c r="F869" i="28"/>
  <c r="C869" i="28"/>
  <c r="B869" i="28"/>
  <c r="F868" i="28"/>
  <c r="C868" i="28"/>
  <c r="B868" i="28"/>
  <c r="F867" i="28"/>
  <c r="C867" i="28"/>
  <c r="B867" i="28"/>
  <c r="F866" i="28"/>
  <c r="C866" i="28"/>
  <c r="B866" i="28"/>
  <c r="F865" i="28"/>
  <c r="C865" i="28"/>
  <c r="B865" i="28"/>
  <c r="F864" i="28"/>
  <c r="C864" i="28"/>
  <c r="B864" i="28"/>
  <c r="F863" i="28"/>
  <c r="C863" i="28"/>
  <c r="B863" i="28"/>
  <c r="F862" i="28"/>
  <c r="C862" i="28"/>
  <c r="B862" i="28"/>
  <c r="F861" i="28"/>
  <c r="C861" i="28"/>
  <c r="B861" i="28"/>
  <c r="F860" i="28"/>
  <c r="C860" i="28"/>
  <c r="B860" i="28"/>
  <c r="F859" i="28"/>
  <c r="C859" i="28"/>
  <c r="B859" i="28"/>
  <c r="F858" i="28"/>
  <c r="C858" i="28"/>
  <c r="B858" i="28"/>
  <c r="F857" i="28"/>
  <c r="C857" i="28"/>
  <c r="B857" i="28"/>
  <c r="F856" i="28"/>
  <c r="C856" i="28"/>
  <c r="B856" i="28"/>
  <c r="F855" i="28"/>
  <c r="C855" i="28"/>
  <c r="B855" i="28"/>
  <c r="F854" i="28"/>
  <c r="C854" i="28"/>
  <c r="B854" i="28"/>
  <c r="F853" i="28"/>
  <c r="C853" i="28"/>
  <c r="B853" i="28"/>
  <c r="F852" i="28"/>
  <c r="C852" i="28"/>
  <c r="B852" i="28"/>
  <c r="F851" i="28"/>
  <c r="C851" i="28"/>
  <c r="B851" i="28"/>
  <c r="F850" i="28"/>
  <c r="C850" i="28"/>
  <c r="B850" i="28"/>
  <c r="F849" i="28"/>
  <c r="C849" i="28"/>
  <c r="B849" i="28"/>
  <c r="F848" i="28"/>
  <c r="C848" i="28"/>
  <c r="B848" i="28"/>
  <c r="F847" i="28"/>
  <c r="C847" i="28"/>
  <c r="B847" i="28"/>
  <c r="F846" i="28"/>
  <c r="C846" i="28"/>
  <c r="B846" i="28"/>
  <c r="F845" i="28"/>
  <c r="C845" i="28"/>
  <c r="B845" i="28"/>
  <c r="F844" i="28"/>
  <c r="C844" i="28"/>
  <c r="B844" i="28"/>
  <c r="F843" i="28"/>
  <c r="C843" i="28"/>
  <c r="B843" i="28"/>
  <c r="F842" i="28"/>
  <c r="C842" i="28"/>
  <c r="B842" i="28"/>
  <c r="F841" i="28"/>
  <c r="C841" i="28"/>
  <c r="B841" i="28"/>
  <c r="F840" i="28"/>
  <c r="C840" i="28"/>
  <c r="B840" i="28"/>
  <c r="F839" i="28"/>
  <c r="C839" i="28"/>
  <c r="B839" i="28"/>
  <c r="F838" i="28"/>
  <c r="C838" i="28"/>
  <c r="B838" i="28"/>
  <c r="F837" i="28"/>
  <c r="C837" i="28"/>
  <c r="B837" i="28"/>
  <c r="F836" i="28"/>
  <c r="C836" i="28"/>
  <c r="B836" i="28"/>
  <c r="F835" i="28"/>
  <c r="C835" i="28"/>
  <c r="B835" i="28"/>
  <c r="F834" i="28"/>
  <c r="C834" i="28"/>
  <c r="B834" i="28"/>
  <c r="F833" i="28"/>
  <c r="C833" i="28"/>
  <c r="B833" i="28"/>
  <c r="F832" i="28"/>
  <c r="C832" i="28"/>
  <c r="B832" i="28"/>
  <c r="F831" i="28"/>
  <c r="C831" i="28"/>
  <c r="B831" i="28"/>
  <c r="F830" i="28"/>
  <c r="C830" i="28"/>
  <c r="B830" i="28"/>
  <c r="F829" i="28"/>
  <c r="C829" i="28"/>
  <c r="B829" i="28"/>
  <c r="F828" i="28"/>
  <c r="C828" i="28"/>
  <c r="B828" i="28"/>
  <c r="F827" i="28"/>
  <c r="C827" i="28"/>
  <c r="B827" i="28"/>
  <c r="F826" i="28"/>
  <c r="C826" i="28"/>
  <c r="B826" i="28"/>
  <c r="F825" i="28"/>
  <c r="C825" i="28"/>
  <c r="B825" i="28"/>
  <c r="F824" i="28"/>
  <c r="C824" i="28"/>
  <c r="B824" i="28"/>
  <c r="F823" i="28"/>
  <c r="C823" i="28"/>
  <c r="B823" i="28"/>
  <c r="F822" i="28"/>
  <c r="C822" i="28"/>
  <c r="B822" i="28"/>
  <c r="F821" i="28"/>
  <c r="C821" i="28"/>
  <c r="B821" i="28"/>
  <c r="F820" i="28"/>
  <c r="C820" i="28"/>
  <c r="B820" i="28"/>
  <c r="F819" i="28"/>
  <c r="C819" i="28"/>
  <c r="B819" i="28"/>
  <c r="F818" i="28"/>
  <c r="C818" i="28"/>
  <c r="B818" i="28"/>
  <c r="F817" i="28"/>
  <c r="C817" i="28"/>
  <c r="B817" i="28"/>
  <c r="F816" i="28"/>
  <c r="C816" i="28"/>
  <c r="B816" i="28"/>
  <c r="F815" i="28"/>
  <c r="C815" i="28"/>
  <c r="B815" i="28"/>
  <c r="F814" i="28"/>
  <c r="C814" i="28"/>
  <c r="B814" i="28"/>
  <c r="F813" i="28"/>
  <c r="C813" i="28"/>
  <c r="B813" i="28"/>
  <c r="F812" i="28"/>
  <c r="C812" i="28"/>
  <c r="B812" i="28"/>
  <c r="F811" i="28"/>
  <c r="C811" i="28"/>
  <c r="B811" i="28"/>
  <c r="F810" i="28"/>
  <c r="C810" i="28"/>
  <c r="B810" i="28"/>
  <c r="F809" i="28"/>
  <c r="C809" i="28"/>
  <c r="B809" i="28"/>
  <c r="F808" i="28"/>
  <c r="C808" i="28"/>
  <c r="B808" i="28"/>
  <c r="F807" i="28"/>
  <c r="C807" i="28"/>
  <c r="B807" i="28"/>
  <c r="F806" i="28"/>
  <c r="C806" i="28"/>
  <c r="B806" i="28"/>
  <c r="F805" i="28"/>
  <c r="C805" i="28"/>
  <c r="B805" i="28"/>
  <c r="F804" i="28"/>
  <c r="C804" i="28"/>
  <c r="B804" i="28"/>
  <c r="F803" i="28"/>
  <c r="C803" i="28"/>
  <c r="B803" i="28"/>
  <c r="F802" i="28"/>
  <c r="C802" i="28"/>
  <c r="B802" i="28"/>
  <c r="F801" i="28"/>
  <c r="C801" i="28"/>
  <c r="B801" i="28"/>
  <c r="F800" i="28"/>
  <c r="C800" i="28"/>
  <c r="B800" i="28"/>
  <c r="F799" i="28"/>
  <c r="C799" i="28"/>
  <c r="B799" i="28"/>
  <c r="F798" i="28"/>
  <c r="C798" i="28"/>
  <c r="B798" i="28"/>
  <c r="F797" i="28"/>
  <c r="C797" i="28"/>
  <c r="B797" i="28"/>
  <c r="F796" i="28"/>
  <c r="C796" i="28"/>
  <c r="B796" i="28"/>
  <c r="F795" i="28"/>
  <c r="C795" i="28"/>
  <c r="B795" i="28"/>
  <c r="F794" i="28"/>
  <c r="C794" i="28"/>
  <c r="B794" i="28"/>
  <c r="F793" i="28"/>
  <c r="C793" i="28"/>
  <c r="B793" i="28"/>
  <c r="F792" i="28"/>
  <c r="C792" i="28"/>
  <c r="B792" i="28"/>
  <c r="F791" i="28"/>
  <c r="C791" i="28"/>
  <c r="B791" i="28"/>
  <c r="F790" i="28"/>
  <c r="C790" i="28"/>
  <c r="B790" i="28"/>
  <c r="F789" i="28"/>
  <c r="C789" i="28"/>
  <c r="B789" i="28"/>
  <c r="F788" i="28"/>
  <c r="C788" i="28"/>
  <c r="B788" i="28"/>
  <c r="F787" i="28"/>
  <c r="C787" i="28"/>
  <c r="B787" i="28"/>
  <c r="F786" i="28"/>
  <c r="C786" i="28"/>
  <c r="B786" i="28"/>
  <c r="F785" i="28"/>
  <c r="C785" i="28"/>
  <c r="B785" i="28"/>
  <c r="F784" i="28"/>
  <c r="C784" i="28"/>
  <c r="B784" i="28"/>
  <c r="F783" i="28"/>
  <c r="C783" i="28"/>
  <c r="B783" i="28"/>
  <c r="F782" i="28"/>
  <c r="C782" i="28"/>
  <c r="B782" i="28"/>
  <c r="F781" i="28"/>
  <c r="C781" i="28"/>
  <c r="B781" i="28"/>
  <c r="F780" i="28"/>
  <c r="C780" i="28"/>
  <c r="B780" i="28"/>
  <c r="F779" i="28"/>
  <c r="C779" i="28"/>
  <c r="B779" i="28"/>
  <c r="F778" i="28"/>
  <c r="C778" i="28"/>
  <c r="B778" i="28"/>
  <c r="F777" i="28"/>
  <c r="C777" i="28"/>
  <c r="B777" i="28"/>
  <c r="F776" i="28"/>
  <c r="C776" i="28"/>
  <c r="B776" i="28"/>
  <c r="F775" i="28"/>
  <c r="C775" i="28"/>
  <c r="B775" i="28"/>
  <c r="F774" i="28"/>
  <c r="C774" i="28"/>
  <c r="B774" i="28"/>
  <c r="F773" i="28"/>
  <c r="C773" i="28"/>
  <c r="B773" i="28"/>
  <c r="F772" i="28"/>
  <c r="C772" i="28"/>
  <c r="B772" i="28"/>
  <c r="F771" i="28"/>
  <c r="C771" i="28"/>
  <c r="B771" i="28"/>
  <c r="F770" i="28"/>
  <c r="C770" i="28"/>
  <c r="B770" i="28"/>
  <c r="F769" i="28"/>
  <c r="C769" i="28"/>
  <c r="B769" i="28"/>
  <c r="F768" i="28"/>
  <c r="C768" i="28"/>
  <c r="B768" i="28"/>
  <c r="F767" i="28"/>
  <c r="C767" i="28"/>
  <c r="B767" i="28"/>
  <c r="F766" i="28"/>
  <c r="C766" i="28"/>
  <c r="B766" i="28"/>
  <c r="F765" i="28"/>
  <c r="C765" i="28"/>
  <c r="B765" i="28"/>
  <c r="F764" i="28"/>
  <c r="C764" i="28"/>
  <c r="B764" i="28"/>
  <c r="F763" i="28"/>
  <c r="C763" i="28"/>
  <c r="B763" i="28"/>
  <c r="F762" i="28"/>
  <c r="C762" i="28"/>
  <c r="B762" i="28"/>
  <c r="F761" i="28"/>
  <c r="C761" i="28"/>
  <c r="B761" i="28"/>
  <c r="F760" i="28"/>
  <c r="C760" i="28"/>
  <c r="B760" i="28"/>
  <c r="F759" i="28"/>
  <c r="C759" i="28"/>
  <c r="B759" i="28"/>
  <c r="F758" i="28"/>
  <c r="C758" i="28"/>
  <c r="B758" i="28"/>
  <c r="F757" i="28"/>
  <c r="C757" i="28"/>
  <c r="B757" i="28"/>
  <c r="F756" i="28"/>
  <c r="C756" i="28"/>
  <c r="B756" i="28"/>
  <c r="F755" i="28"/>
  <c r="C755" i="28"/>
  <c r="B755" i="28"/>
  <c r="F754" i="28"/>
  <c r="C754" i="28"/>
  <c r="B754" i="28"/>
  <c r="F753" i="28"/>
  <c r="C753" i="28"/>
  <c r="B753" i="28"/>
  <c r="F752" i="28"/>
  <c r="C752" i="28"/>
  <c r="B752" i="28"/>
  <c r="F751" i="28"/>
  <c r="C751" i="28"/>
  <c r="B751" i="28"/>
  <c r="F750" i="28"/>
  <c r="C750" i="28"/>
  <c r="B750" i="28"/>
  <c r="F749" i="28"/>
  <c r="C749" i="28"/>
  <c r="B749" i="28"/>
  <c r="F748" i="28"/>
  <c r="C748" i="28"/>
  <c r="B748" i="28"/>
  <c r="F747" i="28"/>
  <c r="C747" i="28"/>
  <c r="B747" i="28"/>
  <c r="F746" i="28"/>
  <c r="C746" i="28"/>
  <c r="B746" i="28"/>
  <c r="F745" i="28"/>
  <c r="C745" i="28"/>
  <c r="B745" i="28"/>
  <c r="F744" i="28"/>
  <c r="C744" i="28"/>
  <c r="B744" i="28"/>
  <c r="F743" i="28"/>
  <c r="C743" i="28"/>
  <c r="B743" i="28"/>
  <c r="F742" i="28"/>
  <c r="C742" i="28"/>
  <c r="B742" i="28"/>
  <c r="F741" i="28"/>
  <c r="C741" i="28"/>
  <c r="B741" i="28"/>
  <c r="F740" i="28"/>
  <c r="C740" i="28"/>
  <c r="B740" i="28"/>
  <c r="F739" i="28"/>
  <c r="C739" i="28"/>
  <c r="B739" i="28"/>
  <c r="F738" i="28"/>
  <c r="C738" i="28"/>
  <c r="B738" i="28"/>
  <c r="F737" i="28"/>
  <c r="C737" i="28"/>
  <c r="B737" i="28"/>
  <c r="F736" i="28"/>
  <c r="C736" i="28"/>
  <c r="B736" i="28"/>
  <c r="F735" i="28"/>
  <c r="C735" i="28"/>
  <c r="B735" i="28"/>
  <c r="F734" i="28"/>
  <c r="C734" i="28"/>
  <c r="B734" i="28"/>
  <c r="F733" i="28"/>
  <c r="C733" i="28"/>
  <c r="B733" i="28"/>
  <c r="F732" i="28"/>
  <c r="C732" i="28"/>
  <c r="B732" i="28"/>
  <c r="F731" i="28"/>
  <c r="C731" i="28"/>
  <c r="B731" i="28"/>
  <c r="F730" i="28"/>
  <c r="C730" i="28"/>
  <c r="B730" i="28"/>
  <c r="F729" i="28"/>
  <c r="C729" i="28"/>
  <c r="B729" i="28"/>
  <c r="F728" i="28"/>
  <c r="C728" i="28"/>
  <c r="B728" i="28"/>
  <c r="F727" i="28"/>
  <c r="C727" i="28"/>
  <c r="B727" i="28"/>
  <c r="F726" i="28"/>
  <c r="C726" i="28"/>
  <c r="B726" i="28"/>
  <c r="F725" i="28"/>
  <c r="C725" i="28"/>
  <c r="B725" i="28"/>
  <c r="F724" i="28"/>
  <c r="C724" i="28"/>
  <c r="B724" i="28"/>
  <c r="F723" i="28"/>
  <c r="C723" i="28"/>
  <c r="B723" i="28"/>
  <c r="F722" i="28"/>
  <c r="C722" i="28"/>
  <c r="B722" i="28"/>
  <c r="F721" i="28"/>
  <c r="C721" i="28"/>
  <c r="B721" i="28"/>
  <c r="F720" i="28"/>
  <c r="C720" i="28"/>
  <c r="B720" i="28"/>
  <c r="F719" i="28"/>
  <c r="C719" i="28"/>
  <c r="B719" i="28"/>
  <c r="F718" i="28"/>
  <c r="C718" i="28"/>
  <c r="B718" i="28"/>
  <c r="F717" i="28"/>
  <c r="C717" i="28"/>
  <c r="B717" i="28"/>
  <c r="F716" i="28"/>
  <c r="C716" i="28"/>
  <c r="B716" i="28"/>
  <c r="F715" i="28"/>
  <c r="C715" i="28"/>
  <c r="B715" i="28"/>
  <c r="F714" i="28"/>
  <c r="C714" i="28"/>
  <c r="B714" i="28"/>
  <c r="F713" i="28"/>
  <c r="C713" i="28"/>
  <c r="B713" i="28"/>
  <c r="F712" i="28"/>
  <c r="C712" i="28"/>
  <c r="B712" i="28"/>
  <c r="F711" i="28"/>
  <c r="C711" i="28"/>
  <c r="B711" i="28"/>
  <c r="F710" i="28"/>
  <c r="C710" i="28"/>
  <c r="B710" i="28"/>
  <c r="F709" i="28"/>
  <c r="C709" i="28"/>
  <c r="B709" i="28"/>
  <c r="F708" i="28"/>
  <c r="C708" i="28"/>
  <c r="B708" i="28"/>
  <c r="F707" i="28"/>
  <c r="C707" i="28"/>
  <c r="B707" i="28"/>
  <c r="F706" i="28"/>
  <c r="C706" i="28"/>
  <c r="B706" i="28"/>
  <c r="F705" i="28"/>
  <c r="C705" i="28"/>
  <c r="B705" i="28"/>
  <c r="F704" i="28"/>
  <c r="C704" i="28"/>
  <c r="B704" i="28"/>
  <c r="F703" i="28"/>
  <c r="C703" i="28"/>
  <c r="B703" i="28"/>
  <c r="F702" i="28"/>
  <c r="C702" i="28"/>
  <c r="B702" i="28"/>
  <c r="F701" i="28"/>
  <c r="C701" i="28"/>
  <c r="B701" i="28"/>
  <c r="F700" i="28"/>
  <c r="C700" i="28"/>
  <c r="B700" i="28"/>
  <c r="F699" i="28"/>
  <c r="C699" i="28"/>
  <c r="B699" i="28"/>
  <c r="F698" i="28"/>
  <c r="C698" i="28"/>
  <c r="B698" i="28"/>
  <c r="F697" i="28"/>
  <c r="C697" i="28"/>
  <c r="B697" i="28"/>
  <c r="F696" i="28"/>
  <c r="C696" i="28"/>
  <c r="B696" i="28"/>
  <c r="F695" i="28"/>
  <c r="C695" i="28"/>
  <c r="B695" i="28"/>
  <c r="F694" i="28"/>
  <c r="C694" i="28"/>
  <c r="B694" i="28"/>
  <c r="F693" i="28"/>
  <c r="C693" i="28"/>
  <c r="B693" i="28"/>
  <c r="F692" i="28"/>
  <c r="C692" i="28"/>
  <c r="B692" i="28"/>
  <c r="F691" i="28"/>
  <c r="C691" i="28"/>
  <c r="B691" i="28"/>
  <c r="F690" i="28"/>
  <c r="C690" i="28"/>
  <c r="B690" i="28"/>
  <c r="F689" i="28"/>
  <c r="C689" i="28"/>
  <c r="B689" i="28"/>
  <c r="F688" i="28"/>
  <c r="C688" i="28"/>
  <c r="B688" i="28"/>
  <c r="F687" i="28"/>
  <c r="C687" i="28"/>
  <c r="B687" i="28"/>
  <c r="F686" i="28"/>
  <c r="C686" i="28"/>
  <c r="B686" i="28"/>
  <c r="F685" i="28"/>
  <c r="C685" i="28"/>
  <c r="B685" i="28"/>
  <c r="F684" i="28"/>
  <c r="C684" i="28"/>
  <c r="B684" i="28"/>
  <c r="F683" i="28"/>
  <c r="C683" i="28"/>
  <c r="B683" i="28"/>
  <c r="F682" i="28"/>
  <c r="C682" i="28"/>
  <c r="B682" i="28"/>
  <c r="F681" i="28"/>
  <c r="C681" i="28"/>
  <c r="B681" i="28"/>
  <c r="F680" i="28"/>
  <c r="C680" i="28"/>
  <c r="B680" i="28"/>
  <c r="F679" i="28"/>
  <c r="C679" i="28"/>
  <c r="B679" i="28"/>
  <c r="F678" i="28"/>
  <c r="C678" i="28"/>
  <c r="B678" i="28"/>
  <c r="F677" i="28"/>
  <c r="C677" i="28"/>
  <c r="B677" i="28"/>
  <c r="F676" i="28"/>
  <c r="C676" i="28"/>
  <c r="B676" i="28"/>
  <c r="F675" i="28"/>
  <c r="C675" i="28"/>
  <c r="B675" i="28"/>
  <c r="F674" i="28"/>
  <c r="C674" i="28"/>
  <c r="B674" i="28"/>
  <c r="F673" i="28"/>
  <c r="C673" i="28"/>
  <c r="B673" i="28"/>
  <c r="F672" i="28"/>
  <c r="C672" i="28"/>
  <c r="B672" i="28"/>
  <c r="F671" i="28"/>
  <c r="C671" i="28"/>
  <c r="B671" i="28"/>
  <c r="F670" i="28"/>
  <c r="C670" i="28"/>
  <c r="B670" i="28"/>
  <c r="F669" i="28"/>
  <c r="C669" i="28"/>
  <c r="B669" i="28"/>
  <c r="F668" i="28"/>
  <c r="C668" i="28"/>
  <c r="B668" i="28"/>
  <c r="F667" i="28"/>
  <c r="C667" i="28"/>
  <c r="B667" i="28"/>
  <c r="F666" i="28"/>
  <c r="C666" i="28"/>
  <c r="B666" i="28"/>
  <c r="F665" i="28"/>
  <c r="C665" i="28"/>
  <c r="B665" i="28"/>
  <c r="F664" i="28"/>
  <c r="C664" i="28"/>
  <c r="B664" i="28"/>
  <c r="F663" i="28"/>
  <c r="C663" i="28"/>
  <c r="B663" i="28"/>
  <c r="F662" i="28"/>
  <c r="C662" i="28"/>
  <c r="B662" i="28"/>
  <c r="F661" i="28"/>
  <c r="C661" i="28"/>
  <c r="B661" i="28"/>
  <c r="F660" i="28"/>
  <c r="C660" i="28"/>
  <c r="B660" i="28"/>
  <c r="F659" i="28"/>
  <c r="C659" i="28"/>
  <c r="B659" i="28"/>
  <c r="F658" i="28"/>
  <c r="C658" i="28"/>
  <c r="B658" i="28"/>
  <c r="F657" i="28"/>
  <c r="C657" i="28"/>
  <c r="B657" i="28"/>
  <c r="F656" i="28"/>
  <c r="C656" i="28"/>
  <c r="B656" i="28"/>
  <c r="F655" i="28"/>
  <c r="C655" i="28"/>
  <c r="B655" i="28"/>
  <c r="F654" i="28"/>
  <c r="C654" i="28"/>
  <c r="B654" i="28"/>
  <c r="F653" i="28"/>
  <c r="C653" i="28"/>
  <c r="B653" i="28"/>
  <c r="F652" i="28"/>
  <c r="C652" i="28"/>
  <c r="B652" i="28"/>
  <c r="F651" i="28"/>
  <c r="C651" i="28"/>
  <c r="B651" i="28"/>
  <c r="F650" i="28"/>
  <c r="C650" i="28"/>
  <c r="B650" i="28"/>
  <c r="F649" i="28"/>
  <c r="C649" i="28"/>
  <c r="B649" i="28"/>
  <c r="F648" i="28"/>
  <c r="C648" i="28"/>
  <c r="B648" i="28"/>
  <c r="F647" i="28"/>
  <c r="C647" i="28"/>
  <c r="B647" i="28"/>
  <c r="F646" i="28"/>
  <c r="C646" i="28"/>
  <c r="B646" i="28"/>
  <c r="F645" i="28"/>
  <c r="C645" i="28"/>
  <c r="B645" i="28"/>
  <c r="F644" i="28"/>
  <c r="C644" i="28"/>
  <c r="B644" i="28"/>
  <c r="F643" i="28"/>
  <c r="C643" i="28"/>
  <c r="B643" i="28"/>
  <c r="F642" i="28"/>
  <c r="C642" i="28"/>
  <c r="B642" i="28"/>
  <c r="F641" i="28"/>
  <c r="C641" i="28"/>
  <c r="B641" i="28"/>
  <c r="F640" i="28"/>
  <c r="C640" i="28"/>
  <c r="B640" i="28"/>
  <c r="F639" i="28"/>
  <c r="C639" i="28"/>
  <c r="B639" i="28"/>
  <c r="F638" i="28"/>
  <c r="C638" i="28"/>
  <c r="B638" i="28"/>
  <c r="F637" i="28"/>
  <c r="C637" i="28"/>
  <c r="B637" i="28"/>
  <c r="F636" i="28"/>
  <c r="C636" i="28"/>
  <c r="B636" i="28"/>
  <c r="F635" i="28"/>
  <c r="C635" i="28"/>
  <c r="B635" i="28"/>
  <c r="F634" i="28"/>
  <c r="C634" i="28"/>
  <c r="B634" i="28"/>
  <c r="F633" i="28"/>
  <c r="C633" i="28"/>
  <c r="B633" i="28"/>
  <c r="F632" i="28"/>
  <c r="C632" i="28"/>
  <c r="B632" i="28"/>
  <c r="F631" i="28"/>
  <c r="C631" i="28"/>
  <c r="B631" i="28"/>
  <c r="F630" i="28"/>
  <c r="C630" i="28"/>
  <c r="B630" i="28"/>
  <c r="F629" i="28"/>
  <c r="C629" i="28"/>
  <c r="B629" i="28"/>
  <c r="F628" i="28"/>
  <c r="C628" i="28"/>
  <c r="B628" i="28"/>
  <c r="F627" i="28"/>
  <c r="C627" i="28"/>
  <c r="B627" i="28"/>
  <c r="F626" i="28"/>
  <c r="C626" i="28"/>
  <c r="B626" i="28"/>
  <c r="F625" i="28"/>
  <c r="C625" i="28"/>
  <c r="B625" i="28"/>
  <c r="F624" i="28"/>
  <c r="C624" i="28"/>
  <c r="B624" i="28"/>
  <c r="F623" i="28"/>
  <c r="C623" i="28"/>
  <c r="B623" i="28"/>
  <c r="F622" i="28"/>
  <c r="C622" i="28"/>
  <c r="B622" i="28"/>
  <c r="F621" i="28"/>
  <c r="C621" i="28"/>
  <c r="B621" i="28"/>
  <c r="F620" i="28"/>
  <c r="C620" i="28"/>
  <c r="B620" i="28"/>
  <c r="F619" i="28"/>
  <c r="C619" i="28"/>
  <c r="B619" i="28"/>
  <c r="F618" i="28"/>
  <c r="C618" i="28"/>
  <c r="B618" i="28"/>
  <c r="F617" i="28"/>
  <c r="C617" i="28"/>
  <c r="B617" i="28"/>
  <c r="F616" i="28"/>
  <c r="C616" i="28"/>
  <c r="B616" i="28"/>
  <c r="F615" i="28"/>
  <c r="C615" i="28"/>
  <c r="B615" i="28"/>
  <c r="F614" i="28"/>
  <c r="C614" i="28"/>
  <c r="B614" i="28"/>
  <c r="F613" i="28"/>
  <c r="C613" i="28"/>
  <c r="B613" i="28"/>
  <c r="F612" i="28"/>
  <c r="C612" i="28"/>
  <c r="B612" i="28"/>
  <c r="F611" i="28"/>
  <c r="C611" i="28"/>
  <c r="B611" i="28"/>
  <c r="F610" i="28"/>
  <c r="C610" i="28"/>
  <c r="B610" i="28"/>
  <c r="F609" i="28"/>
  <c r="C609" i="28"/>
  <c r="B609" i="28"/>
  <c r="F608" i="28"/>
  <c r="C608" i="28"/>
  <c r="B608" i="28"/>
  <c r="F607" i="28"/>
  <c r="C607" i="28"/>
  <c r="B607" i="28"/>
  <c r="F606" i="28"/>
  <c r="C606" i="28"/>
  <c r="B606" i="28"/>
  <c r="F605" i="28"/>
  <c r="C605" i="28"/>
  <c r="B605" i="28"/>
  <c r="F604" i="28"/>
  <c r="C604" i="28"/>
  <c r="B604" i="28"/>
  <c r="F603" i="28"/>
  <c r="C603" i="28"/>
  <c r="B603" i="28"/>
  <c r="F602" i="28"/>
  <c r="C602" i="28"/>
  <c r="B602" i="28"/>
  <c r="F601" i="28"/>
  <c r="C601" i="28"/>
  <c r="B601" i="28"/>
  <c r="F600" i="28"/>
  <c r="C600" i="28"/>
  <c r="B600" i="28"/>
  <c r="F599" i="28"/>
  <c r="C599" i="28"/>
  <c r="B599" i="28"/>
  <c r="F598" i="28"/>
  <c r="C598" i="28"/>
  <c r="B598" i="28"/>
  <c r="F597" i="28"/>
  <c r="C597" i="28"/>
  <c r="B597" i="28"/>
  <c r="F596" i="28"/>
  <c r="C596" i="28"/>
  <c r="B596" i="28"/>
  <c r="F595" i="28"/>
  <c r="C595" i="28"/>
  <c r="B595" i="28"/>
  <c r="F594" i="28"/>
  <c r="C594" i="28"/>
  <c r="B594" i="28"/>
  <c r="F593" i="28"/>
  <c r="C593" i="28"/>
  <c r="B593" i="28"/>
  <c r="F592" i="28"/>
  <c r="C592" i="28"/>
  <c r="B592" i="28"/>
  <c r="F591" i="28"/>
  <c r="C591" i="28"/>
  <c r="B591" i="28"/>
  <c r="F590" i="28"/>
  <c r="C590" i="28"/>
  <c r="B590" i="28"/>
  <c r="F589" i="28"/>
  <c r="C589" i="28"/>
  <c r="B589" i="28"/>
  <c r="F588" i="28"/>
  <c r="C588" i="28"/>
  <c r="B588" i="28"/>
  <c r="F587" i="28"/>
  <c r="C587" i="28"/>
  <c r="B587" i="28"/>
  <c r="F586" i="28"/>
  <c r="C586" i="28"/>
  <c r="B586" i="28"/>
  <c r="F585" i="28"/>
  <c r="C585" i="28"/>
  <c r="B585" i="28"/>
  <c r="F584" i="28"/>
  <c r="C584" i="28"/>
  <c r="B584" i="28"/>
  <c r="F583" i="28"/>
  <c r="C583" i="28"/>
  <c r="B583" i="28"/>
  <c r="F582" i="28"/>
  <c r="C582" i="28"/>
  <c r="B582" i="28"/>
  <c r="F581" i="28"/>
  <c r="C581" i="28"/>
  <c r="B581" i="28"/>
  <c r="F580" i="28"/>
  <c r="C580" i="28"/>
  <c r="B580" i="28"/>
  <c r="F579" i="28"/>
  <c r="C579" i="28"/>
  <c r="B579" i="28"/>
  <c r="F578" i="28"/>
  <c r="C578" i="28"/>
  <c r="B578" i="28"/>
  <c r="F577" i="28"/>
  <c r="C577" i="28"/>
  <c r="B577" i="28"/>
  <c r="F576" i="28"/>
  <c r="C576" i="28"/>
  <c r="B576" i="28"/>
  <c r="F575" i="28"/>
  <c r="C575" i="28"/>
  <c r="B575" i="28"/>
  <c r="F574" i="28"/>
  <c r="C574" i="28"/>
  <c r="B574" i="28"/>
  <c r="F573" i="28"/>
  <c r="C573" i="28"/>
  <c r="B573" i="28"/>
  <c r="F572" i="28"/>
  <c r="C572" i="28"/>
  <c r="B572" i="28"/>
  <c r="F571" i="28"/>
  <c r="C571" i="28"/>
  <c r="B571" i="28"/>
  <c r="F570" i="28"/>
  <c r="C570" i="28"/>
  <c r="B570" i="28"/>
  <c r="F569" i="28"/>
  <c r="C569" i="28"/>
  <c r="B569" i="28"/>
  <c r="F568" i="28"/>
  <c r="C568" i="28"/>
  <c r="B568" i="28"/>
  <c r="F567" i="28"/>
  <c r="C567" i="28"/>
  <c r="B567" i="28"/>
  <c r="F566" i="28"/>
  <c r="C566" i="28"/>
  <c r="B566" i="28"/>
  <c r="F565" i="28"/>
  <c r="C565" i="28"/>
  <c r="B565" i="28"/>
  <c r="F564" i="28"/>
  <c r="C564" i="28"/>
  <c r="B564" i="28"/>
  <c r="F563" i="28"/>
  <c r="C563" i="28"/>
  <c r="B563" i="28"/>
  <c r="F562" i="28"/>
  <c r="C562" i="28"/>
  <c r="B562" i="28"/>
  <c r="F561" i="28"/>
  <c r="C561" i="28"/>
  <c r="B561" i="28"/>
  <c r="F560" i="28"/>
  <c r="C560" i="28"/>
  <c r="B560" i="28"/>
  <c r="F559" i="28"/>
  <c r="C559" i="28"/>
  <c r="B559" i="28"/>
  <c r="F558" i="28"/>
  <c r="C558" i="28"/>
  <c r="B558" i="28"/>
  <c r="F557" i="28"/>
  <c r="C557" i="28"/>
  <c r="B557" i="28"/>
  <c r="F556" i="28"/>
  <c r="C556" i="28"/>
  <c r="B556" i="28"/>
  <c r="F555" i="28"/>
  <c r="C555" i="28"/>
  <c r="B555" i="28"/>
  <c r="F554" i="28"/>
  <c r="C554" i="28"/>
  <c r="B554" i="28"/>
  <c r="F553" i="28"/>
  <c r="C553" i="28"/>
  <c r="B553" i="28"/>
  <c r="F552" i="28"/>
  <c r="C552" i="28"/>
  <c r="B552" i="28"/>
  <c r="F551" i="28"/>
  <c r="C551" i="28"/>
  <c r="B551" i="28"/>
  <c r="F550" i="28"/>
  <c r="C550" i="28"/>
  <c r="B550" i="28"/>
  <c r="F549" i="28"/>
  <c r="C549" i="28"/>
  <c r="B549" i="28"/>
  <c r="F548" i="28"/>
  <c r="C548" i="28"/>
  <c r="B548" i="28"/>
  <c r="F547" i="28"/>
  <c r="C547" i="28"/>
  <c r="B547" i="28"/>
  <c r="F546" i="28"/>
  <c r="C546" i="28"/>
  <c r="B546" i="28"/>
  <c r="F545" i="28"/>
  <c r="C545" i="28"/>
  <c r="B545" i="28"/>
  <c r="F544" i="28"/>
  <c r="C544" i="28"/>
  <c r="B544" i="28"/>
  <c r="F543" i="28"/>
  <c r="C543" i="28"/>
  <c r="B543" i="28"/>
  <c r="F542" i="28"/>
  <c r="C542" i="28"/>
  <c r="B542" i="28"/>
  <c r="F541" i="28"/>
  <c r="C541" i="28"/>
  <c r="B541" i="28"/>
  <c r="F540" i="28"/>
  <c r="C540" i="28"/>
  <c r="B540" i="28"/>
  <c r="F539" i="28"/>
  <c r="C539" i="28"/>
  <c r="B539" i="28"/>
  <c r="F538" i="28"/>
  <c r="C538" i="28"/>
  <c r="B538" i="28"/>
  <c r="F537" i="28"/>
  <c r="C537" i="28"/>
  <c r="B537" i="28"/>
  <c r="F536" i="28"/>
  <c r="C536" i="28"/>
  <c r="B536" i="28"/>
  <c r="F535" i="28"/>
  <c r="C535" i="28"/>
  <c r="B535" i="28"/>
  <c r="F534" i="28"/>
  <c r="C534" i="28"/>
  <c r="B534" i="28"/>
  <c r="F533" i="28"/>
  <c r="C533" i="28"/>
  <c r="B533" i="28"/>
  <c r="F532" i="28"/>
  <c r="C532" i="28"/>
  <c r="B532" i="28"/>
  <c r="F531" i="28"/>
  <c r="C531" i="28"/>
  <c r="B531" i="28"/>
  <c r="F530" i="28"/>
  <c r="C530" i="28"/>
  <c r="B530" i="28"/>
  <c r="F529" i="28"/>
  <c r="C529" i="28"/>
  <c r="B529" i="28"/>
  <c r="F528" i="28"/>
  <c r="C528" i="28"/>
  <c r="B528" i="28"/>
  <c r="F527" i="28"/>
  <c r="C527" i="28"/>
  <c r="B527" i="28"/>
  <c r="F526" i="28"/>
  <c r="C526" i="28"/>
  <c r="B526" i="28"/>
  <c r="F525" i="28"/>
  <c r="C525" i="28"/>
  <c r="B525" i="28"/>
  <c r="F524" i="28"/>
  <c r="C524" i="28"/>
  <c r="B524" i="28"/>
  <c r="F523" i="28"/>
  <c r="C523" i="28"/>
  <c r="B523" i="28"/>
  <c r="F522" i="28"/>
  <c r="C522" i="28"/>
  <c r="B522" i="28"/>
  <c r="F521" i="28"/>
  <c r="C521" i="28"/>
  <c r="B521" i="28"/>
  <c r="F520" i="28"/>
  <c r="C520" i="28"/>
  <c r="B520" i="28"/>
  <c r="F519" i="28"/>
  <c r="C519" i="28"/>
  <c r="B519" i="28"/>
  <c r="F518" i="28"/>
  <c r="C518" i="28"/>
  <c r="B518" i="28"/>
  <c r="F517" i="28"/>
  <c r="C517" i="28"/>
  <c r="B517" i="28"/>
  <c r="F516" i="28"/>
  <c r="C516" i="28"/>
  <c r="B516" i="28"/>
  <c r="F515" i="28"/>
  <c r="C515" i="28"/>
  <c r="B515" i="28"/>
  <c r="F514" i="28"/>
  <c r="C514" i="28"/>
  <c r="B514" i="28"/>
  <c r="F513" i="28"/>
  <c r="C513" i="28"/>
  <c r="B513" i="28"/>
  <c r="F512" i="28"/>
  <c r="C512" i="28"/>
  <c r="B512" i="28"/>
  <c r="F511" i="28"/>
  <c r="C511" i="28"/>
  <c r="B511" i="28"/>
  <c r="F510" i="28"/>
  <c r="C510" i="28"/>
  <c r="B510" i="28"/>
  <c r="F509" i="28"/>
  <c r="C509" i="28"/>
  <c r="B509" i="28"/>
  <c r="F508" i="28"/>
  <c r="C508" i="28"/>
  <c r="B508" i="28"/>
  <c r="F507" i="28"/>
  <c r="C507" i="28"/>
  <c r="B507" i="28"/>
  <c r="F506" i="28"/>
  <c r="C506" i="28"/>
  <c r="B506" i="28"/>
  <c r="F505" i="28"/>
  <c r="C505" i="28"/>
  <c r="B505" i="28"/>
  <c r="F504" i="28"/>
  <c r="C504" i="28"/>
  <c r="B504" i="28"/>
  <c r="F503" i="28"/>
  <c r="C503" i="28"/>
  <c r="B503" i="28"/>
  <c r="F502" i="28"/>
  <c r="C502" i="28"/>
  <c r="B502" i="28"/>
  <c r="F501" i="28"/>
  <c r="C501" i="28"/>
  <c r="B501" i="28"/>
  <c r="F500" i="28"/>
  <c r="C500" i="28"/>
  <c r="B500" i="28"/>
  <c r="F499" i="28"/>
  <c r="C499" i="28"/>
  <c r="B499" i="28"/>
  <c r="F498" i="28"/>
  <c r="C498" i="28"/>
  <c r="B498" i="28"/>
  <c r="F497" i="28"/>
  <c r="C497" i="28"/>
  <c r="B497" i="28"/>
  <c r="F496" i="28"/>
  <c r="C496" i="28"/>
  <c r="B496" i="28"/>
  <c r="F495" i="28"/>
  <c r="C495" i="28"/>
  <c r="B495" i="28"/>
  <c r="F494" i="28"/>
  <c r="C494" i="28"/>
  <c r="B494" i="28"/>
  <c r="F493" i="28"/>
  <c r="C493" i="28"/>
  <c r="B493" i="28"/>
  <c r="F492" i="28"/>
  <c r="C492" i="28"/>
  <c r="B492" i="28"/>
  <c r="F491" i="28"/>
  <c r="C491" i="28"/>
  <c r="B491" i="28"/>
  <c r="F490" i="28"/>
  <c r="C490" i="28"/>
  <c r="B490" i="28"/>
  <c r="F489" i="28"/>
  <c r="C489" i="28"/>
  <c r="B489" i="28"/>
  <c r="F488" i="28"/>
  <c r="C488" i="28"/>
  <c r="B488" i="28"/>
  <c r="F487" i="28"/>
  <c r="C487" i="28"/>
  <c r="B487" i="28"/>
  <c r="F486" i="28"/>
  <c r="C486" i="28"/>
  <c r="B486" i="28"/>
  <c r="F485" i="28"/>
  <c r="C485" i="28"/>
  <c r="B485" i="28"/>
  <c r="F484" i="28"/>
  <c r="C484" i="28"/>
  <c r="B484" i="28"/>
  <c r="F483" i="28"/>
  <c r="C483" i="28"/>
  <c r="B483" i="28"/>
  <c r="F482" i="28"/>
  <c r="C482" i="28"/>
  <c r="B482" i="28"/>
  <c r="F481" i="28"/>
  <c r="C481" i="28"/>
  <c r="B481" i="28"/>
  <c r="F480" i="28"/>
  <c r="C480" i="28"/>
  <c r="B480" i="28"/>
  <c r="F479" i="28"/>
  <c r="C479" i="28"/>
  <c r="B479" i="28"/>
  <c r="F478" i="28"/>
  <c r="C478" i="28"/>
  <c r="B478" i="28"/>
  <c r="F477" i="28"/>
  <c r="C477" i="28"/>
  <c r="B477" i="28"/>
  <c r="F476" i="28"/>
  <c r="C476" i="28"/>
  <c r="B476" i="28"/>
  <c r="F475" i="28"/>
  <c r="C475" i="28"/>
  <c r="B475" i="28"/>
  <c r="F474" i="28"/>
  <c r="C474" i="28"/>
  <c r="B474" i="28"/>
  <c r="F473" i="28"/>
  <c r="C473" i="28"/>
  <c r="B473" i="28"/>
  <c r="F472" i="28"/>
  <c r="C472" i="28"/>
  <c r="B472" i="28"/>
  <c r="F471" i="28"/>
  <c r="C471" i="28"/>
  <c r="B471" i="28"/>
  <c r="F470" i="28"/>
  <c r="C470" i="28"/>
  <c r="B470" i="28"/>
  <c r="F469" i="28"/>
  <c r="C469" i="28"/>
  <c r="B469" i="28"/>
  <c r="F468" i="28"/>
  <c r="C468" i="28"/>
  <c r="B468" i="28"/>
  <c r="F467" i="28"/>
  <c r="C467" i="28"/>
  <c r="B467" i="28"/>
  <c r="F466" i="28"/>
  <c r="C466" i="28"/>
  <c r="B466" i="28"/>
  <c r="F465" i="28"/>
  <c r="C465" i="28"/>
  <c r="B465" i="28"/>
  <c r="F464" i="28"/>
  <c r="C464" i="28"/>
  <c r="B464" i="28"/>
  <c r="F463" i="28"/>
  <c r="C463" i="28"/>
  <c r="B463" i="28"/>
  <c r="F462" i="28"/>
  <c r="C462" i="28"/>
  <c r="B462" i="28"/>
  <c r="F461" i="28"/>
  <c r="C461" i="28"/>
  <c r="B461" i="28"/>
  <c r="F460" i="28"/>
  <c r="C460" i="28"/>
  <c r="B460" i="28"/>
  <c r="F459" i="28"/>
  <c r="C459" i="28"/>
  <c r="B459" i="28"/>
  <c r="F458" i="28"/>
  <c r="C458" i="28"/>
  <c r="B458" i="28"/>
  <c r="F457" i="28"/>
  <c r="C457" i="28"/>
  <c r="B457" i="28"/>
  <c r="F456" i="28"/>
  <c r="C456" i="28"/>
  <c r="B456" i="28"/>
  <c r="F455" i="28"/>
  <c r="C455" i="28"/>
  <c r="B455" i="28"/>
  <c r="F454" i="28"/>
  <c r="C454" i="28"/>
  <c r="B454" i="28"/>
  <c r="F453" i="28"/>
  <c r="C453" i="28"/>
  <c r="B453" i="28"/>
  <c r="F452" i="28"/>
  <c r="C452" i="28"/>
  <c r="B452" i="28"/>
  <c r="F451" i="28"/>
  <c r="C451" i="28"/>
  <c r="B451" i="28"/>
  <c r="F450" i="28"/>
  <c r="C450" i="28"/>
  <c r="B450" i="28"/>
  <c r="F449" i="28"/>
  <c r="C449" i="28"/>
  <c r="B449" i="28"/>
  <c r="F448" i="28"/>
  <c r="C448" i="28"/>
  <c r="B448" i="28"/>
  <c r="F447" i="28"/>
  <c r="C447" i="28"/>
  <c r="B447" i="28"/>
  <c r="F446" i="28"/>
  <c r="C446" i="28"/>
  <c r="B446" i="28"/>
  <c r="F445" i="28"/>
  <c r="C445" i="28"/>
  <c r="B445" i="28"/>
  <c r="F444" i="28"/>
  <c r="C444" i="28"/>
  <c r="B444" i="28"/>
  <c r="F443" i="28"/>
  <c r="C443" i="28"/>
  <c r="B443" i="28"/>
  <c r="F442" i="28"/>
  <c r="C442" i="28"/>
  <c r="B442" i="28"/>
  <c r="F441" i="28"/>
  <c r="C441" i="28"/>
  <c r="B441" i="28"/>
  <c r="F440" i="28"/>
  <c r="C440" i="28"/>
  <c r="B440" i="28"/>
  <c r="F439" i="28"/>
  <c r="C439" i="28"/>
  <c r="B439" i="28"/>
  <c r="F438" i="28"/>
  <c r="C438" i="28"/>
  <c r="B438" i="28"/>
  <c r="F437" i="28"/>
  <c r="C437" i="28"/>
  <c r="B437" i="28"/>
  <c r="F436" i="28"/>
  <c r="C436" i="28"/>
  <c r="B436" i="28"/>
  <c r="F435" i="28"/>
  <c r="C435" i="28"/>
  <c r="B435" i="28"/>
  <c r="F434" i="28"/>
  <c r="C434" i="28"/>
  <c r="B434" i="28"/>
  <c r="F433" i="28"/>
  <c r="C433" i="28"/>
  <c r="B433" i="28"/>
  <c r="F432" i="28"/>
  <c r="C432" i="28"/>
  <c r="B432" i="28"/>
  <c r="F431" i="28"/>
  <c r="C431" i="28"/>
  <c r="B431" i="28"/>
  <c r="F430" i="28"/>
  <c r="C430" i="28"/>
  <c r="B430" i="28"/>
  <c r="F429" i="28"/>
  <c r="C429" i="28"/>
  <c r="B429" i="28"/>
  <c r="F428" i="28"/>
  <c r="C428" i="28"/>
  <c r="B428" i="28"/>
  <c r="F427" i="28"/>
  <c r="C427" i="28"/>
  <c r="B427" i="28"/>
  <c r="F426" i="28"/>
  <c r="C426" i="28"/>
  <c r="B426" i="28"/>
  <c r="F425" i="28"/>
  <c r="C425" i="28"/>
  <c r="B425" i="28"/>
  <c r="F424" i="28"/>
  <c r="C424" i="28"/>
  <c r="B424" i="28"/>
  <c r="F423" i="28"/>
  <c r="C423" i="28"/>
  <c r="B423" i="28"/>
  <c r="F422" i="28"/>
  <c r="C422" i="28"/>
  <c r="B422" i="28"/>
  <c r="F421" i="28"/>
  <c r="C421" i="28"/>
  <c r="B421" i="28"/>
  <c r="F420" i="28"/>
  <c r="C420" i="28"/>
  <c r="B420" i="28"/>
  <c r="F419" i="28"/>
  <c r="C419" i="28"/>
  <c r="B419" i="28"/>
  <c r="F418" i="28"/>
  <c r="C418" i="28"/>
  <c r="B418" i="28"/>
  <c r="F417" i="28"/>
  <c r="C417" i="28"/>
  <c r="B417" i="28"/>
  <c r="F416" i="28"/>
  <c r="C416" i="28"/>
  <c r="B416" i="28"/>
  <c r="F415" i="28"/>
  <c r="C415" i="28"/>
  <c r="B415" i="28"/>
  <c r="F414" i="28"/>
  <c r="C414" i="28"/>
  <c r="B414" i="28"/>
  <c r="F413" i="28"/>
  <c r="C413" i="28"/>
  <c r="B413" i="28"/>
  <c r="F412" i="28"/>
  <c r="C412" i="28"/>
  <c r="B412" i="28"/>
  <c r="F411" i="28"/>
  <c r="C411" i="28"/>
  <c r="B411" i="28"/>
  <c r="F410" i="28"/>
  <c r="C410" i="28"/>
  <c r="B410" i="28"/>
  <c r="F409" i="28"/>
  <c r="C409" i="28"/>
  <c r="B409" i="28"/>
  <c r="F408" i="28"/>
  <c r="C408" i="28"/>
  <c r="B408" i="28"/>
  <c r="F407" i="28"/>
  <c r="C407" i="28"/>
  <c r="B407" i="28"/>
  <c r="F406" i="28"/>
  <c r="C406" i="28"/>
  <c r="B406" i="28"/>
  <c r="F405" i="28"/>
  <c r="C405" i="28"/>
  <c r="B405" i="28"/>
  <c r="F404" i="28"/>
  <c r="C404" i="28"/>
  <c r="B404" i="28"/>
  <c r="F403" i="28"/>
  <c r="C403" i="28"/>
  <c r="B403" i="28"/>
  <c r="F402" i="28"/>
  <c r="C402" i="28"/>
  <c r="B402" i="28"/>
  <c r="F401" i="28"/>
  <c r="C401" i="28"/>
  <c r="B401" i="28"/>
  <c r="F400" i="28"/>
  <c r="C400" i="28"/>
  <c r="B400" i="28"/>
  <c r="F399" i="28"/>
  <c r="C399" i="28"/>
  <c r="B399" i="28"/>
  <c r="F398" i="28"/>
  <c r="C398" i="28"/>
  <c r="B398" i="28"/>
  <c r="F397" i="28"/>
  <c r="C397" i="28"/>
  <c r="B397" i="28"/>
  <c r="F396" i="28"/>
  <c r="C396" i="28"/>
  <c r="B396" i="28"/>
  <c r="F395" i="28"/>
  <c r="C395" i="28"/>
  <c r="B395" i="28"/>
  <c r="F394" i="28"/>
  <c r="C394" i="28"/>
  <c r="B394" i="28"/>
  <c r="F393" i="28"/>
  <c r="C393" i="28"/>
  <c r="B393" i="28"/>
  <c r="F392" i="28"/>
  <c r="C392" i="28"/>
  <c r="B392" i="28"/>
  <c r="F391" i="28"/>
  <c r="C391" i="28"/>
  <c r="B391" i="28"/>
  <c r="F390" i="28"/>
  <c r="C390" i="28"/>
  <c r="B390" i="28"/>
  <c r="F389" i="28"/>
  <c r="C389" i="28"/>
  <c r="B389" i="28"/>
  <c r="F388" i="28"/>
  <c r="C388" i="28"/>
  <c r="B388" i="28"/>
  <c r="F387" i="28"/>
  <c r="C387" i="28"/>
  <c r="B387" i="28"/>
  <c r="F386" i="28"/>
  <c r="C386" i="28"/>
  <c r="B386" i="28"/>
  <c r="F385" i="28"/>
  <c r="C385" i="28"/>
  <c r="B385" i="28"/>
  <c r="F384" i="28"/>
  <c r="C384" i="28"/>
  <c r="B384" i="28"/>
  <c r="F383" i="28"/>
  <c r="C383" i="28"/>
  <c r="B383" i="28"/>
  <c r="F382" i="28"/>
  <c r="C382" i="28"/>
  <c r="B382" i="28"/>
  <c r="F381" i="28"/>
  <c r="C381" i="28"/>
  <c r="B381" i="28"/>
  <c r="F380" i="28"/>
  <c r="C380" i="28"/>
  <c r="B380" i="28"/>
  <c r="F379" i="28"/>
  <c r="C379" i="28"/>
  <c r="B379" i="28"/>
  <c r="F378" i="28"/>
  <c r="C378" i="28"/>
  <c r="B378" i="28"/>
  <c r="F377" i="28"/>
  <c r="C377" i="28"/>
  <c r="B377" i="28"/>
  <c r="F376" i="28"/>
  <c r="C376" i="28"/>
  <c r="B376" i="28"/>
  <c r="F375" i="28"/>
  <c r="C375" i="28"/>
  <c r="B375" i="28"/>
  <c r="F374" i="28"/>
  <c r="C374" i="28"/>
  <c r="B374" i="28"/>
  <c r="F373" i="28"/>
  <c r="C373" i="28"/>
  <c r="B373" i="28"/>
  <c r="F372" i="28"/>
  <c r="C372" i="28"/>
  <c r="B372" i="28"/>
  <c r="F371" i="28"/>
  <c r="C371" i="28"/>
  <c r="B371" i="28"/>
  <c r="F370" i="28"/>
  <c r="C370" i="28"/>
  <c r="B370" i="28"/>
  <c r="F369" i="28"/>
  <c r="C369" i="28"/>
  <c r="B369" i="28"/>
  <c r="F368" i="28"/>
  <c r="C368" i="28"/>
  <c r="B368" i="28"/>
  <c r="F367" i="28"/>
  <c r="C367" i="28"/>
  <c r="B367" i="28"/>
  <c r="F366" i="28"/>
  <c r="C366" i="28"/>
  <c r="B366" i="28"/>
  <c r="F365" i="28"/>
  <c r="C365" i="28"/>
  <c r="B365" i="28"/>
  <c r="F364" i="28"/>
  <c r="C364" i="28"/>
  <c r="B364" i="28"/>
  <c r="F363" i="28"/>
  <c r="C363" i="28"/>
  <c r="B363" i="28"/>
  <c r="F362" i="28"/>
  <c r="C362" i="28"/>
  <c r="B362" i="28"/>
  <c r="F361" i="28"/>
  <c r="C361" i="28"/>
  <c r="B361" i="28"/>
  <c r="F360" i="28"/>
  <c r="C360" i="28"/>
  <c r="B360" i="28"/>
  <c r="F359" i="28"/>
  <c r="C359" i="28"/>
  <c r="B359" i="28"/>
  <c r="F358" i="28"/>
  <c r="C358" i="28"/>
  <c r="B358" i="28"/>
  <c r="F357" i="28"/>
  <c r="C357" i="28"/>
  <c r="B357" i="28"/>
  <c r="F356" i="28"/>
  <c r="C356" i="28"/>
  <c r="B356" i="28"/>
  <c r="F355" i="28"/>
  <c r="C355" i="28"/>
  <c r="B355" i="28"/>
  <c r="F354" i="28"/>
  <c r="C354" i="28"/>
  <c r="B354" i="28"/>
  <c r="F353" i="28"/>
  <c r="C353" i="28"/>
  <c r="B353" i="28"/>
  <c r="F352" i="28"/>
  <c r="C352" i="28"/>
  <c r="B352" i="28"/>
  <c r="F351" i="28"/>
  <c r="C351" i="28"/>
  <c r="B351" i="28"/>
  <c r="F350" i="28"/>
  <c r="C350" i="28"/>
  <c r="B350" i="28"/>
  <c r="F349" i="28"/>
  <c r="C349" i="28"/>
  <c r="B349" i="28"/>
  <c r="F348" i="28"/>
  <c r="C348" i="28"/>
  <c r="B348" i="28"/>
  <c r="F347" i="28"/>
  <c r="C347" i="28"/>
  <c r="B347" i="28"/>
  <c r="F346" i="28"/>
  <c r="C346" i="28"/>
  <c r="B346" i="28"/>
  <c r="F345" i="28"/>
  <c r="C345" i="28"/>
  <c r="B345" i="28"/>
  <c r="F344" i="28"/>
  <c r="C344" i="28"/>
  <c r="B344" i="28"/>
  <c r="F343" i="28"/>
  <c r="C343" i="28"/>
  <c r="B343" i="28"/>
  <c r="F342" i="28"/>
  <c r="C342" i="28"/>
  <c r="B342" i="28"/>
  <c r="F341" i="28"/>
  <c r="C341" i="28"/>
  <c r="B341" i="28"/>
  <c r="F340" i="28"/>
  <c r="C340" i="28"/>
  <c r="B340" i="28"/>
  <c r="F339" i="28"/>
  <c r="C339" i="28"/>
  <c r="B339" i="28"/>
  <c r="F338" i="28"/>
  <c r="C338" i="28"/>
  <c r="B338" i="28"/>
  <c r="F337" i="28"/>
  <c r="C337" i="28"/>
  <c r="B337" i="28"/>
  <c r="F336" i="28"/>
  <c r="C336" i="28"/>
  <c r="B336" i="28"/>
  <c r="F335" i="28"/>
  <c r="C335" i="28"/>
  <c r="B335" i="28"/>
  <c r="F334" i="28"/>
  <c r="C334" i="28"/>
  <c r="B334" i="28"/>
  <c r="F333" i="28"/>
  <c r="C333" i="28"/>
  <c r="B333" i="28"/>
  <c r="F332" i="28"/>
  <c r="C332" i="28"/>
  <c r="B332" i="28"/>
  <c r="F331" i="28"/>
  <c r="C331" i="28"/>
  <c r="B331" i="28"/>
  <c r="F330" i="28"/>
  <c r="C330" i="28"/>
  <c r="B330" i="28"/>
  <c r="F329" i="28"/>
  <c r="C329" i="28"/>
  <c r="B329" i="28"/>
  <c r="F328" i="28"/>
  <c r="C328" i="28"/>
  <c r="B328" i="28"/>
  <c r="F327" i="28"/>
  <c r="C327" i="28"/>
  <c r="B327" i="28"/>
  <c r="F326" i="28"/>
  <c r="C326" i="28"/>
  <c r="B326" i="28"/>
  <c r="F325" i="28"/>
  <c r="C325" i="28"/>
  <c r="B325" i="28"/>
  <c r="F324" i="28"/>
  <c r="C324" i="28"/>
  <c r="B324" i="28"/>
  <c r="F323" i="28"/>
  <c r="C323" i="28"/>
  <c r="B323" i="28"/>
  <c r="F322" i="28"/>
  <c r="C322" i="28"/>
  <c r="B322" i="28"/>
  <c r="F321" i="28"/>
  <c r="C321" i="28"/>
  <c r="B321" i="28"/>
  <c r="F320" i="28"/>
  <c r="C320" i="28"/>
  <c r="B320" i="28"/>
  <c r="F319" i="28"/>
  <c r="C319" i="28"/>
  <c r="B319" i="28"/>
  <c r="F318" i="28"/>
  <c r="C318" i="28"/>
  <c r="B318" i="28"/>
  <c r="F317" i="28"/>
  <c r="C317" i="28"/>
  <c r="B317" i="28"/>
  <c r="F316" i="28"/>
  <c r="C316" i="28"/>
  <c r="B316" i="28"/>
  <c r="F315" i="28"/>
  <c r="C315" i="28"/>
  <c r="B315" i="28"/>
  <c r="F314" i="28"/>
  <c r="C314" i="28"/>
  <c r="B314" i="28"/>
  <c r="F313" i="28"/>
  <c r="C313" i="28"/>
  <c r="B313" i="28"/>
  <c r="F312" i="28"/>
  <c r="C312" i="28"/>
  <c r="B312" i="28"/>
  <c r="F311" i="28"/>
  <c r="C311" i="28"/>
  <c r="B311" i="28"/>
  <c r="F310" i="28"/>
  <c r="C310" i="28"/>
  <c r="B310" i="28"/>
  <c r="F309" i="28"/>
  <c r="C309" i="28"/>
  <c r="B309" i="28"/>
  <c r="F308" i="28"/>
  <c r="C308" i="28"/>
  <c r="B308" i="28"/>
  <c r="F307" i="28"/>
  <c r="C307" i="28"/>
  <c r="B307" i="28"/>
  <c r="F306" i="28"/>
  <c r="C306" i="28"/>
  <c r="B306" i="28"/>
  <c r="F305" i="28"/>
  <c r="C305" i="28"/>
  <c r="B305" i="28"/>
  <c r="F304" i="28"/>
  <c r="C304" i="28"/>
  <c r="B304" i="28"/>
  <c r="F303" i="28"/>
  <c r="C303" i="28"/>
  <c r="B303" i="28"/>
  <c r="F302" i="28"/>
  <c r="C302" i="28"/>
  <c r="B302" i="28"/>
  <c r="F301" i="28"/>
  <c r="C301" i="28"/>
  <c r="B301" i="28"/>
  <c r="F300" i="28"/>
  <c r="C300" i="28"/>
  <c r="B300" i="28"/>
  <c r="F299" i="28"/>
  <c r="C299" i="28"/>
  <c r="B299" i="28"/>
  <c r="F298" i="28"/>
  <c r="C298" i="28"/>
  <c r="B298" i="28"/>
  <c r="F297" i="28"/>
  <c r="C297" i="28"/>
  <c r="B297" i="28"/>
  <c r="F296" i="28"/>
  <c r="C296" i="28"/>
  <c r="B296" i="28"/>
  <c r="F295" i="28"/>
  <c r="C295" i="28"/>
  <c r="B295" i="28"/>
  <c r="F294" i="28"/>
  <c r="C294" i="28"/>
  <c r="B294" i="28"/>
  <c r="F293" i="28"/>
  <c r="C293" i="28"/>
  <c r="B293" i="28"/>
  <c r="F292" i="28"/>
  <c r="C292" i="28"/>
  <c r="B292" i="28"/>
  <c r="F291" i="28"/>
  <c r="C291" i="28"/>
  <c r="B291" i="28"/>
  <c r="F290" i="28"/>
  <c r="C290" i="28"/>
  <c r="B290" i="28"/>
  <c r="F289" i="28"/>
  <c r="C289" i="28"/>
  <c r="B289" i="28"/>
  <c r="F288" i="28"/>
  <c r="C288" i="28"/>
  <c r="B288" i="28"/>
  <c r="F287" i="28"/>
  <c r="C287" i="28"/>
  <c r="B287" i="28"/>
  <c r="F286" i="28"/>
  <c r="C286" i="28"/>
  <c r="B286" i="28"/>
  <c r="F285" i="28"/>
  <c r="C285" i="28"/>
  <c r="B285" i="28"/>
  <c r="F284" i="28"/>
  <c r="C284" i="28"/>
  <c r="B284" i="28"/>
  <c r="F283" i="28"/>
  <c r="C283" i="28"/>
  <c r="B283" i="28"/>
  <c r="F282" i="28"/>
  <c r="C282" i="28"/>
  <c r="B282" i="28"/>
  <c r="F281" i="28"/>
  <c r="C281" i="28"/>
  <c r="B281" i="28"/>
  <c r="F280" i="28"/>
  <c r="C280" i="28"/>
  <c r="B280" i="28"/>
  <c r="F279" i="28"/>
  <c r="C279" i="28"/>
  <c r="B279" i="28"/>
  <c r="F278" i="28"/>
  <c r="C278" i="28"/>
  <c r="B278" i="28"/>
  <c r="F277" i="28"/>
  <c r="C277" i="28"/>
  <c r="B277" i="28"/>
  <c r="F276" i="28"/>
  <c r="C276" i="28"/>
  <c r="B276" i="28"/>
  <c r="F275" i="28"/>
  <c r="C275" i="28"/>
  <c r="B275" i="28"/>
  <c r="F274" i="28"/>
  <c r="C274" i="28"/>
  <c r="B274" i="28"/>
  <c r="F273" i="28"/>
  <c r="C273" i="28"/>
  <c r="B273" i="28"/>
  <c r="F272" i="28"/>
  <c r="C272" i="28"/>
  <c r="B272" i="28"/>
  <c r="F271" i="28"/>
  <c r="C271" i="28"/>
  <c r="B271" i="28"/>
  <c r="F270" i="28"/>
  <c r="C270" i="28"/>
  <c r="B270" i="28"/>
  <c r="F269" i="28"/>
  <c r="C269" i="28"/>
  <c r="B269" i="28"/>
  <c r="F268" i="28"/>
  <c r="C268" i="28"/>
  <c r="B268" i="28"/>
  <c r="F267" i="28"/>
  <c r="C267" i="28"/>
  <c r="B267" i="28"/>
  <c r="F266" i="28"/>
  <c r="C266" i="28"/>
  <c r="B266" i="28"/>
  <c r="F265" i="28"/>
  <c r="C265" i="28"/>
  <c r="B265" i="28"/>
  <c r="F264" i="28"/>
  <c r="C264" i="28"/>
  <c r="B264" i="28"/>
  <c r="F263" i="28"/>
  <c r="C263" i="28"/>
  <c r="B263" i="28"/>
  <c r="F262" i="28"/>
  <c r="C262" i="28"/>
  <c r="B262" i="28"/>
  <c r="F261" i="28"/>
  <c r="C261" i="28"/>
  <c r="B261" i="28"/>
  <c r="F260" i="28"/>
  <c r="C260" i="28"/>
  <c r="B260" i="28"/>
  <c r="F259" i="28"/>
  <c r="C259" i="28"/>
  <c r="B259" i="28"/>
  <c r="F258" i="28"/>
  <c r="C258" i="28"/>
  <c r="B258" i="28"/>
  <c r="F257" i="28"/>
  <c r="C257" i="28"/>
  <c r="B257" i="28"/>
  <c r="F256" i="28"/>
  <c r="C256" i="28"/>
  <c r="B256" i="28"/>
  <c r="F255" i="28"/>
  <c r="C255" i="28"/>
  <c r="B255" i="28"/>
  <c r="F254" i="28"/>
  <c r="C254" i="28"/>
  <c r="B254" i="28"/>
  <c r="F253" i="28"/>
  <c r="C253" i="28"/>
  <c r="B253" i="28"/>
  <c r="F252" i="28"/>
  <c r="C252" i="28"/>
  <c r="B252" i="28"/>
  <c r="F251" i="28"/>
  <c r="C251" i="28"/>
  <c r="B251" i="28"/>
  <c r="F250" i="28"/>
  <c r="C250" i="28"/>
  <c r="B250" i="28"/>
  <c r="F249" i="28"/>
  <c r="C249" i="28"/>
  <c r="B249" i="28"/>
  <c r="F248" i="28"/>
  <c r="C248" i="28"/>
  <c r="B248" i="28"/>
  <c r="F247" i="28"/>
  <c r="C247" i="28"/>
  <c r="B247" i="28"/>
  <c r="F246" i="28"/>
  <c r="C246" i="28"/>
  <c r="B246" i="28"/>
  <c r="F245" i="28"/>
  <c r="C245" i="28"/>
  <c r="B245" i="28"/>
  <c r="F244" i="28"/>
  <c r="C244" i="28"/>
  <c r="B244" i="28"/>
  <c r="F243" i="28"/>
  <c r="C243" i="28"/>
  <c r="B243" i="28"/>
  <c r="F242" i="28"/>
  <c r="C242" i="28"/>
  <c r="B242" i="28"/>
  <c r="F241" i="28"/>
  <c r="C241" i="28"/>
  <c r="B241" i="28"/>
  <c r="F240" i="28"/>
  <c r="C240" i="28"/>
  <c r="B240" i="28"/>
  <c r="F239" i="28"/>
  <c r="C239" i="28"/>
  <c r="B239" i="28"/>
  <c r="F238" i="28"/>
  <c r="C238" i="28"/>
  <c r="B238" i="28"/>
  <c r="F237" i="28"/>
  <c r="C237" i="28"/>
  <c r="B237" i="28"/>
  <c r="F236" i="28"/>
  <c r="C236" i="28"/>
  <c r="B236" i="28"/>
  <c r="F235" i="28"/>
  <c r="C235" i="28"/>
  <c r="B235" i="28"/>
  <c r="F234" i="28"/>
  <c r="C234" i="28"/>
  <c r="B234" i="28"/>
  <c r="F233" i="28"/>
  <c r="C233" i="28"/>
  <c r="B233" i="28"/>
  <c r="F232" i="28"/>
  <c r="C232" i="28"/>
  <c r="B232" i="28"/>
  <c r="F231" i="28"/>
  <c r="C231" i="28"/>
  <c r="B231" i="28"/>
  <c r="F230" i="28"/>
  <c r="C230" i="28"/>
  <c r="B230" i="28"/>
  <c r="F229" i="28"/>
  <c r="C229" i="28"/>
  <c r="B229" i="28"/>
  <c r="F228" i="28"/>
  <c r="C228" i="28"/>
  <c r="B228" i="28"/>
  <c r="F227" i="28"/>
  <c r="C227" i="28"/>
  <c r="B227" i="28"/>
  <c r="F226" i="28"/>
  <c r="C226" i="28"/>
  <c r="B226" i="28"/>
  <c r="F225" i="28"/>
  <c r="C225" i="28"/>
  <c r="B225" i="28"/>
  <c r="F224" i="28"/>
  <c r="C224" i="28"/>
  <c r="B224" i="28"/>
  <c r="F223" i="28"/>
  <c r="C223" i="28"/>
  <c r="B223" i="28"/>
  <c r="F222" i="28"/>
  <c r="C222" i="28"/>
  <c r="B222" i="28"/>
  <c r="F221" i="28"/>
  <c r="C221" i="28"/>
  <c r="B221" i="28"/>
  <c r="F220" i="28"/>
  <c r="C220" i="28"/>
  <c r="B220" i="28"/>
  <c r="F219" i="28"/>
  <c r="C219" i="28"/>
  <c r="B219" i="28"/>
  <c r="F218" i="28"/>
  <c r="C218" i="28"/>
  <c r="B218" i="28"/>
  <c r="F217" i="28"/>
  <c r="C217" i="28"/>
  <c r="B217" i="28"/>
  <c r="F216" i="28"/>
  <c r="C216" i="28"/>
  <c r="B216" i="28"/>
  <c r="F215" i="28"/>
  <c r="C215" i="28"/>
  <c r="B215" i="28"/>
  <c r="F214" i="28"/>
  <c r="C214" i="28"/>
  <c r="B214" i="28"/>
  <c r="F213" i="28"/>
  <c r="C213" i="28"/>
  <c r="B213" i="28"/>
  <c r="F212" i="28"/>
  <c r="C212" i="28"/>
  <c r="B212" i="28"/>
  <c r="F211" i="28"/>
  <c r="C211" i="28"/>
  <c r="B211" i="28"/>
  <c r="F210" i="28"/>
  <c r="C210" i="28"/>
  <c r="B210" i="28"/>
  <c r="F209" i="28"/>
  <c r="C209" i="28"/>
  <c r="B209" i="28"/>
  <c r="F208" i="28"/>
  <c r="C208" i="28"/>
  <c r="B208" i="28"/>
  <c r="F207" i="28"/>
  <c r="C207" i="28"/>
  <c r="B207" i="28"/>
  <c r="F206" i="28"/>
  <c r="C206" i="28"/>
  <c r="B206" i="28"/>
  <c r="F205" i="28"/>
  <c r="C205" i="28"/>
  <c r="B205" i="28"/>
  <c r="F204" i="28"/>
  <c r="C204" i="28"/>
  <c r="B204" i="28"/>
  <c r="F203" i="28"/>
  <c r="C203" i="28"/>
  <c r="B203" i="28"/>
  <c r="F202" i="28"/>
  <c r="C202" i="28"/>
  <c r="B202" i="28"/>
  <c r="F201" i="28"/>
  <c r="C201" i="28"/>
  <c r="B201" i="28"/>
  <c r="F200" i="28"/>
  <c r="C200" i="28"/>
  <c r="B200" i="28"/>
  <c r="F199" i="28"/>
  <c r="C199" i="28"/>
  <c r="B199" i="28"/>
  <c r="F198" i="28"/>
  <c r="C198" i="28"/>
  <c r="B198" i="28"/>
  <c r="F197" i="28"/>
  <c r="C197" i="28"/>
  <c r="B197" i="28"/>
  <c r="F196" i="28"/>
  <c r="C196" i="28"/>
  <c r="B196" i="28"/>
  <c r="F195" i="28"/>
  <c r="C195" i="28"/>
  <c r="B195" i="28"/>
  <c r="F194" i="28"/>
  <c r="C194" i="28"/>
  <c r="B194" i="28"/>
  <c r="F193" i="28"/>
  <c r="C193" i="28"/>
  <c r="B193" i="28"/>
  <c r="F192" i="28"/>
  <c r="C192" i="28"/>
  <c r="B192" i="28"/>
  <c r="F191" i="28"/>
  <c r="C191" i="28"/>
  <c r="B191" i="28"/>
  <c r="F190" i="28"/>
  <c r="C190" i="28"/>
  <c r="B190" i="28"/>
  <c r="F189" i="28"/>
  <c r="C189" i="28"/>
  <c r="B189" i="28"/>
  <c r="F188" i="28"/>
  <c r="C188" i="28"/>
  <c r="B188" i="28"/>
  <c r="F187" i="28"/>
  <c r="C187" i="28"/>
  <c r="B187" i="28"/>
  <c r="F186" i="28"/>
  <c r="C186" i="28"/>
  <c r="B186" i="28"/>
  <c r="F185" i="28"/>
  <c r="C185" i="28"/>
  <c r="B185" i="28"/>
  <c r="F184" i="28"/>
  <c r="C184" i="28"/>
  <c r="B184" i="28"/>
  <c r="F183" i="28"/>
  <c r="C183" i="28"/>
  <c r="B183" i="28"/>
  <c r="F182" i="28"/>
  <c r="C182" i="28"/>
  <c r="B182" i="28"/>
  <c r="F181" i="28"/>
  <c r="C181" i="28"/>
  <c r="B181" i="28"/>
  <c r="F180" i="28"/>
  <c r="C180" i="28"/>
  <c r="B180" i="28"/>
  <c r="F179" i="28"/>
  <c r="C179" i="28"/>
  <c r="B179" i="28"/>
  <c r="F178" i="28"/>
  <c r="C178" i="28"/>
  <c r="B178" i="28"/>
  <c r="F177" i="28"/>
  <c r="C177" i="28"/>
  <c r="B177" i="28"/>
  <c r="F176" i="28"/>
  <c r="C176" i="28"/>
  <c r="B176" i="28"/>
  <c r="F175" i="28"/>
  <c r="C175" i="28"/>
  <c r="B175" i="28"/>
  <c r="F174" i="28"/>
  <c r="C174" i="28"/>
  <c r="B174" i="28"/>
  <c r="F173" i="28"/>
  <c r="C173" i="28"/>
  <c r="B173" i="28"/>
  <c r="F172" i="28"/>
  <c r="C172" i="28"/>
  <c r="B172" i="28"/>
  <c r="F171" i="28"/>
  <c r="C171" i="28"/>
  <c r="B171" i="28"/>
  <c r="F170" i="28"/>
  <c r="C170" i="28"/>
  <c r="B170" i="28"/>
  <c r="F169" i="28"/>
  <c r="C169" i="28"/>
  <c r="B169" i="28"/>
  <c r="F168" i="28"/>
  <c r="C168" i="28"/>
  <c r="B168" i="28"/>
  <c r="F167" i="28"/>
  <c r="C167" i="28"/>
  <c r="B167" i="28"/>
  <c r="F166" i="28"/>
  <c r="C166" i="28"/>
  <c r="B166" i="28"/>
  <c r="F165" i="28"/>
  <c r="C165" i="28"/>
  <c r="B165" i="28"/>
  <c r="F164" i="28"/>
  <c r="C164" i="28"/>
  <c r="B164" i="28"/>
  <c r="F163" i="28"/>
  <c r="C163" i="28"/>
  <c r="B163" i="28"/>
  <c r="F162" i="28"/>
  <c r="C162" i="28"/>
  <c r="B162" i="28"/>
  <c r="F161" i="28"/>
  <c r="C161" i="28"/>
  <c r="B161" i="28"/>
  <c r="F160" i="28"/>
  <c r="C160" i="28"/>
  <c r="B160" i="28"/>
  <c r="F159" i="28"/>
  <c r="C159" i="28"/>
  <c r="B159" i="28"/>
  <c r="F158" i="28"/>
  <c r="C158" i="28"/>
  <c r="B158" i="28"/>
  <c r="F157" i="28"/>
  <c r="C157" i="28"/>
  <c r="B157" i="28"/>
  <c r="F156" i="28"/>
  <c r="C156" i="28"/>
  <c r="B156" i="28"/>
  <c r="F155" i="28"/>
  <c r="C155" i="28"/>
  <c r="B155" i="28"/>
  <c r="F154" i="28"/>
  <c r="C154" i="28"/>
  <c r="B154" i="28"/>
  <c r="F153" i="28"/>
  <c r="C153" i="28"/>
  <c r="B153" i="28"/>
  <c r="F152" i="28"/>
  <c r="C152" i="28"/>
  <c r="B152" i="28"/>
  <c r="F151" i="28"/>
  <c r="C151" i="28"/>
  <c r="B151" i="28"/>
  <c r="F150" i="28"/>
  <c r="C150" i="28"/>
  <c r="B150" i="28"/>
  <c r="F149" i="28"/>
  <c r="C149" i="28"/>
  <c r="B149" i="28"/>
  <c r="F148" i="28"/>
  <c r="C148" i="28"/>
  <c r="B148" i="28"/>
  <c r="F147" i="28"/>
  <c r="C147" i="28"/>
  <c r="B147" i="28"/>
  <c r="F146" i="28"/>
  <c r="C146" i="28"/>
  <c r="B146" i="28"/>
  <c r="F145" i="28"/>
  <c r="C145" i="28"/>
  <c r="B145" i="28"/>
  <c r="F144" i="28"/>
  <c r="C144" i="28"/>
  <c r="B144" i="28"/>
  <c r="F143" i="28"/>
  <c r="C143" i="28"/>
  <c r="B143" i="28"/>
  <c r="F142" i="28"/>
  <c r="C142" i="28"/>
  <c r="B142" i="28"/>
  <c r="F141" i="28"/>
  <c r="C141" i="28"/>
  <c r="B141" i="28"/>
  <c r="F140" i="28"/>
  <c r="C140" i="28"/>
  <c r="B140" i="28"/>
  <c r="F139" i="28"/>
  <c r="C139" i="28"/>
  <c r="B139" i="28"/>
  <c r="F138" i="28"/>
  <c r="C138" i="28"/>
  <c r="B138" i="28"/>
  <c r="F137" i="28"/>
  <c r="C137" i="28"/>
  <c r="B137" i="28"/>
  <c r="F136" i="28"/>
  <c r="C136" i="28"/>
  <c r="B136" i="28"/>
  <c r="F135" i="28"/>
  <c r="C135" i="28"/>
  <c r="B135" i="28"/>
  <c r="F134" i="28"/>
  <c r="C134" i="28"/>
  <c r="B134" i="28"/>
  <c r="F133" i="28"/>
  <c r="C133" i="28"/>
  <c r="B133" i="28"/>
  <c r="F132" i="28"/>
  <c r="C132" i="28"/>
  <c r="B132" i="28"/>
  <c r="F131" i="28"/>
  <c r="C131" i="28"/>
  <c r="B131" i="28"/>
  <c r="F130" i="28"/>
  <c r="C130" i="28"/>
  <c r="B130" i="28"/>
  <c r="F129" i="28"/>
  <c r="C129" i="28"/>
  <c r="B129" i="28"/>
  <c r="F128" i="28"/>
  <c r="C128" i="28"/>
  <c r="B128" i="28"/>
  <c r="F127" i="28"/>
  <c r="C127" i="28"/>
  <c r="B127" i="28"/>
  <c r="F126" i="28"/>
  <c r="C126" i="28"/>
  <c r="B126" i="28"/>
  <c r="F125" i="28"/>
  <c r="C125" i="28"/>
  <c r="B125" i="28"/>
  <c r="F124" i="28"/>
  <c r="C124" i="28"/>
  <c r="B124" i="28"/>
  <c r="F123" i="28"/>
  <c r="C123" i="28"/>
  <c r="B123" i="28"/>
  <c r="F122" i="28"/>
  <c r="C122" i="28"/>
  <c r="B122" i="28"/>
  <c r="F121" i="28"/>
  <c r="C121" i="28"/>
  <c r="B121" i="28"/>
  <c r="F120" i="28"/>
  <c r="C120" i="28"/>
  <c r="B120" i="28"/>
  <c r="F119" i="28"/>
  <c r="C119" i="28"/>
  <c r="B119" i="28"/>
  <c r="F118" i="28"/>
  <c r="C118" i="28"/>
  <c r="B118" i="28"/>
  <c r="F117" i="28"/>
  <c r="C117" i="28"/>
  <c r="B117" i="28"/>
  <c r="F116" i="28"/>
  <c r="C116" i="28"/>
  <c r="B116" i="28"/>
  <c r="F115" i="28"/>
  <c r="C115" i="28"/>
  <c r="B115" i="28"/>
  <c r="F114" i="28"/>
  <c r="C114" i="28"/>
  <c r="B114" i="28"/>
  <c r="F113" i="28"/>
  <c r="C113" i="28"/>
  <c r="B113" i="28"/>
  <c r="F112" i="28"/>
  <c r="C112" i="28"/>
  <c r="B112" i="28"/>
  <c r="F111" i="28"/>
  <c r="C111" i="28"/>
  <c r="B111" i="28"/>
  <c r="F110" i="28"/>
  <c r="C110" i="28"/>
  <c r="B110" i="28"/>
  <c r="F109" i="28"/>
  <c r="C109" i="28"/>
  <c r="B109" i="28"/>
  <c r="F108" i="28"/>
  <c r="C108" i="28"/>
  <c r="B108" i="28"/>
  <c r="F107" i="28"/>
  <c r="C107" i="28"/>
  <c r="B107" i="28"/>
  <c r="F106" i="28"/>
  <c r="C106" i="28"/>
  <c r="B106" i="28"/>
  <c r="F105" i="28"/>
  <c r="C105" i="28"/>
  <c r="B105" i="28"/>
  <c r="F104" i="28"/>
  <c r="C104" i="28"/>
  <c r="B104" i="28"/>
  <c r="F103" i="28"/>
  <c r="C103" i="28"/>
  <c r="B103" i="28"/>
  <c r="F102" i="28"/>
  <c r="C102" i="28"/>
  <c r="B102" i="28"/>
  <c r="F101" i="28"/>
  <c r="C101" i="28"/>
  <c r="B101" i="28"/>
  <c r="F100" i="28"/>
  <c r="C100" i="28"/>
  <c r="B100" i="28"/>
  <c r="F99" i="28"/>
  <c r="C99" i="28"/>
  <c r="B99" i="28"/>
  <c r="F98" i="28"/>
  <c r="C98" i="28"/>
  <c r="B98" i="28"/>
  <c r="F97" i="28"/>
  <c r="C97" i="28"/>
  <c r="B97" i="28"/>
  <c r="F96" i="28"/>
  <c r="C96" i="28"/>
  <c r="B96" i="28"/>
  <c r="F95" i="28"/>
  <c r="C95" i="28"/>
  <c r="B95" i="28"/>
  <c r="F94" i="28"/>
  <c r="C94" i="28"/>
  <c r="B94" i="28"/>
  <c r="F93" i="28"/>
  <c r="C93" i="28"/>
  <c r="B93" i="28"/>
  <c r="F92" i="28"/>
  <c r="C92" i="28"/>
  <c r="B92" i="28"/>
  <c r="F91" i="28"/>
  <c r="C91" i="28"/>
  <c r="B91" i="28"/>
  <c r="F90" i="28"/>
  <c r="C90" i="28"/>
  <c r="B90" i="28"/>
  <c r="F89" i="28"/>
  <c r="C89" i="28"/>
  <c r="B89" i="28"/>
  <c r="F88" i="28"/>
  <c r="C88" i="28"/>
  <c r="B88" i="28"/>
  <c r="F87" i="28"/>
  <c r="C87" i="28"/>
  <c r="B87" i="28"/>
  <c r="F86" i="28"/>
  <c r="C86" i="28"/>
  <c r="B86" i="28"/>
  <c r="F85" i="28"/>
  <c r="C85" i="28"/>
  <c r="B85" i="28"/>
  <c r="F84" i="28"/>
  <c r="C84" i="28"/>
  <c r="B84" i="28"/>
  <c r="F83" i="28"/>
  <c r="C83" i="28"/>
  <c r="B83" i="28"/>
  <c r="F82" i="28"/>
  <c r="C82" i="28"/>
  <c r="B82" i="28"/>
  <c r="F81" i="28"/>
  <c r="C81" i="28"/>
  <c r="B81" i="28"/>
  <c r="F80" i="28"/>
  <c r="C80" i="28"/>
  <c r="B80" i="28"/>
  <c r="F79" i="28"/>
  <c r="C79" i="28"/>
  <c r="B79" i="28"/>
  <c r="F78" i="28"/>
  <c r="C78" i="28"/>
  <c r="B78" i="28"/>
  <c r="F77" i="28"/>
  <c r="C77" i="28"/>
  <c r="B77" i="28"/>
  <c r="F76" i="28"/>
  <c r="C76" i="28"/>
  <c r="B76" i="28"/>
  <c r="F75" i="28"/>
  <c r="C75" i="28"/>
  <c r="B75" i="28"/>
  <c r="F74" i="28"/>
  <c r="C74" i="28"/>
  <c r="B74" i="28"/>
  <c r="F73" i="28"/>
  <c r="C73" i="28"/>
  <c r="B73" i="28"/>
  <c r="F72" i="28"/>
  <c r="C72" i="28"/>
  <c r="B72" i="28"/>
  <c r="F71" i="28"/>
  <c r="C71" i="28"/>
  <c r="B71" i="28"/>
  <c r="F70" i="28"/>
  <c r="C70" i="28"/>
  <c r="B70" i="28"/>
  <c r="F69" i="28"/>
  <c r="C69" i="28"/>
  <c r="B69" i="28"/>
  <c r="F68" i="28"/>
  <c r="C68" i="28"/>
  <c r="B68" i="28"/>
  <c r="F67" i="28"/>
  <c r="C67" i="28"/>
  <c r="B67" i="28"/>
  <c r="F66" i="28"/>
  <c r="C66" i="28"/>
  <c r="B66" i="28"/>
  <c r="F65" i="28"/>
  <c r="C65" i="28"/>
  <c r="B65" i="28"/>
  <c r="F64" i="28"/>
  <c r="C64" i="28"/>
  <c r="B64" i="28"/>
  <c r="F63" i="28"/>
  <c r="C63" i="28"/>
  <c r="B63" i="28"/>
  <c r="F62" i="28"/>
  <c r="C62" i="28"/>
  <c r="B62" i="28"/>
  <c r="F61" i="28"/>
  <c r="C61" i="28"/>
  <c r="B61" i="28"/>
  <c r="F60" i="28"/>
  <c r="C60" i="28"/>
  <c r="B60" i="28"/>
  <c r="F59" i="28"/>
  <c r="C59" i="28"/>
  <c r="B59" i="28"/>
  <c r="F58" i="28"/>
  <c r="C58" i="28"/>
  <c r="B58" i="28"/>
  <c r="F57" i="28"/>
  <c r="C57" i="28"/>
  <c r="B57" i="28"/>
  <c r="F56" i="28"/>
  <c r="C56" i="28"/>
  <c r="B56" i="28"/>
  <c r="F55" i="28"/>
  <c r="C55" i="28"/>
  <c r="B55" i="28"/>
  <c r="F54" i="28"/>
  <c r="C54" i="28"/>
  <c r="B54" i="28"/>
  <c r="F53" i="28"/>
  <c r="C53" i="28"/>
  <c r="B53" i="28"/>
  <c r="F52" i="28"/>
  <c r="C52" i="28"/>
  <c r="B52" i="28"/>
  <c r="F51" i="28"/>
  <c r="C51" i="28"/>
  <c r="B51" i="28"/>
  <c r="F50" i="28"/>
  <c r="C50" i="28"/>
  <c r="B50" i="28"/>
  <c r="F49" i="28"/>
  <c r="C49" i="28"/>
  <c r="B49" i="28"/>
  <c r="F48" i="28"/>
  <c r="C48" i="28"/>
  <c r="B48" i="28"/>
  <c r="F47" i="28"/>
  <c r="C47" i="28"/>
  <c r="B47" i="28"/>
  <c r="F46" i="28"/>
  <c r="C46" i="28"/>
  <c r="B46" i="28"/>
  <c r="F45" i="28"/>
  <c r="C45" i="28"/>
  <c r="B45" i="28"/>
  <c r="F44" i="28"/>
  <c r="C44" i="28"/>
  <c r="B44" i="28"/>
  <c r="F43" i="28"/>
  <c r="C43" i="28"/>
  <c r="B43" i="28"/>
  <c r="F42" i="28"/>
  <c r="C42" i="28"/>
  <c r="B42" i="28"/>
  <c r="F41" i="28"/>
  <c r="C41" i="28"/>
  <c r="B41" i="28"/>
  <c r="F40" i="28"/>
  <c r="C40" i="28"/>
  <c r="B40" i="28"/>
  <c r="F39" i="28"/>
  <c r="C39" i="28"/>
  <c r="B39" i="28"/>
  <c r="F38" i="28"/>
  <c r="C38" i="28"/>
  <c r="B38" i="28"/>
  <c r="F37" i="28"/>
  <c r="C37" i="28"/>
  <c r="B37" i="28"/>
  <c r="F36" i="28"/>
  <c r="C36" i="28"/>
  <c r="B36" i="28"/>
  <c r="F35" i="28"/>
  <c r="C35" i="28"/>
  <c r="B35" i="28"/>
  <c r="F34" i="28"/>
  <c r="C34" i="28"/>
  <c r="B34" i="28"/>
  <c r="F33" i="28"/>
  <c r="C33" i="28"/>
  <c r="B33" i="28"/>
  <c r="F32" i="28"/>
  <c r="C32" i="28"/>
  <c r="B32" i="28"/>
  <c r="F31" i="28"/>
  <c r="C31" i="28"/>
  <c r="B31" i="28"/>
  <c r="F30" i="28"/>
  <c r="C30" i="28"/>
  <c r="B30" i="28"/>
  <c r="F29" i="28"/>
  <c r="C29" i="28"/>
  <c r="B29" i="28"/>
  <c r="F28" i="28"/>
  <c r="C28" i="28"/>
  <c r="B28" i="28"/>
  <c r="F27" i="28"/>
  <c r="C27" i="28"/>
  <c r="B27" i="28"/>
  <c r="F26" i="28"/>
  <c r="C26" i="28"/>
  <c r="B26" i="28"/>
  <c r="F25" i="28"/>
  <c r="C25" i="28"/>
  <c r="B25" i="28"/>
  <c r="F24" i="28"/>
  <c r="C24" i="28"/>
  <c r="B24" i="28"/>
  <c r="F23" i="28"/>
  <c r="C23" i="28"/>
  <c r="B23" i="28"/>
  <c r="F22" i="28"/>
  <c r="C22" i="28"/>
  <c r="B22" i="28"/>
  <c r="F21" i="28"/>
  <c r="C21" i="28"/>
  <c r="B21" i="28"/>
  <c r="F20" i="28"/>
  <c r="C20" i="28"/>
  <c r="B20" i="28"/>
  <c r="F19" i="28"/>
  <c r="C19" i="28"/>
  <c r="B19" i="28"/>
  <c r="F18" i="28"/>
  <c r="C18" i="28"/>
  <c r="B18" i="28"/>
  <c r="F17" i="28"/>
  <c r="C17" i="28"/>
  <c r="B17" i="28"/>
  <c r="F16" i="28"/>
  <c r="C16" i="28"/>
  <c r="B16" i="28"/>
  <c r="F15" i="28"/>
  <c r="C15" i="28"/>
  <c r="B15" i="28"/>
  <c r="F14" i="28"/>
  <c r="C14" i="28"/>
  <c r="B14" i="28"/>
  <c r="F13" i="28"/>
  <c r="C13" i="28"/>
  <c r="B13" i="28"/>
  <c r="F12" i="28"/>
  <c r="C12" i="28"/>
  <c r="B12" i="28"/>
  <c r="F11" i="28"/>
  <c r="C11" i="28"/>
  <c r="B11" i="28"/>
  <c r="F10" i="28"/>
  <c r="C10" i="28"/>
  <c r="B10" i="28"/>
  <c r="F9" i="28"/>
  <c r="C9" i="28"/>
  <c r="B9" i="28"/>
  <c r="E4" i="28"/>
  <c r="H4" i="28" s="1"/>
  <c r="B4" i="28"/>
  <c r="F1008" i="27"/>
  <c r="C1008" i="27"/>
  <c r="B1008" i="27"/>
  <c r="F1007" i="27"/>
  <c r="C1007" i="27"/>
  <c r="B1007" i="27"/>
  <c r="F1006" i="27"/>
  <c r="C1006" i="27"/>
  <c r="B1006" i="27"/>
  <c r="F1005" i="27"/>
  <c r="C1005" i="27"/>
  <c r="B1005" i="27"/>
  <c r="F1004" i="27"/>
  <c r="C1004" i="27"/>
  <c r="B1004" i="27"/>
  <c r="F1003" i="27"/>
  <c r="C1003" i="27"/>
  <c r="B1003" i="27"/>
  <c r="F1002" i="27"/>
  <c r="C1002" i="27"/>
  <c r="B1002" i="27"/>
  <c r="F1001" i="27"/>
  <c r="C1001" i="27"/>
  <c r="B1001" i="27"/>
  <c r="F1000" i="27"/>
  <c r="C1000" i="27"/>
  <c r="B1000" i="27"/>
  <c r="F999" i="27"/>
  <c r="C999" i="27"/>
  <c r="B999" i="27"/>
  <c r="F998" i="27"/>
  <c r="C998" i="27"/>
  <c r="B998" i="27"/>
  <c r="F997" i="27"/>
  <c r="C997" i="27"/>
  <c r="B997" i="27"/>
  <c r="F996" i="27"/>
  <c r="C996" i="27"/>
  <c r="B996" i="27"/>
  <c r="F995" i="27"/>
  <c r="C995" i="27"/>
  <c r="B995" i="27"/>
  <c r="F994" i="27"/>
  <c r="C994" i="27"/>
  <c r="B994" i="27"/>
  <c r="F993" i="27"/>
  <c r="C993" i="27"/>
  <c r="B993" i="27"/>
  <c r="F992" i="27"/>
  <c r="C992" i="27"/>
  <c r="B992" i="27"/>
  <c r="F991" i="27"/>
  <c r="C991" i="27"/>
  <c r="B991" i="27"/>
  <c r="F990" i="27"/>
  <c r="C990" i="27"/>
  <c r="B990" i="27"/>
  <c r="F989" i="27"/>
  <c r="C989" i="27"/>
  <c r="B989" i="27"/>
  <c r="F988" i="27"/>
  <c r="C988" i="27"/>
  <c r="B988" i="27"/>
  <c r="F987" i="27"/>
  <c r="C987" i="27"/>
  <c r="B987" i="27"/>
  <c r="F986" i="27"/>
  <c r="C986" i="27"/>
  <c r="B986" i="27"/>
  <c r="F985" i="27"/>
  <c r="C985" i="27"/>
  <c r="B985" i="27"/>
  <c r="F984" i="27"/>
  <c r="C984" i="27"/>
  <c r="B984" i="27"/>
  <c r="F983" i="27"/>
  <c r="C983" i="27"/>
  <c r="B983" i="27"/>
  <c r="F982" i="27"/>
  <c r="C982" i="27"/>
  <c r="B982" i="27"/>
  <c r="F981" i="27"/>
  <c r="C981" i="27"/>
  <c r="B981" i="27"/>
  <c r="F980" i="27"/>
  <c r="C980" i="27"/>
  <c r="B980" i="27"/>
  <c r="F979" i="27"/>
  <c r="C979" i="27"/>
  <c r="B979" i="27"/>
  <c r="F978" i="27"/>
  <c r="C978" i="27"/>
  <c r="B978" i="27"/>
  <c r="F977" i="27"/>
  <c r="C977" i="27"/>
  <c r="B977" i="27"/>
  <c r="F976" i="27"/>
  <c r="C976" i="27"/>
  <c r="B976" i="27"/>
  <c r="F975" i="27"/>
  <c r="C975" i="27"/>
  <c r="B975" i="27"/>
  <c r="F974" i="27"/>
  <c r="C974" i="27"/>
  <c r="B974" i="27"/>
  <c r="F973" i="27"/>
  <c r="C973" i="27"/>
  <c r="B973" i="27"/>
  <c r="F972" i="27"/>
  <c r="C972" i="27"/>
  <c r="B972" i="27"/>
  <c r="F971" i="27"/>
  <c r="C971" i="27"/>
  <c r="B971" i="27"/>
  <c r="F970" i="27"/>
  <c r="C970" i="27"/>
  <c r="B970" i="27"/>
  <c r="F969" i="27"/>
  <c r="C969" i="27"/>
  <c r="B969" i="27"/>
  <c r="F968" i="27"/>
  <c r="C968" i="27"/>
  <c r="B968" i="27"/>
  <c r="F967" i="27"/>
  <c r="C967" i="27"/>
  <c r="B967" i="27"/>
  <c r="F966" i="27"/>
  <c r="C966" i="27"/>
  <c r="B966" i="27"/>
  <c r="F965" i="27"/>
  <c r="C965" i="27"/>
  <c r="B965" i="27"/>
  <c r="F964" i="27"/>
  <c r="C964" i="27"/>
  <c r="B964" i="27"/>
  <c r="F963" i="27"/>
  <c r="C963" i="27"/>
  <c r="B963" i="27"/>
  <c r="F962" i="27"/>
  <c r="C962" i="27"/>
  <c r="B962" i="27"/>
  <c r="F961" i="27"/>
  <c r="C961" i="27"/>
  <c r="B961" i="27"/>
  <c r="F960" i="27"/>
  <c r="C960" i="27"/>
  <c r="B960" i="27"/>
  <c r="F959" i="27"/>
  <c r="C959" i="27"/>
  <c r="B959" i="27"/>
  <c r="F958" i="27"/>
  <c r="C958" i="27"/>
  <c r="B958" i="27"/>
  <c r="F957" i="27"/>
  <c r="C957" i="27"/>
  <c r="B957" i="27"/>
  <c r="F956" i="27"/>
  <c r="C956" i="27"/>
  <c r="B956" i="27"/>
  <c r="F955" i="27"/>
  <c r="C955" i="27"/>
  <c r="B955" i="27"/>
  <c r="F954" i="27"/>
  <c r="C954" i="27"/>
  <c r="B954" i="27"/>
  <c r="F953" i="27"/>
  <c r="C953" i="27"/>
  <c r="B953" i="27"/>
  <c r="F952" i="27"/>
  <c r="C952" i="27"/>
  <c r="B952" i="27"/>
  <c r="F951" i="27"/>
  <c r="C951" i="27"/>
  <c r="B951" i="27"/>
  <c r="F950" i="27"/>
  <c r="C950" i="27"/>
  <c r="B950" i="27"/>
  <c r="F949" i="27"/>
  <c r="C949" i="27"/>
  <c r="B949" i="27"/>
  <c r="F948" i="27"/>
  <c r="C948" i="27"/>
  <c r="B948" i="27"/>
  <c r="F947" i="27"/>
  <c r="C947" i="27"/>
  <c r="B947" i="27"/>
  <c r="F946" i="27"/>
  <c r="C946" i="27"/>
  <c r="B946" i="27"/>
  <c r="F945" i="27"/>
  <c r="C945" i="27"/>
  <c r="B945" i="27"/>
  <c r="F944" i="27"/>
  <c r="C944" i="27"/>
  <c r="B944" i="27"/>
  <c r="F943" i="27"/>
  <c r="C943" i="27"/>
  <c r="B943" i="27"/>
  <c r="F942" i="27"/>
  <c r="C942" i="27"/>
  <c r="B942" i="27"/>
  <c r="F941" i="27"/>
  <c r="C941" i="27"/>
  <c r="B941" i="27"/>
  <c r="F940" i="27"/>
  <c r="C940" i="27"/>
  <c r="B940" i="27"/>
  <c r="F939" i="27"/>
  <c r="C939" i="27"/>
  <c r="B939" i="27"/>
  <c r="F938" i="27"/>
  <c r="C938" i="27"/>
  <c r="B938" i="27"/>
  <c r="F937" i="27"/>
  <c r="C937" i="27"/>
  <c r="B937" i="27"/>
  <c r="F936" i="27"/>
  <c r="C936" i="27"/>
  <c r="B936" i="27"/>
  <c r="F935" i="27"/>
  <c r="C935" i="27"/>
  <c r="B935" i="27"/>
  <c r="F934" i="27"/>
  <c r="C934" i="27"/>
  <c r="B934" i="27"/>
  <c r="F933" i="27"/>
  <c r="C933" i="27"/>
  <c r="B933" i="27"/>
  <c r="F932" i="27"/>
  <c r="C932" i="27"/>
  <c r="B932" i="27"/>
  <c r="F931" i="27"/>
  <c r="C931" i="27"/>
  <c r="B931" i="27"/>
  <c r="F930" i="27"/>
  <c r="C930" i="27"/>
  <c r="B930" i="27"/>
  <c r="F929" i="27"/>
  <c r="C929" i="27"/>
  <c r="B929" i="27"/>
  <c r="F928" i="27"/>
  <c r="C928" i="27"/>
  <c r="B928" i="27"/>
  <c r="F927" i="27"/>
  <c r="C927" i="27"/>
  <c r="B927" i="27"/>
  <c r="F926" i="27"/>
  <c r="C926" i="27"/>
  <c r="B926" i="27"/>
  <c r="F925" i="27"/>
  <c r="C925" i="27"/>
  <c r="B925" i="27"/>
  <c r="F924" i="27"/>
  <c r="C924" i="27"/>
  <c r="B924" i="27"/>
  <c r="F923" i="27"/>
  <c r="C923" i="27"/>
  <c r="B923" i="27"/>
  <c r="F922" i="27"/>
  <c r="C922" i="27"/>
  <c r="B922" i="27"/>
  <c r="F921" i="27"/>
  <c r="C921" i="27"/>
  <c r="B921" i="27"/>
  <c r="F920" i="27"/>
  <c r="C920" i="27"/>
  <c r="B920" i="27"/>
  <c r="F919" i="27"/>
  <c r="C919" i="27"/>
  <c r="B919" i="27"/>
  <c r="F918" i="27"/>
  <c r="C918" i="27"/>
  <c r="B918" i="27"/>
  <c r="F917" i="27"/>
  <c r="C917" i="27"/>
  <c r="B917" i="27"/>
  <c r="F916" i="27"/>
  <c r="C916" i="27"/>
  <c r="B916" i="27"/>
  <c r="F915" i="27"/>
  <c r="C915" i="27"/>
  <c r="B915" i="27"/>
  <c r="F914" i="27"/>
  <c r="C914" i="27"/>
  <c r="B914" i="27"/>
  <c r="F913" i="27"/>
  <c r="C913" i="27"/>
  <c r="B913" i="27"/>
  <c r="F912" i="27"/>
  <c r="C912" i="27"/>
  <c r="B912" i="27"/>
  <c r="F911" i="27"/>
  <c r="C911" i="27"/>
  <c r="B911" i="27"/>
  <c r="F910" i="27"/>
  <c r="C910" i="27"/>
  <c r="B910" i="27"/>
  <c r="F909" i="27"/>
  <c r="C909" i="27"/>
  <c r="B909" i="27"/>
  <c r="F908" i="27"/>
  <c r="C908" i="27"/>
  <c r="B908" i="27"/>
  <c r="F907" i="27"/>
  <c r="C907" i="27"/>
  <c r="B907" i="27"/>
  <c r="F906" i="27"/>
  <c r="C906" i="27"/>
  <c r="B906" i="27"/>
  <c r="F905" i="27"/>
  <c r="C905" i="27"/>
  <c r="B905" i="27"/>
  <c r="F904" i="27"/>
  <c r="C904" i="27"/>
  <c r="B904" i="27"/>
  <c r="F903" i="27"/>
  <c r="C903" i="27"/>
  <c r="B903" i="27"/>
  <c r="F902" i="27"/>
  <c r="C902" i="27"/>
  <c r="B902" i="27"/>
  <c r="F901" i="27"/>
  <c r="C901" i="27"/>
  <c r="B901" i="27"/>
  <c r="F900" i="27"/>
  <c r="C900" i="27"/>
  <c r="B900" i="27"/>
  <c r="F899" i="27"/>
  <c r="C899" i="27"/>
  <c r="B899" i="27"/>
  <c r="F898" i="27"/>
  <c r="C898" i="27"/>
  <c r="B898" i="27"/>
  <c r="F897" i="27"/>
  <c r="C897" i="27"/>
  <c r="B897" i="27"/>
  <c r="F896" i="27"/>
  <c r="C896" i="27"/>
  <c r="B896" i="27"/>
  <c r="F895" i="27"/>
  <c r="C895" i="27"/>
  <c r="B895" i="27"/>
  <c r="F894" i="27"/>
  <c r="C894" i="27"/>
  <c r="B894" i="27"/>
  <c r="F893" i="27"/>
  <c r="C893" i="27"/>
  <c r="B893" i="27"/>
  <c r="F892" i="27"/>
  <c r="C892" i="27"/>
  <c r="B892" i="27"/>
  <c r="F891" i="27"/>
  <c r="C891" i="27"/>
  <c r="B891" i="27"/>
  <c r="F890" i="27"/>
  <c r="C890" i="27"/>
  <c r="B890" i="27"/>
  <c r="F889" i="27"/>
  <c r="C889" i="27"/>
  <c r="B889" i="27"/>
  <c r="F888" i="27"/>
  <c r="C888" i="27"/>
  <c r="B888" i="27"/>
  <c r="F887" i="27"/>
  <c r="C887" i="27"/>
  <c r="B887" i="27"/>
  <c r="F886" i="27"/>
  <c r="C886" i="27"/>
  <c r="B886" i="27"/>
  <c r="F885" i="27"/>
  <c r="C885" i="27"/>
  <c r="B885" i="27"/>
  <c r="F884" i="27"/>
  <c r="C884" i="27"/>
  <c r="B884" i="27"/>
  <c r="F883" i="27"/>
  <c r="C883" i="27"/>
  <c r="B883" i="27"/>
  <c r="F882" i="27"/>
  <c r="C882" i="27"/>
  <c r="B882" i="27"/>
  <c r="F881" i="27"/>
  <c r="C881" i="27"/>
  <c r="B881" i="27"/>
  <c r="F880" i="27"/>
  <c r="C880" i="27"/>
  <c r="B880" i="27"/>
  <c r="F879" i="27"/>
  <c r="C879" i="27"/>
  <c r="B879" i="27"/>
  <c r="F878" i="27"/>
  <c r="C878" i="27"/>
  <c r="B878" i="27"/>
  <c r="F877" i="27"/>
  <c r="C877" i="27"/>
  <c r="B877" i="27"/>
  <c r="F876" i="27"/>
  <c r="C876" i="27"/>
  <c r="B876" i="27"/>
  <c r="F875" i="27"/>
  <c r="C875" i="27"/>
  <c r="B875" i="27"/>
  <c r="F874" i="27"/>
  <c r="C874" i="27"/>
  <c r="B874" i="27"/>
  <c r="F873" i="27"/>
  <c r="C873" i="27"/>
  <c r="B873" i="27"/>
  <c r="F872" i="27"/>
  <c r="C872" i="27"/>
  <c r="B872" i="27"/>
  <c r="F871" i="27"/>
  <c r="C871" i="27"/>
  <c r="B871" i="27"/>
  <c r="F870" i="27"/>
  <c r="C870" i="27"/>
  <c r="B870" i="27"/>
  <c r="F869" i="27"/>
  <c r="C869" i="27"/>
  <c r="B869" i="27"/>
  <c r="F868" i="27"/>
  <c r="C868" i="27"/>
  <c r="B868" i="27"/>
  <c r="F867" i="27"/>
  <c r="C867" i="27"/>
  <c r="B867" i="27"/>
  <c r="F866" i="27"/>
  <c r="C866" i="27"/>
  <c r="B866" i="27"/>
  <c r="F865" i="27"/>
  <c r="C865" i="27"/>
  <c r="B865" i="27"/>
  <c r="F864" i="27"/>
  <c r="C864" i="27"/>
  <c r="B864" i="27"/>
  <c r="F863" i="27"/>
  <c r="C863" i="27"/>
  <c r="B863" i="27"/>
  <c r="F862" i="27"/>
  <c r="C862" i="27"/>
  <c r="B862" i="27"/>
  <c r="F861" i="27"/>
  <c r="C861" i="27"/>
  <c r="B861" i="27"/>
  <c r="F860" i="27"/>
  <c r="C860" i="27"/>
  <c r="B860" i="27"/>
  <c r="F859" i="27"/>
  <c r="C859" i="27"/>
  <c r="B859" i="27"/>
  <c r="F858" i="27"/>
  <c r="C858" i="27"/>
  <c r="B858" i="27"/>
  <c r="F857" i="27"/>
  <c r="C857" i="27"/>
  <c r="B857" i="27"/>
  <c r="F856" i="27"/>
  <c r="C856" i="27"/>
  <c r="B856" i="27"/>
  <c r="F855" i="27"/>
  <c r="C855" i="27"/>
  <c r="B855" i="27"/>
  <c r="F854" i="27"/>
  <c r="C854" i="27"/>
  <c r="B854" i="27"/>
  <c r="F853" i="27"/>
  <c r="C853" i="27"/>
  <c r="B853" i="27"/>
  <c r="F852" i="27"/>
  <c r="C852" i="27"/>
  <c r="B852" i="27"/>
  <c r="F851" i="27"/>
  <c r="C851" i="27"/>
  <c r="B851" i="27"/>
  <c r="F850" i="27"/>
  <c r="C850" i="27"/>
  <c r="B850" i="27"/>
  <c r="F849" i="27"/>
  <c r="C849" i="27"/>
  <c r="B849" i="27"/>
  <c r="F848" i="27"/>
  <c r="C848" i="27"/>
  <c r="B848" i="27"/>
  <c r="F847" i="27"/>
  <c r="C847" i="27"/>
  <c r="B847" i="27"/>
  <c r="F846" i="27"/>
  <c r="C846" i="27"/>
  <c r="B846" i="27"/>
  <c r="F845" i="27"/>
  <c r="C845" i="27"/>
  <c r="B845" i="27"/>
  <c r="F844" i="27"/>
  <c r="C844" i="27"/>
  <c r="B844" i="27"/>
  <c r="F843" i="27"/>
  <c r="C843" i="27"/>
  <c r="B843" i="27"/>
  <c r="F842" i="27"/>
  <c r="C842" i="27"/>
  <c r="B842" i="27"/>
  <c r="F841" i="27"/>
  <c r="C841" i="27"/>
  <c r="B841" i="27"/>
  <c r="F840" i="27"/>
  <c r="C840" i="27"/>
  <c r="B840" i="27"/>
  <c r="F839" i="27"/>
  <c r="C839" i="27"/>
  <c r="B839" i="27"/>
  <c r="F838" i="27"/>
  <c r="C838" i="27"/>
  <c r="B838" i="27"/>
  <c r="F837" i="27"/>
  <c r="C837" i="27"/>
  <c r="B837" i="27"/>
  <c r="F836" i="27"/>
  <c r="C836" i="27"/>
  <c r="B836" i="27"/>
  <c r="F835" i="27"/>
  <c r="C835" i="27"/>
  <c r="B835" i="27"/>
  <c r="F834" i="27"/>
  <c r="C834" i="27"/>
  <c r="B834" i="27"/>
  <c r="F833" i="27"/>
  <c r="C833" i="27"/>
  <c r="B833" i="27"/>
  <c r="F832" i="27"/>
  <c r="C832" i="27"/>
  <c r="B832" i="27"/>
  <c r="F831" i="27"/>
  <c r="C831" i="27"/>
  <c r="B831" i="27"/>
  <c r="F830" i="27"/>
  <c r="C830" i="27"/>
  <c r="B830" i="27"/>
  <c r="F829" i="27"/>
  <c r="C829" i="27"/>
  <c r="B829" i="27"/>
  <c r="F828" i="27"/>
  <c r="C828" i="27"/>
  <c r="B828" i="27"/>
  <c r="F827" i="27"/>
  <c r="C827" i="27"/>
  <c r="B827" i="27"/>
  <c r="F826" i="27"/>
  <c r="C826" i="27"/>
  <c r="B826" i="27"/>
  <c r="F825" i="27"/>
  <c r="C825" i="27"/>
  <c r="B825" i="27"/>
  <c r="F824" i="27"/>
  <c r="C824" i="27"/>
  <c r="B824" i="27"/>
  <c r="F823" i="27"/>
  <c r="C823" i="27"/>
  <c r="B823" i="27"/>
  <c r="F822" i="27"/>
  <c r="C822" i="27"/>
  <c r="B822" i="27"/>
  <c r="F821" i="27"/>
  <c r="C821" i="27"/>
  <c r="B821" i="27"/>
  <c r="F820" i="27"/>
  <c r="C820" i="27"/>
  <c r="B820" i="27"/>
  <c r="F819" i="27"/>
  <c r="C819" i="27"/>
  <c r="B819" i="27"/>
  <c r="F818" i="27"/>
  <c r="C818" i="27"/>
  <c r="B818" i="27"/>
  <c r="F817" i="27"/>
  <c r="C817" i="27"/>
  <c r="B817" i="27"/>
  <c r="F816" i="27"/>
  <c r="C816" i="27"/>
  <c r="B816" i="27"/>
  <c r="F815" i="27"/>
  <c r="C815" i="27"/>
  <c r="B815" i="27"/>
  <c r="F814" i="27"/>
  <c r="C814" i="27"/>
  <c r="B814" i="27"/>
  <c r="F813" i="27"/>
  <c r="C813" i="27"/>
  <c r="B813" i="27"/>
  <c r="F812" i="27"/>
  <c r="C812" i="27"/>
  <c r="B812" i="27"/>
  <c r="F811" i="27"/>
  <c r="C811" i="27"/>
  <c r="B811" i="27"/>
  <c r="F810" i="27"/>
  <c r="C810" i="27"/>
  <c r="B810" i="27"/>
  <c r="F809" i="27"/>
  <c r="C809" i="27"/>
  <c r="B809" i="27"/>
  <c r="F808" i="27"/>
  <c r="C808" i="27"/>
  <c r="B808" i="27"/>
  <c r="F807" i="27"/>
  <c r="C807" i="27"/>
  <c r="B807" i="27"/>
  <c r="F806" i="27"/>
  <c r="C806" i="27"/>
  <c r="B806" i="27"/>
  <c r="F805" i="27"/>
  <c r="C805" i="27"/>
  <c r="B805" i="27"/>
  <c r="F804" i="27"/>
  <c r="C804" i="27"/>
  <c r="B804" i="27"/>
  <c r="F803" i="27"/>
  <c r="C803" i="27"/>
  <c r="B803" i="27"/>
  <c r="F802" i="27"/>
  <c r="C802" i="27"/>
  <c r="B802" i="27"/>
  <c r="F801" i="27"/>
  <c r="C801" i="27"/>
  <c r="B801" i="27"/>
  <c r="F800" i="27"/>
  <c r="C800" i="27"/>
  <c r="B800" i="27"/>
  <c r="F799" i="27"/>
  <c r="C799" i="27"/>
  <c r="B799" i="27"/>
  <c r="F798" i="27"/>
  <c r="C798" i="27"/>
  <c r="B798" i="27"/>
  <c r="F797" i="27"/>
  <c r="C797" i="27"/>
  <c r="B797" i="27"/>
  <c r="F796" i="27"/>
  <c r="C796" i="27"/>
  <c r="B796" i="27"/>
  <c r="F795" i="27"/>
  <c r="C795" i="27"/>
  <c r="B795" i="27"/>
  <c r="F794" i="27"/>
  <c r="C794" i="27"/>
  <c r="B794" i="27"/>
  <c r="F793" i="27"/>
  <c r="C793" i="27"/>
  <c r="B793" i="27"/>
  <c r="F792" i="27"/>
  <c r="C792" i="27"/>
  <c r="B792" i="27"/>
  <c r="F791" i="27"/>
  <c r="C791" i="27"/>
  <c r="B791" i="27"/>
  <c r="F790" i="27"/>
  <c r="C790" i="27"/>
  <c r="B790" i="27"/>
  <c r="F789" i="27"/>
  <c r="C789" i="27"/>
  <c r="B789" i="27"/>
  <c r="F788" i="27"/>
  <c r="C788" i="27"/>
  <c r="B788" i="27"/>
  <c r="F787" i="27"/>
  <c r="C787" i="27"/>
  <c r="B787" i="27"/>
  <c r="F786" i="27"/>
  <c r="C786" i="27"/>
  <c r="B786" i="27"/>
  <c r="F785" i="27"/>
  <c r="C785" i="27"/>
  <c r="B785" i="27"/>
  <c r="F784" i="27"/>
  <c r="C784" i="27"/>
  <c r="B784" i="27"/>
  <c r="F783" i="27"/>
  <c r="C783" i="27"/>
  <c r="B783" i="27"/>
  <c r="F782" i="27"/>
  <c r="C782" i="27"/>
  <c r="B782" i="27"/>
  <c r="F781" i="27"/>
  <c r="C781" i="27"/>
  <c r="B781" i="27"/>
  <c r="F780" i="27"/>
  <c r="C780" i="27"/>
  <c r="B780" i="27"/>
  <c r="F779" i="27"/>
  <c r="C779" i="27"/>
  <c r="B779" i="27"/>
  <c r="F778" i="27"/>
  <c r="C778" i="27"/>
  <c r="B778" i="27"/>
  <c r="F777" i="27"/>
  <c r="C777" i="27"/>
  <c r="B777" i="27"/>
  <c r="F776" i="27"/>
  <c r="C776" i="27"/>
  <c r="B776" i="27"/>
  <c r="F775" i="27"/>
  <c r="C775" i="27"/>
  <c r="B775" i="27"/>
  <c r="F774" i="27"/>
  <c r="C774" i="27"/>
  <c r="B774" i="27"/>
  <c r="F773" i="27"/>
  <c r="C773" i="27"/>
  <c r="B773" i="27"/>
  <c r="F772" i="27"/>
  <c r="C772" i="27"/>
  <c r="B772" i="27"/>
  <c r="F771" i="27"/>
  <c r="C771" i="27"/>
  <c r="B771" i="27"/>
  <c r="F770" i="27"/>
  <c r="C770" i="27"/>
  <c r="B770" i="27"/>
  <c r="F769" i="27"/>
  <c r="C769" i="27"/>
  <c r="B769" i="27"/>
  <c r="F768" i="27"/>
  <c r="C768" i="27"/>
  <c r="B768" i="27"/>
  <c r="F767" i="27"/>
  <c r="C767" i="27"/>
  <c r="B767" i="27"/>
  <c r="F766" i="27"/>
  <c r="C766" i="27"/>
  <c r="B766" i="27"/>
  <c r="F765" i="27"/>
  <c r="C765" i="27"/>
  <c r="B765" i="27"/>
  <c r="F764" i="27"/>
  <c r="C764" i="27"/>
  <c r="B764" i="27"/>
  <c r="F763" i="27"/>
  <c r="C763" i="27"/>
  <c r="B763" i="27"/>
  <c r="F762" i="27"/>
  <c r="C762" i="27"/>
  <c r="B762" i="27"/>
  <c r="F761" i="27"/>
  <c r="C761" i="27"/>
  <c r="B761" i="27"/>
  <c r="F760" i="27"/>
  <c r="C760" i="27"/>
  <c r="B760" i="27"/>
  <c r="F759" i="27"/>
  <c r="C759" i="27"/>
  <c r="B759" i="27"/>
  <c r="F758" i="27"/>
  <c r="C758" i="27"/>
  <c r="B758" i="27"/>
  <c r="F757" i="27"/>
  <c r="C757" i="27"/>
  <c r="B757" i="27"/>
  <c r="F756" i="27"/>
  <c r="C756" i="27"/>
  <c r="B756" i="27"/>
  <c r="F755" i="27"/>
  <c r="C755" i="27"/>
  <c r="B755" i="27"/>
  <c r="F754" i="27"/>
  <c r="C754" i="27"/>
  <c r="B754" i="27"/>
  <c r="F753" i="27"/>
  <c r="C753" i="27"/>
  <c r="B753" i="27"/>
  <c r="F752" i="27"/>
  <c r="C752" i="27"/>
  <c r="B752" i="27"/>
  <c r="F751" i="27"/>
  <c r="C751" i="27"/>
  <c r="B751" i="27"/>
  <c r="F750" i="27"/>
  <c r="C750" i="27"/>
  <c r="B750" i="27"/>
  <c r="F749" i="27"/>
  <c r="C749" i="27"/>
  <c r="B749" i="27"/>
  <c r="F748" i="27"/>
  <c r="C748" i="27"/>
  <c r="B748" i="27"/>
  <c r="F747" i="27"/>
  <c r="C747" i="27"/>
  <c r="B747" i="27"/>
  <c r="F746" i="27"/>
  <c r="C746" i="27"/>
  <c r="B746" i="27"/>
  <c r="F745" i="27"/>
  <c r="C745" i="27"/>
  <c r="B745" i="27"/>
  <c r="F744" i="27"/>
  <c r="C744" i="27"/>
  <c r="B744" i="27"/>
  <c r="F743" i="27"/>
  <c r="C743" i="27"/>
  <c r="B743" i="27"/>
  <c r="F742" i="27"/>
  <c r="C742" i="27"/>
  <c r="B742" i="27"/>
  <c r="F741" i="27"/>
  <c r="C741" i="27"/>
  <c r="B741" i="27"/>
  <c r="F740" i="27"/>
  <c r="C740" i="27"/>
  <c r="B740" i="27"/>
  <c r="F739" i="27"/>
  <c r="C739" i="27"/>
  <c r="B739" i="27"/>
  <c r="F738" i="27"/>
  <c r="C738" i="27"/>
  <c r="B738" i="27"/>
  <c r="F737" i="27"/>
  <c r="C737" i="27"/>
  <c r="B737" i="27"/>
  <c r="F736" i="27"/>
  <c r="C736" i="27"/>
  <c r="B736" i="27"/>
  <c r="F735" i="27"/>
  <c r="C735" i="27"/>
  <c r="B735" i="27"/>
  <c r="F734" i="27"/>
  <c r="C734" i="27"/>
  <c r="B734" i="27"/>
  <c r="F733" i="27"/>
  <c r="C733" i="27"/>
  <c r="B733" i="27"/>
  <c r="F732" i="27"/>
  <c r="C732" i="27"/>
  <c r="B732" i="27"/>
  <c r="F731" i="27"/>
  <c r="C731" i="27"/>
  <c r="B731" i="27"/>
  <c r="F730" i="27"/>
  <c r="C730" i="27"/>
  <c r="B730" i="27"/>
  <c r="F729" i="27"/>
  <c r="C729" i="27"/>
  <c r="B729" i="27"/>
  <c r="F728" i="27"/>
  <c r="C728" i="27"/>
  <c r="B728" i="27"/>
  <c r="F727" i="27"/>
  <c r="C727" i="27"/>
  <c r="B727" i="27"/>
  <c r="F726" i="27"/>
  <c r="C726" i="27"/>
  <c r="B726" i="27"/>
  <c r="F725" i="27"/>
  <c r="C725" i="27"/>
  <c r="B725" i="27"/>
  <c r="F724" i="27"/>
  <c r="C724" i="27"/>
  <c r="B724" i="27"/>
  <c r="F723" i="27"/>
  <c r="C723" i="27"/>
  <c r="B723" i="27"/>
  <c r="F722" i="27"/>
  <c r="C722" i="27"/>
  <c r="B722" i="27"/>
  <c r="F721" i="27"/>
  <c r="C721" i="27"/>
  <c r="B721" i="27"/>
  <c r="F720" i="27"/>
  <c r="C720" i="27"/>
  <c r="B720" i="27"/>
  <c r="F719" i="27"/>
  <c r="C719" i="27"/>
  <c r="B719" i="27"/>
  <c r="F718" i="27"/>
  <c r="C718" i="27"/>
  <c r="B718" i="27"/>
  <c r="F717" i="27"/>
  <c r="C717" i="27"/>
  <c r="B717" i="27"/>
  <c r="F716" i="27"/>
  <c r="C716" i="27"/>
  <c r="B716" i="27"/>
  <c r="F715" i="27"/>
  <c r="C715" i="27"/>
  <c r="B715" i="27"/>
  <c r="F714" i="27"/>
  <c r="C714" i="27"/>
  <c r="B714" i="27"/>
  <c r="F713" i="27"/>
  <c r="C713" i="27"/>
  <c r="B713" i="27"/>
  <c r="F712" i="27"/>
  <c r="C712" i="27"/>
  <c r="B712" i="27"/>
  <c r="F711" i="27"/>
  <c r="C711" i="27"/>
  <c r="B711" i="27"/>
  <c r="F710" i="27"/>
  <c r="C710" i="27"/>
  <c r="B710" i="27"/>
  <c r="F709" i="27"/>
  <c r="C709" i="27"/>
  <c r="B709" i="27"/>
  <c r="F708" i="27"/>
  <c r="C708" i="27"/>
  <c r="B708" i="27"/>
  <c r="F707" i="27"/>
  <c r="C707" i="27"/>
  <c r="B707" i="27"/>
  <c r="F706" i="27"/>
  <c r="C706" i="27"/>
  <c r="B706" i="27"/>
  <c r="F705" i="27"/>
  <c r="C705" i="27"/>
  <c r="B705" i="27"/>
  <c r="F704" i="27"/>
  <c r="C704" i="27"/>
  <c r="B704" i="27"/>
  <c r="F703" i="27"/>
  <c r="C703" i="27"/>
  <c r="B703" i="27"/>
  <c r="F702" i="27"/>
  <c r="C702" i="27"/>
  <c r="B702" i="27"/>
  <c r="F701" i="27"/>
  <c r="C701" i="27"/>
  <c r="B701" i="27"/>
  <c r="F700" i="27"/>
  <c r="C700" i="27"/>
  <c r="B700" i="27"/>
  <c r="F699" i="27"/>
  <c r="C699" i="27"/>
  <c r="B699" i="27"/>
  <c r="F698" i="27"/>
  <c r="C698" i="27"/>
  <c r="B698" i="27"/>
  <c r="F697" i="27"/>
  <c r="C697" i="27"/>
  <c r="B697" i="27"/>
  <c r="F696" i="27"/>
  <c r="C696" i="27"/>
  <c r="B696" i="27"/>
  <c r="F695" i="27"/>
  <c r="C695" i="27"/>
  <c r="B695" i="27"/>
  <c r="F694" i="27"/>
  <c r="C694" i="27"/>
  <c r="B694" i="27"/>
  <c r="F693" i="27"/>
  <c r="C693" i="27"/>
  <c r="B693" i="27"/>
  <c r="F692" i="27"/>
  <c r="C692" i="27"/>
  <c r="B692" i="27"/>
  <c r="F691" i="27"/>
  <c r="C691" i="27"/>
  <c r="B691" i="27"/>
  <c r="F690" i="27"/>
  <c r="C690" i="27"/>
  <c r="B690" i="27"/>
  <c r="F689" i="27"/>
  <c r="C689" i="27"/>
  <c r="B689" i="27"/>
  <c r="F688" i="27"/>
  <c r="C688" i="27"/>
  <c r="B688" i="27"/>
  <c r="F687" i="27"/>
  <c r="C687" i="27"/>
  <c r="B687" i="27"/>
  <c r="F686" i="27"/>
  <c r="C686" i="27"/>
  <c r="B686" i="27"/>
  <c r="F685" i="27"/>
  <c r="C685" i="27"/>
  <c r="B685" i="27"/>
  <c r="F684" i="27"/>
  <c r="C684" i="27"/>
  <c r="B684" i="27"/>
  <c r="F683" i="27"/>
  <c r="C683" i="27"/>
  <c r="B683" i="27"/>
  <c r="F682" i="27"/>
  <c r="C682" i="27"/>
  <c r="B682" i="27"/>
  <c r="F681" i="27"/>
  <c r="C681" i="27"/>
  <c r="B681" i="27"/>
  <c r="F680" i="27"/>
  <c r="C680" i="27"/>
  <c r="B680" i="27"/>
  <c r="F679" i="27"/>
  <c r="C679" i="27"/>
  <c r="B679" i="27"/>
  <c r="F678" i="27"/>
  <c r="C678" i="27"/>
  <c r="B678" i="27"/>
  <c r="F677" i="27"/>
  <c r="C677" i="27"/>
  <c r="B677" i="27"/>
  <c r="F676" i="27"/>
  <c r="C676" i="27"/>
  <c r="B676" i="27"/>
  <c r="F675" i="27"/>
  <c r="C675" i="27"/>
  <c r="B675" i="27"/>
  <c r="F674" i="27"/>
  <c r="C674" i="27"/>
  <c r="B674" i="27"/>
  <c r="F673" i="27"/>
  <c r="C673" i="27"/>
  <c r="B673" i="27"/>
  <c r="F672" i="27"/>
  <c r="C672" i="27"/>
  <c r="B672" i="27"/>
  <c r="F671" i="27"/>
  <c r="C671" i="27"/>
  <c r="B671" i="27"/>
  <c r="F670" i="27"/>
  <c r="C670" i="27"/>
  <c r="B670" i="27"/>
  <c r="F669" i="27"/>
  <c r="C669" i="27"/>
  <c r="B669" i="27"/>
  <c r="F668" i="27"/>
  <c r="C668" i="27"/>
  <c r="B668" i="27"/>
  <c r="F667" i="27"/>
  <c r="C667" i="27"/>
  <c r="B667" i="27"/>
  <c r="F666" i="27"/>
  <c r="C666" i="27"/>
  <c r="B666" i="27"/>
  <c r="F665" i="27"/>
  <c r="C665" i="27"/>
  <c r="B665" i="27"/>
  <c r="F664" i="27"/>
  <c r="C664" i="27"/>
  <c r="B664" i="27"/>
  <c r="F663" i="27"/>
  <c r="C663" i="27"/>
  <c r="B663" i="27"/>
  <c r="F662" i="27"/>
  <c r="C662" i="27"/>
  <c r="B662" i="27"/>
  <c r="F661" i="27"/>
  <c r="C661" i="27"/>
  <c r="B661" i="27"/>
  <c r="F660" i="27"/>
  <c r="C660" i="27"/>
  <c r="B660" i="27"/>
  <c r="F659" i="27"/>
  <c r="C659" i="27"/>
  <c r="B659" i="27"/>
  <c r="F658" i="27"/>
  <c r="C658" i="27"/>
  <c r="B658" i="27"/>
  <c r="F657" i="27"/>
  <c r="C657" i="27"/>
  <c r="B657" i="27"/>
  <c r="F656" i="27"/>
  <c r="C656" i="27"/>
  <c r="B656" i="27"/>
  <c r="F655" i="27"/>
  <c r="C655" i="27"/>
  <c r="B655" i="27"/>
  <c r="F654" i="27"/>
  <c r="C654" i="27"/>
  <c r="B654" i="27"/>
  <c r="F653" i="27"/>
  <c r="C653" i="27"/>
  <c r="B653" i="27"/>
  <c r="F652" i="27"/>
  <c r="C652" i="27"/>
  <c r="B652" i="27"/>
  <c r="F651" i="27"/>
  <c r="C651" i="27"/>
  <c r="B651" i="27"/>
  <c r="F650" i="27"/>
  <c r="C650" i="27"/>
  <c r="B650" i="27"/>
  <c r="F649" i="27"/>
  <c r="C649" i="27"/>
  <c r="B649" i="27"/>
  <c r="F648" i="27"/>
  <c r="C648" i="27"/>
  <c r="B648" i="27"/>
  <c r="F647" i="27"/>
  <c r="C647" i="27"/>
  <c r="B647" i="27"/>
  <c r="F646" i="27"/>
  <c r="C646" i="27"/>
  <c r="B646" i="27"/>
  <c r="F645" i="27"/>
  <c r="C645" i="27"/>
  <c r="B645" i="27"/>
  <c r="F644" i="27"/>
  <c r="C644" i="27"/>
  <c r="B644" i="27"/>
  <c r="F643" i="27"/>
  <c r="C643" i="27"/>
  <c r="B643" i="27"/>
  <c r="F642" i="27"/>
  <c r="C642" i="27"/>
  <c r="B642" i="27"/>
  <c r="F641" i="27"/>
  <c r="C641" i="27"/>
  <c r="B641" i="27"/>
  <c r="F640" i="27"/>
  <c r="C640" i="27"/>
  <c r="B640" i="27"/>
  <c r="F639" i="27"/>
  <c r="C639" i="27"/>
  <c r="B639" i="27"/>
  <c r="F638" i="27"/>
  <c r="C638" i="27"/>
  <c r="B638" i="27"/>
  <c r="F637" i="27"/>
  <c r="C637" i="27"/>
  <c r="B637" i="27"/>
  <c r="F636" i="27"/>
  <c r="C636" i="27"/>
  <c r="B636" i="27"/>
  <c r="F635" i="27"/>
  <c r="C635" i="27"/>
  <c r="B635" i="27"/>
  <c r="F634" i="27"/>
  <c r="C634" i="27"/>
  <c r="B634" i="27"/>
  <c r="F633" i="27"/>
  <c r="C633" i="27"/>
  <c r="B633" i="27"/>
  <c r="F632" i="27"/>
  <c r="C632" i="27"/>
  <c r="B632" i="27"/>
  <c r="F631" i="27"/>
  <c r="C631" i="27"/>
  <c r="B631" i="27"/>
  <c r="F630" i="27"/>
  <c r="C630" i="27"/>
  <c r="B630" i="27"/>
  <c r="F629" i="27"/>
  <c r="C629" i="27"/>
  <c r="B629" i="27"/>
  <c r="F628" i="27"/>
  <c r="C628" i="27"/>
  <c r="B628" i="27"/>
  <c r="F627" i="27"/>
  <c r="C627" i="27"/>
  <c r="B627" i="27"/>
  <c r="F626" i="27"/>
  <c r="C626" i="27"/>
  <c r="B626" i="27"/>
  <c r="F625" i="27"/>
  <c r="C625" i="27"/>
  <c r="B625" i="27"/>
  <c r="F624" i="27"/>
  <c r="C624" i="27"/>
  <c r="B624" i="27"/>
  <c r="F623" i="27"/>
  <c r="C623" i="27"/>
  <c r="B623" i="27"/>
  <c r="F622" i="27"/>
  <c r="C622" i="27"/>
  <c r="B622" i="27"/>
  <c r="F621" i="27"/>
  <c r="C621" i="27"/>
  <c r="B621" i="27"/>
  <c r="F620" i="27"/>
  <c r="C620" i="27"/>
  <c r="B620" i="27"/>
  <c r="F619" i="27"/>
  <c r="C619" i="27"/>
  <c r="B619" i="27"/>
  <c r="F618" i="27"/>
  <c r="C618" i="27"/>
  <c r="B618" i="27"/>
  <c r="F617" i="27"/>
  <c r="C617" i="27"/>
  <c r="B617" i="27"/>
  <c r="F616" i="27"/>
  <c r="C616" i="27"/>
  <c r="B616" i="27"/>
  <c r="F615" i="27"/>
  <c r="C615" i="27"/>
  <c r="B615" i="27"/>
  <c r="F614" i="27"/>
  <c r="C614" i="27"/>
  <c r="B614" i="27"/>
  <c r="F613" i="27"/>
  <c r="C613" i="27"/>
  <c r="B613" i="27"/>
  <c r="F612" i="27"/>
  <c r="C612" i="27"/>
  <c r="B612" i="27"/>
  <c r="F611" i="27"/>
  <c r="C611" i="27"/>
  <c r="B611" i="27"/>
  <c r="F610" i="27"/>
  <c r="C610" i="27"/>
  <c r="B610" i="27"/>
  <c r="F609" i="27"/>
  <c r="C609" i="27"/>
  <c r="B609" i="27"/>
  <c r="F608" i="27"/>
  <c r="C608" i="27"/>
  <c r="B608" i="27"/>
  <c r="F607" i="27"/>
  <c r="C607" i="27"/>
  <c r="B607" i="27"/>
  <c r="F606" i="27"/>
  <c r="C606" i="27"/>
  <c r="B606" i="27"/>
  <c r="F605" i="27"/>
  <c r="C605" i="27"/>
  <c r="B605" i="27"/>
  <c r="F604" i="27"/>
  <c r="C604" i="27"/>
  <c r="B604" i="27"/>
  <c r="F603" i="27"/>
  <c r="C603" i="27"/>
  <c r="B603" i="27"/>
  <c r="F602" i="27"/>
  <c r="C602" i="27"/>
  <c r="B602" i="27"/>
  <c r="F601" i="27"/>
  <c r="C601" i="27"/>
  <c r="B601" i="27"/>
  <c r="F600" i="27"/>
  <c r="C600" i="27"/>
  <c r="B600" i="27"/>
  <c r="F599" i="27"/>
  <c r="C599" i="27"/>
  <c r="B599" i="27"/>
  <c r="F598" i="27"/>
  <c r="C598" i="27"/>
  <c r="B598" i="27"/>
  <c r="F597" i="27"/>
  <c r="C597" i="27"/>
  <c r="B597" i="27"/>
  <c r="F596" i="27"/>
  <c r="C596" i="27"/>
  <c r="B596" i="27"/>
  <c r="F595" i="27"/>
  <c r="C595" i="27"/>
  <c r="B595" i="27"/>
  <c r="F594" i="27"/>
  <c r="C594" i="27"/>
  <c r="B594" i="27"/>
  <c r="F593" i="27"/>
  <c r="C593" i="27"/>
  <c r="B593" i="27"/>
  <c r="F592" i="27"/>
  <c r="C592" i="27"/>
  <c r="B592" i="27"/>
  <c r="F591" i="27"/>
  <c r="C591" i="27"/>
  <c r="B591" i="27"/>
  <c r="F590" i="27"/>
  <c r="C590" i="27"/>
  <c r="B590" i="27"/>
  <c r="F589" i="27"/>
  <c r="C589" i="27"/>
  <c r="B589" i="27"/>
  <c r="F588" i="27"/>
  <c r="C588" i="27"/>
  <c r="B588" i="27"/>
  <c r="F587" i="27"/>
  <c r="C587" i="27"/>
  <c r="B587" i="27"/>
  <c r="F586" i="27"/>
  <c r="C586" i="27"/>
  <c r="B586" i="27"/>
  <c r="F585" i="27"/>
  <c r="C585" i="27"/>
  <c r="B585" i="27"/>
  <c r="F584" i="27"/>
  <c r="C584" i="27"/>
  <c r="B584" i="27"/>
  <c r="F583" i="27"/>
  <c r="C583" i="27"/>
  <c r="B583" i="27"/>
  <c r="F582" i="27"/>
  <c r="C582" i="27"/>
  <c r="B582" i="27"/>
  <c r="F581" i="27"/>
  <c r="C581" i="27"/>
  <c r="B581" i="27"/>
  <c r="F580" i="27"/>
  <c r="C580" i="27"/>
  <c r="B580" i="27"/>
  <c r="F579" i="27"/>
  <c r="C579" i="27"/>
  <c r="B579" i="27"/>
  <c r="F578" i="27"/>
  <c r="C578" i="27"/>
  <c r="B578" i="27"/>
  <c r="F577" i="27"/>
  <c r="C577" i="27"/>
  <c r="B577" i="27"/>
  <c r="F576" i="27"/>
  <c r="C576" i="27"/>
  <c r="B576" i="27"/>
  <c r="F575" i="27"/>
  <c r="C575" i="27"/>
  <c r="B575" i="27"/>
  <c r="F574" i="27"/>
  <c r="C574" i="27"/>
  <c r="B574" i="27"/>
  <c r="F573" i="27"/>
  <c r="C573" i="27"/>
  <c r="B573" i="27"/>
  <c r="F572" i="27"/>
  <c r="C572" i="27"/>
  <c r="B572" i="27"/>
  <c r="F571" i="27"/>
  <c r="C571" i="27"/>
  <c r="B571" i="27"/>
  <c r="F570" i="27"/>
  <c r="C570" i="27"/>
  <c r="B570" i="27"/>
  <c r="F569" i="27"/>
  <c r="C569" i="27"/>
  <c r="B569" i="27"/>
  <c r="F568" i="27"/>
  <c r="C568" i="27"/>
  <c r="B568" i="27"/>
  <c r="F567" i="27"/>
  <c r="C567" i="27"/>
  <c r="B567" i="27"/>
  <c r="F566" i="27"/>
  <c r="C566" i="27"/>
  <c r="B566" i="27"/>
  <c r="F565" i="27"/>
  <c r="C565" i="27"/>
  <c r="B565" i="27"/>
  <c r="F564" i="27"/>
  <c r="C564" i="27"/>
  <c r="B564" i="27"/>
  <c r="F563" i="27"/>
  <c r="C563" i="27"/>
  <c r="B563" i="27"/>
  <c r="F562" i="27"/>
  <c r="C562" i="27"/>
  <c r="B562" i="27"/>
  <c r="F561" i="27"/>
  <c r="C561" i="27"/>
  <c r="B561" i="27"/>
  <c r="F560" i="27"/>
  <c r="C560" i="27"/>
  <c r="B560" i="27"/>
  <c r="F559" i="27"/>
  <c r="C559" i="27"/>
  <c r="B559" i="27"/>
  <c r="F558" i="27"/>
  <c r="C558" i="27"/>
  <c r="B558" i="27"/>
  <c r="F557" i="27"/>
  <c r="C557" i="27"/>
  <c r="B557" i="27"/>
  <c r="F556" i="27"/>
  <c r="C556" i="27"/>
  <c r="B556" i="27"/>
  <c r="F555" i="27"/>
  <c r="C555" i="27"/>
  <c r="B555" i="27"/>
  <c r="F554" i="27"/>
  <c r="C554" i="27"/>
  <c r="B554" i="27"/>
  <c r="F553" i="27"/>
  <c r="C553" i="27"/>
  <c r="B553" i="27"/>
  <c r="F552" i="27"/>
  <c r="C552" i="27"/>
  <c r="B552" i="27"/>
  <c r="F551" i="27"/>
  <c r="C551" i="27"/>
  <c r="B551" i="27"/>
  <c r="F550" i="27"/>
  <c r="C550" i="27"/>
  <c r="B550" i="27"/>
  <c r="F549" i="27"/>
  <c r="C549" i="27"/>
  <c r="B549" i="27"/>
  <c r="F548" i="27"/>
  <c r="C548" i="27"/>
  <c r="B548" i="27"/>
  <c r="F547" i="27"/>
  <c r="C547" i="27"/>
  <c r="B547" i="27"/>
  <c r="F546" i="27"/>
  <c r="C546" i="27"/>
  <c r="B546" i="27"/>
  <c r="F545" i="27"/>
  <c r="C545" i="27"/>
  <c r="B545" i="27"/>
  <c r="F544" i="27"/>
  <c r="C544" i="27"/>
  <c r="B544" i="27"/>
  <c r="F543" i="27"/>
  <c r="C543" i="27"/>
  <c r="B543" i="27"/>
  <c r="F542" i="27"/>
  <c r="C542" i="27"/>
  <c r="B542" i="27"/>
  <c r="F541" i="27"/>
  <c r="C541" i="27"/>
  <c r="B541" i="27"/>
  <c r="F540" i="27"/>
  <c r="C540" i="27"/>
  <c r="B540" i="27"/>
  <c r="F539" i="27"/>
  <c r="C539" i="27"/>
  <c r="B539" i="27"/>
  <c r="F538" i="27"/>
  <c r="C538" i="27"/>
  <c r="B538" i="27"/>
  <c r="F537" i="27"/>
  <c r="C537" i="27"/>
  <c r="B537" i="27"/>
  <c r="F536" i="27"/>
  <c r="C536" i="27"/>
  <c r="B536" i="27"/>
  <c r="F535" i="27"/>
  <c r="C535" i="27"/>
  <c r="B535" i="27"/>
  <c r="F534" i="27"/>
  <c r="C534" i="27"/>
  <c r="B534" i="27"/>
  <c r="F533" i="27"/>
  <c r="C533" i="27"/>
  <c r="B533" i="27"/>
  <c r="F532" i="27"/>
  <c r="C532" i="27"/>
  <c r="B532" i="27"/>
  <c r="F531" i="27"/>
  <c r="C531" i="27"/>
  <c r="B531" i="27"/>
  <c r="F530" i="27"/>
  <c r="C530" i="27"/>
  <c r="B530" i="27"/>
  <c r="F529" i="27"/>
  <c r="C529" i="27"/>
  <c r="B529" i="27"/>
  <c r="F528" i="27"/>
  <c r="C528" i="27"/>
  <c r="B528" i="27"/>
  <c r="F527" i="27"/>
  <c r="C527" i="27"/>
  <c r="B527" i="27"/>
  <c r="F526" i="27"/>
  <c r="C526" i="27"/>
  <c r="B526" i="27"/>
  <c r="F525" i="27"/>
  <c r="C525" i="27"/>
  <c r="B525" i="27"/>
  <c r="F524" i="27"/>
  <c r="C524" i="27"/>
  <c r="B524" i="27"/>
  <c r="F523" i="27"/>
  <c r="C523" i="27"/>
  <c r="B523" i="27"/>
  <c r="F522" i="27"/>
  <c r="C522" i="27"/>
  <c r="B522" i="27"/>
  <c r="F521" i="27"/>
  <c r="C521" i="27"/>
  <c r="B521" i="27"/>
  <c r="F520" i="27"/>
  <c r="C520" i="27"/>
  <c r="B520" i="27"/>
  <c r="F519" i="27"/>
  <c r="C519" i="27"/>
  <c r="B519" i="27"/>
  <c r="F518" i="27"/>
  <c r="C518" i="27"/>
  <c r="B518" i="27"/>
  <c r="F517" i="27"/>
  <c r="C517" i="27"/>
  <c r="B517" i="27"/>
  <c r="F516" i="27"/>
  <c r="C516" i="27"/>
  <c r="B516" i="27"/>
  <c r="F515" i="27"/>
  <c r="C515" i="27"/>
  <c r="B515" i="27"/>
  <c r="F514" i="27"/>
  <c r="C514" i="27"/>
  <c r="B514" i="27"/>
  <c r="F513" i="27"/>
  <c r="C513" i="27"/>
  <c r="B513" i="27"/>
  <c r="F512" i="27"/>
  <c r="C512" i="27"/>
  <c r="B512" i="27"/>
  <c r="F511" i="27"/>
  <c r="C511" i="27"/>
  <c r="B511" i="27"/>
  <c r="F510" i="27"/>
  <c r="C510" i="27"/>
  <c r="B510" i="27"/>
  <c r="F509" i="27"/>
  <c r="C509" i="27"/>
  <c r="B509" i="27"/>
  <c r="F508" i="27"/>
  <c r="C508" i="27"/>
  <c r="B508" i="27"/>
  <c r="F507" i="27"/>
  <c r="C507" i="27"/>
  <c r="B507" i="27"/>
  <c r="F506" i="27"/>
  <c r="C506" i="27"/>
  <c r="B506" i="27"/>
  <c r="F505" i="27"/>
  <c r="C505" i="27"/>
  <c r="B505" i="27"/>
  <c r="F504" i="27"/>
  <c r="C504" i="27"/>
  <c r="B504" i="27"/>
  <c r="F503" i="27"/>
  <c r="C503" i="27"/>
  <c r="B503" i="27"/>
  <c r="F502" i="27"/>
  <c r="C502" i="27"/>
  <c r="B502" i="27"/>
  <c r="F501" i="27"/>
  <c r="C501" i="27"/>
  <c r="B501" i="27"/>
  <c r="F500" i="27"/>
  <c r="C500" i="27"/>
  <c r="B500" i="27"/>
  <c r="F499" i="27"/>
  <c r="C499" i="27"/>
  <c r="B499" i="27"/>
  <c r="F498" i="27"/>
  <c r="C498" i="27"/>
  <c r="B498" i="27"/>
  <c r="F497" i="27"/>
  <c r="C497" i="27"/>
  <c r="B497" i="27"/>
  <c r="F496" i="27"/>
  <c r="C496" i="27"/>
  <c r="B496" i="27"/>
  <c r="F495" i="27"/>
  <c r="C495" i="27"/>
  <c r="B495" i="27"/>
  <c r="F494" i="27"/>
  <c r="C494" i="27"/>
  <c r="B494" i="27"/>
  <c r="F493" i="27"/>
  <c r="C493" i="27"/>
  <c r="B493" i="27"/>
  <c r="F492" i="27"/>
  <c r="C492" i="27"/>
  <c r="B492" i="27"/>
  <c r="F491" i="27"/>
  <c r="C491" i="27"/>
  <c r="B491" i="27"/>
  <c r="F490" i="27"/>
  <c r="C490" i="27"/>
  <c r="B490" i="27"/>
  <c r="F489" i="27"/>
  <c r="C489" i="27"/>
  <c r="B489" i="27"/>
  <c r="F488" i="27"/>
  <c r="C488" i="27"/>
  <c r="B488" i="27"/>
  <c r="F487" i="27"/>
  <c r="C487" i="27"/>
  <c r="B487" i="27"/>
  <c r="F486" i="27"/>
  <c r="C486" i="27"/>
  <c r="B486" i="27"/>
  <c r="F485" i="27"/>
  <c r="C485" i="27"/>
  <c r="B485" i="27"/>
  <c r="F484" i="27"/>
  <c r="C484" i="27"/>
  <c r="B484" i="27"/>
  <c r="F483" i="27"/>
  <c r="C483" i="27"/>
  <c r="B483" i="27"/>
  <c r="F482" i="27"/>
  <c r="C482" i="27"/>
  <c r="B482" i="27"/>
  <c r="F481" i="27"/>
  <c r="C481" i="27"/>
  <c r="B481" i="27"/>
  <c r="F480" i="27"/>
  <c r="C480" i="27"/>
  <c r="B480" i="27"/>
  <c r="F479" i="27"/>
  <c r="C479" i="27"/>
  <c r="B479" i="27"/>
  <c r="F478" i="27"/>
  <c r="C478" i="27"/>
  <c r="B478" i="27"/>
  <c r="F477" i="27"/>
  <c r="C477" i="27"/>
  <c r="B477" i="27"/>
  <c r="F476" i="27"/>
  <c r="C476" i="27"/>
  <c r="B476" i="27"/>
  <c r="F475" i="27"/>
  <c r="C475" i="27"/>
  <c r="B475" i="27"/>
  <c r="F474" i="27"/>
  <c r="C474" i="27"/>
  <c r="B474" i="27"/>
  <c r="F473" i="27"/>
  <c r="C473" i="27"/>
  <c r="B473" i="27"/>
  <c r="F472" i="27"/>
  <c r="C472" i="27"/>
  <c r="B472" i="27"/>
  <c r="F471" i="27"/>
  <c r="C471" i="27"/>
  <c r="B471" i="27"/>
  <c r="F470" i="27"/>
  <c r="C470" i="27"/>
  <c r="B470" i="27"/>
  <c r="F469" i="27"/>
  <c r="C469" i="27"/>
  <c r="B469" i="27"/>
  <c r="F468" i="27"/>
  <c r="C468" i="27"/>
  <c r="B468" i="27"/>
  <c r="F467" i="27"/>
  <c r="C467" i="27"/>
  <c r="B467" i="27"/>
  <c r="F466" i="27"/>
  <c r="C466" i="27"/>
  <c r="B466" i="27"/>
  <c r="F465" i="27"/>
  <c r="C465" i="27"/>
  <c r="B465" i="27"/>
  <c r="F464" i="27"/>
  <c r="C464" i="27"/>
  <c r="B464" i="27"/>
  <c r="F463" i="27"/>
  <c r="C463" i="27"/>
  <c r="B463" i="27"/>
  <c r="F462" i="27"/>
  <c r="C462" i="27"/>
  <c r="B462" i="27"/>
  <c r="F461" i="27"/>
  <c r="C461" i="27"/>
  <c r="B461" i="27"/>
  <c r="F460" i="27"/>
  <c r="C460" i="27"/>
  <c r="B460" i="27"/>
  <c r="F459" i="27"/>
  <c r="C459" i="27"/>
  <c r="B459" i="27"/>
  <c r="F458" i="27"/>
  <c r="C458" i="27"/>
  <c r="B458" i="27"/>
  <c r="F457" i="27"/>
  <c r="C457" i="27"/>
  <c r="B457" i="27"/>
  <c r="F456" i="27"/>
  <c r="C456" i="27"/>
  <c r="B456" i="27"/>
  <c r="F455" i="27"/>
  <c r="C455" i="27"/>
  <c r="B455" i="27"/>
  <c r="F454" i="27"/>
  <c r="C454" i="27"/>
  <c r="B454" i="27"/>
  <c r="F453" i="27"/>
  <c r="C453" i="27"/>
  <c r="B453" i="27"/>
  <c r="F452" i="27"/>
  <c r="C452" i="27"/>
  <c r="B452" i="27"/>
  <c r="F451" i="27"/>
  <c r="C451" i="27"/>
  <c r="B451" i="27"/>
  <c r="F450" i="27"/>
  <c r="C450" i="27"/>
  <c r="B450" i="27"/>
  <c r="F449" i="27"/>
  <c r="C449" i="27"/>
  <c r="B449" i="27"/>
  <c r="F448" i="27"/>
  <c r="C448" i="27"/>
  <c r="B448" i="27"/>
  <c r="F447" i="27"/>
  <c r="C447" i="27"/>
  <c r="B447" i="27"/>
  <c r="F446" i="27"/>
  <c r="C446" i="27"/>
  <c r="B446" i="27"/>
  <c r="F445" i="27"/>
  <c r="C445" i="27"/>
  <c r="B445" i="27"/>
  <c r="F444" i="27"/>
  <c r="C444" i="27"/>
  <c r="B444" i="27"/>
  <c r="F443" i="27"/>
  <c r="C443" i="27"/>
  <c r="B443" i="27"/>
  <c r="F442" i="27"/>
  <c r="C442" i="27"/>
  <c r="B442" i="27"/>
  <c r="F441" i="27"/>
  <c r="C441" i="27"/>
  <c r="B441" i="27"/>
  <c r="F440" i="27"/>
  <c r="C440" i="27"/>
  <c r="B440" i="27"/>
  <c r="F439" i="27"/>
  <c r="C439" i="27"/>
  <c r="B439" i="27"/>
  <c r="F438" i="27"/>
  <c r="C438" i="27"/>
  <c r="B438" i="27"/>
  <c r="F437" i="27"/>
  <c r="C437" i="27"/>
  <c r="B437" i="27"/>
  <c r="F436" i="27"/>
  <c r="C436" i="27"/>
  <c r="B436" i="27"/>
  <c r="F435" i="27"/>
  <c r="C435" i="27"/>
  <c r="B435" i="27"/>
  <c r="F434" i="27"/>
  <c r="C434" i="27"/>
  <c r="B434" i="27"/>
  <c r="F433" i="27"/>
  <c r="C433" i="27"/>
  <c r="B433" i="27"/>
  <c r="F432" i="27"/>
  <c r="C432" i="27"/>
  <c r="B432" i="27"/>
  <c r="F431" i="27"/>
  <c r="C431" i="27"/>
  <c r="B431" i="27"/>
  <c r="F430" i="27"/>
  <c r="C430" i="27"/>
  <c r="B430" i="27"/>
  <c r="F429" i="27"/>
  <c r="C429" i="27"/>
  <c r="B429" i="27"/>
  <c r="F428" i="27"/>
  <c r="C428" i="27"/>
  <c r="B428" i="27"/>
  <c r="F427" i="27"/>
  <c r="C427" i="27"/>
  <c r="B427" i="27"/>
  <c r="F426" i="27"/>
  <c r="C426" i="27"/>
  <c r="B426" i="27"/>
  <c r="F425" i="27"/>
  <c r="C425" i="27"/>
  <c r="B425" i="27"/>
  <c r="F424" i="27"/>
  <c r="C424" i="27"/>
  <c r="B424" i="27"/>
  <c r="F423" i="27"/>
  <c r="C423" i="27"/>
  <c r="B423" i="27"/>
  <c r="F422" i="27"/>
  <c r="C422" i="27"/>
  <c r="B422" i="27"/>
  <c r="F421" i="27"/>
  <c r="C421" i="27"/>
  <c r="B421" i="27"/>
  <c r="F420" i="27"/>
  <c r="C420" i="27"/>
  <c r="B420" i="27"/>
  <c r="F419" i="27"/>
  <c r="C419" i="27"/>
  <c r="B419" i="27"/>
  <c r="F418" i="27"/>
  <c r="C418" i="27"/>
  <c r="B418" i="27"/>
  <c r="F417" i="27"/>
  <c r="C417" i="27"/>
  <c r="B417" i="27"/>
  <c r="F416" i="27"/>
  <c r="C416" i="27"/>
  <c r="B416" i="27"/>
  <c r="F415" i="27"/>
  <c r="C415" i="27"/>
  <c r="B415" i="27"/>
  <c r="F414" i="27"/>
  <c r="C414" i="27"/>
  <c r="B414" i="27"/>
  <c r="F413" i="27"/>
  <c r="C413" i="27"/>
  <c r="B413" i="27"/>
  <c r="F412" i="27"/>
  <c r="C412" i="27"/>
  <c r="B412" i="27"/>
  <c r="F411" i="27"/>
  <c r="C411" i="27"/>
  <c r="B411" i="27"/>
  <c r="F410" i="27"/>
  <c r="C410" i="27"/>
  <c r="B410" i="27"/>
  <c r="F409" i="27"/>
  <c r="C409" i="27"/>
  <c r="B409" i="27"/>
  <c r="F408" i="27"/>
  <c r="C408" i="27"/>
  <c r="B408" i="27"/>
  <c r="F407" i="27"/>
  <c r="C407" i="27"/>
  <c r="B407" i="27"/>
  <c r="F406" i="27"/>
  <c r="C406" i="27"/>
  <c r="B406" i="27"/>
  <c r="F405" i="27"/>
  <c r="C405" i="27"/>
  <c r="B405" i="27"/>
  <c r="F404" i="27"/>
  <c r="C404" i="27"/>
  <c r="B404" i="27"/>
  <c r="F403" i="27"/>
  <c r="C403" i="27"/>
  <c r="B403" i="27"/>
  <c r="F402" i="27"/>
  <c r="C402" i="27"/>
  <c r="B402" i="27"/>
  <c r="F401" i="27"/>
  <c r="C401" i="27"/>
  <c r="B401" i="27"/>
  <c r="F400" i="27"/>
  <c r="C400" i="27"/>
  <c r="B400" i="27"/>
  <c r="F399" i="27"/>
  <c r="C399" i="27"/>
  <c r="B399" i="27"/>
  <c r="F398" i="27"/>
  <c r="C398" i="27"/>
  <c r="B398" i="27"/>
  <c r="F397" i="27"/>
  <c r="C397" i="27"/>
  <c r="B397" i="27"/>
  <c r="F396" i="27"/>
  <c r="C396" i="27"/>
  <c r="B396" i="27"/>
  <c r="F395" i="27"/>
  <c r="C395" i="27"/>
  <c r="B395" i="27"/>
  <c r="F394" i="27"/>
  <c r="C394" i="27"/>
  <c r="B394" i="27"/>
  <c r="F393" i="27"/>
  <c r="C393" i="27"/>
  <c r="B393" i="27"/>
  <c r="F392" i="27"/>
  <c r="C392" i="27"/>
  <c r="B392" i="27"/>
  <c r="F391" i="27"/>
  <c r="C391" i="27"/>
  <c r="B391" i="27"/>
  <c r="F390" i="27"/>
  <c r="C390" i="27"/>
  <c r="B390" i="27"/>
  <c r="F389" i="27"/>
  <c r="C389" i="27"/>
  <c r="B389" i="27"/>
  <c r="F388" i="27"/>
  <c r="C388" i="27"/>
  <c r="B388" i="27"/>
  <c r="F387" i="27"/>
  <c r="C387" i="27"/>
  <c r="B387" i="27"/>
  <c r="F386" i="27"/>
  <c r="C386" i="27"/>
  <c r="B386" i="27"/>
  <c r="F385" i="27"/>
  <c r="C385" i="27"/>
  <c r="B385" i="27"/>
  <c r="F384" i="27"/>
  <c r="C384" i="27"/>
  <c r="B384" i="27"/>
  <c r="F383" i="27"/>
  <c r="C383" i="27"/>
  <c r="B383" i="27"/>
  <c r="F382" i="27"/>
  <c r="C382" i="27"/>
  <c r="B382" i="27"/>
  <c r="F381" i="27"/>
  <c r="C381" i="27"/>
  <c r="B381" i="27"/>
  <c r="F380" i="27"/>
  <c r="C380" i="27"/>
  <c r="B380" i="27"/>
  <c r="F379" i="27"/>
  <c r="C379" i="27"/>
  <c r="B379" i="27"/>
  <c r="F378" i="27"/>
  <c r="C378" i="27"/>
  <c r="B378" i="27"/>
  <c r="F377" i="27"/>
  <c r="C377" i="27"/>
  <c r="B377" i="27"/>
  <c r="F376" i="27"/>
  <c r="C376" i="27"/>
  <c r="B376" i="27"/>
  <c r="F375" i="27"/>
  <c r="C375" i="27"/>
  <c r="B375" i="27"/>
  <c r="F374" i="27"/>
  <c r="C374" i="27"/>
  <c r="B374" i="27"/>
  <c r="F373" i="27"/>
  <c r="C373" i="27"/>
  <c r="B373" i="27"/>
  <c r="F372" i="27"/>
  <c r="C372" i="27"/>
  <c r="B372" i="27"/>
  <c r="F371" i="27"/>
  <c r="C371" i="27"/>
  <c r="B371" i="27"/>
  <c r="F370" i="27"/>
  <c r="C370" i="27"/>
  <c r="B370" i="27"/>
  <c r="F369" i="27"/>
  <c r="C369" i="27"/>
  <c r="B369" i="27"/>
  <c r="F368" i="27"/>
  <c r="C368" i="27"/>
  <c r="B368" i="27"/>
  <c r="F367" i="27"/>
  <c r="C367" i="27"/>
  <c r="B367" i="27"/>
  <c r="F366" i="27"/>
  <c r="C366" i="27"/>
  <c r="B366" i="27"/>
  <c r="F365" i="27"/>
  <c r="C365" i="27"/>
  <c r="B365" i="27"/>
  <c r="F364" i="27"/>
  <c r="C364" i="27"/>
  <c r="B364" i="27"/>
  <c r="F363" i="27"/>
  <c r="C363" i="27"/>
  <c r="B363" i="27"/>
  <c r="F362" i="27"/>
  <c r="C362" i="27"/>
  <c r="B362" i="27"/>
  <c r="F361" i="27"/>
  <c r="C361" i="27"/>
  <c r="B361" i="27"/>
  <c r="F360" i="27"/>
  <c r="C360" i="27"/>
  <c r="B360" i="27"/>
  <c r="F359" i="27"/>
  <c r="C359" i="27"/>
  <c r="B359" i="27"/>
  <c r="F358" i="27"/>
  <c r="C358" i="27"/>
  <c r="B358" i="27"/>
  <c r="F357" i="27"/>
  <c r="C357" i="27"/>
  <c r="B357" i="27"/>
  <c r="F356" i="27"/>
  <c r="C356" i="27"/>
  <c r="B356" i="27"/>
  <c r="F355" i="27"/>
  <c r="C355" i="27"/>
  <c r="B355" i="27"/>
  <c r="F354" i="27"/>
  <c r="C354" i="27"/>
  <c r="B354" i="27"/>
  <c r="F353" i="27"/>
  <c r="C353" i="27"/>
  <c r="B353" i="27"/>
  <c r="F352" i="27"/>
  <c r="C352" i="27"/>
  <c r="B352" i="27"/>
  <c r="F351" i="27"/>
  <c r="C351" i="27"/>
  <c r="B351" i="27"/>
  <c r="F350" i="27"/>
  <c r="C350" i="27"/>
  <c r="B350" i="27"/>
  <c r="F349" i="27"/>
  <c r="C349" i="27"/>
  <c r="B349" i="27"/>
  <c r="F348" i="27"/>
  <c r="C348" i="27"/>
  <c r="B348" i="27"/>
  <c r="F347" i="27"/>
  <c r="C347" i="27"/>
  <c r="B347" i="27"/>
  <c r="F346" i="27"/>
  <c r="C346" i="27"/>
  <c r="B346" i="27"/>
  <c r="F345" i="27"/>
  <c r="C345" i="27"/>
  <c r="B345" i="27"/>
  <c r="F344" i="27"/>
  <c r="C344" i="27"/>
  <c r="B344" i="27"/>
  <c r="F343" i="27"/>
  <c r="C343" i="27"/>
  <c r="B343" i="27"/>
  <c r="F342" i="27"/>
  <c r="C342" i="27"/>
  <c r="B342" i="27"/>
  <c r="F341" i="27"/>
  <c r="C341" i="27"/>
  <c r="B341" i="27"/>
  <c r="F340" i="27"/>
  <c r="C340" i="27"/>
  <c r="B340" i="27"/>
  <c r="F339" i="27"/>
  <c r="C339" i="27"/>
  <c r="B339" i="27"/>
  <c r="F338" i="27"/>
  <c r="C338" i="27"/>
  <c r="B338" i="27"/>
  <c r="F337" i="27"/>
  <c r="C337" i="27"/>
  <c r="B337" i="27"/>
  <c r="F336" i="27"/>
  <c r="C336" i="27"/>
  <c r="B336" i="27"/>
  <c r="F335" i="27"/>
  <c r="C335" i="27"/>
  <c r="B335" i="27"/>
  <c r="F334" i="27"/>
  <c r="C334" i="27"/>
  <c r="B334" i="27"/>
  <c r="F333" i="27"/>
  <c r="C333" i="27"/>
  <c r="B333" i="27"/>
  <c r="F332" i="27"/>
  <c r="C332" i="27"/>
  <c r="B332" i="27"/>
  <c r="F331" i="27"/>
  <c r="C331" i="27"/>
  <c r="B331" i="27"/>
  <c r="F330" i="27"/>
  <c r="C330" i="27"/>
  <c r="B330" i="27"/>
  <c r="F329" i="27"/>
  <c r="C329" i="27"/>
  <c r="B329" i="27"/>
  <c r="F328" i="27"/>
  <c r="C328" i="27"/>
  <c r="B328" i="27"/>
  <c r="F327" i="27"/>
  <c r="C327" i="27"/>
  <c r="B327" i="27"/>
  <c r="F326" i="27"/>
  <c r="C326" i="27"/>
  <c r="B326" i="27"/>
  <c r="F325" i="27"/>
  <c r="C325" i="27"/>
  <c r="B325" i="27"/>
  <c r="F324" i="27"/>
  <c r="C324" i="27"/>
  <c r="B324" i="27"/>
  <c r="F323" i="27"/>
  <c r="C323" i="27"/>
  <c r="B323" i="27"/>
  <c r="F322" i="27"/>
  <c r="C322" i="27"/>
  <c r="B322" i="27"/>
  <c r="F321" i="27"/>
  <c r="C321" i="27"/>
  <c r="B321" i="27"/>
  <c r="F320" i="27"/>
  <c r="C320" i="27"/>
  <c r="B320" i="27"/>
  <c r="F319" i="27"/>
  <c r="C319" i="27"/>
  <c r="B319" i="27"/>
  <c r="F318" i="27"/>
  <c r="C318" i="27"/>
  <c r="B318" i="27"/>
  <c r="F317" i="27"/>
  <c r="C317" i="27"/>
  <c r="B317" i="27"/>
  <c r="F316" i="27"/>
  <c r="C316" i="27"/>
  <c r="B316" i="27"/>
  <c r="F315" i="27"/>
  <c r="C315" i="27"/>
  <c r="B315" i="27"/>
  <c r="F314" i="27"/>
  <c r="C314" i="27"/>
  <c r="B314" i="27"/>
  <c r="F313" i="27"/>
  <c r="C313" i="27"/>
  <c r="B313" i="27"/>
  <c r="F312" i="27"/>
  <c r="C312" i="27"/>
  <c r="B312" i="27"/>
  <c r="F311" i="27"/>
  <c r="C311" i="27"/>
  <c r="B311" i="27"/>
  <c r="F310" i="27"/>
  <c r="C310" i="27"/>
  <c r="B310" i="27"/>
  <c r="F309" i="27"/>
  <c r="C309" i="27"/>
  <c r="B309" i="27"/>
  <c r="F308" i="27"/>
  <c r="C308" i="27"/>
  <c r="B308" i="27"/>
  <c r="F307" i="27"/>
  <c r="C307" i="27"/>
  <c r="B307" i="27"/>
  <c r="F306" i="27"/>
  <c r="C306" i="27"/>
  <c r="B306" i="27"/>
  <c r="F305" i="27"/>
  <c r="C305" i="27"/>
  <c r="B305" i="27"/>
  <c r="F304" i="27"/>
  <c r="C304" i="27"/>
  <c r="B304" i="27"/>
  <c r="F303" i="27"/>
  <c r="C303" i="27"/>
  <c r="B303" i="27"/>
  <c r="F302" i="27"/>
  <c r="C302" i="27"/>
  <c r="B302" i="27"/>
  <c r="F301" i="27"/>
  <c r="C301" i="27"/>
  <c r="B301" i="27"/>
  <c r="F300" i="27"/>
  <c r="C300" i="27"/>
  <c r="B300" i="27"/>
  <c r="F299" i="27"/>
  <c r="C299" i="27"/>
  <c r="B299" i="27"/>
  <c r="F298" i="27"/>
  <c r="C298" i="27"/>
  <c r="B298" i="27"/>
  <c r="F297" i="27"/>
  <c r="C297" i="27"/>
  <c r="B297" i="27"/>
  <c r="F296" i="27"/>
  <c r="C296" i="27"/>
  <c r="B296" i="27"/>
  <c r="F295" i="27"/>
  <c r="C295" i="27"/>
  <c r="B295" i="27"/>
  <c r="F294" i="27"/>
  <c r="C294" i="27"/>
  <c r="B294" i="27"/>
  <c r="F293" i="27"/>
  <c r="C293" i="27"/>
  <c r="B293" i="27"/>
  <c r="F292" i="27"/>
  <c r="C292" i="27"/>
  <c r="B292" i="27"/>
  <c r="F291" i="27"/>
  <c r="C291" i="27"/>
  <c r="B291" i="27"/>
  <c r="F290" i="27"/>
  <c r="C290" i="27"/>
  <c r="B290" i="27"/>
  <c r="F289" i="27"/>
  <c r="C289" i="27"/>
  <c r="B289" i="27"/>
  <c r="F288" i="27"/>
  <c r="C288" i="27"/>
  <c r="B288" i="27"/>
  <c r="F287" i="27"/>
  <c r="C287" i="27"/>
  <c r="B287" i="27"/>
  <c r="F286" i="27"/>
  <c r="C286" i="27"/>
  <c r="B286" i="27"/>
  <c r="F285" i="27"/>
  <c r="C285" i="27"/>
  <c r="B285" i="27"/>
  <c r="F284" i="27"/>
  <c r="C284" i="27"/>
  <c r="B284" i="27"/>
  <c r="F283" i="27"/>
  <c r="C283" i="27"/>
  <c r="B283" i="27"/>
  <c r="F282" i="27"/>
  <c r="C282" i="27"/>
  <c r="B282" i="27"/>
  <c r="F281" i="27"/>
  <c r="C281" i="27"/>
  <c r="B281" i="27"/>
  <c r="F280" i="27"/>
  <c r="C280" i="27"/>
  <c r="B280" i="27"/>
  <c r="F279" i="27"/>
  <c r="C279" i="27"/>
  <c r="B279" i="27"/>
  <c r="F278" i="27"/>
  <c r="C278" i="27"/>
  <c r="B278" i="27"/>
  <c r="F277" i="27"/>
  <c r="C277" i="27"/>
  <c r="B277" i="27"/>
  <c r="F276" i="27"/>
  <c r="C276" i="27"/>
  <c r="B276" i="27"/>
  <c r="F275" i="27"/>
  <c r="C275" i="27"/>
  <c r="B275" i="27"/>
  <c r="F274" i="27"/>
  <c r="C274" i="27"/>
  <c r="B274" i="27"/>
  <c r="F273" i="27"/>
  <c r="C273" i="27"/>
  <c r="B273" i="27"/>
  <c r="F272" i="27"/>
  <c r="C272" i="27"/>
  <c r="B272" i="27"/>
  <c r="F271" i="27"/>
  <c r="C271" i="27"/>
  <c r="B271" i="27"/>
  <c r="F270" i="27"/>
  <c r="C270" i="27"/>
  <c r="B270" i="27"/>
  <c r="F269" i="27"/>
  <c r="C269" i="27"/>
  <c r="B269" i="27"/>
  <c r="F268" i="27"/>
  <c r="C268" i="27"/>
  <c r="B268" i="27"/>
  <c r="F267" i="27"/>
  <c r="C267" i="27"/>
  <c r="B267" i="27"/>
  <c r="F266" i="27"/>
  <c r="C266" i="27"/>
  <c r="B266" i="27"/>
  <c r="F265" i="27"/>
  <c r="C265" i="27"/>
  <c r="B265" i="27"/>
  <c r="F264" i="27"/>
  <c r="C264" i="27"/>
  <c r="B264" i="27"/>
  <c r="F263" i="27"/>
  <c r="C263" i="27"/>
  <c r="B263" i="27"/>
  <c r="F262" i="27"/>
  <c r="C262" i="27"/>
  <c r="B262" i="27"/>
  <c r="F261" i="27"/>
  <c r="C261" i="27"/>
  <c r="B261" i="27"/>
  <c r="F260" i="27"/>
  <c r="C260" i="27"/>
  <c r="B260" i="27"/>
  <c r="F259" i="27"/>
  <c r="C259" i="27"/>
  <c r="B259" i="27"/>
  <c r="F258" i="27"/>
  <c r="C258" i="27"/>
  <c r="B258" i="27"/>
  <c r="F257" i="27"/>
  <c r="C257" i="27"/>
  <c r="B257" i="27"/>
  <c r="F256" i="27"/>
  <c r="C256" i="27"/>
  <c r="B256" i="27"/>
  <c r="F255" i="27"/>
  <c r="C255" i="27"/>
  <c r="B255" i="27"/>
  <c r="F254" i="27"/>
  <c r="C254" i="27"/>
  <c r="B254" i="27"/>
  <c r="F253" i="27"/>
  <c r="C253" i="27"/>
  <c r="B253" i="27"/>
  <c r="F252" i="27"/>
  <c r="C252" i="27"/>
  <c r="B252" i="27"/>
  <c r="F251" i="27"/>
  <c r="C251" i="27"/>
  <c r="B251" i="27"/>
  <c r="F250" i="27"/>
  <c r="C250" i="27"/>
  <c r="B250" i="27"/>
  <c r="F249" i="27"/>
  <c r="C249" i="27"/>
  <c r="B249" i="27"/>
  <c r="F248" i="27"/>
  <c r="C248" i="27"/>
  <c r="B248" i="27"/>
  <c r="F247" i="27"/>
  <c r="C247" i="27"/>
  <c r="B247" i="27"/>
  <c r="F246" i="27"/>
  <c r="C246" i="27"/>
  <c r="B246" i="27"/>
  <c r="F245" i="27"/>
  <c r="C245" i="27"/>
  <c r="B245" i="27"/>
  <c r="F244" i="27"/>
  <c r="C244" i="27"/>
  <c r="B244" i="27"/>
  <c r="F243" i="27"/>
  <c r="C243" i="27"/>
  <c r="B243" i="27"/>
  <c r="F242" i="27"/>
  <c r="C242" i="27"/>
  <c r="B242" i="27"/>
  <c r="F241" i="27"/>
  <c r="C241" i="27"/>
  <c r="B241" i="27"/>
  <c r="F240" i="27"/>
  <c r="C240" i="27"/>
  <c r="B240" i="27"/>
  <c r="F239" i="27"/>
  <c r="C239" i="27"/>
  <c r="B239" i="27"/>
  <c r="F238" i="27"/>
  <c r="C238" i="27"/>
  <c r="B238" i="27"/>
  <c r="F237" i="27"/>
  <c r="C237" i="27"/>
  <c r="B237" i="27"/>
  <c r="F236" i="27"/>
  <c r="C236" i="27"/>
  <c r="B236" i="27"/>
  <c r="F235" i="27"/>
  <c r="C235" i="27"/>
  <c r="B235" i="27"/>
  <c r="F234" i="27"/>
  <c r="C234" i="27"/>
  <c r="B234" i="27"/>
  <c r="F233" i="27"/>
  <c r="C233" i="27"/>
  <c r="B233" i="27"/>
  <c r="F232" i="27"/>
  <c r="C232" i="27"/>
  <c r="B232" i="27"/>
  <c r="F231" i="27"/>
  <c r="C231" i="27"/>
  <c r="B231" i="27"/>
  <c r="F230" i="27"/>
  <c r="C230" i="27"/>
  <c r="B230" i="27"/>
  <c r="F229" i="27"/>
  <c r="C229" i="27"/>
  <c r="B229" i="27"/>
  <c r="F228" i="27"/>
  <c r="C228" i="27"/>
  <c r="B228" i="27"/>
  <c r="F227" i="27"/>
  <c r="C227" i="27"/>
  <c r="B227" i="27"/>
  <c r="F226" i="27"/>
  <c r="C226" i="27"/>
  <c r="B226" i="27"/>
  <c r="F225" i="27"/>
  <c r="C225" i="27"/>
  <c r="B225" i="27"/>
  <c r="F224" i="27"/>
  <c r="C224" i="27"/>
  <c r="B224" i="27"/>
  <c r="F223" i="27"/>
  <c r="C223" i="27"/>
  <c r="B223" i="27"/>
  <c r="F222" i="27"/>
  <c r="C222" i="27"/>
  <c r="B222" i="27"/>
  <c r="F221" i="27"/>
  <c r="C221" i="27"/>
  <c r="B221" i="27"/>
  <c r="F220" i="27"/>
  <c r="C220" i="27"/>
  <c r="B220" i="27"/>
  <c r="F219" i="27"/>
  <c r="C219" i="27"/>
  <c r="B219" i="27"/>
  <c r="F218" i="27"/>
  <c r="C218" i="27"/>
  <c r="B218" i="27"/>
  <c r="F217" i="27"/>
  <c r="C217" i="27"/>
  <c r="B217" i="27"/>
  <c r="F216" i="27"/>
  <c r="C216" i="27"/>
  <c r="B216" i="27"/>
  <c r="F215" i="27"/>
  <c r="C215" i="27"/>
  <c r="B215" i="27"/>
  <c r="F214" i="27"/>
  <c r="C214" i="27"/>
  <c r="B214" i="27"/>
  <c r="F213" i="27"/>
  <c r="C213" i="27"/>
  <c r="B213" i="27"/>
  <c r="F212" i="27"/>
  <c r="C212" i="27"/>
  <c r="B212" i="27"/>
  <c r="F211" i="27"/>
  <c r="C211" i="27"/>
  <c r="B211" i="27"/>
  <c r="F210" i="27"/>
  <c r="C210" i="27"/>
  <c r="B210" i="27"/>
  <c r="F209" i="27"/>
  <c r="C209" i="27"/>
  <c r="B209" i="27"/>
  <c r="F208" i="27"/>
  <c r="C208" i="27"/>
  <c r="B208" i="27"/>
  <c r="F207" i="27"/>
  <c r="C207" i="27"/>
  <c r="B207" i="27"/>
  <c r="F206" i="27"/>
  <c r="C206" i="27"/>
  <c r="B206" i="27"/>
  <c r="F205" i="27"/>
  <c r="C205" i="27"/>
  <c r="B205" i="27"/>
  <c r="F204" i="27"/>
  <c r="C204" i="27"/>
  <c r="B204" i="27"/>
  <c r="F203" i="27"/>
  <c r="C203" i="27"/>
  <c r="B203" i="27"/>
  <c r="F202" i="27"/>
  <c r="C202" i="27"/>
  <c r="B202" i="27"/>
  <c r="F201" i="27"/>
  <c r="C201" i="27"/>
  <c r="B201" i="27"/>
  <c r="F200" i="27"/>
  <c r="C200" i="27"/>
  <c r="B200" i="27"/>
  <c r="F199" i="27"/>
  <c r="C199" i="27"/>
  <c r="B199" i="27"/>
  <c r="F198" i="27"/>
  <c r="C198" i="27"/>
  <c r="B198" i="27"/>
  <c r="F197" i="27"/>
  <c r="C197" i="27"/>
  <c r="B197" i="27"/>
  <c r="F196" i="27"/>
  <c r="C196" i="27"/>
  <c r="B196" i="27"/>
  <c r="F195" i="27"/>
  <c r="C195" i="27"/>
  <c r="B195" i="27"/>
  <c r="F194" i="27"/>
  <c r="C194" i="27"/>
  <c r="B194" i="27"/>
  <c r="F193" i="27"/>
  <c r="C193" i="27"/>
  <c r="B193" i="27"/>
  <c r="F192" i="27"/>
  <c r="C192" i="27"/>
  <c r="B192" i="27"/>
  <c r="F191" i="27"/>
  <c r="C191" i="27"/>
  <c r="B191" i="27"/>
  <c r="F190" i="27"/>
  <c r="C190" i="27"/>
  <c r="B190" i="27"/>
  <c r="F189" i="27"/>
  <c r="C189" i="27"/>
  <c r="B189" i="27"/>
  <c r="F188" i="27"/>
  <c r="C188" i="27"/>
  <c r="B188" i="27"/>
  <c r="F187" i="27"/>
  <c r="C187" i="27"/>
  <c r="B187" i="27"/>
  <c r="F186" i="27"/>
  <c r="C186" i="27"/>
  <c r="B186" i="27"/>
  <c r="F185" i="27"/>
  <c r="C185" i="27"/>
  <c r="B185" i="27"/>
  <c r="F184" i="27"/>
  <c r="C184" i="27"/>
  <c r="B184" i="27"/>
  <c r="F183" i="27"/>
  <c r="C183" i="27"/>
  <c r="B183" i="27"/>
  <c r="F182" i="27"/>
  <c r="C182" i="27"/>
  <c r="B182" i="27"/>
  <c r="F181" i="27"/>
  <c r="C181" i="27"/>
  <c r="B181" i="27"/>
  <c r="F180" i="27"/>
  <c r="C180" i="27"/>
  <c r="B180" i="27"/>
  <c r="F179" i="27"/>
  <c r="C179" i="27"/>
  <c r="B179" i="27"/>
  <c r="F178" i="27"/>
  <c r="C178" i="27"/>
  <c r="B178" i="27"/>
  <c r="F177" i="27"/>
  <c r="C177" i="27"/>
  <c r="B177" i="27"/>
  <c r="F176" i="27"/>
  <c r="C176" i="27"/>
  <c r="B176" i="27"/>
  <c r="F175" i="27"/>
  <c r="C175" i="27"/>
  <c r="B175" i="27"/>
  <c r="F174" i="27"/>
  <c r="C174" i="27"/>
  <c r="B174" i="27"/>
  <c r="F173" i="27"/>
  <c r="C173" i="27"/>
  <c r="B173" i="27"/>
  <c r="F172" i="27"/>
  <c r="C172" i="27"/>
  <c r="B172" i="27"/>
  <c r="F171" i="27"/>
  <c r="C171" i="27"/>
  <c r="B171" i="27"/>
  <c r="F170" i="27"/>
  <c r="C170" i="27"/>
  <c r="B170" i="27"/>
  <c r="F169" i="27"/>
  <c r="C169" i="27"/>
  <c r="B169" i="27"/>
  <c r="F168" i="27"/>
  <c r="C168" i="27"/>
  <c r="B168" i="27"/>
  <c r="F167" i="27"/>
  <c r="C167" i="27"/>
  <c r="B167" i="27"/>
  <c r="F166" i="27"/>
  <c r="C166" i="27"/>
  <c r="B166" i="27"/>
  <c r="F165" i="27"/>
  <c r="C165" i="27"/>
  <c r="B165" i="27"/>
  <c r="F164" i="27"/>
  <c r="C164" i="27"/>
  <c r="B164" i="27"/>
  <c r="F163" i="27"/>
  <c r="C163" i="27"/>
  <c r="B163" i="27"/>
  <c r="F162" i="27"/>
  <c r="C162" i="27"/>
  <c r="B162" i="27"/>
  <c r="F161" i="27"/>
  <c r="C161" i="27"/>
  <c r="B161" i="27"/>
  <c r="F160" i="27"/>
  <c r="C160" i="27"/>
  <c r="B160" i="27"/>
  <c r="F159" i="27"/>
  <c r="C159" i="27"/>
  <c r="B159" i="27"/>
  <c r="F158" i="27"/>
  <c r="C158" i="27"/>
  <c r="B158" i="27"/>
  <c r="F157" i="27"/>
  <c r="C157" i="27"/>
  <c r="B157" i="27"/>
  <c r="F156" i="27"/>
  <c r="C156" i="27"/>
  <c r="B156" i="27"/>
  <c r="F155" i="27"/>
  <c r="C155" i="27"/>
  <c r="B155" i="27"/>
  <c r="F154" i="27"/>
  <c r="C154" i="27"/>
  <c r="B154" i="27"/>
  <c r="F153" i="27"/>
  <c r="C153" i="27"/>
  <c r="B153" i="27"/>
  <c r="F152" i="27"/>
  <c r="C152" i="27"/>
  <c r="B152" i="27"/>
  <c r="F151" i="27"/>
  <c r="C151" i="27"/>
  <c r="B151" i="27"/>
  <c r="F150" i="27"/>
  <c r="C150" i="27"/>
  <c r="B150" i="27"/>
  <c r="F149" i="27"/>
  <c r="C149" i="27"/>
  <c r="B149" i="27"/>
  <c r="F148" i="27"/>
  <c r="C148" i="27"/>
  <c r="B148" i="27"/>
  <c r="F147" i="27"/>
  <c r="C147" i="27"/>
  <c r="B147" i="27"/>
  <c r="F146" i="27"/>
  <c r="C146" i="27"/>
  <c r="B146" i="27"/>
  <c r="F145" i="27"/>
  <c r="C145" i="27"/>
  <c r="B145" i="27"/>
  <c r="F144" i="27"/>
  <c r="C144" i="27"/>
  <c r="B144" i="27"/>
  <c r="F143" i="27"/>
  <c r="C143" i="27"/>
  <c r="B143" i="27"/>
  <c r="F142" i="27"/>
  <c r="C142" i="27"/>
  <c r="B142" i="27"/>
  <c r="F141" i="27"/>
  <c r="C141" i="27"/>
  <c r="B141" i="27"/>
  <c r="F140" i="27"/>
  <c r="C140" i="27"/>
  <c r="B140" i="27"/>
  <c r="F139" i="27"/>
  <c r="C139" i="27"/>
  <c r="B139" i="27"/>
  <c r="F138" i="27"/>
  <c r="C138" i="27"/>
  <c r="B138" i="27"/>
  <c r="F137" i="27"/>
  <c r="C137" i="27"/>
  <c r="B137" i="27"/>
  <c r="F136" i="27"/>
  <c r="C136" i="27"/>
  <c r="B136" i="27"/>
  <c r="F135" i="27"/>
  <c r="C135" i="27"/>
  <c r="B135" i="27"/>
  <c r="F134" i="27"/>
  <c r="C134" i="27"/>
  <c r="B134" i="27"/>
  <c r="F133" i="27"/>
  <c r="C133" i="27"/>
  <c r="B133" i="27"/>
  <c r="F132" i="27"/>
  <c r="C132" i="27"/>
  <c r="B132" i="27"/>
  <c r="F131" i="27"/>
  <c r="C131" i="27"/>
  <c r="B131" i="27"/>
  <c r="F130" i="27"/>
  <c r="C130" i="27"/>
  <c r="B130" i="27"/>
  <c r="F129" i="27"/>
  <c r="C129" i="27"/>
  <c r="B129" i="27"/>
  <c r="F128" i="27"/>
  <c r="C128" i="27"/>
  <c r="B128" i="27"/>
  <c r="F127" i="27"/>
  <c r="C127" i="27"/>
  <c r="B127" i="27"/>
  <c r="F126" i="27"/>
  <c r="C126" i="27"/>
  <c r="B126" i="27"/>
  <c r="F125" i="27"/>
  <c r="C125" i="27"/>
  <c r="B125" i="27"/>
  <c r="F124" i="27"/>
  <c r="C124" i="27"/>
  <c r="B124" i="27"/>
  <c r="F123" i="27"/>
  <c r="C123" i="27"/>
  <c r="B123" i="27"/>
  <c r="F122" i="27"/>
  <c r="C122" i="27"/>
  <c r="B122" i="27"/>
  <c r="F121" i="27"/>
  <c r="C121" i="27"/>
  <c r="B121" i="27"/>
  <c r="F120" i="27"/>
  <c r="C120" i="27"/>
  <c r="B120" i="27"/>
  <c r="F119" i="27"/>
  <c r="C119" i="27"/>
  <c r="B119" i="27"/>
  <c r="F118" i="27"/>
  <c r="C118" i="27"/>
  <c r="B118" i="27"/>
  <c r="F117" i="27"/>
  <c r="C117" i="27"/>
  <c r="B117" i="27"/>
  <c r="F116" i="27"/>
  <c r="C116" i="27"/>
  <c r="B116" i="27"/>
  <c r="F115" i="27"/>
  <c r="C115" i="27"/>
  <c r="B115" i="27"/>
  <c r="F114" i="27"/>
  <c r="C114" i="27"/>
  <c r="B114" i="27"/>
  <c r="F113" i="27"/>
  <c r="C113" i="27"/>
  <c r="B113" i="27"/>
  <c r="F112" i="27"/>
  <c r="C112" i="27"/>
  <c r="B112" i="27"/>
  <c r="F111" i="27"/>
  <c r="C111" i="27"/>
  <c r="B111" i="27"/>
  <c r="F110" i="27"/>
  <c r="C110" i="27"/>
  <c r="B110" i="27"/>
  <c r="F109" i="27"/>
  <c r="C109" i="27"/>
  <c r="B109" i="27"/>
  <c r="F108" i="27"/>
  <c r="C108" i="27"/>
  <c r="B108" i="27"/>
  <c r="F107" i="27"/>
  <c r="C107" i="27"/>
  <c r="B107" i="27"/>
  <c r="F106" i="27"/>
  <c r="C106" i="27"/>
  <c r="B106" i="27"/>
  <c r="F105" i="27"/>
  <c r="C105" i="27"/>
  <c r="B105" i="27"/>
  <c r="F104" i="27"/>
  <c r="C104" i="27"/>
  <c r="B104" i="27"/>
  <c r="F103" i="27"/>
  <c r="C103" i="27"/>
  <c r="B103" i="27"/>
  <c r="F102" i="27"/>
  <c r="C102" i="27"/>
  <c r="B102" i="27"/>
  <c r="F101" i="27"/>
  <c r="C101" i="27"/>
  <c r="B101" i="27"/>
  <c r="F100" i="27"/>
  <c r="C100" i="27"/>
  <c r="B100" i="27"/>
  <c r="F99" i="27"/>
  <c r="C99" i="27"/>
  <c r="B99" i="27"/>
  <c r="F98" i="27"/>
  <c r="C98" i="27"/>
  <c r="B98" i="27"/>
  <c r="F97" i="27"/>
  <c r="C97" i="27"/>
  <c r="B97" i="27"/>
  <c r="F96" i="27"/>
  <c r="C96" i="27"/>
  <c r="B96" i="27"/>
  <c r="F95" i="27"/>
  <c r="C95" i="27"/>
  <c r="B95" i="27"/>
  <c r="F94" i="27"/>
  <c r="C94" i="27"/>
  <c r="B94" i="27"/>
  <c r="F93" i="27"/>
  <c r="C93" i="27"/>
  <c r="B93" i="27"/>
  <c r="F92" i="27"/>
  <c r="C92" i="27"/>
  <c r="B92" i="27"/>
  <c r="F91" i="27"/>
  <c r="C91" i="27"/>
  <c r="B91" i="27"/>
  <c r="F90" i="27"/>
  <c r="C90" i="27"/>
  <c r="B90" i="27"/>
  <c r="F89" i="27"/>
  <c r="C89" i="27"/>
  <c r="B89" i="27"/>
  <c r="F88" i="27"/>
  <c r="C88" i="27"/>
  <c r="B88" i="27"/>
  <c r="F87" i="27"/>
  <c r="C87" i="27"/>
  <c r="B87" i="27"/>
  <c r="F86" i="27"/>
  <c r="C86" i="27"/>
  <c r="B86" i="27"/>
  <c r="F85" i="27"/>
  <c r="C85" i="27"/>
  <c r="B85" i="27"/>
  <c r="F84" i="27"/>
  <c r="C84" i="27"/>
  <c r="B84" i="27"/>
  <c r="F83" i="27"/>
  <c r="C83" i="27"/>
  <c r="B83" i="27"/>
  <c r="F82" i="27"/>
  <c r="C82" i="27"/>
  <c r="B82" i="27"/>
  <c r="F81" i="27"/>
  <c r="C81" i="27"/>
  <c r="B81" i="27"/>
  <c r="F80" i="27"/>
  <c r="C80" i="27"/>
  <c r="B80" i="27"/>
  <c r="F79" i="27"/>
  <c r="C79" i="27"/>
  <c r="B79" i="27"/>
  <c r="F78" i="27"/>
  <c r="C78" i="27"/>
  <c r="B78" i="27"/>
  <c r="F77" i="27"/>
  <c r="C77" i="27"/>
  <c r="B77" i="27"/>
  <c r="F76" i="27"/>
  <c r="C76" i="27"/>
  <c r="B76" i="27"/>
  <c r="F75" i="27"/>
  <c r="C75" i="27"/>
  <c r="B75" i="27"/>
  <c r="F74" i="27"/>
  <c r="C74" i="27"/>
  <c r="B74" i="27"/>
  <c r="F73" i="27"/>
  <c r="C73" i="27"/>
  <c r="B73" i="27"/>
  <c r="F72" i="27"/>
  <c r="C72" i="27"/>
  <c r="B72" i="27"/>
  <c r="F71" i="27"/>
  <c r="C71" i="27"/>
  <c r="B71" i="27"/>
  <c r="F70" i="27"/>
  <c r="C70" i="27"/>
  <c r="B70" i="27"/>
  <c r="F69" i="27"/>
  <c r="C69" i="27"/>
  <c r="B69" i="27"/>
  <c r="F68" i="27"/>
  <c r="C68" i="27"/>
  <c r="B68" i="27"/>
  <c r="F67" i="27"/>
  <c r="C67" i="27"/>
  <c r="B67" i="27"/>
  <c r="F66" i="27"/>
  <c r="C66" i="27"/>
  <c r="B66" i="27"/>
  <c r="F65" i="27"/>
  <c r="C65" i="27"/>
  <c r="B65" i="27"/>
  <c r="F64" i="27"/>
  <c r="C64" i="27"/>
  <c r="B64" i="27"/>
  <c r="F63" i="27"/>
  <c r="C63" i="27"/>
  <c r="B63" i="27"/>
  <c r="F62" i="27"/>
  <c r="C62" i="27"/>
  <c r="B62" i="27"/>
  <c r="F61" i="27"/>
  <c r="C61" i="27"/>
  <c r="B61" i="27"/>
  <c r="F60" i="27"/>
  <c r="C60" i="27"/>
  <c r="B60" i="27"/>
  <c r="F59" i="27"/>
  <c r="C59" i="27"/>
  <c r="B59" i="27"/>
  <c r="F58" i="27"/>
  <c r="C58" i="27"/>
  <c r="B58" i="27"/>
  <c r="F57" i="27"/>
  <c r="C57" i="27"/>
  <c r="B57" i="27"/>
  <c r="F56" i="27"/>
  <c r="C56" i="27"/>
  <c r="B56" i="27"/>
  <c r="F55" i="27"/>
  <c r="C55" i="27"/>
  <c r="B55" i="27"/>
  <c r="F54" i="27"/>
  <c r="C54" i="27"/>
  <c r="B54" i="27"/>
  <c r="F53" i="27"/>
  <c r="C53" i="27"/>
  <c r="B53" i="27"/>
  <c r="F52" i="27"/>
  <c r="C52" i="27"/>
  <c r="B52" i="27"/>
  <c r="F51" i="27"/>
  <c r="C51" i="27"/>
  <c r="B51" i="27"/>
  <c r="F50" i="27"/>
  <c r="C50" i="27"/>
  <c r="B50" i="27"/>
  <c r="F49" i="27"/>
  <c r="C49" i="27"/>
  <c r="B49" i="27"/>
  <c r="F48" i="27"/>
  <c r="C48" i="27"/>
  <c r="B48" i="27"/>
  <c r="F47" i="27"/>
  <c r="C47" i="27"/>
  <c r="B47" i="27"/>
  <c r="F46" i="27"/>
  <c r="C46" i="27"/>
  <c r="B46" i="27"/>
  <c r="F45" i="27"/>
  <c r="C45" i="27"/>
  <c r="B45" i="27"/>
  <c r="F44" i="27"/>
  <c r="C44" i="27"/>
  <c r="B44" i="27"/>
  <c r="F43" i="27"/>
  <c r="C43" i="27"/>
  <c r="B43" i="27"/>
  <c r="F42" i="27"/>
  <c r="C42" i="27"/>
  <c r="B42" i="27"/>
  <c r="F41" i="27"/>
  <c r="C41" i="27"/>
  <c r="B41" i="27"/>
  <c r="F40" i="27"/>
  <c r="C40" i="27"/>
  <c r="B40" i="27"/>
  <c r="F39" i="27"/>
  <c r="C39" i="27"/>
  <c r="B39" i="27"/>
  <c r="F38" i="27"/>
  <c r="C38" i="27"/>
  <c r="B38" i="27"/>
  <c r="F37" i="27"/>
  <c r="C37" i="27"/>
  <c r="B37" i="27"/>
  <c r="F36" i="27"/>
  <c r="C36" i="27"/>
  <c r="B36" i="27"/>
  <c r="F35" i="27"/>
  <c r="C35" i="27"/>
  <c r="B35" i="27"/>
  <c r="F34" i="27"/>
  <c r="C34" i="27"/>
  <c r="B34" i="27"/>
  <c r="F33" i="27"/>
  <c r="C33" i="27"/>
  <c r="B33" i="27"/>
  <c r="F32" i="27"/>
  <c r="C32" i="27"/>
  <c r="B32" i="27"/>
  <c r="F31" i="27"/>
  <c r="C31" i="27"/>
  <c r="B31" i="27"/>
  <c r="F30" i="27"/>
  <c r="C30" i="27"/>
  <c r="B30" i="27"/>
  <c r="F29" i="27"/>
  <c r="C29" i="27"/>
  <c r="B29" i="27"/>
  <c r="F28" i="27"/>
  <c r="C28" i="27"/>
  <c r="B28" i="27"/>
  <c r="F27" i="27"/>
  <c r="C27" i="27"/>
  <c r="B27" i="27"/>
  <c r="F26" i="27"/>
  <c r="C26" i="27"/>
  <c r="B26" i="27"/>
  <c r="F25" i="27"/>
  <c r="C25" i="27"/>
  <c r="B25" i="27"/>
  <c r="F24" i="27"/>
  <c r="C24" i="27"/>
  <c r="B24" i="27"/>
  <c r="F23" i="27"/>
  <c r="C23" i="27"/>
  <c r="B23" i="27"/>
  <c r="F22" i="27"/>
  <c r="C22" i="27"/>
  <c r="B22" i="27"/>
  <c r="F21" i="27"/>
  <c r="C21" i="27"/>
  <c r="B21" i="27"/>
  <c r="F20" i="27"/>
  <c r="C20" i="27"/>
  <c r="B20" i="27"/>
  <c r="F19" i="27"/>
  <c r="C19" i="27"/>
  <c r="B19" i="27"/>
  <c r="F18" i="27"/>
  <c r="C18" i="27"/>
  <c r="B18" i="27"/>
  <c r="F17" i="27"/>
  <c r="C17" i="27"/>
  <c r="B17" i="27"/>
  <c r="F16" i="27"/>
  <c r="C16" i="27"/>
  <c r="B16" i="27"/>
  <c r="F15" i="27"/>
  <c r="C15" i="27"/>
  <c r="B15" i="27"/>
  <c r="F14" i="27"/>
  <c r="C14" i="27"/>
  <c r="B14" i="27"/>
  <c r="F13" i="27"/>
  <c r="C13" i="27"/>
  <c r="B13" i="27"/>
  <c r="F12" i="27"/>
  <c r="C12" i="27"/>
  <c r="B12" i="27"/>
  <c r="F11" i="27"/>
  <c r="C11" i="27"/>
  <c r="B11" i="27"/>
  <c r="C10" i="27"/>
  <c r="F10" i="27" s="1"/>
  <c r="B10" i="27"/>
  <c r="C9" i="27"/>
  <c r="F9" i="27" s="1"/>
  <c r="B9" i="27"/>
  <c r="A5" i="27"/>
  <c r="H4" i="27"/>
  <c r="E4" i="27"/>
  <c r="J213" i="26"/>
  <c r="I213" i="26"/>
  <c r="C213" i="26"/>
  <c r="J212" i="26"/>
  <c r="I212" i="26"/>
  <c r="C212" i="26"/>
  <c r="J211" i="26"/>
  <c r="I211" i="26"/>
  <c r="C211" i="26"/>
  <c r="J210" i="26"/>
  <c r="I210" i="26"/>
  <c r="C210" i="26"/>
  <c r="J209" i="26"/>
  <c r="I209" i="26"/>
  <c r="C209" i="26"/>
  <c r="I208" i="26"/>
  <c r="J208" i="26" s="1"/>
  <c r="C208" i="26"/>
  <c r="I207" i="26"/>
  <c r="J207" i="26" s="1"/>
  <c r="C207" i="26"/>
  <c r="J206" i="26"/>
  <c r="I206" i="26"/>
  <c r="C206" i="26"/>
  <c r="I205" i="26"/>
  <c r="J205" i="26" s="1"/>
  <c r="C205" i="26"/>
  <c r="J204" i="26"/>
  <c r="I204" i="26"/>
  <c r="C204" i="26"/>
  <c r="J203" i="26"/>
  <c r="I203" i="26"/>
  <c r="C203" i="26"/>
  <c r="J202" i="26"/>
  <c r="I202" i="26"/>
  <c r="C202" i="26"/>
  <c r="I201" i="26"/>
  <c r="J201" i="26" s="1"/>
  <c r="C201" i="26"/>
  <c r="I200" i="26"/>
  <c r="J200" i="26" s="1"/>
  <c r="C200" i="26"/>
  <c r="I199" i="26"/>
  <c r="J199" i="26" s="1"/>
  <c r="C199" i="26"/>
  <c r="J198" i="26"/>
  <c r="I198" i="26"/>
  <c r="C198" i="26"/>
  <c r="J197" i="26"/>
  <c r="I197" i="26"/>
  <c r="C197" i="26"/>
  <c r="I196" i="26"/>
  <c r="J196" i="26" s="1"/>
  <c r="C196" i="26"/>
  <c r="J195" i="26"/>
  <c r="I195" i="26"/>
  <c r="C195" i="26"/>
  <c r="J194" i="26"/>
  <c r="I194" i="26"/>
  <c r="C194" i="26"/>
  <c r="J193" i="26"/>
  <c r="I193" i="26"/>
  <c r="C193" i="26"/>
  <c r="I192" i="26"/>
  <c r="J192" i="26" s="1"/>
  <c r="C192" i="26"/>
  <c r="I191" i="26"/>
  <c r="J191" i="26" s="1"/>
  <c r="C191" i="26"/>
  <c r="I190" i="26"/>
  <c r="J190" i="26" s="1"/>
  <c r="C190" i="26"/>
  <c r="I189" i="26"/>
  <c r="J189" i="26" s="1"/>
  <c r="C189" i="26"/>
  <c r="I188" i="26"/>
  <c r="J188" i="26" s="1"/>
  <c r="C188" i="26"/>
  <c r="J187" i="26"/>
  <c r="I187" i="26"/>
  <c r="C187" i="26"/>
  <c r="J186" i="26"/>
  <c r="I186" i="26"/>
  <c r="C186" i="26"/>
  <c r="I185" i="26"/>
  <c r="J185" i="26" s="1"/>
  <c r="C185" i="26"/>
  <c r="I184" i="26"/>
  <c r="J184" i="26" s="1"/>
  <c r="C184" i="26"/>
  <c r="I183" i="26"/>
  <c r="J183" i="26" s="1"/>
  <c r="C183" i="26"/>
  <c r="I182" i="26"/>
  <c r="J182" i="26" s="1"/>
  <c r="C182" i="26"/>
  <c r="J181" i="26"/>
  <c r="I181" i="26"/>
  <c r="C181" i="26"/>
  <c r="J180" i="26"/>
  <c r="I180" i="26"/>
  <c r="C180" i="26"/>
  <c r="J179" i="26"/>
  <c r="I179" i="26"/>
  <c r="C179" i="26"/>
  <c r="J178" i="26"/>
  <c r="I178" i="26"/>
  <c r="C178" i="26"/>
  <c r="J177" i="26"/>
  <c r="I177" i="26"/>
  <c r="C177" i="26"/>
  <c r="I176" i="26"/>
  <c r="J176" i="26" s="1"/>
  <c r="C176" i="26"/>
  <c r="I175" i="26"/>
  <c r="J175" i="26" s="1"/>
  <c r="C175" i="26"/>
  <c r="J174" i="26"/>
  <c r="I174" i="26"/>
  <c r="C174" i="26"/>
  <c r="I173" i="26"/>
  <c r="J173" i="26" s="1"/>
  <c r="C173" i="26"/>
  <c r="J172" i="26"/>
  <c r="I172" i="26"/>
  <c r="C172" i="26"/>
  <c r="J171" i="26"/>
  <c r="I171" i="26"/>
  <c r="C171" i="26"/>
  <c r="J170" i="26"/>
  <c r="I170" i="26"/>
  <c r="C170" i="26"/>
  <c r="I169" i="26"/>
  <c r="J169" i="26" s="1"/>
  <c r="C169" i="26"/>
  <c r="I168" i="26"/>
  <c r="J168" i="26" s="1"/>
  <c r="C168" i="26"/>
  <c r="I167" i="26"/>
  <c r="J167" i="26" s="1"/>
  <c r="C167" i="26"/>
  <c r="J166" i="26"/>
  <c r="I166" i="26"/>
  <c r="C166" i="26"/>
  <c r="J165" i="26"/>
  <c r="I165" i="26"/>
  <c r="C165" i="26"/>
  <c r="I164" i="26"/>
  <c r="J164" i="26" s="1"/>
  <c r="C164" i="26"/>
  <c r="J163" i="26"/>
  <c r="I163" i="26"/>
  <c r="C163" i="26"/>
  <c r="J162" i="26"/>
  <c r="I162" i="26"/>
  <c r="C162" i="26"/>
  <c r="J161" i="26"/>
  <c r="I161" i="26"/>
  <c r="C161" i="26"/>
  <c r="I160" i="26"/>
  <c r="J160" i="26" s="1"/>
  <c r="C160" i="26"/>
  <c r="I159" i="26"/>
  <c r="J159" i="26" s="1"/>
  <c r="C159" i="26"/>
  <c r="I158" i="26"/>
  <c r="J158" i="26" s="1"/>
  <c r="C158" i="26"/>
  <c r="I157" i="26"/>
  <c r="J157" i="26" s="1"/>
  <c r="C157" i="26"/>
  <c r="I156" i="26"/>
  <c r="J156" i="26" s="1"/>
  <c r="C156" i="26"/>
  <c r="J155" i="26"/>
  <c r="I155" i="26"/>
  <c r="C155" i="26"/>
  <c r="J154" i="26"/>
  <c r="I154" i="26"/>
  <c r="C154" i="26"/>
  <c r="I153" i="26"/>
  <c r="J153" i="26" s="1"/>
  <c r="C153" i="26"/>
  <c r="I152" i="26"/>
  <c r="J152" i="26" s="1"/>
  <c r="C152" i="26"/>
  <c r="I151" i="26"/>
  <c r="J151" i="26" s="1"/>
  <c r="C151" i="26"/>
  <c r="I150" i="26"/>
  <c r="J150" i="26" s="1"/>
  <c r="C150" i="26"/>
  <c r="J149" i="26"/>
  <c r="I149" i="26"/>
  <c r="C149" i="26"/>
  <c r="J148" i="26"/>
  <c r="I148" i="26"/>
  <c r="C148" i="26"/>
  <c r="J147" i="26"/>
  <c r="I147" i="26"/>
  <c r="C147" i="26"/>
  <c r="J146" i="26"/>
  <c r="I146" i="26"/>
  <c r="C146" i="26"/>
  <c r="J145" i="26"/>
  <c r="I145" i="26"/>
  <c r="C145" i="26"/>
  <c r="I144" i="26"/>
  <c r="J144" i="26" s="1"/>
  <c r="C144" i="26"/>
  <c r="I143" i="26"/>
  <c r="J143" i="26" s="1"/>
  <c r="C143" i="26"/>
  <c r="J142" i="26"/>
  <c r="I142" i="26"/>
  <c r="C142" i="26"/>
  <c r="I141" i="26"/>
  <c r="J141" i="26" s="1"/>
  <c r="C141" i="26"/>
  <c r="J140" i="26"/>
  <c r="I140" i="26"/>
  <c r="C140" i="26"/>
  <c r="J139" i="26"/>
  <c r="I139" i="26"/>
  <c r="C139" i="26"/>
  <c r="J138" i="26"/>
  <c r="I138" i="26"/>
  <c r="C138" i="26"/>
  <c r="I137" i="26"/>
  <c r="J137" i="26" s="1"/>
  <c r="C137" i="26"/>
  <c r="I136" i="26"/>
  <c r="J136" i="26" s="1"/>
  <c r="C136" i="26"/>
  <c r="I135" i="26"/>
  <c r="J135" i="26" s="1"/>
  <c r="C135" i="26"/>
  <c r="J134" i="26"/>
  <c r="I134" i="26"/>
  <c r="C134" i="26"/>
  <c r="J133" i="26"/>
  <c r="I133" i="26"/>
  <c r="C133" i="26"/>
  <c r="I132" i="26"/>
  <c r="J132" i="26" s="1"/>
  <c r="C132" i="26"/>
  <c r="J131" i="26"/>
  <c r="I131" i="26"/>
  <c r="C131" i="26"/>
  <c r="J130" i="26"/>
  <c r="I130" i="26"/>
  <c r="C130" i="26"/>
  <c r="J129" i="26"/>
  <c r="I129" i="26"/>
  <c r="C129" i="26"/>
  <c r="I128" i="26"/>
  <c r="J128" i="26" s="1"/>
  <c r="C128" i="26"/>
  <c r="I127" i="26"/>
  <c r="J127" i="26" s="1"/>
  <c r="C127" i="26"/>
  <c r="I126" i="26"/>
  <c r="J126" i="26" s="1"/>
  <c r="C126" i="26"/>
  <c r="I125" i="26"/>
  <c r="J125" i="26" s="1"/>
  <c r="C125" i="26"/>
  <c r="I124" i="26"/>
  <c r="J124" i="26" s="1"/>
  <c r="C124" i="26"/>
  <c r="J123" i="26"/>
  <c r="I123" i="26"/>
  <c r="C123" i="26"/>
  <c r="J122" i="26"/>
  <c r="I122" i="26"/>
  <c r="C122" i="26"/>
  <c r="I121" i="26"/>
  <c r="J121" i="26" s="1"/>
  <c r="C121" i="26"/>
  <c r="I120" i="26"/>
  <c r="J120" i="26" s="1"/>
  <c r="C120" i="26"/>
  <c r="I119" i="26"/>
  <c r="J119" i="26" s="1"/>
  <c r="C119" i="26"/>
  <c r="I118" i="26"/>
  <c r="J118" i="26" s="1"/>
  <c r="C118" i="26"/>
  <c r="J117" i="26"/>
  <c r="I117" i="26"/>
  <c r="C117" i="26"/>
  <c r="J116" i="26"/>
  <c r="I116" i="26"/>
  <c r="C116" i="26"/>
  <c r="J115" i="26"/>
  <c r="I115" i="26"/>
  <c r="C115" i="26"/>
  <c r="J114" i="26"/>
  <c r="I114" i="26"/>
  <c r="C114" i="26"/>
  <c r="J113" i="26"/>
  <c r="I113" i="26"/>
  <c r="C113" i="26"/>
  <c r="I112" i="26"/>
  <c r="J112" i="26" s="1"/>
  <c r="C112" i="26"/>
  <c r="I111" i="26"/>
  <c r="J111" i="26" s="1"/>
  <c r="C111" i="26"/>
  <c r="J110" i="26"/>
  <c r="I110" i="26"/>
  <c r="C110" i="26"/>
  <c r="I109" i="26"/>
  <c r="J109" i="26" s="1"/>
  <c r="C109" i="26"/>
  <c r="J108" i="26"/>
  <c r="I108" i="26"/>
  <c r="C108" i="26"/>
  <c r="J107" i="26"/>
  <c r="I107" i="26"/>
  <c r="C107" i="26"/>
  <c r="J106" i="26"/>
  <c r="I106" i="26"/>
  <c r="C106" i="26"/>
  <c r="I105" i="26"/>
  <c r="J105" i="26" s="1"/>
  <c r="C105" i="26"/>
  <c r="I104" i="26"/>
  <c r="J104" i="26" s="1"/>
  <c r="C104" i="26"/>
  <c r="I103" i="26"/>
  <c r="J103" i="26" s="1"/>
  <c r="C103" i="26"/>
  <c r="J102" i="26"/>
  <c r="I102" i="26"/>
  <c r="C102" i="26"/>
  <c r="J101" i="26"/>
  <c r="I101" i="26"/>
  <c r="C101" i="26"/>
  <c r="I100" i="26"/>
  <c r="J100" i="26" s="1"/>
  <c r="C100" i="26"/>
  <c r="J99" i="26"/>
  <c r="I99" i="26"/>
  <c r="C99" i="26"/>
  <c r="J98" i="26"/>
  <c r="I98" i="26"/>
  <c r="C98" i="26"/>
  <c r="J97" i="26"/>
  <c r="I97" i="26"/>
  <c r="C97" i="26"/>
  <c r="I96" i="26"/>
  <c r="J96" i="26" s="1"/>
  <c r="C96" i="26"/>
  <c r="I95" i="26"/>
  <c r="J95" i="26" s="1"/>
  <c r="C95" i="26"/>
  <c r="I94" i="26"/>
  <c r="J94" i="26" s="1"/>
  <c r="C94" i="26"/>
  <c r="I93" i="26"/>
  <c r="J93" i="26" s="1"/>
  <c r="C93" i="26"/>
  <c r="J92" i="26"/>
  <c r="I92" i="26"/>
  <c r="C92" i="26"/>
  <c r="J91" i="26"/>
  <c r="I91" i="26"/>
  <c r="C91" i="26"/>
  <c r="J90" i="26"/>
  <c r="I90" i="26"/>
  <c r="C90" i="26"/>
  <c r="I89" i="26"/>
  <c r="J89" i="26" s="1"/>
  <c r="C89" i="26"/>
  <c r="I88" i="26"/>
  <c r="J88" i="26" s="1"/>
  <c r="C88" i="26"/>
  <c r="I87" i="26"/>
  <c r="J87" i="26" s="1"/>
  <c r="C87" i="26"/>
  <c r="J86" i="26"/>
  <c r="I86" i="26"/>
  <c r="C86" i="26"/>
  <c r="J85" i="26"/>
  <c r="I85" i="26"/>
  <c r="C85" i="26"/>
  <c r="J84" i="26"/>
  <c r="I84" i="26"/>
  <c r="C84" i="26"/>
  <c r="J83" i="26"/>
  <c r="I83" i="26"/>
  <c r="C83" i="26"/>
  <c r="J82" i="26"/>
  <c r="I82" i="26"/>
  <c r="C82" i="26"/>
  <c r="J81" i="26"/>
  <c r="I81" i="26"/>
  <c r="C81" i="26"/>
  <c r="I80" i="26"/>
  <c r="J80" i="26" s="1"/>
  <c r="C80" i="26"/>
  <c r="I79" i="26"/>
  <c r="J79" i="26" s="1"/>
  <c r="C79" i="26"/>
  <c r="J78" i="26"/>
  <c r="I78" i="26"/>
  <c r="C78" i="26"/>
  <c r="I77" i="26"/>
  <c r="J77" i="26" s="1"/>
  <c r="C77" i="26"/>
  <c r="J76" i="26"/>
  <c r="I76" i="26"/>
  <c r="C76" i="26"/>
  <c r="J75" i="26"/>
  <c r="I75" i="26"/>
  <c r="C75" i="26"/>
  <c r="J74" i="26"/>
  <c r="I74" i="26"/>
  <c r="C74" i="26"/>
  <c r="I73" i="26"/>
  <c r="J73" i="26" s="1"/>
  <c r="C73" i="26"/>
  <c r="I72" i="26"/>
  <c r="J72" i="26" s="1"/>
  <c r="C72" i="26"/>
  <c r="I71" i="26"/>
  <c r="J71" i="26" s="1"/>
  <c r="C71" i="26"/>
  <c r="J70" i="26"/>
  <c r="I70" i="26"/>
  <c r="C70" i="26"/>
  <c r="J69" i="26"/>
  <c r="I69" i="26"/>
  <c r="C69" i="26"/>
  <c r="I68" i="26"/>
  <c r="J68" i="26" s="1"/>
  <c r="C68" i="26"/>
  <c r="J67" i="26"/>
  <c r="I67" i="26"/>
  <c r="C67" i="26"/>
  <c r="J66" i="26"/>
  <c r="I66" i="26"/>
  <c r="C66" i="26"/>
  <c r="J65" i="26"/>
  <c r="I65" i="26"/>
  <c r="C65" i="26"/>
  <c r="I64" i="26"/>
  <c r="J64" i="26" s="1"/>
  <c r="C64" i="26"/>
  <c r="I63" i="26"/>
  <c r="J63" i="26" s="1"/>
  <c r="C63" i="26"/>
  <c r="I62" i="26"/>
  <c r="J62" i="26" s="1"/>
  <c r="C62" i="26"/>
  <c r="I61" i="26"/>
  <c r="J61" i="26" s="1"/>
  <c r="C61" i="26"/>
  <c r="J60" i="26"/>
  <c r="I60" i="26"/>
  <c r="C60" i="26"/>
  <c r="J59" i="26"/>
  <c r="I59" i="26"/>
  <c r="C59" i="26"/>
  <c r="J58" i="26"/>
  <c r="I58" i="26"/>
  <c r="C58" i="26"/>
  <c r="I57" i="26"/>
  <c r="J57" i="26" s="1"/>
  <c r="C57" i="26"/>
  <c r="I56" i="26"/>
  <c r="J56" i="26" s="1"/>
  <c r="C56" i="26"/>
  <c r="I55" i="26"/>
  <c r="J55" i="26" s="1"/>
  <c r="C55" i="26"/>
  <c r="J54" i="26"/>
  <c r="I54" i="26"/>
  <c r="C54" i="26"/>
  <c r="J53" i="26"/>
  <c r="I53" i="26"/>
  <c r="C53" i="26"/>
  <c r="J52" i="26"/>
  <c r="I52" i="26"/>
  <c r="C52" i="26"/>
  <c r="J51" i="26"/>
  <c r="I51" i="26"/>
  <c r="C51" i="26"/>
  <c r="J50" i="26"/>
  <c r="I50" i="26"/>
  <c r="C50" i="26"/>
  <c r="J49" i="26"/>
  <c r="I49" i="26"/>
  <c r="C49" i="26"/>
  <c r="I48" i="26"/>
  <c r="J48" i="26" s="1"/>
  <c r="C48" i="26"/>
  <c r="I47" i="26"/>
  <c r="J47" i="26" s="1"/>
  <c r="C47" i="26"/>
  <c r="J46" i="26"/>
  <c r="I46" i="26"/>
  <c r="C46" i="26"/>
  <c r="I45" i="26"/>
  <c r="J45" i="26" s="1"/>
  <c r="C45" i="26"/>
  <c r="J44" i="26"/>
  <c r="I44" i="26"/>
  <c r="C44" i="26"/>
  <c r="J43" i="26"/>
  <c r="I43" i="26"/>
  <c r="C43" i="26"/>
  <c r="J42" i="26"/>
  <c r="I42" i="26"/>
  <c r="C42" i="26"/>
  <c r="I41" i="26"/>
  <c r="J41" i="26" s="1"/>
  <c r="C41" i="26"/>
  <c r="J40" i="26"/>
  <c r="I40" i="26"/>
  <c r="C40" i="26"/>
  <c r="I39" i="26"/>
  <c r="J39" i="26" s="1"/>
  <c r="C39" i="26"/>
  <c r="I38" i="26"/>
  <c r="J38" i="26" s="1"/>
  <c r="C38" i="26"/>
  <c r="J37" i="26"/>
  <c r="I37" i="26"/>
  <c r="C37" i="26"/>
  <c r="J36" i="26"/>
  <c r="I36" i="26"/>
  <c r="C36" i="26"/>
  <c r="J35" i="26"/>
  <c r="I35" i="26"/>
  <c r="C35" i="26"/>
  <c r="J34" i="26"/>
  <c r="I34" i="26"/>
  <c r="C34" i="26"/>
  <c r="J33" i="26"/>
  <c r="I33" i="26"/>
  <c r="C33" i="26"/>
  <c r="J32" i="26"/>
  <c r="I32" i="26"/>
  <c r="C32" i="26"/>
  <c r="I31" i="26"/>
  <c r="J31" i="26" s="1"/>
  <c r="C31" i="26"/>
  <c r="J30" i="26"/>
  <c r="I30" i="26"/>
  <c r="C30" i="26"/>
  <c r="J29" i="26"/>
  <c r="I29" i="26"/>
  <c r="C29" i="26"/>
  <c r="I28" i="26"/>
  <c r="J28" i="26" s="1"/>
  <c r="C28" i="26"/>
  <c r="I27" i="26"/>
  <c r="J27" i="26" s="1"/>
  <c r="C27" i="26"/>
  <c r="J26" i="26"/>
  <c r="I26" i="26"/>
  <c r="C26" i="26"/>
  <c r="J25" i="26"/>
  <c r="I25" i="26"/>
  <c r="C25" i="26"/>
  <c r="J24" i="26"/>
  <c r="I24" i="26"/>
  <c r="C24" i="26"/>
  <c r="I23" i="26"/>
  <c r="J23" i="26" s="1"/>
  <c r="C23" i="26"/>
  <c r="J22" i="26"/>
  <c r="I22" i="26"/>
  <c r="C22" i="26"/>
  <c r="J21" i="26"/>
  <c r="I21" i="26"/>
  <c r="C21" i="26"/>
  <c r="I20" i="26"/>
  <c r="J20" i="26" s="1"/>
  <c r="C20" i="26"/>
  <c r="J19" i="26"/>
  <c r="I19" i="26"/>
  <c r="C19" i="26"/>
  <c r="J18" i="26"/>
  <c r="I18" i="26"/>
  <c r="C18" i="26"/>
  <c r="I17" i="26"/>
  <c r="J17" i="26" s="1"/>
  <c r="C17" i="26"/>
  <c r="I16" i="26"/>
  <c r="J16" i="26" s="1"/>
  <c r="C16" i="26"/>
  <c r="B10" i="26"/>
  <c r="B9" i="26"/>
  <c r="B8" i="26"/>
  <c r="F1008" i="25"/>
  <c r="C1008" i="25"/>
  <c r="B1008" i="25"/>
  <c r="F1007" i="25"/>
  <c r="C1007" i="25"/>
  <c r="B1007" i="25"/>
  <c r="F1006" i="25"/>
  <c r="C1006" i="25"/>
  <c r="B1006" i="25"/>
  <c r="F1005" i="25"/>
  <c r="C1005" i="25"/>
  <c r="B1005" i="25"/>
  <c r="F1004" i="25"/>
  <c r="C1004" i="25"/>
  <c r="B1004" i="25"/>
  <c r="F1003" i="25"/>
  <c r="C1003" i="25"/>
  <c r="B1003" i="25"/>
  <c r="F1002" i="25"/>
  <c r="C1002" i="25"/>
  <c r="B1002" i="25"/>
  <c r="F1001" i="25"/>
  <c r="C1001" i="25"/>
  <c r="B1001" i="25"/>
  <c r="F1000" i="25"/>
  <c r="C1000" i="25"/>
  <c r="B1000" i="25"/>
  <c r="F999" i="25"/>
  <c r="C999" i="25"/>
  <c r="B999" i="25"/>
  <c r="F998" i="25"/>
  <c r="C998" i="25"/>
  <c r="B998" i="25"/>
  <c r="F997" i="25"/>
  <c r="C997" i="25"/>
  <c r="B997" i="25"/>
  <c r="F996" i="25"/>
  <c r="C996" i="25"/>
  <c r="B996" i="25"/>
  <c r="F995" i="25"/>
  <c r="C995" i="25"/>
  <c r="B995" i="25"/>
  <c r="F994" i="25"/>
  <c r="C994" i="25"/>
  <c r="B994" i="25"/>
  <c r="F993" i="25"/>
  <c r="C993" i="25"/>
  <c r="B993" i="25"/>
  <c r="F992" i="25"/>
  <c r="C992" i="25"/>
  <c r="B992" i="25"/>
  <c r="F991" i="25"/>
  <c r="C991" i="25"/>
  <c r="B991" i="25"/>
  <c r="F990" i="25"/>
  <c r="C990" i="25"/>
  <c r="B990" i="25"/>
  <c r="F989" i="25"/>
  <c r="C989" i="25"/>
  <c r="B989" i="25"/>
  <c r="F988" i="25"/>
  <c r="C988" i="25"/>
  <c r="B988" i="25"/>
  <c r="F987" i="25"/>
  <c r="C987" i="25"/>
  <c r="B987" i="25"/>
  <c r="F986" i="25"/>
  <c r="C986" i="25"/>
  <c r="B986" i="25"/>
  <c r="F985" i="25"/>
  <c r="C985" i="25"/>
  <c r="B985" i="25"/>
  <c r="F984" i="25"/>
  <c r="C984" i="25"/>
  <c r="B984" i="25"/>
  <c r="F983" i="25"/>
  <c r="C983" i="25"/>
  <c r="B983" i="25"/>
  <c r="F982" i="25"/>
  <c r="C982" i="25"/>
  <c r="B982" i="25"/>
  <c r="F981" i="25"/>
  <c r="C981" i="25"/>
  <c r="B981" i="25"/>
  <c r="F980" i="25"/>
  <c r="C980" i="25"/>
  <c r="B980" i="25"/>
  <c r="F979" i="25"/>
  <c r="C979" i="25"/>
  <c r="B979" i="25"/>
  <c r="F978" i="25"/>
  <c r="C978" i="25"/>
  <c r="B978" i="25"/>
  <c r="F977" i="25"/>
  <c r="C977" i="25"/>
  <c r="B977" i="25"/>
  <c r="F976" i="25"/>
  <c r="C976" i="25"/>
  <c r="B976" i="25"/>
  <c r="F975" i="25"/>
  <c r="C975" i="25"/>
  <c r="B975" i="25"/>
  <c r="F974" i="25"/>
  <c r="C974" i="25"/>
  <c r="B974" i="25"/>
  <c r="F973" i="25"/>
  <c r="C973" i="25"/>
  <c r="B973" i="25"/>
  <c r="F972" i="25"/>
  <c r="C972" i="25"/>
  <c r="B972" i="25"/>
  <c r="F971" i="25"/>
  <c r="C971" i="25"/>
  <c r="B971" i="25"/>
  <c r="F970" i="25"/>
  <c r="C970" i="25"/>
  <c r="B970" i="25"/>
  <c r="F969" i="25"/>
  <c r="C969" i="25"/>
  <c r="B969" i="25"/>
  <c r="F968" i="25"/>
  <c r="C968" i="25"/>
  <c r="B968" i="25"/>
  <c r="F967" i="25"/>
  <c r="C967" i="25"/>
  <c r="B967" i="25"/>
  <c r="F966" i="25"/>
  <c r="C966" i="25"/>
  <c r="B966" i="25"/>
  <c r="F965" i="25"/>
  <c r="C965" i="25"/>
  <c r="B965" i="25"/>
  <c r="F964" i="25"/>
  <c r="C964" i="25"/>
  <c r="B964" i="25"/>
  <c r="F963" i="25"/>
  <c r="C963" i="25"/>
  <c r="B963" i="25"/>
  <c r="F962" i="25"/>
  <c r="C962" i="25"/>
  <c r="B962" i="25"/>
  <c r="F961" i="25"/>
  <c r="C961" i="25"/>
  <c r="B961" i="25"/>
  <c r="F960" i="25"/>
  <c r="C960" i="25"/>
  <c r="B960" i="25"/>
  <c r="F959" i="25"/>
  <c r="C959" i="25"/>
  <c r="B959" i="25"/>
  <c r="F958" i="25"/>
  <c r="C958" i="25"/>
  <c r="B958" i="25"/>
  <c r="F957" i="25"/>
  <c r="C957" i="25"/>
  <c r="B957" i="25"/>
  <c r="F956" i="25"/>
  <c r="C956" i="25"/>
  <c r="B956" i="25"/>
  <c r="F955" i="25"/>
  <c r="C955" i="25"/>
  <c r="B955" i="25"/>
  <c r="F954" i="25"/>
  <c r="C954" i="25"/>
  <c r="B954" i="25"/>
  <c r="F953" i="25"/>
  <c r="C953" i="25"/>
  <c r="B953" i="25"/>
  <c r="F952" i="25"/>
  <c r="C952" i="25"/>
  <c r="B952" i="25"/>
  <c r="F951" i="25"/>
  <c r="C951" i="25"/>
  <c r="B951" i="25"/>
  <c r="F950" i="25"/>
  <c r="C950" i="25"/>
  <c r="B950" i="25"/>
  <c r="F949" i="25"/>
  <c r="C949" i="25"/>
  <c r="B949" i="25"/>
  <c r="F948" i="25"/>
  <c r="C948" i="25"/>
  <c r="B948" i="25"/>
  <c r="F947" i="25"/>
  <c r="C947" i="25"/>
  <c r="B947" i="25"/>
  <c r="F946" i="25"/>
  <c r="C946" i="25"/>
  <c r="B946" i="25"/>
  <c r="F945" i="25"/>
  <c r="C945" i="25"/>
  <c r="B945" i="25"/>
  <c r="F944" i="25"/>
  <c r="C944" i="25"/>
  <c r="B944" i="25"/>
  <c r="F943" i="25"/>
  <c r="C943" i="25"/>
  <c r="B943" i="25"/>
  <c r="F942" i="25"/>
  <c r="C942" i="25"/>
  <c r="B942" i="25"/>
  <c r="F941" i="25"/>
  <c r="C941" i="25"/>
  <c r="B941" i="25"/>
  <c r="F940" i="25"/>
  <c r="C940" i="25"/>
  <c r="B940" i="25"/>
  <c r="F939" i="25"/>
  <c r="C939" i="25"/>
  <c r="B939" i="25"/>
  <c r="F938" i="25"/>
  <c r="C938" i="25"/>
  <c r="B938" i="25"/>
  <c r="F937" i="25"/>
  <c r="C937" i="25"/>
  <c r="B937" i="25"/>
  <c r="F936" i="25"/>
  <c r="C936" i="25"/>
  <c r="B936" i="25"/>
  <c r="F935" i="25"/>
  <c r="C935" i="25"/>
  <c r="B935" i="25"/>
  <c r="F934" i="25"/>
  <c r="C934" i="25"/>
  <c r="B934" i="25"/>
  <c r="F933" i="25"/>
  <c r="C933" i="25"/>
  <c r="B933" i="25"/>
  <c r="F932" i="25"/>
  <c r="C932" i="25"/>
  <c r="B932" i="25"/>
  <c r="F931" i="25"/>
  <c r="C931" i="25"/>
  <c r="B931" i="25"/>
  <c r="F930" i="25"/>
  <c r="C930" i="25"/>
  <c r="B930" i="25"/>
  <c r="F929" i="25"/>
  <c r="C929" i="25"/>
  <c r="B929" i="25"/>
  <c r="F928" i="25"/>
  <c r="C928" i="25"/>
  <c r="B928" i="25"/>
  <c r="F927" i="25"/>
  <c r="C927" i="25"/>
  <c r="B927" i="25"/>
  <c r="F926" i="25"/>
  <c r="C926" i="25"/>
  <c r="B926" i="25"/>
  <c r="F925" i="25"/>
  <c r="C925" i="25"/>
  <c r="B925" i="25"/>
  <c r="F924" i="25"/>
  <c r="C924" i="25"/>
  <c r="B924" i="25"/>
  <c r="F923" i="25"/>
  <c r="C923" i="25"/>
  <c r="B923" i="25"/>
  <c r="F922" i="25"/>
  <c r="C922" i="25"/>
  <c r="B922" i="25"/>
  <c r="F921" i="25"/>
  <c r="C921" i="25"/>
  <c r="B921" i="25"/>
  <c r="F920" i="25"/>
  <c r="C920" i="25"/>
  <c r="B920" i="25"/>
  <c r="F919" i="25"/>
  <c r="C919" i="25"/>
  <c r="B919" i="25"/>
  <c r="F918" i="25"/>
  <c r="C918" i="25"/>
  <c r="B918" i="25"/>
  <c r="F917" i="25"/>
  <c r="C917" i="25"/>
  <c r="B917" i="25"/>
  <c r="F916" i="25"/>
  <c r="C916" i="25"/>
  <c r="B916" i="25"/>
  <c r="F915" i="25"/>
  <c r="C915" i="25"/>
  <c r="B915" i="25"/>
  <c r="F914" i="25"/>
  <c r="C914" i="25"/>
  <c r="B914" i="25"/>
  <c r="F913" i="25"/>
  <c r="C913" i="25"/>
  <c r="B913" i="25"/>
  <c r="F912" i="25"/>
  <c r="C912" i="25"/>
  <c r="B912" i="25"/>
  <c r="F911" i="25"/>
  <c r="C911" i="25"/>
  <c r="B911" i="25"/>
  <c r="F910" i="25"/>
  <c r="C910" i="25"/>
  <c r="B910" i="25"/>
  <c r="F909" i="25"/>
  <c r="C909" i="25"/>
  <c r="B909" i="25"/>
  <c r="F908" i="25"/>
  <c r="C908" i="25"/>
  <c r="B908" i="25"/>
  <c r="F907" i="25"/>
  <c r="C907" i="25"/>
  <c r="B907" i="25"/>
  <c r="F906" i="25"/>
  <c r="C906" i="25"/>
  <c r="B906" i="25"/>
  <c r="F905" i="25"/>
  <c r="C905" i="25"/>
  <c r="B905" i="25"/>
  <c r="F904" i="25"/>
  <c r="C904" i="25"/>
  <c r="B904" i="25"/>
  <c r="F903" i="25"/>
  <c r="C903" i="25"/>
  <c r="B903" i="25"/>
  <c r="F902" i="25"/>
  <c r="C902" i="25"/>
  <c r="B902" i="25"/>
  <c r="F901" i="25"/>
  <c r="C901" i="25"/>
  <c r="B901" i="25"/>
  <c r="F900" i="25"/>
  <c r="C900" i="25"/>
  <c r="B900" i="25"/>
  <c r="F899" i="25"/>
  <c r="C899" i="25"/>
  <c r="B899" i="25"/>
  <c r="F898" i="25"/>
  <c r="C898" i="25"/>
  <c r="B898" i="25"/>
  <c r="F897" i="25"/>
  <c r="C897" i="25"/>
  <c r="B897" i="25"/>
  <c r="F896" i="25"/>
  <c r="C896" i="25"/>
  <c r="B896" i="25"/>
  <c r="F895" i="25"/>
  <c r="C895" i="25"/>
  <c r="B895" i="25"/>
  <c r="F894" i="25"/>
  <c r="C894" i="25"/>
  <c r="B894" i="25"/>
  <c r="F893" i="25"/>
  <c r="C893" i="25"/>
  <c r="B893" i="25"/>
  <c r="F892" i="25"/>
  <c r="C892" i="25"/>
  <c r="B892" i="25"/>
  <c r="F891" i="25"/>
  <c r="C891" i="25"/>
  <c r="B891" i="25"/>
  <c r="F890" i="25"/>
  <c r="C890" i="25"/>
  <c r="B890" i="25"/>
  <c r="F889" i="25"/>
  <c r="C889" i="25"/>
  <c r="B889" i="25"/>
  <c r="F888" i="25"/>
  <c r="C888" i="25"/>
  <c r="B888" i="25"/>
  <c r="F887" i="25"/>
  <c r="C887" i="25"/>
  <c r="B887" i="25"/>
  <c r="F886" i="25"/>
  <c r="C886" i="25"/>
  <c r="B886" i="25"/>
  <c r="F885" i="25"/>
  <c r="C885" i="25"/>
  <c r="B885" i="25"/>
  <c r="F884" i="25"/>
  <c r="C884" i="25"/>
  <c r="B884" i="25"/>
  <c r="F883" i="25"/>
  <c r="C883" i="25"/>
  <c r="B883" i="25"/>
  <c r="F882" i="25"/>
  <c r="C882" i="25"/>
  <c r="B882" i="25"/>
  <c r="F881" i="25"/>
  <c r="C881" i="25"/>
  <c r="B881" i="25"/>
  <c r="F880" i="25"/>
  <c r="C880" i="25"/>
  <c r="B880" i="25"/>
  <c r="F879" i="25"/>
  <c r="C879" i="25"/>
  <c r="B879" i="25"/>
  <c r="F878" i="25"/>
  <c r="C878" i="25"/>
  <c r="B878" i="25"/>
  <c r="F877" i="25"/>
  <c r="C877" i="25"/>
  <c r="B877" i="25"/>
  <c r="F876" i="25"/>
  <c r="C876" i="25"/>
  <c r="B876" i="25"/>
  <c r="F875" i="25"/>
  <c r="C875" i="25"/>
  <c r="B875" i="25"/>
  <c r="F874" i="25"/>
  <c r="C874" i="25"/>
  <c r="B874" i="25"/>
  <c r="F873" i="25"/>
  <c r="C873" i="25"/>
  <c r="B873" i="25"/>
  <c r="F872" i="25"/>
  <c r="C872" i="25"/>
  <c r="B872" i="25"/>
  <c r="F871" i="25"/>
  <c r="C871" i="25"/>
  <c r="B871" i="25"/>
  <c r="F870" i="25"/>
  <c r="C870" i="25"/>
  <c r="B870" i="25"/>
  <c r="F869" i="25"/>
  <c r="C869" i="25"/>
  <c r="B869" i="25"/>
  <c r="F868" i="25"/>
  <c r="C868" i="25"/>
  <c r="B868" i="25"/>
  <c r="F867" i="25"/>
  <c r="C867" i="25"/>
  <c r="B867" i="25"/>
  <c r="F866" i="25"/>
  <c r="C866" i="25"/>
  <c r="B866" i="25"/>
  <c r="F865" i="25"/>
  <c r="C865" i="25"/>
  <c r="B865" i="25"/>
  <c r="F864" i="25"/>
  <c r="C864" i="25"/>
  <c r="B864" i="25"/>
  <c r="F863" i="25"/>
  <c r="C863" i="25"/>
  <c r="B863" i="25"/>
  <c r="F862" i="25"/>
  <c r="C862" i="25"/>
  <c r="B862" i="25"/>
  <c r="F861" i="25"/>
  <c r="C861" i="25"/>
  <c r="B861" i="25"/>
  <c r="F860" i="25"/>
  <c r="C860" i="25"/>
  <c r="B860" i="25"/>
  <c r="F859" i="25"/>
  <c r="C859" i="25"/>
  <c r="B859" i="25"/>
  <c r="F858" i="25"/>
  <c r="C858" i="25"/>
  <c r="B858" i="25"/>
  <c r="F857" i="25"/>
  <c r="C857" i="25"/>
  <c r="B857" i="25"/>
  <c r="F856" i="25"/>
  <c r="C856" i="25"/>
  <c r="B856" i="25"/>
  <c r="F855" i="25"/>
  <c r="C855" i="25"/>
  <c r="B855" i="25"/>
  <c r="F854" i="25"/>
  <c r="C854" i="25"/>
  <c r="B854" i="25"/>
  <c r="F853" i="25"/>
  <c r="C853" i="25"/>
  <c r="B853" i="25"/>
  <c r="F852" i="25"/>
  <c r="C852" i="25"/>
  <c r="B852" i="25"/>
  <c r="F851" i="25"/>
  <c r="C851" i="25"/>
  <c r="B851" i="25"/>
  <c r="F850" i="25"/>
  <c r="C850" i="25"/>
  <c r="B850" i="25"/>
  <c r="F849" i="25"/>
  <c r="C849" i="25"/>
  <c r="B849" i="25"/>
  <c r="F848" i="25"/>
  <c r="C848" i="25"/>
  <c r="B848" i="25"/>
  <c r="F847" i="25"/>
  <c r="C847" i="25"/>
  <c r="B847" i="25"/>
  <c r="F846" i="25"/>
  <c r="C846" i="25"/>
  <c r="B846" i="25"/>
  <c r="F845" i="25"/>
  <c r="C845" i="25"/>
  <c r="B845" i="25"/>
  <c r="F844" i="25"/>
  <c r="C844" i="25"/>
  <c r="B844" i="25"/>
  <c r="F843" i="25"/>
  <c r="C843" i="25"/>
  <c r="B843" i="25"/>
  <c r="F842" i="25"/>
  <c r="C842" i="25"/>
  <c r="B842" i="25"/>
  <c r="F841" i="25"/>
  <c r="C841" i="25"/>
  <c r="B841" i="25"/>
  <c r="F840" i="25"/>
  <c r="C840" i="25"/>
  <c r="B840" i="25"/>
  <c r="F839" i="25"/>
  <c r="C839" i="25"/>
  <c r="B839" i="25"/>
  <c r="F838" i="25"/>
  <c r="C838" i="25"/>
  <c r="B838" i="25"/>
  <c r="F837" i="25"/>
  <c r="C837" i="25"/>
  <c r="B837" i="25"/>
  <c r="F836" i="25"/>
  <c r="C836" i="25"/>
  <c r="B836" i="25"/>
  <c r="F835" i="25"/>
  <c r="C835" i="25"/>
  <c r="B835" i="25"/>
  <c r="F834" i="25"/>
  <c r="C834" i="25"/>
  <c r="B834" i="25"/>
  <c r="F833" i="25"/>
  <c r="C833" i="25"/>
  <c r="B833" i="25"/>
  <c r="F832" i="25"/>
  <c r="C832" i="25"/>
  <c r="B832" i="25"/>
  <c r="F831" i="25"/>
  <c r="C831" i="25"/>
  <c r="B831" i="25"/>
  <c r="F830" i="25"/>
  <c r="C830" i="25"/>
  <c r="B830" i="25"/>
  <c r="F829" i="25"/>
  <c r="C829" i="25"/>
  <c r="B829" i="25"/>
  <c r="F828" i="25"/>
  <c r="C828" i="25"/>
  <c r="B828" i="25"/>
  <c r="F827" i="25"/>
  <c r="C827" i="25"/>
  <c r="B827" i="25"/>
  <c r="F826" i="25"/>
  <c r="C826" i="25"/>
  <c r="B826" i="25"/>
  <c r="F825" i="25"/>
  <c r="C825" i="25"/>
  <c r="B825" i="25"/>
  <c r="F824" i="25"/>
  <c r="C824" i="25"/>
  <c r="B824" i="25"/>
  <c r="F823" i="25"/>
  <c r="C823" i="25"/>
  <c r="B823" i="25"/>
  <c r="F822" i="25"/>
  <c r="C822" i="25"/>
  <c r="B822" i="25"/>
  <c r="F821" i="25"/>
  <c r="C821" i="25"/>
  <c r="B821" i="25"/>
  <c r="F820" i="25"/>
  <c r="C820" i="25"/>
  <c r="B820" i="25"/>
  <c r="F819" i="25"/>
  <c r="C819" i="25"/>
  <c r="B819" i="25"/>
  <c r="F818" i="25"/>
  <c r="C818" i="25"/>
  <c r="B818" i="25"/>
  <c r="F817" i="25"/>
  <c r="C817" i="25"/>
  <c r="B817" i="25"/>
  <c r="F816" i="25"/>
  <c r="C816" i="25"/>
  <c r="B816" i="25"/>
  <c r="F815" i="25"/>
  <c r="C815" i="25"/>
  <c r="B815" i="25"/>
  <c r="F814" i="25"/>
  <c r="C814" i="25"/>
  <c r="B814" i="25"/>
  <c r="F813" i="25"/>
  <c r="C813" i="25"/>
  <c r="B813" i="25"/>
  <c r="F812" i="25"/>
  <c r="C812" i="25"/>
  <c r="B812" i="25"/>
  <c r="F811" i="25"/>
  <c r="C811" i="25"/>
  <c r="B811" i="25"/>
  <c r="F810" i="25"/>
  <c r="C810" i="25"/>
  <c r="B810" i="25"/>
  <c r="F809" i="25"/>
  <c r="C809" i="25"/>
  <c r="B809" i="25"/>
  <c r="F808" i="25"/>
  <c r="C808" i="25"/>
  <c r="B808" i="25"/>
  <c r="F807" i="25"/>
  <c r="C807" i="25"/>
  <c r="B807" i="25"/>
  <c r="F806" i="25"/>
  <c r="C806" i="25"/>
  <c r="B806" i="25"/>
  <c r="F805" i="25"/>
  <c r="C805" i="25"/>
  <c r="B805" i="25"/>
  <c r="F804" i="25"/>
  <c r="C804" i="25"/>
  <c r="B804" i="25"/>
  <c r="F803" i="25"/>
  <c r="C803" i="25"/>
  <c r="B803" i="25"/>
  <c r="F802" i="25"/>
  <c r="C802" i="25"/>
  <c r="B802" i="25"/>
  <c r="F801" i="25"/>
  <c r="C801" i="25"/>
  <c r="B801" i="25"/>
  <c r="F800" i="25"/>
  <c r="C800" i="25"/>
  <c r="B800" i="25"/>
  <c r="F799" i="25"/>
  <c r="C799" i="25"/>
  <c r="B799" i="25"/>
  <c r="F798" i="25"/>
  <c r="C798" i="25"/>
  <c r="B798" i="25"/>
  <c r="F797" i="25"/>
  <c r="C797" i="25"/>
  <c r="B797" i="25"/>
  <c r="F796" i="25"/>
  <c r="C796" i="25"/>
  <c r="B796" i="25"/>
  <c r="F795" i="25"/>
  <c r="C795" i="25"/>
  <c r="B795" i="25"/>
  <c r="F794" i="25"/>
  <c r="C794" i="25"/>
  <c r="B794" i="25"/>
  <c r="F793" i="25"/>
  <c r="C793" i="25"/>
  <c r="B793" i="25"/>
  <c r="F792" i="25"/>
  <c r="C792" i="25"/>
  <c r="B792" i="25"/>
  <c r="F791" i="25"/>
  <c r="C791" i="25"/>
  <c r="B791" i="25"/>
  <c r="F790" i="25"/>
  <c r="C790" i="25"/>
  <c r="B790" i="25"/>
  <c r="F789" i="25"/>
  <c r="C789" i="25"/>
  <c r="B789" i="25"/>
  <c r="F788" i="25"/>
  <c r="C788" i="25"/>
  <c r="B788" i="25"/>
  <c r="F787" i="25"/>
  <c r="C787" i="25"/>
  <c r="B787" i="25"/>
  <c r="F786" i="25"/>
  <c r="C786" i="25"/>
  <c r="B786" i="25"/>
  <c r="F785" i="25"/>
  <c r="C785" i="25"/>
  <c r="B785" i="25"/>
  <c r="F784" i="25"/>
  <c r="C784" i="25"/>
  <c r="B784" i="25"/>
  <c r="F783" i="25"/>
  <c r="C783" i="25"/>
  <c r="B783" i="25"/>
  <c r="F782" i="25"/>
  <c r="C782" i="25"/>
  <c r="B782" i="25"/>
  <c r="F781" i="25"/>
  <c r="C781" i="25"/>
  <c r="B781" i="25"/>
  <c r="F780" i="25"/>
  <c r="C780" i="25"/>
  <c r="B780" i="25"/>
  <c r="F779" i="25"/>
  <c r="C779" i="25"/>
  <c r="B779" i="25"/>
  <c r="F778" i="25"/>
  <c r="C778" i="25"/>
  <c r="B778" i="25"/>
  <c r="F777" i="25"/>
  <c r="C777" i="25"/>
  <c r="B777" i="25"/>
  <c r="F776" i="25"/>
  <c r="C776" i="25"/>
  <c r="B776" i="25"/>
  <c r="F775" i="25"/>
  <c r="C775" i="25"/>
  <c r="B775" i="25"/>
  <c r="F774" i="25"/>
  <c r="C774" i="25"/>
  <c r="B774" i="25"/>
  <c r="F773" i="25"/>
  <c r="C773" i="25"/>
  <c r="B773" i="25"/>
  <c r="F772" i="25"/>
  <c r="C772" i="25"/>
  <c r="B772" i="25"/>
  <c r="F771" i="25"/>
  <c r="C771" i="25"/>
  <c r="B771" i="25"/>
  <c r="F770" i="25"/>
  <c r="C770" i="25"/>
  <c r="B770" i="25"/>
  <c r="F769" i="25"/>
  <c r="C769" i="25"/>
  <c r="B769" i="25"/>
  <c r="F768" i="25"/>
  <c r="C768" i="25"/>
  <c r="B768" i="25"/>
  <c r="F767" i="25"/>
  <c r="C767" i="25"/>
  <c r="B767" i="25"/>
  <c r="F766" i="25"/>
  <c r="C766" i="25"/>
  <c r="B766" i="25"/>
  <c r="F765" i="25"/>
  <c r="C765" i="25"/>
  <c r="B765" i="25"/>
  <c r="F764" i="25"/>
  <c r="C764" i="25"/>
  <c r="B764" i="25"/>
  <c r="F763" i="25"/>
  <c r="C763" i="25"/>
  <c r="B763" i="25"/>
  <c r="F762" i="25"/>
  <c r="C762" i="25"/>
  <c r="B762" i="25"/>
  <c r="F761" i="25"/>
  <c r="C761" i="25"/>
  <c r="B761" i="25"/>
  <c r="F760" i="25"/>
  <c r="C760" i="25"/>
  <c r="B760" i="25"/>
  <c r="F759" i="25"/>
  <c r="C759" i="25"/>
  <c r="B759" i="25"/>
  <c r="F758" i="25"/>
  <c r="C758" i="25"/>
  <c r="B758" i="25"/>
  <c r="F757" i="25"/>
  <c r="C757" i="25"/>
  <c r="B757" i="25"/>
  <c r="F756" i="25"/>
  <c r="C756" i="25"/>
  <c r="B756" i="25"/>
  <c r="F755" i="25"/>
  <c r="C755" i="25"/>
  <c r="B755" i="25"/>
  <c r="F754" i="25"/>
  <c r="C754" i="25"/>
  <c r="B754" i="25"/>
  <c r="F753" i="25"/>
  <c r="C753" i="25"/>
  <c r="B753" i="25"/>
  <c r="F752" i="25"/>
  <c r="C752" i="25"/>
  <c r="B752" i="25"/>
  <c r="F751" i="25"/>
  <c r="C751" i="25"/>
  <c r="B751" i="25"/>
  <c r="F750" i="25"/>
  <c r="C750" i="25"/>
  <c r="B750" i="25"/>
  <c r="F749" i="25"/>
  <c r="C749" i="25"/>
  <c r="B749" i="25"/>
  <c r="F748" i="25"/>
  <c r="C748" i="25"/>
  <c r="B748" i="25"/>
  <c r="F747" i="25"/>
  <c r="C747" i="25"/>
  <c r="B747" i="25"/>
  <c r="F746" i="25"/>
  <c r="C746" i="25"/>
  <c r="B746" i="25"/>
  <c r="F745" i="25"/>
  <c r="C745" i="25"/>
  <c r="B745" i="25"/>
  <c r="F744" i="25"/>
  <c r="C744" i="25"/>
  <c r="B744" i="25"/>
  <c r="F743" i="25"/>
  <c r="C743" i="25"/>
  <c r="B743" i="25"/>
  <c r="F742" i="25"/>
  <c r="C742" i="25"/>
  <c r="B742" i="25"/>
  <c r="F741" i="25"/>
  <c r="C741" i="25"/>
  <c r="B741" i="25"/>
  <c r="F740" i="25"/>
  <c r="C740" i="25"/>
  <c r="B740" i="25"/>
  <c r="F739" i="25"/>
  <c r="C739" i="25"/>
  <c r="B739" i="25"/>
  <c r="F738" i="25"/>
  <c r="C738" i="25"/>
  <c r="B738" i="25"/>
  <c r="F737" i="25"/>
  <c r="C737" i="25"/>
  <c r="B737" i="25"/>
  <c r="F736" i="25"/>
  <c r="C736" i="25"/>
  <c r="B736" i="25"/>
  <c r="F735" i="25"/>
  <c r="C735" i="25"/>
  <c r="B735" i="25"/>
  <c r="F734" i="25"/>
  <c r="C734" i="25"/>
  <c r="B734" i="25"/>
  <c r="F733" i="25"/>
  <c r="C733" i="25"/>
  <c r="B733" i="25"/>
  <c r="F732" i="25"/>
  <c r="C732" i="25"/>
  <c r="B732" i="25"/>
  <c r="F731" i="25"/>
  <c r="C731" i="25"/>
  <c r="B731" i="25"/>
  <c r="F730" i="25"/>
  <c r="C730" i="25"/>
  <c r="B730" i="25"/>
  <c r="F729" i="25"/>
  <c r="C729" i="25"/>
  <c r="B729" i="25"/>
  <c r="F728" i="25"/>
  <c r="C728" i="25"/>
  <c r="B728" i="25"/>
  <c r="F727" i="25"/>
  <c r="C727" i="25"/>
  <c r="B727" i="25"/>
  <c r="F726" i="25"/>
  <c r="C726" i="25"/>
  <c r="B726" i="25"/>
  <c r="F725" i="25"/>
  <c r="C725" i="25"/>
  <c r="B725" i="25"/>
  <c r="F724" i="25"/>
  <c r="C724" i="25"/>
  <c r="B724" i="25"/>
  <c r="F723" i="25"/>
  <c r="C723" i="25"/>
  <c r="B723" i="25"/>
  <c r="F722" i="25"/>
  <c r="C722" i="25"/>
  <c r="B722" i="25"/>
  <c r="F721" i="25"/>
  <c r="C721" i="25"/>
  <c r="B721" i="25"/>
  <c r="F720" i="25"/>
  <c r="C720" i="25"/>
  <c r="B720" i="25"/>
  <c r="F719" i="25"/>
  <c r="C719" i="25"/>
  <c r="B719" i="25"/>
  <c r="F718" i="25"/>
  <c r="C718" i="25"/>
  <c r="B718" i="25"/>
  <c r="F717" i="25"/>
  <c r="C717" i="25"/>
  <c r="B717" i="25"/>
  <c r="F716" i="25"/>
  <c r="C716" i="25"/>
  <c r="B716" i="25"/>
  <c r="F715" i="25"/>
  <c r="C715" i="25"/>
  <c r="B715" i="25"/>
  <c r="F714" i="25"/>
  <c r="C714" i="25"/>
  <c r="B714" i="25"/>
  <c r="F713" i="25"/>
  <c r="C713" i="25"/>
  <c r="B713" i="25"/>
  <c r="F712" i="25"/>
  <c r="C712" i="25"/>
  <c r="B712" i="25"/>
  <c r="F711" i="25"/>
  <c r="C711" i="25"/>
  <c r="B711" i="25"/>
  <c r="F710" i="25"/>
  <c r="C710" i="25"/>
  <c r="B710" i="25"/>
  <c r="F709" i="25"/>
  <c r="C709" i="25"/>
  <c r="B709" i="25"/>
  <c r="F708" i="25"/>
  <c r="C708" i="25"/>
  <c r="B708" i="25"/>
  <c r="F707" i="25"/>
  <c r="C707" i="25"/>
  <c r="B707" i="25"/>
  <c r="F706" i="25"/>
  <c r="C706" i="25"/>
  <c r="B706" i="25"/>
  <c r="F705" i="25"/>
  <c r="C705" i="25"/>
  <c r="B705" i="25"/>
  <c r="F704" i="25"/>
  <c r="C704" i="25"/>
  <c r="B704" i="25"/>
  <c r="F703" i="25"/>
  <c r="C703" i="25"/>
  <c r="B703" i="25"/>
  <c r="F702" i="25"/>
  <c r="C702" i="25"/>
  <c r="B702" i="25"/>
  <c r="F701" i="25"/>
  <c r="C701" i="25"/>
  <c r="B701" i="25"/>
  <c r="F700" i="25"/>
  <c r="C700" i="25"/>
  <c r="B700" i="25"/>
  <c r="F699" i="25"/>
  <c r="C699" i="25"/>
  <c r="B699" i="25"/>
  <c r="F698" i="25"/>
  <c r="C698" i="25"/>
  <c r="B698" i="25"/>
  <c r="F697" i="25"/>
  <c r="C697" i="25"/>
  <c r="B697" i="25"/>
  <c r="F696" i="25"/>
  <c r="C696" i="25"/>
  <c r="B696" i="25"/>
  <c r="F695" i="25"/>
  <c r="C695" i="25"/>
  <c r="B695" i="25"/>
  <c r="F694" i="25"/>
  <c r="C694" i="25"/>
  <c r="B694" i="25"/>
  <c r="F693" i="25"/>
  <c r="C693" i="25"/>
  <c r="B693" i="25"/>
  <c r="F692" i="25"/>
  <c r="C692" i="25"/>
  <c r="B692" i="25"/>
  <c r="F691" i="25"/>
  <c r="C691" i="25"/>
  <c r="B691" i="25"/>
  <c r="F690" i="25"/>
  <c r="C690" i="25"/>
  <c r="B690" i="25"/>
  <c r="F689" i="25"/>
  <c r="C689" i="25"/>
  <c r="B689" i="25"/>
  <c r="F688" i="25"/>
  <c r="C688" i="25"/>
  <c r="B688" i="25"/>
  <c r="F687" i="25"/>
  <c r="C687" i="25"/>
  <c r="B687" i="25"/>
  <c r="F686" i="25"/>
  <c r="C686" i="25"/>
  <c r="B686" i="25"/>
  <c r="F685" i="25"/>
  <c r="C685" i="25"/>
  <c r="B685" i="25"/>
  <c r="F684" i="25"/>
  <c r="C684" i="25"/>
  <c r="B684" i="25"/>
  <c r="F683" i="25"/>
  <c r="C683" i="25"/>
  <c r="B683" i="25"/>
  <c r="F682" i="25"/>
  <c r="C682" i="25"/>
  <c r="B682" i="25"/>
  <c r="F681" i="25"/>
  <c r="C681" i="25"/>
  <c r="B681" i="25"/>
  <c r="F680" i="25"/>
  <c r="C680" i="25"/>
  <c r="B680" i="25"/>
  <c r="F679" i="25"/>
  <c r="C679" i="25"/>
  <c r="B679" i="25"/>
  <c r="F678" i="25"/>
  <c r="C678" i="25"/>
  <c r="B678" i="25"/>
  <c r="F677" i="25"/>
  <c r="C677" i="25"/>
  <c r="B677" i="25"/>
  <c r="F676" i="25"/>
  <c r="C676" i="25"/>
  <c r="B676" i="25"/>
  <c r="F675" i="25"/>
  <c r="C675" i="25"/>
  <c r="B675" i="25"/>
  <c r="F674" i="25"/>
  <c r="C674" i="25"/>
  <c r="B674" i="25"/>
  <c r="F673" i="25"/>
  <c r="C673" i="25"/>
  <c r="B673" i="25"/>
  <c r="F672" i="25"/>
  <c r="C672" i="25"/>
  <c r="B672" i="25"/>
  <c r="F671" i="25"/>
  <c r="C671" i="25"/>
  <c r="B671" i="25"/>
  <c r="F670" i="25"/>
  <c r="C670" i="25"/>
  <c r="B670" i="25"/>
  <c r="F669" i="25"/>
  <c r="C669" i="25"/>
  <c r="B669" i="25"/>
  <c r="F668" i="25"/>
  <c r="C668" i="25"/>
  <c r="B668" i="25"/>
  <c r="F667" i="25"/>
  <c r="C667" i="25"/>
  <c r="B667" i="25"/>
  <c r="F666" i="25"/>
  <c r="C666" i="25"/>
  <c r="B666" i="25"/>
  <c r="F665" i="25"/>
  <c r="C665" i="25"/>
  <c r="B665" i="25"/>
  <c r="F664" i="25"/>
  <c r="C664" i="25"/>
  <c r="B664" i="25"/>
  <c r="F663" i="25"/>
  <c r="C663" i="25"/>
  <c r="B663" i="25"/>
  <c r="F662" i="25"/>
  <c r="C662" i="25"/>
  <c r="B662" i="25"/>
  <c r="F661" i="25"/>
  <c r="C661" i="25"/>
  <c r="B661" i="25"/>
  <c r="F660" i="25"/>
  <c r="C660" i="25"/>
  <c r="B660" i="25"/>
  <c r="F659" i="25"/>
  <c r="C659" i="25"/>
  <c r="B659" i="25"/>
  <c r="F658" i="25"/>
  <c r="C658" i="25"/>
  <c r="B658" i="25"/>
  <c r="F657" i="25"/>
  <c r="C657" i="25"/>
  <c r="B657" i="25"/>
  <c r="F656" i="25"/>
  <c r="C656" i="25"/>
  <c r="B656" i="25"/>
  <c r="F655" i="25"/>
  <c r="C655" i="25"/>
  <c r="B655" i="25"/>
  <c r="F654" i="25"/>
  <c r="C654" i="25"/>
  <c r="B654" i="25"/>
  <c r="F653" i="25"/>
  <c r="C653" i="25"/>
  <c r="B653" i="25"/>
  <c r="F652" i="25"/>
  <c r="C652" i="25"/>
  <c r="B652" i="25"/>
  <c r="F651" i="25"/>
  <c r="C651" i="25"/>
  <c r="B651" i="25"/>
  <c r="F650" i="25"/>
  <c r="C650" i="25"/>
  <c r="B650" i="25"/>
  <c r="F649" i="25"/>
  <c r="C649" i="25"/>
  <c r="B649" i="25"/>
  <c r="F648" i="25"/>
  <c r="C648" i="25"/>
  <c r="B648" i="25"/>
  <c r="F647" i="25"/>
  <c r="C647" i="25"/>
  <c r="B647" i="25"/>
  <c r="F646" i="25"/>
  <c r="C646" i="25"/>
  <c r="B646" i="25"/>
  <c r="F645" i="25"/>
  <c r="C645" i="25"/>
  <c r="B645" i="25"/>
  <c r="F644" i="25"/>
  <c r="C644" i="25"/>
  <c r="B644" i="25"/>
  <c r="F643" i="25"/>
  <c r="C643" i="25"/>
  <c r="B643" i="25"/>
  <c r="F642" i="25"/>
  <c r="C642" i="25"/>
  <c r="B642" i="25"/>
  <c r="F641" i="25"/>
  <c r="C641" i="25"/>
  <c r="B641" i="25"/>
  <c r="F640" i="25"/>
  <c r="C640" i="25"/>
  <c r="B640" i="25"/>
  <c r="F639" i="25"/>
  <c r="C639" i="25"/>
  <c r="B639" i="25"/>
  <c r="F638" i="25"/>
  <c r="C638" i="25"/>
  <c r="B638" i="25"/>
  <c r="F637" i="25"/>
  <c r="C637" i="25"/>
  <c r="B637" i="25"/>
  <c r="F636" i="25"/>
  <c r="C636" i="25"/>
  <c r="B636" i="25"/>
  <c r="F635" i="25"/>
  <c r="C635" i="25"/>
  <c r="B635" i="25"/>
  <c r="F634" i="25"/>
  <c r="C634" i="25"/>
  <c r="B634" i="25"/>
  <c r="F633" i="25"/>
  <c r="C633" i="25"/>
  <c r="B633" i="25"/>
  <c r="F632" i="25"/>
  <c r="C632" i="25"/>
  <c r="B632" i="25"/>
  <c r="F631" i="25"/>
  <c r="C631" i="25"/>
  <c r="B631" i="25"/>
  <c r="F630" i="25"/>
  <c r="C630" i="25"/>
  <c r="B630" i="25"/>
  <c r="F629" i="25"/>
  <c r="C629" i="25"/>
  <c r="B629" i="25"/>
  <c r="F628" i="25"/>
  <c r="C628" i="25"/>
  <c r="B628" i="25"/>
  <c r="F627" i="25"/>
  <c r="C627" i="25"/>
  <c r="B627" i="25"/>
  <c r="F626" i="25"/>
  <c r="C626" i="25"/>
  <c r="B626" i="25"/>
  <c r="F625" i="25"/>
  <c r="C625" i="25"/>
  <c r="B625" i="25"/>
  <c r="F624" i="25"/>
  <c r="C624" i="25"/>
  <c r="B624" i="25"/>
  <c r="F623" i="25"/>
  <c r="C623" i="25"/>
  <c r="B623" i="25"/>
  <c r="F622" i="25"/>
  <c r="C622" i="25"/>
  <c r="B622" i="25"/>
  <c r="F621" i="25"/>
  <c r="C621" i="25"/>
  <c r="B621" i="25"/>
  <c r="F620" i="25"/>
  <c r="C620" i="25"/>
  <c r="B620" i="25"/>
  <c r="F619" i="25"/>
  <c r="C619" i="25"/>
  <c r="B619" i="25"/>
  <c r="F618" i="25"/>
  <c r="C618" i="25"/>
  <c r="B618" i="25"/>
  <c r="F617" i="25"/>
  <c r="C617" i="25"/>
  <c r="B617" i="25"/>
  <c r="F616" i="25"/>
  <c r="C616" i="25"/>
  <c r="B616" i="25"/>
  <c r="F615" i="25"/>
  <c r="C615" i="25"/>
  <c r="B615" i="25"/>
  <c r="F614" i="25"/>
  <c r="C614" i="25"/>
  <c r="B614" i="25"/>
  <c r="F613" i="25"/>
  <c r="C613" i="25"/>
  <c r="B613" i="25"/>
  <c r="F612" i="25"/>
  <c r="C612" i="25"/>
  <c r="B612" i="25"/>
  <c r="F611" i="25"/>
  <c r="C611" i="25"/>
  <c r="B611" i="25"/>
  <c r="F610" i="25"/>
  <c r="C610" i="25"/>
  <c r="B610" i="25"/>
  <c r="F609" i="25"/>
  <c r="C609" i="25"/>
  <c r="B609" i="25"/>
  <c r="F608" i="25"/>
  <c r="C608" i="25"/>
  <c r="B608" i="25"/>
  <c r="F607" i="25"/>
  <c r="C607" i="25"/>
  <c r="B607" i="25"/>
  <c r="F606" i="25"/>
  <c r="C606" i="25"/>
  <c r="B606" i="25"/>
  <c r="F605" i="25"/>
  <c r="C605" i="25"/>
  <c r="B605" i="25"/>
  <c r="F604" i="25"/>
  <c r="C604" i="25"/>
  <c r="B604" i="25"/>
  <c r="F603" i="25"/>
  <c r="C603" i="25"/>
  <c r="B603" i="25"/>
  <c r="F602" i="25"/>
  <c r="C602" i="25"/>
  <c r="B602" i="25"/>
  <c r="F601" i="25"/>
  <c r="C601" i="25"/>
  <c r="B601" i="25"/>
  <c r="F600" i="25"/>
  <c r="C600" i="25"/>
  <c r="B600" i="25"/>
  <c r="F599" i="25"/>
  <c r="C599" i="25"/>
  <c r="B599" i="25"/>
  <c r="F598" i="25"/>
  <c r="C598" i="25"/>
  <c r="B598" i="25"/>
  <c r="F597" i="25"/>
  <c r="C597" i="25"/>
  <c r="B597" i="25"/>
  <c r="F596" i="25"/>
  <c r="C596" i="25"/>
  <c r="B596" i="25"/>
  <c r="F595" i="25"/>
  <c r="C595" i="25"/>
  <c r="B595" i="25"/>
  <c r="F594" i="25"/>
  <c r="C594" i="25"/>
  <c r="B594" i="25"/>
  <c r="F593" i="25"/>
  <c r="C593" i="25"/>
  <c r="B593" i="25"/>
  <c r="F592" i="25"/>
  <c r="C592" i="25"/>
  <c r="B592" i="25"/>
  <c r="F591" i="25"/>
  <c r="C591" i="25"/>
  <c r="B591" i="25"/>
  <c r="F590" i="25"/>
  <c r="C590" i="25"/>
  <c r="B590" i="25"/>
  <c r="F589" i="25"/>
  <c r="C589" i="25"/>
  <c r="B589" i="25"/>
  <c r="F588" i="25"/>
  <c r="C588" i="25"/>
  <c r="B588" i="25"/>
  <c r="F587" i="25"/>
  <c r="C587" i="25"/>
  <c r="B587" i="25"/>
  <c r="F586" i="25"/>
  <c r="C586" i="25"/>
  <c r="B586" i="25"/>
  <c r="F585" i="25"/>
  <c r="C585" i="25"/>
  <c r="B585" i="25"/>
  <c r="F584" i="25"/>
  <c r="C584" i="25"/>
  <c r="B584" i="25"/>
  <c r="F583" i="25"/>
  <c r="C583" i="25"/>
  <c r="B583" i="25"/>
  <c r="F582" i="25"/>
  <c r="C582" i="25"/>
  <c r="B582" i="25"/>
  <c r="F581" i="25"/>
  <c r="C581" i="25"/>
  <c r="B581" i="25"/>
  <c r="F580" i="25"/>
  <c r="C580" i="25"/>
  <c r="B580" i="25"/>
  <c r="F579" i="25"/>
  <c r="C579" i="25"/>
  <c r="B579" i="25"/>
  <c r="F578" i="25"/>
  <c r="C578" i="25"/>
  <c r="B578" i="25"/>
  <c r="F577" i="25"/>
  <c r="C577" i="25"/>
  <c r="B577" i="25"/>
  <c r="F576" i="25"/>
  <c r="C576" i="25"/>
  <c r="B576" i="25"/>
  <c r="F575" i="25"/>
  <c r="C575" i="25"/>
  <c r="B575" i="25"/>
  <c r="F574" i="25"/>
  <c r="C574" i="25"/>
  <c r="B574" i="25"/>
  <c r="F573" i="25"/>
  <c r="C573" i="25"/>
  <c r="B573" i="25"/>
  <c r="F572" i="25"/>
  <c r="C572" i="25"/>
  <c r="B572" i="25"/>
  <c r="F571" i="25"/>
  <c r="C571" i="25"/>
  <c r="B571" i="25"/>
  <c r="F570" i="25"/>
  <c r="C570" i="25"/>
  <c r="B570" i="25"/>
  <c r="F569" i="25"/>
  <c r="C569" i="25"/>
  <c r="B569" i="25"/>
  <c r="F568" i="25"/>
  <c r="C568" i="25"/>
  <c r="B568" i="25"/>
  <c r="F567" i="25"/>
  <c r="C567" i="25"/>
  <c r="B567" i="25"/>
  <c r="F566" i="25"/>
  <c r="C566" i="25"/>
  <c r="B566" i="25"/>
  <c r="F565" i="25"/>
  <c r="C565" i="25"/>
  <c r="B565" i="25"/>
  <c r="F564" i="25"/>
  <c r="C564" i="25"/>
  <c r="B564" i="25"/>
  <c r="F563" i="25"/>
  <c r="C563" i="25"/>
  <c r="B563" i="25"/>
  <c r="F562" i="25"/>
  <c r="C562" i="25"/>
  <c r="B562" i="25"/>
  <c r="F561" i="25"/>
  <c r="C561" i="25"/>
  <c r="B561" i="25"/>
  <c r="F560" i="25"/>
  <c r="C560" i="25"/>
  <c r="B560" i="25"/>
  <c r="F559" i="25"/>
  <c r="C559" i="25"/>
  <c r="B559" i="25"/>
  <c r="F558" i="25"/>
  <c r="C558" i="25"/>
  <c r="B558" i="25"/>
  <c r="F557" i="25"/>
  <c r="C557" i="25"/>
  <c r="B557" i="25"/>
  <c r="F556" i="25"/>
  <c r="C556" i="25"/>
  <c r="B556" i="25"/>
  <c r="F555" i="25"/>
  <c r="C555" i="25"/>
  <c r="B555" i="25"/>
  <c r="F554" i="25"/>
  <c r="C554" i="25"/>
  <c r="B554" i="25"/>
  <c r="F553" i="25"/>
  <c r="C553" i="25"/>
  <c r="B553" i="25"/>
  <c r="F552" i="25"/>
  <c r="C552" i="25"/>
  <c r="B552" i="25"/>
  <c r="F551" i="25"/>
  <c r="C551" i="25"/>
  <c r="B551" i="25"/>
  <c r="F550" i="25"/>
  <c r="C550" i="25"/>
  <c r="B550" i="25"/>
  <c r="F549" i="25"/>
  <c r="C549" i="25"/>
  <c r="B549" i="25"/>
  <c r="F548" i="25"/>
  <c r="C548" i="25"/>
  <c r="B548" i="25"/>
  <c r="F547" i="25"/>
  <c r="C547" i="25"/>
  <c r="B547" i="25"/>
  <c r="F546" i="25"/>
  <c r="C546" i="25"/>
  <c r="B546" i="25"/>
  <c r="F545" i="25"/>
  <c r="C545" i="25"/>
  <c r="B545" i="25"/>
  <c r="F544" i="25"/>
  <c r="C544" i="25"/>
  <c r="B544" i="25"/>
  <c r="F543" i="25"/>
  <c r="C543" i="25"/>
  <c r="B543" i="25"/>
  <c r="F542" i="25"/>
  <c r="C542" i="25"/>
  <c r="B542" i="25"/>
  <c r="F541" i="25"/>
  <c r="C541" i="25"/>
  <c r="B541" i="25"/>
  <c r="F540" i="25"/>
  <c r="C540" i="25"/>
  <c r="B540" i="25"/>
  <c r="F539" i="25"/>
  <c r="C539" i="25"/>
  <c r="B539" i="25"/>
  <c r="F538" i="25"/>
  <c r="C538" i="25"/>
  <c r="B538" i="25"/>
  <c r="F537" i="25"/>
  <c r="C537" i="25"/>
  <c r="B537" i="25"/>
  <c r="F536" i="25"/>
  <c r="C536" i="25"/>
  <c r="B536" i="25"/>
  <c r="F535" i="25"/>
  <c r="C535" i="25"/>
  <c r="B535" i="25"/>
  <c r="F534" i="25"/>
  <c r="C534" i="25"/>
  <c r="B534" i="25"/>
  <c r="F533" i="25"/>
  <c r="C533" i="25"/>
  <c r="B533" i="25"/>
  <c r="F532" i="25"/>
  <c r="C532" i="25"/>
  <c r="B532" i="25"/>
  <c r="F531" i="25"/>
  <c r="C531" i="25"/>
  <c r="B531" i="25"/>
  <c r="F530" i="25"/>
  <c r="C530" i="25"/>
  <c r="B530" i="25"/>
  <c r="F529" i="25"/>
  <c r="C529" i="25"/>
  <c r="B529" i="25"/>
  <c r="F528" i="25"/>
  <c r="C528" i="25"/>
  <c r="B528" i="25"/>
  <c r="F527" i="25"/>
  <c r="C527" i="25"/>
  <c r="B527" i="25"/>
  <c r="F526" i="25"/>
  <c r="C526" i="25"/>
  <c r="B526" i="25"/>
  <c r="F525" i="25"/>
  <c r="C525" i="25"/>
  <c r="B525" i="25"/>
  <c r="F524" i="25"/>
  <c r="C524" i="25"/>
  <c r="B524" i="25"/>
  <c r="F523" i="25"/>
  <c r="C523" i="25"/>
  <c r="B523" i="25"/>
  <c r="F522" i="25"/>
  <c r="C522" i="25"/>
  <c r="B522" i="25"/>
  <c r="F521" i="25"/>
  <c r="C521" i="25"/>
  <c r="B521" i="25"/>
  <c r="F520" i="25"/>
  <c r="C520" i="25"/>
  <c r="B520" i="25"/>
  <c r="F519" i="25"/>
  <c r="C519" i="25"/>
  <c r="B519" i="25"/>
  <c r="F518" i="25"/>
  <c r="C518" i="25"/>
  <c r="B518" i="25"/>
  <c r="F517" i="25"/>
  <c r="C517" i="25"/>
  <c r="B517" i="25"/>
  <c r="F516" i="25"/>
  <c r="C516" i="25"/>
  <c r="B516" i="25"/>
  <c r="F515" i="25"/>
  <c r="C515" i="25"/>
  <c r="B515" i="25"/>
  <c r="F514" i="25"/>
  <c r="C514" i="25"/>
  <c r="B514" i="25"/>
  <c r="F513" i="25"/>
  <c r="C513" i="25"/>
  <c r="B513" i="25"/>
  <c r="F512" i="25"/>
  <c r="C512" i="25"/>
  <c r="B512" i="25"/>
  <c r="F511" i="25"/>
  <c r="C511" i="25"/>
  <c r="B511" i="25"/>
  <c r="F510" i="25"/>
  <c r="C510" i="25"/>
  <c r="B510" i="25"/>
  <c r="F509" i="25"/>
  <c r="C509" i="25"/>
  <c r="B509" i="25"/>
  <c r="F508" i="25"/>
  <c r="C508" i="25"/>
  <c r="B508" i="25"/>
  <c r="F507" i="25"/>
  <c r="C507" i="25"/>
  <c r="B507" i="25"/>
  <c r="F506" i="25"/>
  <c r="C506" i="25"/>
  <c r="B506" i="25"/>
  <c r="F505" i="25"/>
  <c r="C505" i="25"/>
  <c r="B505" i="25"/>
  <c r="F504" i="25"/>
  <c r="C504" i="25"/>
  <c r="B504" i="25"/>
  <c r="F503" i="25"/>
  <c r="C503" i="25"/>
  <c r="B503" i="25"/>
  <c r="F502" i="25"/>
  <c r="C502" i="25"/>
  <c r="B502" i="25"/>
  <c r="F501" i="25"/>
  <c r="C501" i="25"/>
  <c r="B501" i="25"/>
  <c r="F500" i="25"/>
  <c r="C500" i="25"/>
  <c r="B500" i="25"/>
  <c r="F499" i="25"/>
  <c r="C499" i="25"/>
  <c r="B499" i="25"/>
  <c r="F498" i="25"/>
  <c r="C498" i="25"/>
  <c r="B498" i="25"/>
  <c r="F497" i="25"/>
  <c r="C497" i="25"/>
  <c r="B497" i="25"/>
  <c r="F496" i="25"/>
  <c r="C496" i="25"/>
  <c r="B496" i="25"/>
  <c r="F495" i="25"/>
  <c r="C495" i="25"/>
  <c r="B495" i="25"/>
  <c r="F494" i="25"/>
  <c r="C494" i="25"/>
  <c r="B494" i="25"/>
  <c r="F493" i="25"/>
  <c r="C493" i="25"/>
  <c r="B493" i="25"/>
  <c r="F492" i="25"/>
  <c r="C492" i="25"/>
  <c r="B492" i="25"/>
  <c r="F491" i="25"/>
  <c r="C491" i="25"/>
  <c r="B491" i="25"/>
  <c r="F490" i="25"/>
  <c r="C490" i="25"/>
  <c r="B490" i="25"/>
  <c r="F489" i="25"/>
  <c r="C489" i="25"/>
  <c r="B489" i="25"/>
  <c r="F488" i="25"/>
  <c r="C488" i="25"/>
  <c r="B488" i="25"/>
  <c r="F487" i="25"/>
  <c r="C487" i="25"/>
  <c r="B487" i="25"/>
  <c r="F486" i="25"/>
  <c r="C486" i="25"/>
  <c r="B486" i="25"/>
  <c r="F485" i="25"/>
  <c r="C485" i="25"/>
  <c r="B485" i="25"/>
  <c r="F484" i="25"/>
  <c r="C484" i="25"/>
  <c r="B484" i="25"/>
  <c r="F483" i="25"/>
  <c r="C483" i="25"/>
  <c r="B483" i="25"/>
  <c r="F482" i="25"/>
  <c r="C482" i="25"/>
  <c r="B482" i="25"/>
  <c r="F481" i="25"/>
  <c r="C481" i="25"/>
  <c r="B481" i="25"/>
  <c r="F480" i="25"/>
  <c r="C480" i="25"/>
  <c r="B480" i="25"/>
  <c r="F479" i="25"/>
  <c r="C479" i="25"/>
  <c r="B479" i="25"/>
  <c r="F478" i="25"/>
  <c r="C478" i="25"/>
  <c r="B478" i="25"/>
  <c r="F477" i="25"/>
  <c r="C477" i="25"/>
  <c r="B477" i="25"/>
  <c r="F476" i="25"/>
  <c r="C476" i="25"/>
  <c r="B476" i="25"/>
  <c r="F475" i="25"/>
  <c r="C475" i="25"/>
  <c r="B475" i="25"/>
  <c r="F474" i="25"/>
  <c r="C474" i="25"/>
  <c r="B474" i="25"/>
  <c r="F473" i="25"/>
  <c r="C473" i="25"/>
  <c r="B473" i="25"/>
  <c r="F472" i="25"/>
  <c r="C472" i="25"/>
  <c r="B472" i="25"/>
  <c r="F471" i="25"/>
  <c r="C471" i="25"/>
  <c r="B471" i="25"/>
  <c r="F470" i="25"/>
  <c r="C470" i="25"/>
  <c r="B470" i="25"/>
  <c r="F469" i="25"/>
  <c r="C469" i="25"/>
  <c r="B469" i="25"/>
  <c r="F468" i="25"/>
  <c r="C468" i="25"/>
  <c r="B468" i="25"/>
  <c r="F467" i="25"/>
  <c r="C467" i="25"/>
  <c r="B467" i="25"/>
  <c r="F466" i="25"/>
  <c r="C466" i="25"/>
  <c r="B466" i="25"/>
  <c r="F465" i="25"/>
  <c r="C465" i="25"/>
  <c r="B465" i="25"/>
  <c r="F464" i="25"/>
  <c r="C464" i="25"/>
  <c r="B464" i="25"/>
  <c r="F463" i="25"/>
  <c r="C463" i="25"/>
  <c r="B463" i="25"/>
  <c r="F462" i="25"/>
  <c r="C462" i="25"/>
  <c r="B462" i="25"/>
  <c r="F461" i="25"/>
  <c r="C461" i="25"/>
  <c r="B461" i="25"/>
  <c r="F460" i="25"/>
  <c r="C460" i="25"/>
  <c r="B460" i="25"/>
  <c r="F459" i="25"/>
  <c r="C459" i="25"/>
  <c r="B459" i="25"/>
  <c r="F458" i="25"/>
  <c r="C458" i="25"/>
  <c r="B458" i="25"/>
  <c r="F457" i="25"/>
  <c r="C457" i="25"/>
  <c r="B457" i="25"/>
  <c r="F456" i="25"/>
  <c r="C456" i="25"/>
  <c r="B456" i="25"/>
  <c r="F455" i="25"/>
  <c r="C455" i="25"/>
  <c r="B455" i="25"/>
  <c r="F454" i="25"/>
  <c r="C454" i="25"/>
  <c r="B454" i="25"/>
  <c r="F453" i="25"/>
  <c r="C453" i="25"/>
  <c r="B453" i="25"/>
  <c r="F452" i="25"/>
  <c r="C452" i="25"/>
  <c r="B452" i="25"/>
  <c r="F451" i="25"/>
  <c r="C451" i="25"/>
  <c r="B451" i="25"/>
  <c r="F450" i="25"/>
  <c r="C450" i="25"/>
  <c r="B450" i="25"/>
  <c r="F449" i="25"/>
  <c r="C449" i="25"/>
  <c r="B449" i="25"/>
  <c r="F448" i="25"/>
  <c r="C448" i="25"/>
  <c r="B448" i="25"/>
  <c r="F447" i="25"/>
  <c r="C447" i="25"/>
  <c r="B447" i="25"/>
  <c r="F446" i="25"/>
  <c r="C446" i="25"/>
  <c r="B446" i="25"/>
  <c r="F445" i="25"/>
  <c r="C445" i="25"/>
  <c r="B445" i="25"/>
  <c r="F444" i="25"/>
  <c r="C444" i="25"/>
  <c r="B444" i="25"/>
  <c r="F443" i="25"/>
  <c r="C443" i="25"/>
  <c r="B443" i="25"/>
  <c r="F442" i="25"/>
  <c r="C442" i="25"/>
  <c r="B442" i="25"/>
  <c r="F441" i="25"/>
  <c r="C441" i="25"/>
  <c r="B441" i="25"/>
  <c r="F440" i="25"/>
  <c r="C440" i="25"/>
  <c r="B440" i="25"/>
  <c r="F439" i="25"/>
  <c r="C439" i="25"/>
  <c r="B439" i="25"/>
  <c r="F438" i="25"/>
  <c r="C438" i="25"/>
  <c r="B438" i="25"/>
  <c r="F437" i="25"/>
  <c r="C437" i="25"/>
  <c r="B437" i="25"/>
  <c r="F436" i="25"/>
  <c r="C436" i="25"/>
  <c r="B436" i="25"/>
  <c r="F435" i="25"/>
  <c r="C435" i="25"/>
  <c r="B435" i="25"/>
  <c r="F434" i="25"/>
  <c r="C434" i="25"/>
  <c r="B434" i="25"/>
  <c r="F433" i="25"/>
  <c r="C433" i="25"/>
  <c r="B433" i="25"/>
  <c r="F432" i="25"/>
  <c r="C432" i="25"/>
  <c r="B432" i="25"/>
  <c r="F431" i="25"/>
  <c r="C431" i="25"/>
  <c r="B431" i="25"/>
  <c r="F430" i="25"/>
  <c r="C430" i="25"/>
  <c r="B430" i="25"/>
  <c r="F429" i="25"/>
  <c r="C429" i="25"/>
  <c r="B429" i="25"/>
  <c r="F428" i="25"/>
  <c r="C428" i="25"/>
  <c r="B428" i="25"/>
  <c r="F427" i="25"/>
  <c r="C427" i="25"/>
  <c r="B427" i="25"/>
  <c r="F426" i="25"/>
  <c r="C426" i="25"/>
  <c r="B426" i="25"/>
  <c r="F425" i="25"/>
  <c r="C425" i="25"/>
  <c r="B425" i="25"/>
  <c r="F424" i="25"/>
  <c r="C424" i="25"/>
  <c r="B424" i="25"/>
  <c r="F423" i="25"/>
  <c r="C423" i="25"/>
  <c r="B423" i="25"/>
  <c r="F422" i="25"/>
  <c r="C422" i="25"/>
  <c r="B422" i="25"/>
  <c r="F421" i="25"/>
  <c r="C421" i="25"/>
  <c r="B421" i="25"/>
  <c r="F420" i="25"/>
  <c r="C420" i="25"/>
  <c r="B420" i="25"/>
  <c r="F419" i="25"/>
  <c r="C419" i="25"/>
  <c r="B419" i="25"/>
  <c r="F418" i="25"/>
  <c r="C418" i="25"/>
  <c r="B418" i="25"/>
  <c r="F417" i="25"/>
  <c r="C417" i="25"/>
  <c r="B417" i="25"/>
  <c r="F416" i="25"/>
  <c r="C416" i="25"/>
  <c r="B416" i="25"/>
  <c r="F415" i="25"/>
  <c r="C415" i="25"/>
  <c r="B415" i="25"/>
  <c r="F414" i="25"/>
  <c r="C414" i="25"/>
  <c r="B414" i="25"/>
  <c r="F413" i="25"/>
  <c r="C413" i="25"/>
  <c r="B413" i="25"/>
  <c r="F412" i="25"/>
  <c r="C412" i="25"/>
  <c r="B412" i="25"/>
  <c r="F411" i="25"/>
  <c r="C411" i="25"/>
  <c r="B411" i="25"/>
  <c r="F410" i="25"/>
  <c r="C410" i="25"/>
  <c r="B410" i="25"/>
  <c r="F409" i="25"/>
  <c r="C409" i="25"/>
  <c r="B409" i="25"/>
  <c r="F408" i="25"/>
  <c r="C408" i="25"/>
  <c r="B408" i="25"/>
  <c r="F407" i="25"/>
  <c r="C407" i="25"/>
  <c r="B407" i="25"/>
  <c r="F406" i="25"/>
  <c r="C406" i="25"/>
  <c r="B406" i="25"/>
  <c r="F405" i="25"/>
  <c r="C405" i="25"/>
  <c r="B405" i="25"/>
  <c r="F404" i="25"/>
  <c r="C404" i="25"/>
  <c r="B404" i="25"/>
  <c r="F403" i="25"/>
  <c r="C403" i="25"/>
  <c r="B403" i="25"/>
  <c r="F402" i="25"/>
  <c r="C402" i="25"/>
  <c r="B402" i="25"/>
  <c r="F401" i="25"/>
  <c r="C401" i="25"/>
  <c r="B401" i="25"/>
  <c r="F400" i="25"/>
  <c r="C400" i="25"/>
  <c r="B400" i="25"/>
  <c r="F399" i="25"/>
  <c r="C399" i="25"/>
  <c r="B399" i="25"/>
  <c r="F398" i="25"/>
  <c r="C398" i="25"/>
  <c r="B398" i="25"/>
  <c r="F397" i="25"/>
  <c r="C397" i="25"/>
  <c r="B397" i="25"/>
  <c r="F396" i="25"/>
  <c r="C396" i="25"/>
  <c r="B396" i="25"/>
  <c r="F395" i="25"/>
  <c r="C395" i="25"/>
  <c r="B395" i="25"/>
  <c r="F394" i="25"/>
  <c r="C394" i="25"/>
  <c r="B394" i="25"/>
  <c r="F393" i="25"/>
  <c r="C393" i="25"/>
  <c r="B393" i="25"/>
  <c r="F392" i="25"/>
  <c r="C392" i="25"/>
  <c r="B392" i="25"/>
  <c r="F391" i="25"/>
  <c r="C391" i="25"/>
  <c r="B391" i="25"/>
  <c r="F390" i="25"/>
  <c r="C390" i="25"/>
  <c r="B390" i="25"/>
  <c r="F389" i="25"/>
  <c r="C389" i="25"/>
  <c r="B389" i="25"/>
  <c r="F388" i="25"/>
  <c r="C388" i="25"/>
  <c r="B388" i="25"/>
  <c r="F387" i="25"/>
  <c r="C387" i="25"/>
  <c r="B387" i="25"/>
  <c r="F386" i="25"/>
  <c r="C386" i="25"/>
  <c r="B386" i="25"/>
  <c r="F385" i="25"/>
  <c r="C385" i="25"/>
  <c r="B385" i="25"/>
  <c r="F384" i="25"/>
  <c r="C384" i="25"/>
  <c r="B384" i="25"/>
  <c r="F383" i="25"/>
  <c r="C383" i="25"/>
  <c r="B383" i="25"/>
  <c r="F382" i="25"/>
  <c r="C382" i="25"/>
  <c r="B382" i="25"/>
  <c r="F381" i="25"/>
  <c r="C381" i="25"/>
  <c r="B381" i="25"/>
  <c r="F380" i="25"/>
  <c r="C380" i="25"/>
  <c r="B380" i="25"/>
  <c r="F379" i="25"/>
  <c r="C379" i="25"/>
  <c r="B379" i="25"/>
  <c r="F378" i="25"/>
  <c r="C378" i="25"/>
  <c r="B378" i="25"/>
  <c r="F377" i="25"/>
  <c r="C377" i="25"/>
  <c r="B377" i="25"/>
  <c r="F376" i="25"/>
  <c r="C376" i="25"/>
  <c r="B376" i="25"/>
  <c r="F375" i="25"/>
  <c r="C375" i="25"/>
  <c r="B375" i="25"/>
  <c r="F374" i="25"/>
  <c r="C374" i="25"/>
  <c r="B374" i="25"/>
  <c r="F373" i="25"/>
  <c r="C373" i="25"/>
  <c r="B373" i="25"/>
  <c r="F372" i="25"/>
  <c r="C372" i="25"/>
  <c r="B372" i="25"/>
  <c r="F371" i="25"/>
  <c r="C371" i="25"/>
  <c r="B371" i="25"/>
  <c r="F370" i="25"/>
  <c r="C370" i="25"/>
  <c r="B370" i="25"/>
  <c r="F369" i="25"/>
  <c r="C369" i="25"/>
  <c r="B369" i="25"/>
  <c r="F368" i="25"/>
  <c r="C368" i="25"/>
  <c r="B368" i="25"/>
  <c r="F367" i="25"/>
  <c r="C367" i="25"/>
  <c r="B367" i="25"/>
  <c r="F366" i="25"/>
  <c r="C366" i="25"/>
  <c r="B366" i="25"/>
  <c r="F365" i="25"/>
  <c r="C365" i="25"/>
  <c r="B365" i="25"/>
  <c r="F364" i="25"/>
  <c r="C364" i="25"/>
  <c r="B364" i="25"/>
  <c r="F363" i="25"/>
  <c r="C363" i="25"/>
  <c r="B363" i="25"/>
  <c r="F362" i="25"/>
  <c r="C362" i="25"/>
  <c r="B362" i="25"/>
  <c r="F361" i="25"/>
  <c r="C361" i="25"/>
  <c r="B361" i="25"/>
  <c r="F360" i="25"/>
  <c r="C360" i="25"/>
  <c r="B360" i="25"/>
  <c r="F359" i="25"/>
  <c r="C359" i="25"/>
  <c r="B359" i="25"/>
  <c r="F358" i="25"/>
  <c r="C358" i="25"/>
  <c r="B358" i="25"/>
  <c r="F357" i="25"/>
  <c r="C357" i="25"/>
  <c r="B357" i="25"/>
  <c r="F356" i="25"/>
  <c r="C356" i="25"/>
  <c r="B356" i="25"/>
  <c r="F355" i="25"/>
  <c r="C355" i="25"/>
  <c r="B355" i="25"/>
  <c r="F354" i="25"/>
  <c r="C354" i="25"/>
  <c r="B354" i="25"/>
  <c r="F353" i="25"/>
  <c r="C353" i="25"/>
  <c r="B353" i="25"/>
  <c r="F352" i="25"/>
  <c r="C352" i="25"/>
  <c r="B352" i="25"/>
  <c r="F351" i="25"/>
  <c r="C351" i="25"/>
  <c r="B351" i="25"/>
  <c r="F350" i="25"/>
  <c r="C350" i="25"/>
  <c r="B350" i="25"/>
  <c r="F349" i="25"/>
  <c r="C349" i="25"/>
  <c r="B349" i="25"/>
  <c r="F348" i="25"/>
  <c r="C348" i="25"/>
  <c r="B348" i="25"/>
  <c r="F347" i="25"/>
  <c r="C347" i="25"/>
  <c r="B347" i="25"/>
  <c r="F346" i="25"/>
  <c r="C346" i="25"/>
  <c r="B346" i="25"/>
  <c r="F345" i="25"/>
  <c r="C345" i="25"/>
  <c r="B345" i="25"/>
  <c r="F344" i="25"/>
  <c r="C344" i="25"/>
  <c r="B344" i="25"/>
  <c r="F343" i="25"/>
  <c r="C343" i="25"/>
  <c r="B343" i="25"/>
  <c r="F342" i="25"/>
  <c r="C342" i="25"/>
  <c r="B342" i="25"/>
  <c r="F341" i="25"/>
  <c r="C341" i="25"/>
  <c r="B341" i="25"/>
  <c r="F340" i="25"/>
  <c r="C340" i="25"/>
  <c r="B340" i="25"/>
  <c r="F339" i="25"/>
  <c r="C339" i="25"/>
  <c r="B339" i="25"/>
  <c r="F338" i="25"/>
  <c r="C338" i="25"/>
  <c r="B338" i="25"/>
  <c r="F337" i="25"/>
  <c r="C337" i="25"/>
  <c r="B337" i="25"/>
  <c r="F336" i="25"/>
  <c r="C336" i="25"/>
  <c r="B336" i="25"/>
  <c r="F335" i="25"/>
  <c r="C335" i="25"/>
  <c r="B335" i="25"/>
  <c r="F334" i="25"/>
  <c r="C334" i="25"/>
  <c r="B334" i="25"/>
  <c r="F333" i="25"/>
  <c r="C333" i="25"/>
  <c r="B333" i="25"/>
  <c r="F332" i="25"/>
  <c r="C332" i="25"/>
  <c r="B332" i="25"/>
  <c r="F331" i="25"/>
  <c r="C331" i="25"/>
  <c r="B331" i="25"/>
  <c r="F330" i="25"/>
  <c r="C330" i="25"/>
  <c r="B330" i="25"/>
  <c r="F329" i="25"/>
  <c r="C329" i="25"/>
  <c r="B329" i="25"/>
  <c r="F328" i="25"/>
  <c r="C328" i="25"/>
  <c r="B328" i="25"/>
  <c r="F327" i="25"/>
  <c r="C327" i="25"/>
  <c r="B327" i="25"/>
  <c r="F326" i="25"/>
  <c r="C326" i="25"/>
  <c r="B326" i="25"/>
  <c r="F325" i="25"/>
  <c r="C325" i="25"/>
  <c r="B325" i="25"/>
  <c r="F324" i="25"/>
  <c r="C324" i="25"/>
  <c r="B324" i="25"/>
  <c r="F323" i="25"/>
  <c r="C323" i="25"/>
  <c r="B323" i="25"/>
  <c r="F322" i="25"/>
  <c r="C322" i="25"/>
  <c r="B322" i="25"/>
  <c r="F321" i="25"/>
  <c r="C321" i="25"/>
  <c r="B321" i="25"/>
  <c r="F320" i="25"/>
  <c r="C320" i="25"/>
  <c r="B320" i="25"/>
  <c r="F319" i="25"/>
  <c r="C319" i="25"/>
  <c r="B319" i="25"/>
  <c r="F318" i="25"/>
  <c r="C318" i="25"/>
  <c r="B318" i="25"/>
  <c r="F317" i="25"/>
  <c r="C317" i="25"/>
  <c r="B317" i="25"/>
  <c r="F316" i="25"/>
  <c r="C316" i="25"/>
  <c r="B316" i="25"/>
  <c r="F315" i="25"/>
  <c r="C315" i="25"/>
  <c r="B315" i="25"/>
  <c r="F314" i="25"/>
  <c r="C314" i="25"/>
  <c r="B314" i="25"/>
  <c r="F313" i="25"/>
  <c r="C313" i="25"/>
  <c r="B313" i="25"/>
  <c r="F312" i="25"/>
  <c r="C312" i="25"/>
  <c r="B312" i="25"/>
  <c r="F311" i="25"/>
  <c r="C311" i="25"/>
  <c r="B311" i="25"/>
  <c r="F310" i="25"/>
  <c r="C310" i="25"/>
  <c r="B310" i="25"/>
  <c r="F309" i="25"/>
  <c r="C309" i="25"/>
  <c r="B309" i="25"/>
  <c r="F308" i="25"/>
  <c r="C308" i="25"/>
  <c r="B308" i="25"/>
  <c r="F307" i="25"/>
  <c r="C307" i="25"/>
  <c r="B307" i="25"/>
  <c r="F306" i="25"/>
  <c r="C306" i="25"/>
  <c r="B306" i="25"/>
  <c r="F305" i="25"/>
  <c r="C305" i="25"/>
  <c r="B305" i="25"/>
  <c r="F304" i="25"/>
  <c r="C304" i="25"/>
  <c r="B304" i="25"/>
  <c r="F303" i="25"/>
  <c r="C303" i="25"/>
  <c r="B303" i="25"/>
  <c r="F302" i="25"/>
  <c r="C302" i="25"/>
  <c r="B302" i="25"/>
  <c r="F301" i="25"/>
  <c r="C301" i="25"/>
  <c r="B301" i="25"/>
  <c r="F300" i="25"/>
  <c r="C300" i="25"/>
  <c r="B300" i="25"/>
  <c r="F299" i="25"/>
  <c r="C299" i="25"/>
  <c r="B299" i="25"/>
  <c r="F298" i="25"/>
  <c r="C298" i="25"/>
  <c r="B298" i="25"/>
  <c r="F297" i="25"/>
  <c r="C297" i="25"/>
  <c r="B297" i="25"/>
  <c r="F296" i="25"/>
  <c r="C296" i="25"/>
  <c r="B296" i="25"/>
  <c r="F295" i="25"/>
  <c r="C295" i="25"/>
  <c r="B295" i="25"/>
  <c r="F294" i="25"/>
  <c r="C294" i="25"/>
  <c r="B294" i="25"/>
  <c r="F293" i="25"/>
  <c r="C293" i="25"/>
  <c r="B293" i="25"/>
  <c r="F292" i="25"/>
  <c r="C292" i="25"/>
  <c r="B292" i="25"/>
  <c r="F291" i="25"/>
  <c r="C291" i="25"/>
  <c r="B291" i="25"/>
  <c r="F290" i="25"/>
  <c r="C290" i="25"/>
  <c r="B290" i="25"/>
  <c r="F289" i="25"/>
  <c r="C289" i="25"/>
  <c r="B289" i="25"/>
  <c r="F288" i="25"/>
  <c r="C288" i="25"/>
  <c r="B288" i="25"/>
  <c r="F287" i="25"/>
  <c r="C287" i="25"/>
  <c r="B287" i="25"/>
  <c r="F286" i="25"/>
  <c r="C286" i="25"/>
  <c r="B286" i="25"/>
  <c r="F285" i="25"/>
  <c r="C285" i="25"/>
  <c r="B285" i="25"/>
  <c r="F284" i="25"/>
  <c r="C284" i="25"/>
  <c r="B284" i="25"/>
  <c r="F283" i="25"/>
  <c r="C283" i="25"/>
  <c r="B283" i="25"/>
  <c r="F282" i="25"/>
  <c r="C282" i="25"/>
  <c r="B282" i="25"/>
  <c r="F281" i="25"/>
  <c r="C281" i="25"/>
  <c r="B281" i="25"/>
  <c r="F280" i="25"/>
  <c r="C280" i="25"/>
  <c r="B280" i="25"/>
  <c r="F279" i="25"/>
  <c r="C279" i="25"/>
  <c r="B279" i="25"/>
  <c r="F278" i="25"/>
  <c r="C278" i="25"/>
  <c r="B278" i="25"/>
  <c r="F277" i="25"/>
  <c r="C277" i="25"/>
  <c r="B277" i="25"/>
  <c r="F276" i="25"/>
  <c r="C276" i="25"/>
  <c r="B276" i="25"/>
  <c r="F275" i="25"/>
  <c r="C275" i="25"/>
  <c r="B275" i="25"/>
  <c r="F274" i="25"/>
  <c r="C274" i="25"/>
  <c r="B274" i="25"/>
  <c r="F273" i="25"/>
  <c r="C273" i="25"/>
  <c r="B273" i="25"/>
  <c r="F272" i="25"/>
  <c r="C272" i="25"/>
  <c r="B272" i="25"/>
  <c r="F271" i="25"/>
  <c r="C271" i="25"/>
  <c r="B271" i="25"/>
  <c r="F270" i="25"/>
  <c r="C270" i="25"/>
  <c r="B270" i="25"/>
  <c r="F269" i="25"/>
  <c r="C269" i="25"/>
  <c r="B269" i="25"/>
  <c r="F268" i="25"/>
  <c r="C268" i="25"/>
  <c r="B268" i="25"/>
  <c r="F267" i="25"/>
  <c r="C267" i="25"/>
  <c r="B267" i="25"/>
  <c r="F266" i="25"/>
  <c r="C266" i="25"/>
  <c r="B266" i="25"/>
  <c r="F265" i="25"/>
  <c r="C265" i="25"/>
  <c r="B265" i="25"/>
  <c r="F264" i="25"/>
  <c r="C264" i="25"/>
  <c r="B264" i="25"/>
  <c r="F263" i="25"/>
  <c r="C263" i="25"/>
  <c r="B263" i="25"/>
  <c r="F262" i="25"/>
  <c r="C262" i="25"/>
  <c r="B262" i="25"/>
  <c r="F261" i="25"/>
  <c r="C261" i="25"/>
  <c r="B261" i="25"/>
  <c r="F260" i="25"/>
  <c r="C260" i="25"/>
  <c r="B260" i="25"/>
  <c r="F259" i="25"/>
  <c r="C259" i="25"/>
  <c r="B259" i="25"/>
  <c r="F258" i="25"/>
  <c r="C258" i="25"/>
  <c r="B258" i="25"/>
  <c r="F257" i="25"/>
  <c r="C257" i="25"/>
  <c r="B257" i="25"/>
  <c r="F256" i="25"/>
  <c r="C256" i="25"/>
  <c r="B256" i="25"/>
  <c r="F255" i="25"/>
  <c r="C255" i="25"/>
  <c r="B255" i="25"/>
  <c r="F254" i="25"/>
  <c r="C254" i="25"/>
  <c r="B254" i="25"/>
  <c r="F253" i="25"/>
  <c r="C253" i="25"/>
  <c r="B253" i="25"/>
  <c r="F252" i="25"/>
  <c r="C252" i="25"/>
  <c r="B252" i="25"/>
  <c r="F251" i="25"/>
  <c r="C251" i="25"/>
  <c r="B251" i="25"/>
  <c r="F250" i="25"/>
  <c r="C250" i="25"/>
  <c r="B250" i="25"/>
  <c r="F249" i="25"/>
  <c r="C249" i="25"/>
  <c r="B249" i="25"/>
  <c r="F248" i="25"/>
  <c r="C248" i="25"/>
  <c r="B248" i="25"/>
  <c r="F247" i="25"/>
  <c r="C247" i="25"/>
  <c r="B247" i="25"/>
  <c r="F246" i="25"/>
  <c r="C246" i="25"/>
  <c r="B246" i="25"/>
  <c r="F245" i="25"/>
  <c r="C245" i="25"/>
  <c r="B245" i="25"/>
  <c r="F244" i="25"/>
  <c r="C244" i="25"/>
  <c r="B244" i="25"/>
  <c r="F243" i="25"/>
  <c r="C243" i="25"/>
  <c r="B243" i="25"/>
  <c r="F242" i="25"/>
  <c r="C242" i="25"/>
  <c r="B242" i="25"/>
  <c r="F241" i="25"/>
  <c r="C241" i="25"/>
  <c r="B241" i="25"/>
  <c r="F240" i="25"/>
  <c r="C240" i="25"/>
  <c r="B240" i="25"/>
  <c r="F239" i="25"/>
  <c r="C239" i="25"/>
  <c r="B239" i="25"/>
  <c r="F238" i="25"/>
  <c r="C238" i="25"/>
  <c r="B238" i="25"/>
  <c r="F237" i="25"/>
  <c r="C237" i="25"/>
  <c r="B237" i="25"/>
  <c r="F236" i="25"/>
  <c r="C236" i="25"/>
  <c r="B236" i="25"/>
  <c r="F235" i="25"/>
  <c r="C235" i="25"/>
  <c r="B235" i="25"/>
  <c r="F234" i="25"/>
  <c r="C234" i="25"/>
  <c r="B234" i="25"/>
  <c r="F233" i="25"/>
  <c r="C233" i="25"/>
  <c r="B233" i="25"/>
  <c r="F232" i="25"/>
  <c r="C232" i="25"/>
  <c r="B232" i="25"/>
  <c r="F231" i="25"/>
  <c r="C231" i="25"/>
  <c r="B231" i="25"/>
  <c r="F230" i="25"/>
  <c r="C230" i="25"/>
  <c r="B230" i="25"/>
  <c r="F229" i="25"/>
  <c r="C229" i="25"/>
  <c r="B229" i="25"/>
  <c r="F228" i="25"/>
  <c r="C228" i="25"/>
  <c r="B228" i="25"/>
  <c r="F227" i="25"/>
  <c r="C227" i="25"/>
  <c r="B227" i="25"/>
  <c r="F226" i="25"/>
  <c r="C226" i="25"/>
  <c r="B226" i="25"/>
  <c r="F225" i="25"/>
  <c r="C225" i="25"/>
  <c r="B225" i="25"/>
  <c r="F224" i="25"/>
  <c r="C224" i="25"/>
  <c r="B224" i="25"/>
  <c r="F223" i="25"/>
  <c r="C223" i="25"/>
  <c r="B223" i="25"/>
  <c r="F222" i="25"/>
  <c r="C222" i="25"/>
  <c r="B222" i="25"/>
  <c r="F221" i="25"/>
  <c r="C221" i="25"/>
  <c r="B221" i="25"/>
  <c r="F220" i="25"/>
  <c r="C220" i="25"/>
  <c r="B220" i="25"/>
  <c r="F219" i="25"/>
  <c r="C219" i="25"/>
  <c r="B219" i="25"/>
  <c r="F218" i="25"/>
  <c r="C218" i="25"/>
  <c r="B218" i="25"/>
  <c r="F217" i="25"/>
  <c r="C217" i="25"/>
  <c r="B217" i="25"/>
  <c r="F216" i="25"/>
  <c r="C216" i="25"/>
  <c r="B216" i="25"/>
  <c r="F215" i="25"/>
  <c r="C215" i="25"/>
  <c r="B215" i="25"/>
  <c r="F214" i="25"/>
  <c r="C214" i="25"/>
  <c r="B214" i="25"/>
  <c r="F213" i="25"/>
  <c r="C213" i="25"/>
  <c r="B213" i="25"/>
  <c r="F212" i="25"/>
  <c r="C212" i="25"/>
  <c r="B212" i="25"/>
  <c r="F211" i="25"/>
  <c r="C211" i="25"/>
  <c r="B211" i="25"/>
  <c r="F210" i="25"/>
  <c r="C210" i="25"/>
  <c r="B210" i="25"/>
  <c r="F209" i="25"/>
  <c r="C209" i="25"/>
  <c r="B209" i="25"/>
  <c r="F208" i="25"/>
  <c r="C208" i="25"/>
  <c r="B208" i="25"/>
  <c r="F207" i="25"/>
  <c r="C207" i="25"/>
  <c r="B207" i="25"/>
  <c r="F206" i="25"/>
  <c r="C206" i="25"/>
  <c r="B206" i="25"/>
  <c r="F205" i="25"/>
  <c r="C205" i="25"/>
  <c r="B205" i="25"/>
  <c r="F204" i="25"/>
  <c r="C204" i="25"/>
  <c r="B204" i="25"/>
  <c r="F203" i="25"/>
  <c r="C203" i="25"/>
  <c r="B203" i="25"/>
  <c r="F202" i="25"/>
  <c r="C202" i="25"/>
  <c r="B202" i="25"/>
  <c r="F201" i="25"/>
  <c r="C201" i="25"/>
  <c r="B201" i="25"/>
  <c r="F200" i="25"/>
  <c r="C200" i="25"/>
  <c r="B200" i="25"/>
  <c r="F199" i="25"/>
  <c r="C199" i="25"/>
  <c r="B199" i="25"/>
  <c r="F198" i="25"/>
  <c r="C198" i="25"/>
  <c r="B198" i="25"/>
  <c r="F197" i="25"/>
  <c r="C197" i="25"/>
  <c r="B197" i="25"/>
  <c r="F196" i="25"/>
  <c r="C196" i="25"/>
  <c r="B196" i="25"/>
  <c r="F195" i="25"/>
  <c r="C195" i="25"/>
  <c r="B195" i="25"/>
  <c r="F194" i="25"/>
  <c r="C194" i="25"/>
  <c r="B194" i="25"/>
  <c r="F193" i="25"/>
  <c r="C193" i="25"/>
  <c r="B193" i="25"/>
  <c r="F192" i="25"/>
  <c r="C192" i="25"/>
  <c r="B192" i="25"/>
  <c r="F191" i="25"/>
  <c r="C191" i="25"/>
  <c r="B191" i="25"/>
  <c r="F190" i="25"/>
  <c r="C190" i="25"/>
  <c r="B190" i="25"/>
  <c r="F189" i="25"/>
  <c r="C189" i="25"/>
  <c r="B189" i="25"/>
  <c r="F188" i="25"/>
  <c r="C188" i="25"/>
  <c r="B188" i="25"/>
  <c r="F187" i="25"/>
  <c r="C187" i="25"/>
  <c r="B187" i="25"/>
  <c r="F186" i="25"/>
  <c r="C186" i="25"/>
  <c r="B186" i="25"/>
  <c r="F185" i="25"/>
  <c r="C185" i="25"/>
  <c r="B185" i="25"/>
  <c r="F184" i="25"/>
  <c r="C184" i="25"/>
  <c r="B184" i="25"/>
  <c r="F183" i="25"/>
  <c r="C183" i="25"/>
  <c r="B183" i="25"/>
  <c r="F182" i="25"/>
  <c r="C182" i="25"/>
  <c r="B182" i="25"/>
  <c r="F181" i="25"/>
  <c r="C181" i="25"/>
  <c r="B181" i="25"/>
  <c r="F180" i="25"/>
  <c r="C180" i="25"/>
  <c r="B180" i="25"/>
  <c r="F179" i="25"/>
  <c r="C179" i="25"/>
  <c r="B179" i="25"/>
  <c r="F178" i="25"/>
  <c r="C178" i="25"/>
  <c r="B178" i="25"/>
  <c r="F177" i="25"/>
  <c r="C177" i="25"/>
  <c r="B177" i="25"/>
  <c r="F176" i="25"/>
  <c r="C176" i="25"/>
  <c r="B176" i="25"/>
  <c r="F175" i="25"/>
  <c r="C175" i="25"/>
  <c r="B175" i="25"/>
  <c r="F174" i="25"/>
  <c r="C174" i="25"/>
  <c r="B174" i="25"/>
  <c r="F173" i="25"/>
  <c r="C173" i="25"/>
  <c r="B173" i="25"/>
  <c r="F172" i="25"/>
  <c r="C172" i="25"/>
  <c r="B172" i="25"/>
  <c r="F171" i="25"/>
  <c r="C171" i="25"/>
  <c r="B171" i="25"/>
  <c r="F170" i="25"/>
  <c r="C170" i="25"/>
  <c r="B170" i="25"/>
  <c r="F169" i="25"/>
  <c r="C169" i="25"/>
  <c r="B169" i="25"/>
  <c r="F168" i="25"/>
  <c r="C168" i="25"/>
  <c r="B168" i="25"/>
  <c r="F167" i="25"/>
  <c r="C167" i="25"/>
  <c r="B167" i="25"/>
  <c r="F166" i="25"/>
  <c r="C166" i="25"/>
  <c r="B166" i="25"/>
  <c r="F165" i="25"/>
  <c r="C165" i="25"/>
  <c r="B165" i="25"/>
  <c r="F164" i="25"/>
  <c r="C164" i="25"/>
  <c r="B164" i="25"/>
  <c r="F163" i="25"/>
  <c r="C163" i="25"/>
  <c r="B163" i="25"/>
  <c r="F162" i="25"/>
  <c r="C162" i="25"/>
  <c r="B162" i="25"/>
  <c r="F161" i="25"/>
  <c r="C161" i="25"/>
  <c r="B161" i="25"/>
  <c r="F160" i="25"/>
  <c r="C160" i="25"/>
  <c r="B160" i="25"/>
  <c r="F159" i="25"/>
  <c r="C159" i="25"/>
  <c r="B159" i="25"/>
  <c r="F158" i="25"/>
  <c r="C158" i="25"/>
  <c r="B158" i="25"/>
  <c r="F157" i="25"/>
  <c r="C157" i="25"/>
  <c r="B157" i="25"/>
  <c r="F156" i="25"/>
  <c r="C156" i="25"/>
  <c r="B156" i="25"/>
  <c r="F155" i="25"/>
  <c r="C155" i="25"/>
  <c r="B155" i="25"/>
  <c r="F154" i="25"/>
  <c r="C154" i="25"/>
  <c r="B154" i="25"/>
  <c r="F153" i="25"/>
  <c r="C153" i="25"/>
  <c r="B153" i="25"/>
  <c r="F152" i="25"/>
  <c r="C152" i="25"/>
  <c r="B152" i="25"/>
  <c r="F151" i="25"/>
  <c r="C151" i="25"/>
  <c r="B151" i="25"/>
  <c r="F150" i="25"/>
  <c r="C150" i="25"/>
  <c r="B150" i="25"/>
  <c r="F149" i="25"/>
  <c r="C149" i="25"/>
  <c r="B149" i="25"/>
  <c r="F148" i="25"/>
  <c r="C148" i="25"/>
  <c r="B148" i="25"/>
  <c r="F147" i="25"/>
  <c r="C147" i="25"/>
  <c r="B147" i="25"/>
  <c r="F146" i="25"/>
  <c r="C146" i="25"/>
  <c r="B146" i="25"/>
  <c r="F145" i="25"/>
  <c r="C145" i="25"/>
  <c r="B145" i="25"/>
  <c r="F144" i="25"/>
  <c r="C144" i="25"/>
  <c r="B144" i="25"/>
  <c r="F143" i="25"/>
  <c r="C143" i="25"/>
  <c r="B143" i="25"/>
  <c r="F142" i="25"/>
  <c r="C142" i="25"/>
  <c r="B142" i="25"/>
  <c r="F141" i="25"/>
  <c r="C141" i="25"/>
  <c r="B141" i="25"/>
  <c r="F140" i="25"/>
  <c r="C140" i="25"/>
  <c r="B140" i="25"/>
  <c r="F139" i="25"/>
  <c r="C139" i="25"/>
  <c r="B139" i="25"/>
  <c r="F138" i="25"/>
  <c r="C138" i="25"/>
  <c r="B138" i="25"/>
  <c r="F137" i="25"/>
  <c r="C137" i="25"/>
  <c r="B137" i="25"/>
  <c r="F136" i="25"/>
  <c r="C136" i="25"/>
  <c r="B136" i="25"/>
  <c r="F135" i="25"/>
  <c r="C135" i="25"/>
  <c r="B135" i="25"/>
  <c r="F134" i="25"/>
  <c r="C134" i="25"/>
  <c r="B134" i="25"/>
  <c r="F133" i="25"/>
  <c r="C133" i="25"/>
  <c r="B133" i="25"/>
  <c r="F132" i="25"/>
  <c r="C132" i="25"/>
  <c r="B132" i="25"/>
  <c r="F131" i="25"/>
  <c r="C131" i="25"/>
  <c r="B131" i="25"/>
  <c r="F130" i="25"/>
  <c r="C130" i="25"/>
  <c r="B130" i="25"/>
  <c r="F129" i="25"/>
  <c r="C129" i="25"/>
  <c r="B129" i="25"/>
  <c r="F128" i="25"/>
  <c r="C128" i="25"/>
  <c r="B128" i="25"/>
  <c r="F127" i="25"/>
  <c r="C127" i="25"/>
  <c r="B127" i="25"/>
  <c r="F126" i="25"/>
  <c r="C126" i="25"/>
  <c r="B126" i="25"/>
  <c r="F125" i="25"/>
  <c r="C125" i="25"/>
  <c r="B125" i="25"/>
  <c r="F124" i="25"/>
  <c r="C124" i="25"/>
  <c r="B124" i="25"/>
  <c r="F123" i="25"/>
  <c r="C123" i="25"/>
  <c r="B123" i="25"/>
  <c r="F122" i="25"/>
  <c r="C122" i="25"/>
  <c r="B122" i="25"/>
  <c r="F121" i="25"/>
  <c r="C121" i="25"/>
  <c r="B121" i="25"/>
  <c r="F120" i="25"/>
  <c r="C120" i="25"/>
  <c r="B120" i="25"/>
  <c r="F119" i="25"/>
  <c r="C119" i="25"/>
  <c r="B119" i="25"/>
  <c r="F118" i="25"/>
  <c r="C118" i="25"/>
  <c r="B118" i="25"/>
  <c r="F117" i="25"/>
  <c r="C117" i="25"/>
  <c r="B117" i="25"/>
  <c r="F116" i="25"/>
  <c r="C116" i="25"/>
  <c r="B116" i="25"/>
  <c r="F115" i="25"/>
  <c r="C115" i="25"/>
  <c r="B115" i="25"/>
  <c r="F114" i="25"/>
  <c r="C114" i="25"/>
  <c r="B114" i="25"/>
  <c r="F113" i="25"/>
  <c r="C113" i="25"/>
  <c r="B113" i="25"/>
  <c r="F112" i="25"/>
  <c r="C112" i="25"/>
  <c r="B112" i="25"/>
  <c r="F111" i="25"/>
  <c r="C111" i="25"/>
  <c r="B111" i="25"/>
  <c r="F110" i="25"/>
  <c r="C110" i="25"/>
  <c r="B110" i="25"/>
  <c r="F109" i="25"/>
  <c r="C109" i="25"/>
  <c r="B109" i="25"/>
  <c r="F108" i="25"/>
  <c r="C108" i="25"/>
  <c r="B108" i="25"/>
  <c r="F107" i="25"/>
  <c r="C107" i="25"/>
  <c r="B107" i="25"/>
  <c r="F106" i="25"/>
  <c r="C106" i="25"/>
  <c r="B106" i="25"/>
  <c r="F105" i="25"/>
  <c r="C105" i="25"/>
  <c r="B105" i="25"/>
  <c r="F104" i="25"/>
  <c r="C104" i="25"/>
  <c r="B104" i="25"/>
  <c r="F103" i="25"/>
  <c r="C103" i="25"/>
  <c r="B103" i="25"/>
  <c r="F102" i="25"/>
  <c r="C102" i="25"/>
  <c r="B102" i="25"/>
  <c r="F101" i="25"/>
  <c r="C101" i="25"/>
  <c r="B101" i="25"/>
  <c r="F100" i="25"/>
  <c r="C100" i="25"/>
  <c r="B100" i="25"/>
  <c r="F99" i="25"/>
  <c r="C99" i="25"/>
  <c r="B99" i="25"/>
  <c r="F98" i="25"/>
  <c r="C98" i="25"/>
  <c r="B98" i="25"/>
  <c r="F97" i="25"/>
  <c r="C97" i="25"/>
  <c r="B97" i="25"/>
  <c r="F96" i="25"/>
  <c r="C96" i="25"/>
  <c r="B96" i="25"/>
  <c r="F95" i="25"/>
  <c r="C95" i="25"/>
  <c r="B95" i="25"/>
  <c r="F94" i="25"/>
  <c r="C94" i="25"/>
  <c r="B94" i="25"/>
  <c r="F93" i="25"/>
  <c r="C93" i="25"/>
  <c r="B93" i="25"/>
  <c r="F92" i="25"/>
  <c r="C92" i="25"/>
  <c r="B92" i="25"/>
  <c r="F91" i="25"/>
  <c r="C91" i="25"/>
  <c r="B91" i="25"/>
  <c r="F90" i="25"/>
  <c r="C90" i="25"/>
  <c r="B90" i="25"/>
  <c r="F89" i="25"/>
  <c r="C89" i="25"/>
  <c r="B89" i="25"/>
  <c r="F88" i="25"/>
  <c r="C88" i="25"/>
  <c r="B88" i="25"/>
  <c r="F87" i="25"/>
  <c r="C87" i="25"/>
  <c r="B87" i="25"/>
  <c r="F86" i="25"/>
  <c r="C86" i="25"/>
  <c r="B86" i="25"/>
  <c r="F85" i="25"/>
  <c r="C85" i="25"/>
  <c r="B85" i="25"/>
  <c r="F84" i="25"/>
  <c r="C84" i="25"/>
  <c r="B84" i="25"/>
  <c r="F83" i="25"/>
  <c r="C83" i="25"/>
  <c r="B83" i="25"/>
  <c r="F82" i="25"/>
  <c r="C82" i="25"/>
  <c r="B82" i="25"/>
  <c r="F81" i="25"/>
  <c r="C81" i="25"/>
  <c r="B81" i="25"/>
  <c r="F80" i="25"/>
  <c r="C80" i="25"/>
  <c r="B80" i="25"/>
  <c r="F79" i="25"/>
  <c r="C79" i="25"/>
  <c r="B79" i="25"/>
  <c r="F78" i="25"/>
  <c r="C78" i="25"/>
  <c r="B78" i="25"/>
  <c r="F77" i="25"/>
  <c r="C77" i="25"/>
  <c r="B77" i="25"/>
  <c r="F76" i="25"/>
  <c r="C76" i="25"/>
  <c r="B76" i="25"/>
  <c r="F75" i="25"/>
  <c r="C75" i="25"/>
  <c r="B75" i="25"/>
  <c r="F74" i="25"/>
  <c r="C74" i="25"/>
  <c r="B74" i="25"/>
  <c r="F73" i="25"/>
  <c r="C73" i="25"/>
  <c r="B73" i="25"/>
  <c r="F72" i="25"/>
  <c r="C72" i="25"/>
  <c r="B72" i="25"/>
  <c r="F71" i="25"/>
  <c r="C71" i="25"/>
  <c r="B71" i="25"/>
  <c r="F70" i="25"/>
  <c r="C70" i="25"/>
  <c r="B70" i="25"/>
  <c r="F69" i="25"/>
  <c r="C69" i="25"/>
  <c r="B69" i="25"/>
  <c r="F68" i="25"/>
  <c r="C68" i="25"/>
  <c r="B68" i="25"/>
  <c r="F67" i="25"/>
  <c r="C67" i="25"/>
  <c r="B67" i="25"/>
  <c r="F66" i="25"/>
  <c r="C66" i="25"/>
  <c r="B66" i="25"/>
  <c r="F65" i="25"/>
  <c r="C65" i="25"/>
  <c r="B65" i="25"/>
  <c r="F64" i="25"/>
  <c r="C64" i="25"/>
  <c r="B64" i="25"/>
  <c r="F63" i="25"/>
  <c r="C63" i="25"/>
  <c r="B63" i="25"/>
  <c r="F62" i="25"/>
  <c r="C62" i="25"/>
  <c r="B62" i="25"/>
  <c r="F61" i="25"/>
  <c r="C61" i="25"/>
  <c r="B61" i="25"/>
  <c r="F60" i="25"/>
  <c r="C60" i="25"/>
  <c r="B60" i="25"/>
  <c r="F59" i="25"/>
  <c r="C59" i="25"/>
  <c r="B59" i="25"/>
  <c r="F58" i="25"/>
  <c r="C58" i="25"/>
  <c r="B58" i="25"/>
  <c r="F57" i="25"/>
  <c r="C57" i="25"/>
  <c r="B57" i="25"/>
  <c r="F56" i="25"/>
  <c r="C56" i="25"/>
  <c r="B56" i="25"/>
  <c r="F55" i="25"/>
  <c r="C55" i="25"/>
  <c r="B55" i="25"/>
  <c r="F54" i="25"/>
  <c r="C54" i="25"/>
  <c r="B54" i="25"/>
  <c r="F53" i="25"/>
  <c r="C53" i="25"/>
  <c r="B53" i="25"/>
  <c r="F52" i="25"/>
  <c r="C52" i="25"/>
  <c r="B52" i="25"/>
  <c r="F51" i="25"/>
  <c r="C51" i="25"/>
  <c r="B51" i="25"/>
  <c r="F50" i="25"/>
  <c r="C50" i="25"/>
  <c r="B50" i="25"/>
  <c r="F49" i="25"/>
  <c r="C49" i="25"/>
  <c r="B49" i="25"/>
  <c r="F48" i="25"/>
  <c r="C48" i="25"/>
  <c r="B48" i="25"/>
  <c r="F47" i="25"/>
  <c r="C47" i="25"/>
  <c r="B47" i="25"/>
  <c r="F46" i="25"/>
  <c r="C46" i="25"/>
  <c r="B46" i="25"/>
  <c r="F45" i="25"/>
  <c r="C45" i="25"/>
  <c r="B45" i="25"/>
  <c r="F44" i="25"/>
  <c r="C44" i="25"/>
  <c r="B44" i="25"/>
  <c r="F43" i="25"/>
  <c r="C43" i="25"/>
  <c r="B43" i="25"/>
  <c r="F42" i="25"/>
  <c r="C42" i="25"/>
  <c r="B42" i="25"/>
  <c r="F41" i="25"/>
  <c r="C41" i="25"/>
  <c r="B41" i="25"/>
  <c r="F40" i="25"/>
  <c r="C40" i="25"/>
  <c r="B40" i="25"/>
  <c r="F39" i="25"/>
  <c r="C39" i="25"/>
  <c r="B39" i="25"/>
  <c r="F38" i="25"/>
  <c r="C38" i="25"/>
  <c r="B38" i="25"/>
  <c r="F37" i="25"/>
  <c r="C37" i="25"/>
  <c r="B37" i="25"/>
  <c r="F36" i="25"/>
  <c r="C36" i="25"/>
  <c r="B36" i="25"/>
  <c r="F35" i="25"/>
  <c r="C35" i="25"/>
  <c r="B35" i="25"/>
  <c r="F34" i="25"/>
  <c r="C34" i="25"/>
  <c r="B34" i="25"/>
  <c r="F33" i="25"/>
  <c r="C33" i="25"/>
  <c r="B33" i="25"/>
  <c r="F32" i="25"/>
  <c r="C32" i="25"/>
  <c r="B32" i="25"/>
  <c r="F31" i="25"/>
  <c r="C31" i="25"/>
  <c r="B31" i="25"/>
  <c r="F30" i="25"/>
  <c r="C30" i="25"/>
  <c r="B30" i="25"/>
  <c r="F29" i="25"/>
  <c r="C29" i="25"/>
  <c r="B29" i="25"/>
  <c r="F28" i="25"/>
  <c r="C28" i="25"/>
  <c r="B28" i="25"/>
  <c r="F27" i="25"/>
  <c r="C27" i="25"/>
  <c r="B27" i="25"/>
  <c r="F26" i="25"/>
  <c r="C26" i="25"/>
  <c r="B26" i="25"/>
  <c r="F25" i="25"/>
  <c r="C25" i="25"/>
  <c r="B25" i="25"/>
  <c r="F24" i="25"/>
  <c r="C24" i="25"/>
  <c r="B24" i="25"/>
  <c r="F23" i="25"/>
  <c r="C23" i="25"/>
  <c r="B23" i="25"/>
  <c r="F22" i="25"/>
  <c r="C22" i="25"/>
  <c r="B22" i="25"/>
  <c r="F21" i="25"/>
  <c r="C21" i="25"/>
  <c r="B21" i="25"/>
  <c r="F20" i="25"/>
  <c r="C20" i="25"/>
  <c r="B20" i="25"/>
  <c r="F19" i="25"/>
  <c r="C19" i="25"/>
  <c r="B19" i="25"/>
  <c r="F18" i="25"/>
  <c r="C18" i="25"/>
  <c r="B18" i="25"/>
  <c r="F17" i="25"/>
  <c r="C17" i="25"/>
  <c r="B17" i="25"/>
  <c r="F16" i="25"/>
  <c r="C16" i="25"/>
  <c r="B16" i="25"/>
  <c r="F15" i="25"/>
  <c r="C15" i="25"/>
  <c r="B15" i="25"/>
  <c r="F14" i="25"/>
  <c r="C14" i="25"/>
  <c r="B14" i="25"/>
  <c r="F13" i="25"/>
  <c r="C13" i="25"/>
  <c r="B13" i="25"/>
  <c r="F12" i="25"/>
  <c r="C12" i="25"/>
  <c r="B12" i="25"/>
  <c r="F11" i="25"/>
  <c r="C11" i="25"/>
  <c r="B11" i="25"/>
  <c r="F10" i="25"/>
  <c r="C10" i="25"/>
  <c r="B10" i="25"/>
  <c r="F9" i="25"/>
  <c r="C9" i="25"/>
  <c r="B9" i="25"/>
  <c r="H4" i="25"/>
  <c r="E4" i="25"/>
  <c r="B4" i="25"/>
  <c r="F1008" i="24"/>
  <c r="C1008" i="24"/>
  <c r="B1008" i="24"/>
  <c r="F1007" i="24"/>
  <c r="C1007" i="24"/>
  <c r="B1007" i="24"/>
  <c r="F1006" i="24"/>
  <c r="C1006" i="24"/>
  <c r="B1006" i="24"/>
  <c r="F1005" i="24"/>
  <c r="C1005" i="24"/>
  <c r="B1005" i="24"/>
  <c r="F1004" i="24"/>
  <c r="C1004" i="24"/>
  <c r="B1004" i="24"/>
  <c r="F1003" i="24"/>
  <c r="C1003" i="24"/>
  <c r="B1003" i="24"/>
  <c r="F1002" i="24"/>
  <c r="C1002" i="24"/>
  <c r="B1002" i="24"/>
  <c r="F1001" i="24"/>
  <c r="C1001" i="24"/>
  <c r="B1001" i="24"/>
  <c r="F1000" i="24"/>
  <c r="C1000" i="24"/>
  <c r="B1000" i="24"/>
  <c r="F999" i="24"/>
  <c r="C999" i="24"/>
  <c r="B999" i="24"/>
  <c r="F998" i="24"/>
  <c r="C998" i="24"/>
  <c r="B998" i="24"/>
  <c r="F997" i="24"/>
  <c r="C997" i="24"/>
  <c r="B997" i="24"/>
  <c r="F996" i="24"/>
  <c r="C996" i="24"/>
  <c r="B996" i="24"/>
  <c r="F995" i="24"/>
  <c r="C995" i="24"/>
  <c r="B995" i="24"/>
  <c r="F994" i="24"/>
  <c r="C994" i="24"/>
  <c r="B994" i="24"/>
  <c r="F993" i="24"/>
  <c r="C993" i="24"/>
  <c r="B993" i="24"/>
  <c r="F992" i="24"/>
  <c r="C992" i="24"/>
  <c r="B992" i="24"/>
  <c r="F991" i="24"/>
  <c r="C991" i="24"/>
  <c r="B991" i="24"/>
  <c r="F990" i="24"/>
  <c r="C990" i="24"/>
  <c r="B990" i="24"/>
  <c r="F989" i="24"/>
  <c r="C989" i="24"/>
  <c r="B989" i="24"/>
  <c r="F988" i="24"/>
  <c r="C988" i="24"/>
  <c r="B988" i="24"/>
  <c r="F987" i="24"/>
  <c r="C987" i="24"/>
  <c r="B987" i="24"/>
  <c r="F986" i="24"/>
  <c r="C986" i="24"/>
  <c r="B986" i="24"/>
  <c r="F985" i="24"/>
  <c r="C985" i="24"/>
  <c r="B985" i="24"/>
  <c r="F984" i="24"/>
  <c r="C984" i="24"/>
  <c r="B984" i="24"/>
  <c r="F983" i="24"/>
  <c r="C983" i="24"/>
  <c r="B983" i="24"/>
  <c r="F982" i="24"/>
  <c r="C982" i="24"/>
  <c r="B982" i="24"/>
  <c r="F981" i="24"/>
  <c r="C981" i="24"/>
  <c r="B981" i="24"/>
  <c r="F980" i="24"/>
  <c r="C980" i="24"/>
  <c r="B980" i="24"/>
  <c r="F979" i="24"/>
  <c r="C979" i="24"/>
  <c r="B979" i="24"/>
  <c r="F978" i="24"/>
  <c r="C978" i="24"/>
  <c r="B978" i="24"/>
  <c r="F977" i="24"/>
  <c r="C977" i="24"/>
  <c r="B977" i="24"/>
  <c r="F976" i="24"/>
  <c r="C976" i="24"/>
  <c r="B976" i="24"/>
  <c r="F975" i="24"/>
  <c r="C975" i="24"/>
  <c r="B975" i="24"/>
  <c r="F974" i="24"/>
  <c r="C974" i="24"/>
  <c r="B974" i="24"/>
  <c r="F973" i="24"/>
  <c r="C973" i="24"/>
  <c r="B973" i="24"/>
  <c r="F972" i="24"/>
  <c r="C972" i="24"/>
  <c r="B972" i="24"/>
  <c r="F971" i="24"/>
  <c r="C971" i="24"/>
  <c r="B971" i="24"/>
  <c r="F970" i="24"/>
  <c r="C970" i="24"/>
  <c r="B970" i="24"/>
  <c r="F969" i="24"/>
  <c r="C969" i="24"/>
  <c r="B969" i="24"/>
  <c r="F968" i="24"/>
  <c r="C968" i="24"/>
  <c r="B968" i="24"/>
  <c r="F967" i="24"/>
  <c r="C967" i="24"/>
  <c r="B967" i="24"/>
  <c r="F966" i="24"/>
  <c r="C966" i="24"/>
  <c r="B966" i="24"/>
  <c r="F965" i="24"/>
  <c r="C965" i="24"/>
  <c r="B965" i="24"/>
  <c r="F964" i="24"/>
  <c r="C964" i="24"/>
  <c r="B964" i="24"/>
  <c r="F963" i="24"/>
  <c r="C963" i="24"/>
  <c r="B963" i="24"/>
  <c r="F962" i="24"/>
  <c r="C962" i="24"/>
  <c r="B962" i="24"/>
  <c r="F961" i="24"/>
  <c r="C961" i="24"/>
  <c r="B961" i="24"/>
  <c r="F960" i="24"/>
  <c r="C960" i="24"/>
  <c r="B960" i="24"/>
  <c r="F959" i="24"/>
  <c r="C959" i="24"/>
  <c r="B959" i="24"/>
  <c r="F958" i="24"/>
  <c r="C958" i="24"/>
  <c r="B958" i="24"/>
  <c r="F957" i="24"/>
  <c r="C957" i="24"/>
  <c r="B957" i="24"/>
  <c r="F956" i="24"/>
  <c r="C956" i="24"/>
  <c r="B956" i="24"/>
  <c r="F955" i="24"/>
  <c r="C955" i="24"/>
  <c r="B955" i="24"/>
  <c r="F954" i="24"/>
  <c r="C954" i="24"/>
  <c r="B954" i="24"/>
  <c r="F953" i="24"/>
  <c r="C953" i="24"/>
  <c r="B953" i="24"/>
  <c r="F952" i="24"/>
  <c r="C952" i="24"/>
  <c r="B952" i="24"/>
  <c r="F951" i="24"/>
  <c r="C951" i="24"/>
  <c r="B951" i="24"/>
  <c r="F950" i="24"/>
  <c r="C950" i="24"/>
  <c r="B950" i="24"/>
  <c r="F949" i="24"/>
  <c r="C949" i="24"/>
  <c r="B949" i="24"/>
  <c r="F948" i="24"/>
  <c r="C948" i="24"/>
  <c r="B948" i="24"/>
  <c r="F947" i="24"/>
  <c r="C947" i="24"/>
  <c r="B947" i="24"/>
  <c r="F946" i="24"/>
  <c r="C946" i="24"/>
  <c r="B946" i="24"/>
  <c r="F945" i="24"/>
  <c r="C945" i="24"/>
  <c r="B945" i="24"/>
  <c r="F944" i="24"/>
  <c r="C944" i="24"/>
  <c r="B944" i="24"/>
  <c r="F943" i="24"/>
  <c r="C943" i="24"/>
  <c r="B943" i="24"/>
  <c r="F942" i="24"/>
  <c r="C942" i="24"/>
  <c r="B942" i="24"/>
  <c r="F941" i="24"/>
  <c r="C941" i="24"/>
  <c r="B941" i="24"/>
  <c r="F940" i="24"/>
  <c r="C940" i="24"/>
  <c r="B940" i="24"/>
  <c r="F939" i="24"/>
  <c r="C939" i="24"/>
  <c r="B939" i="24"/>
  <c r="F938" i="24"/>
  <c r="C938" i="24"/>
  <c r="B938" i="24"/>
  <c r="F937" i="24"/>
  <c r="C937" i="24"/>
  <c r="B937" i="24"/>
  <c r="F936" i="24"/>
  <c r="C936" i="24"/>
  <c r="B936" i="24"/>
  <c r="F935" i="24"/>
  <c r="C935" i="24"/>
  <c r="B935" i="24"/>
  <c r="F934" i="24"/>
  <c r="C934" i="24"/>
  <c r="B934" i="24"/>
  <c r="F933" i="24"/>
  <c r="C933" i="24"/>
  <c r="B933" i="24"/>
  <c r="F932" i="24"/>
  <c r="C932" i="24"/>
  <c r="B932" i="24"/>
  <c r="F931" i="24"/>
  <c r="C931" i="24"/>
  <c r="B931" i="24"/>
  <c r="F930" i="24"/>
  <c r="C930" i="24"/>
  <c r="B930" i="24"/>
  <c r="F929" i="24"/>
  <c r="C929" i="24"/>
  <c r="B929" i="24"/>
  <c r="F928" i="24"/>
  <c r="C928" i="24"/>
  <c r="B928" i="24"/>
  <c r="F927" i="24"/>
  <c r="C927" i="24"/>
  <c r="B927" i="24"/>
  <c r="F926" i="24"/>
  <c r="C926" i="24"/>
  <c r="B926" i="24"/>
  <c r="F925" i="24"/>
  <c r="C925" i="24"/>
  <c r="B925" i="24"/>
  <c r="F924" i="24"/>
  <c r="C924" i="24"/>
  <c r="B924" i="24"/>
  <c r="F923" i="24"/>
  <c r="C923" i="24"/>
  <c r="B923" i="24"/>
  <c r="F922" i="24"/>
  <c r="C922" i="24"/>
  <c r="B922" i="24"/>
  <c r="F921" i="24"/>
  <c r="C921" i="24"/>
  <c r="B921" i="24"/>
  <c r="F920" i="24"/>
  <c r="C920" i="24"/>
  <c r="B920" i="24"/>
  <c r="F919" i="24"/>
  <c r="C919" i="24"/>
  <c r="B919" i="24"/>
  <c r="F918" i="24"/>
  <c r="C918" i="24"/>
  <c r="B918" i="24"/>
  <c r="F917" i="24"/>
  <c r="C917" i="24"/>
  <c r="B917" i="24"/>
  <c r="F916" i="24"/>
  <c r="C916" i="24"/>
  <c r="B916" i="24"/>
  <c r="F915" i="24"/>
  <c r="C915" i="24"/>
  <c r="B915" i="24"/>
  <c r="F914" i="24"/>
  <c r="C914" i="24"/>
  <c r="B914" i="24"/>
  <c r="F913" i="24"/>
  <c r="C913" i="24"/>
  <c r="B913" i="24"/>
  <c r="F912" i="24"/>
  <c r="C912" i="24"/>
  <c r="B912" i="24"/>
  <c r="F911" i="24"/>
  <c r="C911" i="24"/>
  <c r="B911" i="24"/>
  <c r="F910" i="24"/>
  <c r="C910" i="24"/>
  <c r="B910" i="24"/>
  <c r="F909" i="24"/>
  <c r="C909" i="24"/>
  <c r="B909" i="24"/>
  <c r="F908" i="24"/>
  <c r="C908" i="24"/>
  <c r="B908" i="24"/>
  <c r="F907" i="24"/>
  <c r="C907" i="24"/>
  <c r="B907" i="24"/>
  <c r="F906" i="24"/>
  <c r="C906" i="24"/>
  <c r="B906" i="24"/>
  <c r="F905" i="24"/>
  <c r="C905" i="24"/>
  <c r="B905" i="24"/>
  <c r="F904" i="24"/>
  <c r="C904" i="24"/>
  <c r="B904" i="24"/>
  <c r="F903" i="24"/>
  <c r="C903" i="24"/>
  <c r="B903" i="24"/>
  <c r="F902" i="24"/>
  <c r="C902" i="24"/>
  <c r="B902" i="24"/>
  <c r="F901" i="24"/>
  <c r="C901" i="24"/>
  <c r="B901" i="24"/>
  <c r="F900" i="24"/>
  <c r="C900" i="24"/>
  <c r="B900" i="24"/>
  <c r="F899" i="24"/>
  <c r="C899" i="24"/>
  <c r="B899" i="24"/>
  <c r="F898" i="24"/>
  <c r="C898" i="24"/>
  <c r="B898" i="24"/>
  <c r="F897" i="24"/>
  <c r="C897" i="24"/>
  <c r="B897" i="24"/>
  <c r="F896" i="24"/>
  <c r="C896" i="24"/>
  <c r="B896" i="24"/>
  <c r="F895" i="24"/>
  <c r="C895" i="24"/>
  <c r="B895" i="24"/>
  <c r="F894" i="24"/>
  <c r="C894" i="24"/>
  <c r="B894" i="24"/>
  <c r="F893" i="24"/>
  <c r="C893" i="24"/>
  <c r="B893" i="24"/>
  <c r="F892" i="24"/>
  <c r="C892" i="24"/>
  <c r="B892" i="24"/>
  <c r="F891" i="24"/>
  <c r="C891" i="24"/>
  <c r="B891" i="24"/>
  <c r="F890" i="24"/>
  <c r="C890" i="24"/>
  <c r="B890" i="24"/>
  <c r="F889" i="24"/>
  <c r="C889" i="24"/>
  <c r="B889" i="24"/>
  <c r="F888" i="24"/>
  <c r="C888" i="24"/>
  <c r="B888" i="24"/>
  <c r="F887" i="24"/>
  <c r="C887" i="24"/>
  <c r="B887" i="24"/>
  <c r="F886" i="24"/>
  <c r="C886" i="24"/>
  <c r="B886" i="24"/>
  <c r="F885" i="24"/>
  <c r="C885" i="24"/>
  <c r="B885" i="24"/>
  <c r="F884" i="24"/>
  <c r="C884" i="24"/>
  <c r="B884" i="24"/>
  <c r="F883" i="24"/>
  <c r="C883" i="24"/>
  <c r="B883" i="24"/>
  <c r="F882" i="24"/>
  <c r="C882" i="24"/>
  <c r="B882" i="24"/>
  <c r="F881" i="24"/>
  <c r="C881" i="24"/>
  <c r="B881" i="24"/>
  <c r="F880" i="24"/>
  <c r="C880" i="24"/>
  <c r="B880" i="24"/>
  <c r="F879" i="24"/>
  <c r="C879" i="24"/>
  <c r="B879" i="24"/>
  <c r="F878" i="24"/>
  <c r="C878" i="24"/>
  <c r="B878" i="24"/>
  <c r="F877" i="24"/>
  <c r="C877" i="24"/>
  <c r="B877" i="24"/>
  <c r="F876" i="24"/>
  <c r="C876" i="24"/>
  <c r="B876" i="24"/>
  <c r="F875" i="24"/>
  <c r="C875" i="24"/>
  <c r="B875" i="24"/>
  <c r="F874" i="24"/>
  <c r="C874" i="24"/>
  <c r="B874" i="24"/>
  <c r="F873" i="24"/>
  <c r="C873" i="24"/>
  <c r="B873" i="24"/>
  <c r="F872" i="24"/>
  <c r="C872" i="24"/>
  <c r="B872" i="24"/>
  <c r="F871" i="24"/>
  <c r="C871" i="24"/>
  <c r="B871" i="24"/>
  <c r="F870" i="24"/>
  <c r="C870" i="24"/>
  <c r="B870" i="24"/>
  <c r="F869" i="24"/>
  <c r="C869" i="24"/>
  <c r="B869" i="24"/>
  <c r="F868" i="24"/>
  <c r="C868" i="24"/>
  <c r="B868" i="24"/>
  <c r="F867" i="24"/>
  <c r="C867" i="24"/>
  <c r="B867" i="24"/>
  <c r="F866" i="24"/>
  <c r="C866" i="24"/>
  <c r="B866" i="24"/>
  <c r="F865" i="24"/>
  <c r="C865" i="24"/>
  <c r="B865" i="24"/>
  <c r="F864" i="24"/>
  <c r="C864" i="24"/>
  <c r="B864" i="24"/>
  <c r="F863" i="24"/>
  <c r="C863" i="24"/>
  <c r="B863" i="24"/>
  <c r="F862" i="24"/>
  <c r="C862" i="24"/>
  <c r="B862" i="24"/>
  <c r="F861" i="24"/>
  <c r="C861" i="24"/>
  <c r="B861" i="24"/>
  <c r="F860" i="24"/>
  <c r="C860" i="24"/>
  <c r="B860" i="24"/>
  <c r="F859" i="24"/>
  <c r="C859" i="24"/>
  <c r="B859" i="24"/>
  <c r="F858" i="24"/>
  <c r="C858" i="24"/>
  <c r="B858" i="24"/>
  <c r="F857" i="24"/>
  <c r="C857" i="24"/>
  <c r="B857" i="24"/>
  <c r="F856" i="24"/>
  <c r="C856" i="24"/>
  <c r="B856" i="24"/>
  <c r="F855" i="24"/>
  <c r="C855" i="24"/>
  <c r="B855" i="24"/>
  <c r="F854" i="24"/>
  <c r="C854" i="24"/>
  <c r="B854" i="24"/>
  <c r="F853" i="24"/>
  <c r="C853" i="24"/>
  <c r="B853" i="24"/>
  <c r="F852" i="24"/>
  <c r="C852" i="24"/>
  <c r="B852" i="24"/>
  <c r="F851" i="24"/>
  <c r="C851" i="24"/>
  <c r="B851" i="24"/>
  <c r="F850" i="24"/>
  <c r="C850" i="24"/>
  <c r="B850" i="24"/>
  <c r="F849" i="24"/>
  <c r="C849" i="24"/>
  <c r="B849" i="24"/>
  <c r="F848" i="24"/>
  <c r="C848" i="24"/>
  <c r="B848" i="24"/>
  <c r="F847" i="24"/>
  <c r="C847" i="24"/>
  <c r="B847" i="24"/>
  <c r="F846" i="24"/>
  <c r="C846" i="24"/>
  <c r="B846" i="24"/>
  <c r="F845" i="24"/>
  <c r="C845" i="24"/>
  <c r="B845" i="24"/>
  <c r="F844" i="24"/>
  <c r="C844" i="24"/>
  <c r="B844" i="24"/>
  <c r="F843" i="24"/>
  <c r="C843" i="24"/>
  <c r="B843" i="24"/>
  <c r="F842" i="24"/>
  <c r="C842" i="24"/>
  <c r="B842" i="24"/>
  <c r="F841" i="24"/>
  <c r="C841" i="24"/>
  <c r="B841" i="24"/>
  <c r="F840" i="24"/>
  <c r="C840" i="24"/>
  <c r="B840" i="24"/>
  <c r="F839" i="24"/>
  <c r="C839" i="24"/>
  <c r="B839" i="24"/>
  <c r="F838" i="24"/>
  <c r="C838" i="24"/>
  <c r="B838" i="24"/>
  <c r="F837" i="24"/>
  <c r="C837" i="24"/>
  <c r="B837" i="24"/>
  <c r="F836" i="24"/>
  <c r="C836" i="24"/>
  <c r="B836" i="24"/>
  <c r="F835" i="24"/>
  <c r="C835" i="24"/>
  <c r="B835" i="24"/>
  <c r="F834" i="24"/>
  <c r="C834" i="24"/>
  <c r="B834" i="24"/>
  <c r="F833" i="24"/>
  <c r="C833" i="24"/>
  <c r="B833" i="24"/>
  <c r="F832" i="24"/>
  <c r="C832" i="24"/>
  <c r="B832" i="24"/>
  <c r="F831" i="24"/>
  <c r="C831" i="24"/>
  <c r="B831" i="24"/>
  <c r="F830" i="24"/>
  <c r="C830" i="24"/>
  <c r="B830" i="24"/>
  <c r="F829" i="24"/>
  <c r="C829" i="24"/>
  <c r="B829" i="24"/>
  <c r="F828" i="24"/>
  <c r="C828" i="24"/>
  <c r="B828" i="24"/>
  <c r="F827" i="24"/>
  <c r="C827" i="24"/>
  <c r="B827" i="24"/>
  <c r="F826" i="24"/>
  <c r="C826" i="24"/>
  <c r="B826" i="24"/>
  <c r="F825" i="24"/>
  <c r="C825" i="24"/>
  <c r="B825" i="24"/>
  <c r="F824" i="24"/>
  <c r="C824" i="24"/>
  <c r="B824" i="24"/>
  <c r="F823" i="24"/>
  <c r="C823" i="24"/>
  <c r="B823" i="24"/>
  <c r="F822" i="24"/>
  <c r="C822" i="24"/>
  <c r="B822" i="24"/>
  <c r="F821" i="24"/>
  <c r="C821" i="24"/>
  <c r="B821" i="24"/>
  <c r="F820" i="24"/>
  <c r="C820" i="24"/>
  <c r="B820" i="24"/>
  <c r="F819" i="24"/>
  <c r="C819" i="24"/>
  <c r="B819" i="24"/>
  <c r="F818" i="24"/>
  <c r="C818" i="24"/>
  <c r="B818" i="24"/>
  <c r="F817" i="24"/>
  <c r="C817" i="24"/>
  <c r="B817" i="24"/>
  <c r="F816" i="24"/>
  <c r="C816" i="24"/>
  <c r="B816" i="24"/>
  <c r="F815" i="24"/>
  <c r="C815" i="24"/>
  <c r="B815" i="24"/>
  <c r="F814" i="24"/>
  <c r="C814" i="24"/>
  <c r="B814" i="24"/>
  <c r="F813" i="24"/>
  <c r="C813" i="24"/>
  <c r="B813" i="24"/>
  <c r="F812" i="24"/>
  <c r="C812" i="24"/>
  <c r="B812" i="24"/>
  <c r="F811" i="24"/>
  <c r="C811" i="24"/>
  <c r="B811" i="24"/>
  <c r="F810" i="24"/>
  <c r="C810" i="24"/>
  <c r="B810" i="24"/>
  <c r="F809" i="24"/>
  <c r="C809" i="24"/>
  <c r="B809" i="24"/>
  <c r="F808" i="24"/>
  <c r="C808" i="24"/>
  <c r="B808" i="24"/>
  <c r="F807" i="24"/>
  <c r="C807" i="24"/>
  <c r="B807" i="24"/>
  <c r="F806" i="24"/>
  <c r="C806" i="24"/>
  <c r="B806" i="24"/>
  <c r="F805" i="24"/>
  <c r="C805" i="24"/>
  <c r="B805" i="24"/>
  <c r="F804" i="24"/>
  <c r="C804" i="24"/>
  <c r="B804" i="24"/>
  <c r="F803" i="24"/>
  <c r="C803" i="24"/>
  <c r="B803" i="24"/>
  <c r="F802" i="24"/>
  <c r="C802" i="24"/>
  <c r="B802" i="24"/>
  <c r="F801" i="24"/>
  <c r="C801" i="24"/>
  <c r="B801" i="24"/>
  <c r="F800" i="24"/>
  <c r="C800" i="24"/>
  <c r="B800" i="24"/>
  <c r="F799" i="24"/>
  <c r="C799" i="24"/>
  <c r="B799" i="24"/>
  <c r="F798" i="24"/>
  <c r="C798" i="24"/>
  <c r="B798" i="24"/>
  <c r="F797" i="24"/>
  <c r="C797" i="24"/>
  <c r="B797" i="24"/>
  <c r="F796" i="24"/>
  <c r="C796" i="24"/>
  <c r="B796" i="24"/>
  <c r="F795" i="24"/>
  <c r="C795" i="24"/>
  <c r="B795" i="24"/>
  <c r="F794" i="24"/>
  <c r="C794" i="24"/>
  <c r="B794" i="24"/>
  <c r="F793" i="24"/>
  <c r="C793" i="24"/>
  <c r="B793" i="24"/>
  <c r="F792" i="24"/>
  <c r="C792" i="24"/>
  <c r="B792" i="24"/>
  <c r="F791" i="24"/>
  <c r="C791" i="24"/>
  <c r="B791" i="24"/>
  <c r="F790" i="24"/>
  <c r="C790" i="24"/>
  <c r="B790" i="24"/>
  <c r="F789" i="24"/>
  <c r="C789" i="24"/>
  <c r="B789" i="24"/>
  <c r="F788" i="24"/>
  <c r="C788" i="24"/>
  <c r="B788" i="24"/>
  <c r="F787" i="24"/>
  <c r="C787" i="24"/>
  <c r="B787" i="24"/>
  <c r="F786" i="24"/>
  <c r="C786" i="24"/>
  <c r="B786" i="24"/>
  <c r="F785" i="24"/>
  <c r="C785" i="24"/>
  <c r="B785" i="24"/>
  <c r="F784" i="24"/>
  <c r="C784" i="24"/>
  <c r="B784" i="24"/>
  <c r="F783" i="24"/>
  <c r="C783" i="24"/>
  <c r="B783" i="24"/>
  <c r="F782" i="24"/>
  <c r="C782" i="24"/>
  <c r="B782" i="24"/>
  <c r="F781" i="24"/>
  <c r="C781" i="24"/>
  <c r="B781" i="24"/>
  <c r="F780" i="24"/>
  <c r="C780" i="24"/>
  <c r="B780" i="24"/>
  <c r="F779" i="24"/>
  <c r="C779" i="24"/>
  <c r="B779" i="24"/>
  <c r="F778" i="24"/>
  <c r="C778" i="24"/>
  <c r="B778" i="24"/>
  <c r="F777" i="24"/>
  <c r="C777" i="24"/>
  <c r="B777" i="24"/>
  <c r="F776" i="24"/>
  <c r="C776" i="24"/>
  <c r="B776" i="24"/>
  <c r="F775" i="24"/>
  <c r="C775" i="24"/>
  <c r="B775" i="24"/>
  <c r="F774" i="24"/>
  <c r="C774" i="24"/>
  <c r="B774" i="24"/>
  <c r="F773" i="24"/>
  <c r="C773" i="24"/>
  <c r="B773" i="24"/>
  <c r="F772" i="24"/>
  <c r="C772" i="24"/>
  <c r="B772" i="24"/>
  <c r="F771" i="24"/>
  <c r="C771" i="24"/>
  <c r="B771" i="24"/>
  <c r="F770" i="24"/>
  <c r="C770" i="24"/>
  <c r="B770" i="24"/>
  <c r="F769" i="24"/>
  <c r="C769" i="24"/>
  <c r="B769" i="24"/>
  <c r="F768" i="24"/>
  <c r="C768" i="24"/>
  <c r="B768" i="24"/>
  <c r="F767" i="24"/>
  <c r="C767" i="24"/>
  <c r="B767" i="24"/>
  <c r="F766" i="24"/>
  <c r="C766" i="24"/>
  <c r="B766" i="24"/>
  <c r="F765" i="24"/>
  <c r="C765" i="24"/>
  <c r="B765" i="24"/>
  <c r="F764" i="24"/>
  <c r="C764" i="24"/>
  <c r="B764" i="24"/>
  <c r="F763" i="24"/>
  <c r="C763" i="24"/>
  <c r="B763" i="24"/>
  <c r="F762" i="24"/>
  <c r="C762" i="24"/>
  <c r="B762" i="24"/>
  <c r="F761" i="24"/>
  <c r="C761" i="24"/>
  <c r="B761" i="24"/>
  <c r="F760" i="24"/>
  <c r="C760" i="24"/>
  <c r="B760" i="24"/>
  <c r="F759" i="24"/>
  <c r="C759" i="24"/>
  <c r="B759" i="24"/>
  <c r="F758" i="24"/>
  <c r="C758" i="24"/>
  <c r="B758" i="24"/>
  <c r="F757" i="24"/>
  <c r="C757" i="24"/>
  <c r="B757" i="24"/>
  <c r="F756" i="24"/>
  <c r="C756" i="24"/>
  <c r="B756" i="24"/>
  <c r="F755" i="24"/>
  <c r="C755" i="24"/>
  <c r="B755" i="24"/>
  <c r="F754" i="24"/>
  <c r="C754" i="24"/>
  <c r="B754" i="24"/>
  <c r="F753" i="24"/>
  <c r="C753" i="24"/>
  <c r="B753" i="24"/>
  <c r="F752" i="24"/>
  <c r="C752" i="24"/>
  <c r="B752" i="24"/>
  <c r="F751" i="24"/>
  <c r="C751" i="24"/>
  <c r="B751" i="24"/>
  <c r="F750" i="24"/>
  <c r="C750" i="24"/>
  <c r="B750" i="24"/>
  <c r="F749" i="24"/>
  <c r="C749" i="24"/>
  <c r="B749" i="24"/>
  <c r="F748" i="24"/>
  <c r="C748" i="24"/>
  <c r="B748" i="24"/>
  <c r="F747" i="24"/>
  <c r="C747" i="24"/>
  <c r="B747" i="24"/>
  <c r="F746" i="24"/>
  <c r="C746" i="24"/>
  <c r="B746" i="24"/>
  <c r="F745" i="24"/>
  <c r="C745" i="24"/>
  <c r="B745" i="24"/>
  <c r="F744" i="24"/>
  <c r="C744" i="24"/>
  <c r="B744" i="24"/>
  <c r="F743" i="24"/>
  <c r="C743" i="24"/>
  <c r="B743" i="24"/>
  <c r="F742" i="24"/>
  <c r="C742" i="24"/>
  <c r="B742" i="24"/>
  <c r="F741" i="24"/>
  <c r="C741" i="24"/>
  <c r="B741" i="24"/>
  <c r="F740" i="24"/>
  <c r="C740" i="24"/>
  <c r="B740" i="24"/>
  <c r="F739" i="24"/>
  <c r="C739" i="24"/>
  <c r="B739" i="24"/>
  <c r="F738" i="24"/>
  <c r="C738" i="24"/>
  <c r="B738" i="24"/>
  <c r="F737" i="24"/>
  <c r="C737" i="24"/>
  <c r="B737" i="24"/>
  <c r="F736" i="24"/>
  <c r="C736" i="24"/>
  <c r="B736" i="24"/>
  <c r="F735" i="24"/>
  <c r="C735" i="24"/>
  <c r="B735" i="24"/>
  <c r="F734" i="24"/>
  <c r="C734" i="24"/>
  <c r="B734" i="24"/>
  <c r="F733" i="24"/>
  <c r="C733" i="24"/>
  <c r="B733" i="24"/>
  <c r="F732" i="24"/>
  <c r="C732" i="24"/>
  <c r="B732" i="24"/>
  <c r="F731" i="24"/>
  <c r="C731" i="24"/>
  <c r="B731" i="24"/>
  <c r="F730" i="24"/>
  <c r="C730" i="24"/>
  <c r="B730" i="24"/>
  <c r="F729" i="24"/>
  <c r="C729" i="24"/>
  <c r="B729" i="24"/>
  <c r="F728" i="24"/>
  <c r="C728" i="24"/>
  <c r="B728" i="24"/>
  <c r="F727" i="24"/>
  <c r="C727" i="24"/>
  <c r="B727" i="24"/>
  <c r="F726" i="24"/>
  <c r="C726" i="24"/>
  <c r="B726" i="24"/>
  <c r="F725" i="24"/>
  <c r="C725" i="24"/>
  <c r="B725" i="24"/>
  <c r="F724" i="24"/>
  <c r="C724" i="24"/>
  <c r="B724" i="24"/>
  <c r="F723" i="24"/>
  <c r="C723" i="24"/>
  <c r="B723" i="24"/>
  <c r="F722" i="24"/>
  <c r="C722" i="24"/>
  <c r="B722" i="24"/>
  <c r="F721" i="24"/>
  <c r="C721" i="24"/>
  <c r="B721" i="24"/>
  <c r="F720" i="24"/>
  <c r="C720" i="24"/>
  <c r="B720" i="24"/>
  <c r="F719" i="24"/>
  <c r="C719" i="24"/>
  <c r="B719" i="24"/>
  <c r="F718" i="24"/>
  <c r="C718" i="24"/>
  <c r="B718" i="24"/>
  <c r="F717" i="24"/>
  <c r="C717" i="24"/>
  <c r="B717" i="24"/>
  <c r="F716" i="24"/>
  <c r="C716" i="24"/>
  <c r="B716" i="24"/>
  <c r="F715" i="24"/>
  <c r="C715" i="24"/>
  <c r="B715" i="24"/>
  <c r="F714" i="24"/>
  <c r="C714" i="24"/>
  <c r="B714" i="24"/>
  <c r="F713" i="24"/>
  <c r="C713" i="24"/>
  <c r="B713" i="24"/>
  <c r="F712" i="24"/>
  <c r="C712" i="24"/>
  <c r="B712" i="24"/>
  <c r="F711" i="24"/>
  <c r="C711" i="24"/>
  <c r="B711" i="24"/>
  <c r="F710" i="24"/>
  <c r="C710" i="24"/>
  <c r="B710" i="24"/>
  <c r="F709" i="24"/>
  <c r="C709" i="24"/>
  <c r="B709" i="24"/>
  <c r="F708" i="24"/>
  <c r="C708" i="24"/>
  <c r="B708" i="24"/>
  <c r="F707" i="24"/>
  <c r="C707" i="24"/>
  <c r="B707" i="24"/>
  <c r="F706" i="24"/>
  <c r="C706" i="24"/>
  <c r="B706" i="24"/>
  <c r="F705" i="24"/>
  <c r="C705" i="24"/>
  <c r="B705" i="24"/>
  <c r="F704" i="24"/>
  <c r="C704" i="24"/>
  <c r="B704" i="24"/>
  <c r="F703" i="24"/>
  <c r="C703" i="24"/>
  <c r="B703" i="24"/>
  <c r="F702" i="24"/>
  <c r="C702" i="24"/>
  <c r="B702" i="24"/>
  <c r="F701" i="24"/>
  <c r="C701" i="24"/>
  <c r="B701" i="24"/>
  <c r="F700" i="24"/>
  <c r="C700" i="24"/>
  <c r="B700" i="24"/>
  <c r="F699" i="24"/>
  <c r="C699" i="24"/>
  <c r="B699" i="24"/>
  <c r="F698" i="24"/>
  <c r="C698" i="24"/>
  <c r="B698" i="24"/>
  <c r="F697" i="24"/>
  <c r="C697" i="24"/>
  <c r="B697" i="24"/>
  <c r="F696" i="24"/>
  <c r="C696" i="24"/>
  <c r="B696" i="24"/>
  <c r="F695" i="24"/>
  <c r="C695" i="24"/>
  <c r="B695" i="24"/>
  <c r="F694" i="24"/>
  <c r="C694" i="24"/>
  <c r="B694" i="24"/>
  <c r="F693" i="24"/>
  <c r="C693" i="24"/>
  <c r="B693" i="24"/>
  <c r="F692" i="24"/>
  <c r="C692" i="24"/>
  <c r="B692" i="24"/>
  <c r="F691" i="24"/>
  <c r="C691" i="24"/>
  <c r="B691" i="24"/>
  <c r="F690" i="24"/>
  <c r="C690" i="24"/>
  <c r="B690" i="24"/>
  <c r="F689" i="24"/>
  <c r="C689" i="24"/>
  <c r="B689" i="24"/>
  <c r="F688" i="24"/>
  <c r="C688" i="24"/>
  <c r="B688" i="24"/>
  <c r="F687" i="24"/>
  <c r="C687" i="24"/>
  <c r="B687" i="24"/>
  <c r="F686" i="24"/>
  <c r="C686" i="24"/>
  <c r="B686" i="24"/>
  <c r="F685" i="24"/>
  <c r="C685" i="24"/>
  <c r="B685" i="24"/>
  <c r="F684" i="24"/>
  <c r="C684" i="24"/>
  <c r="B684" i="24"/>
  <c r="F683" i="24"/>
  <c r="C683" i="24"/>
  <c r="B683" i="24"/>
  <c r="F682" i="24"/>
  <c r="C682" i="24"/>
  <c r="B682" i="24"/>
  <c r="F681" i="24"/>
  <c r="C681" i="24"/>
  <c r="B681" i="24"/>
  <c r="F680" i="24"/>
  <c r="C680" i="24"/>
  <c r="B680" i="24"/>
  <c r="F679" i="24"/>
  <c r="C679" i="24"/>
  <c r="B679" i="24"/>
  <c r="F678" i="24"/>
  <c r="C678" i="24"/>
  <c r="B678" i="24"/>
  <c r="F677" i="24"/>
  <c r="C677" i="24"/>
  <c r="B677" i="24"/>
  <c r="F676" i="24"/>
  <c r="C676" i="24"/>
  <c r="B676" i="24"/>
  <c r="F675" i="24"/>
  <c r="C675" i="24"/>
  <c r="B675" i="24"/>
  <c r="F674" i="24"/>
  <c r="C674" i="24"/>
  <c r="B674" i="24"/>
  <c r="F673" i="24"/>
  <c r="C673" i="24"/>
  <c r="B673" i="24"/>
  <c r="F672" i="24"/>
  <c r="C672" i="24"/>
  <c r="B672" i="24"/>
  <c r="F671" i="24"/>
  <c r="C671" i="24"/>
  <c r="B671" i="24"/>
  <c r="F670" i="24"/>
  <c r="C670" i="24"/>
  <c r="B670" i="24"/>
  <c r="F669" i="24"/>
  <c r="C669" i="24"/>
  <c r="B669" i="24"/>
  <c r="F668" i="24"/>
  <c r="C668" i="24"/>
  <c r="B668" i="24"/>
  <c r="F667" i="24"/>
  <c r="C667" i="24"/>
  <c r="B667" i="24"/>
  <c r="F666" i="24"/>
  <c r="C666" i="24"/>
  <c r="B666" i="24"/>
  <c r="F665" i="24"/>
  <c r="C665" i="24"/>
  <c r="B665" i="24"/>
  <c r="F664" i="24"/>
  <c r="C664" i="24"/>
  <c r="B664" i="24"/>
  <c r="F663" i="24"/>
  <c r="C663" i="24"/>
  <c r="B663" i="24"/>
  <c r="F662" i="24"/>
  <c r="C662" i="24"/>
  <c r="B662" i="24"/>
  <c r="F661" i="24"/>
  <c r="C661" i="24"/>
  <c r="B661" i="24"/>
  <c r="F660" i="24"/>
  <c r="C660" i="24"/>
  <c r="B660" i="24"/>
  <c r="F659" i="24"/>
  <c r="C659" i="24"/>
  <c r="B659" i="24"/>
  <c r="F658" i="24"/>
  <c r="C658" i="24"/>
  <c r="B658" i="24"/>
  <c r="F657" i="24"/>
  <c r="C657" i="24"/>
  <c r="B657" i="24"/>
  <c r="F656" i="24"/>
  <c r="C656" i="24"/>
  <c r="B656" i="24"/>
  <c r="F655" i="24"/>
  <c r="C655" i="24"/>
  <c r="B655" i="24"/>
  <c r="F654" i="24"/>
  <c r="C654" i="24"/>
  <c r="B654" i="24"/>
  <c r="F653" i="24"/>
  <c r="C653" i="24"/>
  <c r="B653" i="24"/>
  <c r="F652" i="24"/>
  <c r="C652" i="24"/>
  <c r="B652" i="24"/>
  <c r="F651" i="24"/>
  <c r="C651" i="24"/>
  <c r="B651" i="24"/>
  <c r="F650" i="24"/>
  <c r="C650" i="24"/>
  <c r="B650" i="24"/>
  <c r="F649" i="24"/>
  <c r="C649" i="24"/>
  <c r="B649" i="24"/>
  <c r="F648" i="24"/>
  <c r="C648" i="24"/>
  <c r="B648" i="24"/>
  <c r="F647" i="24"/>
  <c r="C647" i="24"/>
  <c r="B647" i="24"/>
  <c r="F646" i="24"/>
  <c r="C646" i="24"/>
  <c r="B646" i="24"/>
  <c r="F645" i="24"/>
  <c r="C645" i="24"/>
  <c r="B645" i="24"/>
  <c r="F644" i="24"/>
  <c r="C644" i="24"/>
  <c r="B644" i="24"/>
  <c r="F643" i="24"/>
  <c r="C643" i="24"/>
  <c r="B643" i="24"/>
  <c r="F642" i="24"/>
  <c r="C642" i="24"/>
  <c r="B642" i="24"/>
  <c r="F641" i="24"/>
  <c r="C641" i="24"/>
  <c r="B641" i="24"/>
  <c r="F640" i="24"/>
  <c r="C640" i="24"/>
  <c r="B640" i="24"/>
  <c r="F639" i="24"/>
  <c r="C639" i="24"/>
  <c r="B639" i="24"/>
  <c r="F638" i="24"/>
  <c r="C638" i="24"/>
  <c r="B638" i="24"/>
  <c r="F637" i="24"/>
  <c r="C637" i="24"/>
  <c r="B637" i="24"/>
  <c r="F636" i="24"/>
  <c r="C636" i="24"/>
  <c r="B636" i="24"/>
  <c r="F635" i="24"/>
  <c r="C635" i="24"/>
  <c r="B635" i="24"/>
  <c r="F634" i="24"/>
  <c r="C634" i="24"/>
  <c r="B634" i="24"/>
  <c r="F633" i="24"/>
  <c r="C633" i="24"/>
  <c r="B633" i="24"/>
  <c r="F632" i="24"/>
  <c r="C632" i="24"/>
  <c r="B632" i="24"/>
  <c r="F631" i="24"/>
  <c r="C631" i="24"/>
  <c r="B631" i="24"/>
  <c r="F630" i="24"/>
  <c r="C630" i="24"/>
  <c r="B630" i="24"/>
  <c r="F629" i="24"/>
  <c r="C629" i="24"/>
  <c r="B629" i="24"/>
  <c r="F628" i="24"/>
  <c r="C628" i="24"/>
  <c r="B628" i="24"/>
  <c r="F627" i="24"/>
  <c r="C627" i="24"/>
  <c r="B627" i="24"/>
  <c r="F626" i="24"/>
  <c r="C626" i="24"/>
  <c r="B626" i="24"/>
  <c r="F625" i="24"/>
  <c r="C625" i="24"/>
  <c r="B625" i="24"/>
  <c r="F624" i="24"/>
  <c r="C624" i="24"/>
  <c r="B624" i="24"/>
  <c r="F623" i="24"/>
  <c r="C623" i="24"/>
  <c r="B623" i="24"/>
  <c r="F622" i="24"/>
  <c r="C622" i="24"/>
  <c r="B622" i="24"/>
  <c r="F621" i="24"/>
  <c r="C621" i="24"/>
  <c r="B621" i="24"/>
  <c r="F620" i="24"/>
  <c r="C620" i="24"/>
  <c r="B620" i="24"/>
  <c r="F619" i="24"/>
  <c r="C619" i="24"/>
  <c r="B619" i="24"/>
  <c r="F618" i="24"/>
  <c r="C618" i="24"/>
  <c r="B618" i="24"/>
  <c r="F617" i="24"/>
  <c r="C617" i="24"/>
  <c r="B617" i="24"/>
  <c r="F616" i="24"/>
  <c r="C616" i="24"/>
  <c r="B616" i="24"/>
  <c r="F615" i="24"/>
  <c r="C615" i="24"/>
  <c r="B615" i="24"/>
  <c r="F614" i="24"/>
  <c r="C614" i="24"/>
  <c r="B614" i="24"/>
  <c r="F613" i="24"/>
  <c r="C613" i="24"/>
  <c r="B613" i="24"/>
  <c r="F612" i="24"/>
  <c r="C612" i="24"/>
  <c r="B612" i="24"/>
  <c r="F611" i="24"/>
  <c r="C611" i="24"/>
  <c r="B611" i="24"/>
  <c r="F610" i="24"/>
  <c r="C610" i="24"/>
  <c r="B610" i="24"/>
  <c r="F609" i="24"/>
  <c r="C609" i="24"/>
  <c r="B609" i="24"/>
  <c r="F608" i="24"/>
  <c r="C608" i="24"/>
  <c r="B608" i="24"/>
  <c r="F607" i="24"/>
  <c r="C607" i="24"/>
  <c r="B607" i="24"/>
  <c r="F606" i="24"/>
  <c r="C606" i="24"/>
  <c r="B606" i="24"/>
  <c r="F605" i="24"/>
  <c r="C605" i="24"/>
  <c r="B605" i="24"/>
  <c r="F604" i="24"/>
  <c r="C604" i="24"/>
  <c r="B604" i="24"/>
  <c r="F603" i="24"/>
  <c r="C603" i="24"/>
  <c r="B603" i="24"/>
  <c r="F602" i="24"/>
  <c r="C602" i="24"/>
  <c r="B602" i="24"/>
  <c r="F601" i="24"/>
  <c r="C601" i="24"/>
  <c r="B601" i="24"/>
  <c r="F600" i="24"/>
  <c r="C600" i="24"/>
  <c r="B600" i="24"/>
  <c r="F599" i="24"/>
  <c r="C599" i="24"/>
  <c r="B599" i="24"/>
  <c r="F598" i="24"/>
  <c r="C598" i="24"/>
  <c r="B598" i="24"/>
  <c r="F597" i="24"/>
  <c r="C597" i="24"/>
  <c r="B597" i="24"/>
  <c r="F596" i="24"/>
  <c r="C596" i="24"/>
  <c r="B596" i="24"/>
  <c r="F595" i="24"/>
  <c r="C595" i="24"/>
  <c r="B595" i="24"/>
  <c r="F594" i="24"/>
  <c r="C594" i="24"/>
  <c r="B594" i="24"/>
  <c r="F593" i="24"/>
  <c r="C593" i="24"/>
  <c r="B593" i="24"/>
  <c r="F592" i="24"/>
  <c r="C592" i="24"/>
  <c r="B592" i="24"/>
  <c r="F591" i="24"/>
  <c r="C591" i="24"/>
  <c r="B591" i="24"/>
  <c r="F590" i="24"/>
  <c r="C590" i="24"/>
  <c r="B590" i="24"/>
  <c r="F589" i="24"/>
  <c r="C589" i="24"/>
  <c r="B589" i="24"/>
  <c r="F588" i="24"/>
  <c r="C588" i="24"/>
  <c r="B588" i="24"/>
  <c r="F587" i="24"/>
  <c r="C587" i="24"/>
  <c r="B587" i="24"/>
  <c r="F586" i="24"/>
  <c r="C586" i="24"/>
  <c r="B586" i="24"/>
  <c r="F585" i="24"/>
  <c r="C585" i="24"/>
  <c r="B585" i="24"/>
  <c r="F584" i="24"/>
  <c r="C584" i="24"/>
  <c r="B584" i="24"/>
  <c r="F583" i="24"/>
  <c r="C583" i="24"/>
  <c r="B583" i="24"/>
  <c r="F582" i="24"/>
  <c r="C582" i="24"/>
  <c r="B582" i="24"/>
  <c r="F581" i="24"/>
  <c r="C581" i="24"/>
  <c r="B581" i="24"/>
  <c r="F580" i="24"/>
  <c r="C580" i="24"/>
  <c r="B580" i="24"/>
  <c r="F579" i="24"/>
  <c r="C579" i="24"/>
  <c r="B579" i="24"/>
  <c r="F578" i="24"/>
  <c r="C578" i="24"/>
  <c r="B578" i="24"/>
  <c r="F577" i="24"/>
  <c r="C577" i="24"/>
  <c r="B577" i="24"/>
  <c r="F576" i="24"/>
  <c r="C576" i="24"/>
  <c r="B576" i="24"/>
  <c r="F575" i="24"/>
  <c r="C575" i="24"/>
  <c r="B575" i="24"/>
  <c r="F574" i="24"/>
  <c r="C574" i="24"/>
  <c r="B574" i="24"/>
  <c r="F573" i="24"/>
  <c r="C573" i="24"/>
  <c r="B573" i="24"/>
  <c r="F572" i="24"/>
  <c r="C572" i="24"/>
  <c r="B572" i="24"/>
  <c r="F571" i="24"/>
  <c r="C571" i="24"/>
  <c r="B571" i="24"/>
  <c r="F570" i="24"/>
  <c r="C570" i="24"/>
  <c r="B570" i="24"/>
  <c r="F569" i="24"/>
  <c r="C569" i="24"/>
  <c r="B569" i="24"/>
  <c r="F568" i="24"/>
  <c r="C568" i="24"/>
  <c r="B568" i="24"/>
  <c r="F567" i="24"/>
  <c r="C567" i="24"/>
  <c r="B567" i="24"/>
  <c r="F566" i="24"/>
  <c r="C566" i="24"/>
  <c r="B566" i="24"/>
  <c r="F565" i="24"/>
  <c r="C565" i="24"/>
  <c r="B565" i="24"/>
  <c r="F564" i="24"/>
  <c r="C564" i="24"/>
  <c r="B564" i="24"/>
  <c r="F563" i="24"/>
  <c r="C563" i="24"/>
  <c r="B563" i="24"/>
  <c r="F562" i="24"/>
  <c r="C562" i="24"/>
  <c r="B562" i="24"/>
  <c r="F561" i="24"/>
  <c r="C561" i="24"/>
  <c r="B561" i="24"/>
  <c r="F560" i="24"/>
  <c r="C560" i="24"/>
  <c r="B560" i="24"/>
  <c r="F559" i="24"/>
  <c r="C559" i="24"/>
  <c r="B559" i="24"/>
  <c r="F558" i="24"/>
  <c r="C558" i="24"/>
  <c r="B558" i="24"/>
  <c r="F557" i="24"/>
  <c r="C557" i="24"/>
  <c r="B557" i="24"/>
  <c r="F556" i="24"/>
  <c r="C556" i="24"/>
  <c r="B556" i="24"/>
  <c r="F555" i="24"/>
  <c r="C555" i="24"/>
  <c r="B555" i="24"/>
  <c r="F554" i="24"/>
  <c r="C554" i="24"/>
  <c r="B554" i="24"/>
  <c r="F553" i="24"/>
  <c r="C553" i="24"/>
  <c r="B553" i="24"/>
  <c r="F552" i="24"/>
  <c r="C552" i="24"/>
  <c r="B552" i="24"/>
  <c r="F551" i="24"/>
  <c r="C551" i="24"/>
  <c r="B551" i="24"/>
  <c r="F550" i="24"/>
  <c r="C550" i="24"/>
  <c r="B550" i="24"/>
  <c r="F549" i="24"/>
  <c r="C549" i="24"/>
  <c r="B549" i="24"/>
  <c r="F548" i="24"/>
  <c r="C548" i="24"/>
  <c r="B548" i="24"/>
  <c r="F547" i="24"/>
  <c r="C547" i="24"/>
  <c r="B547" i="24"/>
  <c r="F546" i="24"/>
  <c r="C546" i="24"/>
  <c r="B546" i="24"/>
  <c r="F545" i="24"/>
  <c r="C545" i="24"/>
  <c r="B545" i="24"/>
  <c r="F544" i="24"/>
  <c r="C544" i="24"/>
  <c r="B544" i="24"/>
  <c r="F543" i="24"/>
  <c r="C543" i="24"/>
  <c r="B543" i="24"/>
  <c r="F542" i="24"/>
  <c r="C542" i="24"/>
  <c r="B542" i="24"/>
  <c r="F541" i="24"/>
  <c r="C541" i="24"/>
  <c r="B541" i="24"/>
  <c r="F540" i="24"/>
  <c r="C540" i="24"/>
  <c r="B540" i="24"/>
  <c r="F539" i="24"/>
  <c r="C539" i="24"/>
  <c r="B539" i="24"/>
  <c r="F538" i="24"/>
  <c r="C538" i="24"/>
  <c r="B538" i="24"/>
  <c r="F537" i="24"/>
  <c r="C537" i="24"/>
  <c r="B537" i="24"/>
  <c r="F536" i="24"/>
  <c r="C536" i="24"/>
  <c r="B536" i="24"/>
  <c r="F535" i="24"/>
  <c r="C535" i="24"/>
  <c r="B535" i="24"/>
  <c r="F534" i="24"/>
  <c r="C534" i="24"/>
  <c r="B534" i="24"/>
  <c r="F533" i="24"/>
  <c r="C533" i="24"/>
  <c r="B533" i="24"/>
  <c r="F532" i="24"/>
  <c r="C532" i="24"/>
  <c r="B532" i="24"/>
  <c r="F531" i="24"/>
  <c r="C531" i="24"/>
  <c r="B531" i="24"/>
  <c r="F530" i="24"/>
  <c r="C530" i="24"/>
  <c r="B530" i="24"/>
  <c r="F529" i="24"/>
  <c r="C529" i="24"/>
  <c r="B529" i="24"/>
  <c r="F528" i="24"/>
  <c r="C528" i="24"/>
  <c r="B528" i="24"/>
  <c r="F527" i="24"/>
  <c r="C527" i="24"/>
  <c r="B527" i="24"/>
  <c r="F526" i="24"/>
  <c r="C526" i="24"/>
  <c r="B526" i="24"/>
  <c r="F525" i="24"/>
  <c r="C525" i="24"/>
  <c r="B525" i="24"/>
  <c r="F524" i="24"/>
  <c r="C524" i="24"/>
  <c r="B524" i="24"/>
  <c r="F523" i="24"/>
  <c r="C523" i="24"/>
  <c r="B523" i="24"/>
  <c r="F522" i="24"/>
  <c r="C522" i="24"/>
  <c r="B522" i="24"/>
  <c r="F521" i="24"/>
  <c r="C521" i="24"/>
  <c r="B521" i="24"/>
  <c r="F520" i="24"/>
  <c r="C520" i="24"/>
  <c r="B520" i="24"/>
  <c r="F519" i="24"/>
  <c r="C519" i="24"/>
  <c r="B519" i="24"/>
  <c r="F518" i="24"/>
  <c r="C518" i="24"/>
  <c r="B518" i="24"/>
  <c r="F517" i="24"/>
  <c r="C517" i="24"/>
  <c r="B517" i="24"/>
  <c r="F516" i="24"/>
  <c r="C516" i="24"/>
  <c r="B516" i="24"/>
  <c r="F515" i="24"/>
  <c r="C515" i="24"/>
  <c r="B515" i="24"/>
  <c r="F514" i="24"/>
  <c r="C514" i="24"/>
  <c r="B514" i="24"/>
  <c r="F513" i="24"/>
  <c r="C513" i="24"/>
  <c r="B513" i="24"/>
  <c r="F512" i="24"/>
  <c r="C512" i="24"/>
  <c r="B512" i="24"/>
  <c r="F511" i="24"/>
  <c r="C511" i="24"/>
  <c r="B511" i="24"/>
  <c r="F510" i="24"/>
  <c r="C510" i="24"/>
  <c r="B510" i="24"/>
  <c r="F509" i="24"/>
  <c r="C509" i="24"/>
  <c r="B509" i="24"/>
  <c r="F508" i="24"/>
  <c r="C508" i="24"/>
  <c r="B508" i="24"/>
  <c r="F507" i="24"/>
  <c r="C507" i="24"/>
  <c r="B507" i="24"/>
  <c r="F506" i="24"/>
  <c r="C506" i="24"/>
  <c r="B506" i="24"/>
  <c r="F505" i="24"/>
  <c r="C505" i="24"/>
  <c r="B505" i="24"/>
  <c r="F504" i="24"/>
  <c r="C504" i="24"/>
  <c r="B504" i="24"/>
  <c r="F503" i="24"/>
  <c r="C503" i="24"/>
  <c r="B503" i="24"/>
  <c r="F502" i="24"/>
  <c r="C502" i="24"/>
  <c r="B502" i="24"/>
  <c r="F501" i="24"/>
  <c r="C501" i="24"/>
  <c r="B501" i="24"/>
  <c r="F500" i="24"/>
  <c r="C500" i="24"/>
  <c r="B500" i="24"/>
  <c r="F499" i="24"/>
  <c r="C499" i="24"/>
  <c r="B499" i="24"/>
  <c r="F498" i="24"/>
  <c r="C498" i="24"/>
  <c r="B498" i="24"/>
  <c r="F497" i="24"/>
  <c r="C497" i="24"/>
  <c r="B497" i="24"/>
  <c r="F496" i="24"/>
  <c r="C496" i="24"/>
  <c r="B496" i="24"/>
  <c r="F495" i="24"/>
  <c r="C495" i="24"/>
  <c r="B495" i="24"/>
  <c r="F494" i="24"/>
  <c r="C494" i="24"/>
  <c r="B494" i="24"/>
  <c r="F493" i="24"/>
  <c r="C493" i="24"/>
  <c r="B493" i="24"/>
  <c r="F492" i="24"/>
  <c r="C492" i="24"/>
  <c r="B492" i="24"/>
  <c r="F491" i="24"/>
  <c r="C491" i="24"/>
  <c r="B491" i="24"/>
  <c r="F490" i="24"/>
  <c r="C490" i="24"/>
  <c r="B490" i="24"/>
  <c r="F489" i="24"/>
  <c r="C489" i="24"/>
  <c r="B489" i="24"/>
  <c r="F488" i="24"/>
  <c r="C488" i="24"/>
  <c r="B488" i="24"/>
  <c r="F487" i="24"/>
  <c r="C487" i="24"/>
  <c r="B487" i="24"/>
  <c r="F486" i="24"/>
  <c r="C486" i="24"/>
  <c r="B486" i="24"/>
  <c r="F485" i="24"/>
  <c r="C485" i="24"/>
  <c r="B485" i="24"/>
  <c r="F484" i="24"/>
  <c r="C484" i="24"/>
  <c r="B484" i="24"/>
  <c r="F483" i="24"/>
  <c r="C483" i="24"/>
  <c r="B483" i="24"/>
  <c r="F482" i="24"/>
  <c r="C482" i="24"/>
  <c r="B482" i="24"/>
  <c r="F481" i="24"/>
  <c r="C481" i="24"/>
  <c r="B481" i="24"/>
  <c r="F480" i="24"/>
  <c r="C480" i="24"/>
  <c r="B480" i="24"/>
  <c r="F479" i="24"/>
  <c r="C479" i="24"/>
  <c r="B479" i="24"/>
  <c r="F478" i="24"/>
  <c r="C478" i="24"/>
  <c r="B478" i="24"/>
  <c r="F477" i="24"/>
  <c r="C477" i="24"/>
  <c r="B477" i="24"/>
  <c r="F476" i="24"/>
  <c r="C476" i="24"/>
  <c r="B476" i="24"/>
  <c r="F475" i="24"/>
  <c r="C475" i="24"/>
  <c r="B475" i="24"/>
  <c r="F474" i="24"/>
  <c r="C474" i="24"/>
  <c r="B474" i="24"/>
  <c r="F473" i="24"/>
  <c r="C473" i="24"/>
  <c r="B473" i="24"/>
  <c r="F472" i="24"/>
  <c r="C472" i="24"/>
  <c r="B472" i="24"/>
  <c r="F471" i="24"/>
  <c r="C471" i="24"/>
  <c r="B471" i="24"/>
  <c r="F470" i="24"/>
  <c r="C470" i="24"/>
  <c r="B470" i="24"/>
  <c r="F469" i="24"/>
  <c r="C469" i="24"/>
  <c r="B469" i="24"/>
  <c r="F468" i="24"/>
  <c r="C468" i="24"/>
  <c r="B468" i="24"/>
  <c r="F467" i="24"/>
  <c r="C467" i="24"/>
  <c r="B467" i="24"/>
  <c r="F466" i="24"/>
  <c r="C466" i="24"/>
  <c r="B466" i="24"/>
  <c r="F465" i="24"/>
  <c r="C465" i="24"/>
  <c r="B465" i="24"/>
  <c r="F464" i="24"/>
  <c r="C464" i="24"/>
  <c r="B464" i="24"/>
  <c r="F463" i="24"/>
  <c r="C463" i="24"/>
  <c r="B463" i="24"/>
  <c r="F462" i="24"/>
  <c r="C462" i="24"/>
  <c r="B462" i="24"/>
  <c r="F461" i="24"/>
  <c r="C461" i="24"/>
  <c r="B461" i="24"/>
  <c r="F460" i="24"/>
  <c r="C460" i="24"/>
  <c r="B460" i="24"/>
  <c r="F459" i="24"/>
  <c r="C459" i="24"/>
  <c r="B459" i="24"/>
  <c r="F458" i="24"/>
  <c r="C458" i="24"/>
  <c r="B458" i="24"/>
  <c r="F457" i="24"/>
  <c r="C457" i="24"/>
  <c r="B457" i="24"/>
  <c r="F456" i="24"/>
  <c r="C456" i="24"/>
  <c r="B456" i="24"/>
  <c r="F455" i="24"/>
  <c r="C455" i="24"/>
  <c r="B455" i="24"/>
  <c r="F454" i="24"/>
  <c r="C454" i="24"/>
  <c r="B454" i="24"/>
  <c r="F453" i="24"/>
  <c r="C453" i="24"/>
  <c r="B453" i="24"/>
  <c r="F452" i="24"/>
  <c r="C452" i="24"/>
  <c r="B452" i="24"/>
  <c r="F451" i="24"/>
  <c r="C451" i="24"/>
  <c r="B451" i="24"/>
  <c r="F450" i="24"/>
  <c r="C450" i="24"/>
  <c r="B450" i="24"/>
  <c r="F449" i="24"/>
  <c r="C449" i="24"/>
  <c r="B449" i="24"/>
  <c r="F448" i="24"/>
  <c r="C448" i="24"/>
  <c r="B448" i="24"/>
  <c r="F447" i="24"/>
  <c r="C447" i="24"/>
  <c r="B447" i="24"/>
  <c r="F446" i="24"/>
  <c r="C446" i="24"/>
  <c r="B446" i="24"/>
  <c r="F445" i="24"/>
  <c r="C445" i="24"/>
  <c r="B445" i="24"/>
  <c r="F444" i="24"/>
  <c r="C444" i="24"/>
  <c r="B444" i="24"/>
  <c r="F443" i="24"/>
  <c r="C443" i="24"/>
  <c r="B443" i="24"/>
  <c r="F442" i="24"/>
  <c r="C442" i="24"/>
  <c r="B442" i="24"/>
  <c r="F441" i="24"/>
  <c r="C441" i="24"/>
  <c r="B441" i="24"/>
  <c r="F440" i="24"/>
  <c r="C440" i="24"/>
  <c r="B440" i="24"/>
  <c r="F439" i="24"/>
  <c r="C439" i="24"/>
  <c r="B439" i="24"/>
  <c r="F438" i="24"/>
  <c r="C438" i="24"/>
  <c r="B438" i="24"/>
  <c r="F437" i="24"/>
  <c r="C437" i="24"/>
  <c r="B437" i="24"/>
  <c r="F436" i="24"/>
  <c r="C436" i="24"/>
  <c r="B436" i="24"/>
  <c r="F435" i="24"/>
  <c r="C435" i="24"/>
  <c r="B435" i="24"/>
  <c r="F434" i="24"/>
  <c r="C434" i="24"/>
  <c r="B434" i="24"/>
  <c r="F433" i="24"/>
  <c r="C433" i="24"/>
  <c r="B433" i="24"/>
  <c r="F432" i="24"/>
  <c r="C432" i="24"/>
  <c r="B432" i="24"/>
  <c r="F431" i="24"/>
  <c r="C431" i="24"/>
  <c r="B431" i="24"/>
  <c r="F430" i="24"/>
  <c r="C430" i="24"/>
  <c r="B430" i="24"/>
  <c r="F429" i="24"/>
  <c r="C429" i="24"/>
  <c r="B429" i="24"/>
  <c r="F428" i="24"/>
  <c r="C428" i="24"/>
  <c r="B428" i="24"/>
  <c r="F427" i="24"/>
  <c r="C427" i="24"/>
  <c r="B427" i="24"/>
  <c r="F426" i="24"/>
  <c r="C426" i="24"/>
  <c r="B426" i="24"/>
  <c r="F425" i="24"/>
  <c r="C425" i="24"/>
  <c r="B425" i="24"/>
  <c r="F424" i="24"/>
  <c r="C424" i="24"/>
  <c r="B424" i="24"/>
  <c r="F423" i="24"/>
  <c r="C423" i="24"/>
  <c r="B423" i="24"/>
  <c r="F422" i="24"/>
  <c r="C422" i="24"/>
  <c r="B422" i="24"/>
  <c r="F421" i="24"/>
  <c r="C421" i="24"/>
  <c r="B421" i="24"/>
  <c r="F420" i="24"/>
  <c r="C420" i="24"/>
  <c r="B420" i="24"/>
  <c r="F419" i="24"/>
  <c r="C419" i="24"/>
  <c r="B419" i="24"/>
  <c r="F418" i="24"/>
  <c r="C418" i="24"/>
  <c r="B418" i="24"/>
  <c r="F417" i="24"/>
  <c r="C417" i="24"/>
  <c r="B417" i="24"/>
  <c r="F416" i="24"/>
  <c r="C416" i="24"/>
  <c r="B416" i="24"/>
  <c r="F415" i="24"/>
  <c r="C415" i="24"/>
  <c r="B415" i="24"/>
  <c r="F414" i="24"/>
  <c r="C414" i="24"/>
  <c r="B414" i="24"/>
  <c r="F413" i="24"/>
  <c r="C413" i="24"/>
  <c r="B413" i="24"/>
  <c r="F412" i="24"/>
  <c r="C412" i="24"/>
  <c r="B412" i="24"/>
  <c r="F411" i="24"/>
  <c r="C411" i="24"/>
  <c r="B411" i="24"/>
  <c r="F410" i="24"/>
  <c r="C410" i="24"/>
  <c r="B410" i="24"/>
  <c r="F409" i="24"/>
  <c r="C409" i="24"/>
  <c r="B409" i="24"/>
  <c r="F408" i="24"/>
  <c r="C408" i="24"/>
  <c r="B408" i="24"/>
  <c r="F407" i="24"/>
  <c r="C407" i="24"/>
  <c r="B407" i="24"/>
  <c r="F406" i="24"/>
  <c r="C406" i="24"/>
  <c r="B406" i="24"/>
  <c r="F405" i="24"/>
  <c r="C405" i="24"/>
  <c r="B405" i="24"/>
  <c r="F404" i="24"/>
  <c r="C404" i="24"/>
  <c r="B404" i="24"/>
  <c r="F403" i="24"/>
  <c r="C403" i="24"/>
  <c r="B403" i="24"/>
  <c r="F402" i="24"/>
  <c r="C402" i="24"/>
  <c r="B402" i="24"/>
  <c r="F401" i="24"/>
  <c r="C401" i="24"/>
  <c r="B401" i="24"/>
  <c r="F400" i="24"/>
  <c r="C400" i="24"/>
  <c r="B400" i="24"/>
  <c r="F399" i="24"/>
  <c r="C399" i="24"/>
  <c r="B399" i="24"/>
  <c r="F398" i="24"/>
  <c r="C398" i="24"/>
  <c r="B398" i="24"/>
  <c r="F397" i="24"/>
  <c r="C397" i="24"/>
  <c r="B397" i="24"/>
  <c r="F396" i="24"/>
  <c r="C396" i="24"/>
  <c r="B396" i="24"/>
  <c r="F395" i="24"/>
  <c r="C395" i="24"/>
  <c r="B395" i="24"/>
  <c r="F394" i="24"/>
  <c r="C394" i="24"/>
  <c r="B394" i="24"/>
  <c r="F393" i="24"/>
  <c r="C393" i="24"/>
  <c r="B393" i="24"/>
  <c r="F392" i="24"/>
  <c r="C392" i="24"/>
  <c r="B392" i="24"/>
  <c r="F391" i="24"/>
  <c r="C391" i="24"/>
  <c r="B391" i="24"/>
  <c r="F390" i="24"/>
  <c r="C390" i="24"/>
  <c r="B390" i="24"/>
  <c r="F389" i="24"/>
  <c r="C389" i="24"/>
  <c r="B389" i="24"/>
  <c r="F388" i="24"/>
  <c r="C388" i="24"/>
  <c r="B388" i="24"/>
  <c r="F387" i="24"/>
  <c r="C387" i="24"/>
  <c r="B387" i="24"/>
  <c r="F386" i="24"/>
  <c r="C386" i="24"/>
  <c r="B386" i="24"/>
  <c r="F385" i="24"/>
  <c r="C385" i="24"/>
  <c r="B385" i="24"/>
  <c r="F384" i="24"/>
  <c r="C384" i="24"/>
  <c r="B384" i="24"/>
  <c r="F383" i="24"/>
  <c r="C383" i="24"/>
  <c r="B383" i="24"/>
  <c r="F382" i="24"/>
  <c r="C382" i="24"/>
  <c r="B382" i="24"/>
  <c r="F381" i="24"/>
  <c r="C381" i="24"/>
  <c r="B381" i="24"/>
  <c r="F380" i="24"/>
  <c r="C380" i="24"/>
  <c r="B380" i="24"/>
  <c r="F379" i="24"/>
  <c r="C379" i="24"/>
  <c r="B379" i="24"/>
  <c r="F378" i="24"/>
  <c r="C378" i="24"/>
  <c r="B378" i="24"/>
  <c r="F377" i="24"/>
  <c r="C377" i="24"/>
  <c r="B377" i="24"/>
  <c r="F376" i="24"/>
  <c r="C376" i="24"/>
  <c r="B376" i="24"/>
  <c r="F375" i="24"/>
  <c r="C375" i="24"/>
  <c r="B375" i="24"/>
  <c r="F374" i="24"/>
  <c r="C374" i="24"/>
  <c r="B374" i="24"/>
  <c r="F373" i="24"/>
  <c r="C373" i="24"/>
  <c r="B373" i="24"/>
  <c r="F372" i="24"/>
  <c r="C372" i="24"/>
  <c r="B372" i="24"/>
  <c r="F371" i="24"/>
  <c r="C371" i="24"/>
  <c r="B371" i="24"/>
  <c r="F370" i="24"/>
  <c r="C370" i="24"/>
  <c r="B370" i="24"/>
  <c r="F369" i="24"/>
  <c r="C369" i="24"/>
  <c r="B369" i="24"/>
  <c r="F368" i="24"/>
  <c r="C368" i="24"/>
  <c r="B368" i="24"/>
  <c r="F367" i="24"/>
  <c r="C367" i="24"/>
  <c r="B367" i="24"/>
  <c r="F366" i="24"/>
  <c r="C366" i="24"/>
  <c r="B366" i="24"/>
  <c r="F365" i="24"/>
  <c r="C365" i="24"/>
  <c r="B365" i="24"/>
  <c r="F364" i="24"/>
  <c r="C364" i="24"/>
  <c r="B364" i="24"/>
  <c r="F363" i="24"/>
  <c r="C363" i="24"/>
  <c r="B363" i="24"/>
  <c r="F362" i="24"/>
  <c r="C362" i="24"/>
  <c r="B362" i="24"/>
  <c r="F361" i="24"/>
  <c r="C361" i="24"/>
  <c r="B361" i="24"/>
  <c r="F360" i="24"/>
  <c r="C360" i="24"/>
  <c r="B360" i="24"/>
  <c r="F359" i="24"/>
  <c r="C359" i="24"/>
  <c r="B359" i="24"/>
  <c r="F358" i="24"/>
  <c r="C358" i="24"/>
  <c r="B358" i="24"/>
  <c r="F357" i="24"/>
  <c r="C357" i="24"/>
  <c r="B357" i="24"/>
  <c r="F356" i="24"/>
  <c r="C356" i="24"/>
  <c r="B356" i="24"/>
  <c r="F355" i="24"/>
  <c r="C355" i="24"/>
  <c r="B355" i="24"/>
  <c r="F354" i="24"/>
  <c r="C354" i="24"/>
  <c r="B354" i="24"/>
  <c r="F353" i="24"/>
  <c r="C353" i="24"/>
  <c r="B353" i="24"/>
  <c r="F352" i="24"/>
  <c r="C352" i="24"/>
  <c r="B352" i="24"/>
  <c r="F351" i="24"/>
  <c r="C351" i="24"/>
  <c r="B351" i="24"/>
  <c r="F350" i="24"/>
  <c r="C350" i="24"/>
  <c r="B350" i="24"/>
  <c r="F349" i="24"/>
  <c r="C349" i="24"/>
  <c r="B349" i="24"/>
  <c r="F348" i="24"/>
  <c r="C348" i="24"/>
  <c r="B348" i="24"/>
  <c r="F347" i="24"/>
  <c r="C347" i="24"/>
  <c r="B347" i="24"/>
  <c r="F346" i="24"/>
  <c r="C346" i="24"/>
  <c r="B346" i="24"/>
  <c r="F345" i="24"/>
  <c r="C345" i="24"/>
  <c r="B345" i="24"/>
  <c r="F344" i="24"/>
  <c r="C344" i="24"/>
  <c r="B344" i="24"/>
  <c r="F343" i="24"/>
  <c r="C343" i="24"/>
  <c r="B343" i="24"/>
  <c r="F342" i="24"/>
  <c r="C342" i="24"/>
  <c r="B342" i="24"/>
  <c r="F341" i="24"/>
  <c r="C341" i="24"/>
  <c r="B341" i="24"/>
  <c r="F340" i="24"/>
  <c r="C340" i="24"/>
  <c r="B340" i="24"/>
  <c r="F339" i="24"/>
  <c r="C339" i="24"/>
  <c r="B339" i="24"/>
  <c r="F338" i="24"/>
  <c r="C338" i="24"/>
  <c r="B338" i="24"/>
  <c r="F337" i="24"/>
  <c r="C337" i="24"/>
  <c r="B337" i="24"/>
  <c r="F336" i="24"/>
  <c r="C336" i="24"/>
  <c r="B336" i="24"/>
  <c r="F335" i="24"/>
  <c r="C335" i="24"/>
  <c r="B335" i="24"/>
  <c r="F334" i="24"/>
  <c r="C334" i="24"/>
  <c r="B334" i="24"/>
  <c r="F333" i="24"/>
  <c r="C333" i="24"/>
  <c r="B333" i="24"/>
  <c r="F332" i="24"/>
  <c r="C332" i="24"/>
  <c r="B332" i="24"/>
  <c r="F331" i="24"/>
  <c r="C331" i="24"/>
  <c r="B331" i="24"/>
  <c r="F330" i="24"/>
  <c r="C330" i="24"/>
  <c r="B330" i="24"/>
  <c r="F329" i="24"/>
  <c r="C329" i="24"/>
  <c r="B329" i="24"/>
  <c r="F328" i="24"/>
  <c r="C328" i="24"/>
  <c r="B328" i="24"/>
  <c r="F327" i="24"/>
  <c r="C327" i="24"/>
  <c r="B327" i="24"/>
  <c r="F326" i="24"/>
  <c r="C326" i="24"/>
  <c r="B326" i="24"/>
  <c r="F325" i="24"/>
  <c r="C325" i="24"/>
  <c r="B325" i="24"/>
  <c r="F324" i="24"/>
  <c r="C324" i="24"/>
  <c r="B324" i="24"/>
  <c r="F323" i="24"/>
  <c r="C323" i="24"/>
  <c r="B323" i="24"/>
  <c r="F322" i="24"/>
  <c r="C322" i="24"/>
  <c r="B322" i="24"/>
  <c r="F321" i="24"/>
  <c r="C321" i="24"/>
  <c r="B321" i="24"/>
  <c r="F320" i="24"/>
  <c r="C320" i="24"/>
  <c r="B320" i="24"/>
  <c r="F319" i="24"/>
  <c r="C319" i="24"/>
  <c r="B319" i="24"/>
  <c r="F318" i="24"/>
  <c r="C318" i="24"/>
  <c r="B318" i="24"/>
  <c r="F317" i="24"/>
  <c r="C317" i="24"/>
  <c r="B317" i="24"/>
  <c r="F316" i="24"/>
  <c r="C316" i="24"/>
  <c r="B316" i="24"/>
  <c r="F315" i="24"/>
  <c r="C315" i="24"/>
  <c r="B315" i="24"/>
  <c r="F314" i="24"/>
  <c r="C314" i="24"/>
  <c r="B314" i="24"/>
  <c r="F313" i="24"/>
  <c r="C313" i="24"/>
  <c r="B313" i="24"/>
  <c r="F312" i="24"/>
  <c r="C312" i="24"/>
  <c r="B312" i="24"/>
  <c r="F311" i="24"/>
  <c r="C311" i="24"/>
  <c r="B311" i="24"/>
  <c r="F310" i="24"/>
  <c r="C310" i="24"/>
  <c r="B310" i="24"/>
  <c r="F309" i="24"/>
  <c r="C309" i="24"/>
  <c r="B309" i="24"/>
  <c r="F308" i="24"/>
  <c r="C308" i="24"/>
  <c r="B308" i="24"/>
  <c r="F307" i="24"/>
  <c r="C307" i="24"/>
  <c r="B307" i="24"/>
  <c r="F306" i="24"/>
  <c r="C306" i="24"/>
  <c r="B306" i="24"/>
  <c r="F305" i="24"/>
  <c r="C305" i="24"/>
  <c r="B305" i="24"/>
  <c r="F304" i="24"/>
  <c r="C304" i="24"/>
  <c r="B304" i="24"/>
  <c r="F303" i="24"/>
  <c r="C303" i="24"/>
  <c r="B303" i="24"/>
  <c r="F302" i="24"/>
  <c r="C302" i="24"/>
  <c r="B302" i="24"/>
  <c r="F301" i="24"/>
  <c r="C301" i="24"/>
  <c r="B301" i="24"/>
  <c r="F300" i="24"/>
  <c r="C300" i="24"/>
  <c r="B300" i="24"/>
  <c r="F299" i="24"/>
  <c r="C299" i="24"/>
  <c r="B299" i="24"/>
  <c r="F298" i="24"/>
  <c r="C298" i="24"/>
  <c r="B298" i="24"/>
  <c r="F297" i="24"/>
  <c r="C297" i="24"/>
  <c r="B297" i="24"/>
  <c r="F296" i="24"/>
  <c r="C296" i="24"/>
  <c r="B296" i="24"/>
  <c r="F295" i="24"/>
  <c r="C295" i="24"/>
  <c r="B295" i="24"/>
  <c r="F294" i="24"/>
  <c r="C294" i="24"/>
  <c r="B294" i="24"/>
  <c r="F293" i="24"/>
  <c r="C293" i="24"/>
  <c r="B293" i="24"/>
  <c r="F292" i="24"/>
  <c r="C292" i="24"/>
  <c r="B292" i="24"/>
  <c r="F291" i="24"/>
  <c r="C291" i="24"/>
  <c r="B291" i="24"/>
  <c r="F290" i="24"/>
  <c r="C290" i="24"/>
  <c r="B290" i="24"/>
  <c r="F289" i="24"/>
  <c r="C289" i="24"/>
  <c r="B289" i="24"/>
  <c r="F288" i="24"/>
  <c r="C288" i="24"/>
  <c r="B288" i="24"/>
  <c r="F287" i="24"/>
  <c r="C287" i="24"/>
  <c r="B287" i="24"/>
  <c r="F286" i="24"/>
  <c r="C286" i="24"/>
  <c r="B286" i="24"/>
  <c r="F285" i="24"/>
  <c r="C285" i="24"/>
  <c r="B285" i="24"/>
  <c r="F284" i="24"/>
  <c r="C284" i="24"/>
  <c r="B284" i="24"/>
  <c r="F283" i="24"/>
  <c r="C283" i="24"/>
  <c r="B283" i="24"/>
  <c r="F282" i="24"/>
  <c r="C282" i="24"/>
  <c r="B282" i="24"/>
  <c r="F281" i="24"/>
  <c r="C281" i="24"/>
  <c r="B281" i="24"/>
  <c r="F280" i="24"/>
  <c r="C280" i="24"/>
  <c r="B280" i="24"/>
  <c r="F279" i="24"/>
  <c r="C279" i="24"/>
  <c r="B279" i="24"/>
  <c r="F278" i="24"/>
  <c r="C278" i="24"/>
  <c r="B278" i="24"/>
  <c r="F277" i="24"/>
  <c r="C277" i="24"/>
  <c r="B277" i="24"/>
  <c r="F276" i="24"/>
  <c r="C276" i="24"/>
  <c r="B276" i="24"/>
  <c r="F275" i="24"/>
  <c r="C275" i="24"/>
  <c r="B275" i="24"/>
  <c r="F274" i="24"/>
  <c r="C274" i="24"/>
  <c r="B274" i="24"/>
  <c r="F273" i="24"/>
  <c r="C273" i="24"/>
  <c r="B273" i="24"/>
  <c r="F272" i="24"/>
  <c r="C272" i="24"/>
  <c r="B272" i="24"/>
  <c r="F271" i="24"/>
  <c r="C271" i="24"/>
  <c r="B271" i="24"/>
  <c r="F270" i="24"/>
  <c r="C270" i="24"/>
  <c r="B270" i="24"/>
  <c r="F269" i="24"/>
  <c r="C269" i="24"/>
  <c r="B269" i="24"/>
  <c r="F268" i="24"/>
  <c r="C268" i="24"/>
  <c r="B268" i="24"/>
  <c r="F267" i="24"/>
  <c r="C267" i="24"/>
  <c r="B267" i="24"/>
  <c r="F266" i="24"/>
  <c r="C266" i="24"/>
  <c r="B266" i="24"/>
  <c r="F265" i="24"/>
  <c r="C265" i="24"/>
  <c r="B265" i="24"/>
  <c r="F264" i="24"/>
  <c r="C264" i="24"/>
  <c r="B264" i="24"/>
  <c r="F263" i="24"/>
  <c r="C263" i="24"/>
  <c r="B263" i="24"/>
  <c r="F262" i="24"/>
  <c r="C262" i="24"/>
  <c r="B262" i="24"/>
  <c r="F261" i="24"/>
  <c r="C261" i="24"/>
  <c r="B261" i="24"/>
  <c r="F260" i="24"/>
  <c r="C260" i="24"/>
  <c r="B260" i="24"/>
  <c r="F259" i="24"/>
  <c r="C259" i="24"/>
  <c r="B259" i="24"/>
  <c r="F258" i="24"/>
  <c r="C258" i="24"/>
  <c r="B258" i="24"/>
  <c r="F257" i="24"/>
  <c r="C257" i="24"/>
  <c r="B257" i="24"/>
  <c r="F256" i="24"/>
  <c r="C256" i="24"/>
  <c r="B256" i="24"/>
  <c r="F255" i="24"/>
  <c r="C255" i="24"/>
  <c r="B255" i="24"/>
  <c r="F254" i="24"/>
  <c r="C254" i="24"/>
  <c r="B254" i="24"/>
  <c r="F253" i="24"/>
  <c r="C253" i="24"/>
  <c r="B253" i="24"/>
  <c r="F252" i="24"/>
  <c r="C252" i="24"/>
  <c r="B252" i="24"/>
  <c r="F251" i="24"/>
  <c r="C251" i="24"/>
  <c r="B251" i="24"/>
  <c r="F250" i="24"/>
  <c r="C250" i="24"/>
  <c r="B250" i="24"/>
  <c r="F249" i="24"/>
  <c r="C249" i="24"/>
  <c r="B249" i="24"/>
  <c r="F248" i="24"/>
  <c r="C248" i="24"/>
  <c r="B248" i="24"/>
  <c r="F247" i="24"/>
  <c r="C247" i="24"/>
  <c r="B247" i="24"/>
  <c r="F246" i="24"/>
  <c r="C246" i="24"/>
  <c r="B246" i="24"/>
  <c r="F245" i="24"/>
  <c r="C245" i="24"/>
  <c r="B245" i="24"/>
  <c r="F244" i="24"/>
  <c r="C244" i="24"/>
  <c r="B244" i="24"/>
  <c r="F243" i="24"/>
  <c r="C243" i="24"/>
  <c r="B243" i="24"/>
  <c r="F242" i="24"/>
  <c r="C242" i="24"/>
  <c r="B242" i="24"/>
  <c r="F241" i="24"/>
  <c r="C241" i="24"/>
  <c r="B241" i="24"/>
  <c r="F240" i="24"/>
  <c r="C240" i="24"/>
  <c r="B240" i="24"/>
  <c r="F239" i="24"/>
  <c r="C239" i="24"/>
  <c r="B239" i="24"/>
  <c r="F238" i="24"/>
  <c r="C238" i="24"/>
  <c r="B238" i="24"/>
  <c r="F237" i="24"/>
  <c r="C237" i="24"/>
  <c r="B237" i="24"/>
  <c r="F236" i="24"/>
  <c r="C236" i="24"/>
  <c r="B236" i="24"/>
  <c r="F235" i="24"/>
  <c r="C235" i="24"/>
  <c r="B235" i="24"/>
  <c r="F234" i="24"/>
  <c r="C234" i="24"/>
  <c r="B234" i="24"/>
  <c r="F233" i="24"/>
  <c r="C233" i="24"/>
  <c r="B233" i="24"/>
  <c r="F232" i="24"/>
  <c r="C232" i="24"/>
  <c r="B232" i="24"/>
  <c r="F231" i="24"/>
  <c r="C231" i="24"/>
  <c r="B231" i="24"/>
  <c r="F230" i="24"/>
  <c r="C230" i="24"/>
  <c r="B230" i="24"/>
  <c r="F229" i="24"/>
  <c r="C229" i="24"/>
  <c r="B229" i="24"/>
  <c r="F228" i="24"/>
  <c r="C228" i="24"/>
  <c r="B228" i="24"/>
  <c r="F227" i="24"/>
  <c r="C227" i="24"/>
  <c r="B227" i="24"/>
  <c r="F226" i="24"/>
  <c r="C226" i="24"/>
  <c r="B226" i="24"/>
  <c r="F225" i="24"/>
  <c r="C225" i="24"/>
  <c r="B225" i="24"/>
  <c r="F224" i="24"/>
  <c r="C224" i="24"/>
  <c r="B224" i="24"/>
  <c r="F223" i="24"/>
  <c r="C223" i="24"/>
  <c r="B223" i="24"/>
  <c r="F222" i="24"/>
  <c r="C222" i="24"/>
  <c r="B222" i="24"/>
  <c r="F221" i="24"/>
  <c r="C221" i="24"/>
  <c r="B221" i="24"/>
  <c r="F220" i="24"/>
  <c r="C220" i="24"/>
  <c r="B220" i="24"/>
  <c r="F219" i="24"/>
  <c r="C219" i="24"/>
  <c r="B219" i="24"/>
  <c r="F218" i="24"/>
  <c r="C218" i="24"/>
  <c r="B218" i="24"/>
  <c r="F217" i="24"/>
  <c r="C217" i="24"/>
  <c r="B217" i="24"/>
  <c r="F216" i="24"/>
  <c r="C216" i="24"/>
  <c r="B216" i="24"/>
  <c r="F215" i="24"/>
  <c r="C215" i="24"/>
  <c r="B215" i="24"/>
  <c r="F214" i="24"/>
  <c r="C214" i="24"/>
  <c r="B214" i="24"/>
  <c r="F213" i="24"/>
  <c r="C213" i="24"/>
  <c r="B213" i="24"/>
  <c r="F212" i="24"/>
  <c r="C212" i="24"/>
  <c r="B212" i="24"/>
  <c r="F211" i="24"/>
  <c r="C211" i="24"/>
  <c r="B211" i="24"/>
  <c r="F210" i="24"/>
  <c r="C210" i="24"/>
  <c r="B210" i="24"/>
  <c r="F209" i="24"/>
  <c r="C209" i="24"/>
  <c r="B209" i="24"/>
  <c r="F208" i="24"/>
  <c r="C208" i="24"/>
  <c r="B208" i="24"/>
  <c r="F207" i="24"/>
  <c r="C207" i="24"/>
  <c r="B207" i="24"/>
  <c r="F206" i="24"/>
  <c r="C206" i="24"/>
  <c r="B206" i="24"/>
  <c r="F205" i="24"/>
  <c r="C205" i="24"/>
  <c r="B205" i="24"/>
  <c r="F204" i="24"/>
  <c r="C204" i="24"/>
  <c r="B204" i="24"/>
  <c r="F203" i="24"/>
  <c r="C203" i="24"/>
  <c r="B203" i="24"/>
  <c r="F202" i="24"/>
  <c r="C202" i="24"/>
  <c r="B202" i="24"/>
  <c r="F201" i="24"/>
  <c r="C201" i="24"/>
  <c r="B201" i="24"/>
  <c r="F200" i="24"/>
  <c r="C200" i="24"/>
  <c r="B200" i="24"/>
  <c r="F199" i="24"/>
  <c r="C199" i="24"/>
  <c r="B199" i="24"/>
  <c r="F198" i="24"/>
  <c r="C198" i="24"/>
  <c r="B198" i="24"/>
  <c r="F197" i="24"/>
  <c r="C197" i="24"/>
  <c r="B197" i="24"/>
  <c r="F196" i="24"/>
  <c r="C196" i="24"/>
  <c r="B196" i="24"/>
  <c r="F195" i="24"/>
  <c r="C195" i="24"/>
  <c r="B195" i="24"/>
  <c r="F194" i="24"/>
  <c r="C194" i="24"/>
  <c r="B194" i="24"/>
  <c r="F193" i="24"/>
  <c r="C193" i="24"/>
  <c r="B193" i="24"/>
  <c r="F192" i="24"/>
  <c r="C192" i="24"/>
  <c r="B192" i="24"/>
  <c r="F191" i="24"/>
  <c r="C191" i="24"/>
  <c r="B191" i="24"/>
  <c r="F190" i="24"/>
  <c r="C190" i="24"/>
  <c r="B190" i="24"/>
  <c r="F189" i="24"/>
  <c r="C189" i="24"/>
  <c r="B189" i="24"/>
  <c r="F188" i="24"/>
  <c r="C188" i="24"/>
  <c r="B188" i="24"/>
  <c r="F187" i="24"/>
  <c r="C187" i="24"/>
  <c r="B187" i="24"/>
  <c r="F186" i="24"/>
  <c r="C186" i="24"/>
  <c r="B186" i="24"/>
  <c r="F185" i="24"/>
  <c r="C185" i="24"/>
  <c r="B185" i="24"/>
  <c r="F184" i="24"/>
  <c r="C184" i="24"/>
  <c r="B184" i="24"/>
  <c r="F183" i="24"/>
  <c r="C183" i="24"/>
  <c r="B183" i="24"/>
  <c r="F182" i="24"/>
  <c r="C182" i="24"/>
  <c r="B182" i="24"/>
  <c r="F181" i="24"/>
  <c r="C181" i="24"/>
  <c r="B181" i="24"/>
  <c r="F180" i="24"/>
  <c r="C180" i="24"/>
  <c r="B180" i="24"/>
  <c r="F179" i="24"/>
  <c r="C179" i="24"/>
  <c r="B179" i="24"/>
  <c r="F178" i="24"/>
  <c r="C178" i="24"/>
  <c r="B178" i="24"/>
  <c r="F177" i="24"/>
  <c r="C177" i="24"/>
  <c r="B177" i="24"/>
  <c r="F176" i="24"/>
  <c r="C176" i="24"/>
  <c r="B176" i="24"/>
  <c r="F175" i="24"/>
  <c r="C175" i="24"/>
  <c r="B175" i="24"/>
  <c r="F174" i="24"/>
  <c r="C174" i="24"/>
  <c r="B174" i="24"/>
  <c r="F173" i="24"/>
  <c r="C173" i="24"/>
  <c r="B173" i="24"/>
  <c r="F172" i="24"/>
  <c r="C172" i="24"/>
  <c r="B172" i="24"/>
  <c r="F171" i="24"/>
  <c r="C171" i="24"/>
  <c r="B171" i="24"/>
  <c r="F170" i="24"/>
  <c r="C170" i="24"/>
  <c r="B170" i="24"/>
  <c r="F169" i="24"/>
  <c r="C169" i="24"/>
  <c r="B169" i="24"/>
  <c r="F168" i="24"/>
  <c r="C168" i="24"/>
  <c r="B168" i="24"/>
  <c r="F167" i="24"/>
  <c r="C167" i="24"/>
  <c r="B167" i="24"/>
  <c r="F166" i="24"/>
  <c r="C166" i="24"/>
  <c r="B166" i="24"/>
  <c r="F165" i="24"/>
  <c r="C165" i="24"/>
  <c r="B165" i="24"/>
  <c r="F164" i="24"/>
  <c r="C164" i="24"/>
  <c r="B164" i="24"/>
  <c r="F163" i="24"/>
  <c r="C163" i="24"/>
  <c r="B163" i="24"/>
  <c r="F162" i="24"/>
  <c r="C162" i="24"/>
  <c r="B162" i="24"/>
  <c r="F161" i="24"/>
  <c r="C161" i="24"/>
  <c r="B161" i="24"/>
  <c r="F160" i="24"/>
  <c r="C160" i="24"/>
  <c r="B160" i="24"/>
  <c r="F159" i="24"/>
  <c r="C159" i="24"/>
  <c r="B159" i="24"/>
  <c r="F158" i="24"/>
  <c r="C158" i="24"/>
  <c r="B158" i="24"/>
  <c r="F157" i="24"/>
  <c r="C157" i="24"/>
  <c r="B157" i="24"/>
  <c r="F156" i="24"/>
  <c r="C156" i="24"/>
  <c r="B156" i="24"/>
  <c r="F155" i="24"/>
  <c r="C155" i="24"/>
  <c r="B155" i="24"/>
  <c r="F154" i="24"/>
  <c r="C154" i="24"/>
  <c r="B154" i="24"/>
  <c r="F153" i="24"/>
  <c r="C153" i="24"/>
  <c r="B153" i="24"/>
  <c r="F152" i="24"/>
  <c r="C152" i="24"/>
  <c r="B152" i="24"/>
  <c r="F151" i="24"/>
  <c r="C151" i="24"/>
  <c r="B151" i="24"/>
  <c r="F150" i="24"/>
  <c r="C150" i="24"/>
  <c r="B150" i="24"/>
  <c r="F149" i="24"/>
  <c r="C149" i="24"/>
  <c r="B149" i="24"/>
  <c r="F148" i="24"/>
  <c r="C148" i="24"/>
  <c r="B148" i="24"/>
  <c r="F147" i="24"/>
  <c r="C147" i="24"/>
  <c r="B147" i="24"/>
  <c r="F146" i="24"/>
  <c r="C146" i="24"/>
  <c r="B146" i="24"/>
  <c r="F145" i="24"/>
  <c r="C145" i="24"/>
  <c r="B145" i="24"/>
  <c r="F144" i="24"/>
  <c r="C144" i="24"/>
  <c r="B144" i="24"/>
  <c r="F143" i="24"/>
  <c r="C143" i="24"/>
  <c r="B143" i="24"/>
  <c r="F142" i="24"/>
  <c r="C142" i="24"/>
  <c r="B142" i="24"/>
  <c r="F141" i="24"/>
  <c r="C141" i="24"/>
  <c r="B141" i="24"/>
  <c r="F140" i="24"/>
  <c r="C140" i="24"/>
  <c r="B140" i="24"/>
  <c r="F139" i="24"/>
  <c r="C139" i="24"/>
  <c r="B139" i="24"/>
  <c r="F138" i="24"/>
  <c r="C138" i="24"/>
  <c r="B138" i="24"/>
  <c r="F137" i="24"/>
  <c r="C137" i="24"/>
  <c r="B137" i="24"/>
  <c r="F136" i="24"/>
  <c r="C136" i="24"/>
  <c r="B136" i="24"/>
  <c r="F135" i="24"/>
  <c r="C135" i="24"/>
  <c r="B135" i="24"/>
  <c r="F134" i="24"/>
  <c r="C134" i="24"/>
  <c r="B134" i="24"/>
  <c r="F133" i="24"/>
  <c r="C133" i="24"/>
  <c r="B133" i="24"/>
  <c r="F132" i="24"/>
  <c r="C132" i="24"/>
  <c r="B132" i="24"/>
  <c r="F131" i="24"/>
  <c r="C131" i="24"/>
  <c r="B131" i="24"/>
  <c r="F130" i="24"/>
  <c r="C130" i="24"/>
  <c r="B130" i="24"/>
  <c r="F129" i="24"/>
  <c r="C129" i="24"/>
  <c r="B129" i="24"/>
  <c r="F128" i="24"/>
  <c r="C128" i="24"/>
  <c r="B128" i="24"/>
  <c r="F127" i="24"/>
  <c r="C127" i="24"/>
  <c r="B127" i="24"/>
  <c r="F126" i="24"/>
  <c r="C126" i="24"/>
  <c r="B126" i="24"/>
  <c r="F125" i="24"/>
  <c r="C125" i="24"/>
  <c r="B125" i="24"/>
  <c r="F124" i="24"/>
  <c r="C124" i="24"/>
  <c r="B124" i="24"/>
  <c r="F123" i="24"/>
  <c r="C123" i="24"/>
  <c r="B123" i="24"/>
  <c r="F122" i="24"/>
  <c r="C122" i="24"/>
  <c r="B122" i="24"/>
  <c r="F121" i="24"/>
  <c r="C121" i="24"/>
  <c r="B121" i="24"/>
  <c r="F120" i="24"/>
  <c r="C120" i="24"/>
  <c r="B120" i="24"/>
  <c r="F119" i="24"/>
  <c r="C119" i="24"/>
  <c r="B119" i="24"/>
  <c r="F118" i="24"/>
  <c r="C118" i="24"/>
  <c r="B118" i="24"/>
  <c r="F117" i="24"/>
  <c r="C117" i="24"/>
  <c r="B117" i="24"/>
  <c r="F116" i="24"/>
  <c r="C116" i="24"/>
  <c r="B116" i="24"/>
  <c r="F115" i="24"/>
  <c r="C115" i="24"/>
  <c r="B115" i="24"/>
  <c r="F114" i="24"/>
  <c r="C114" i="24"/>
  <c r="B114" i="24"/>
  <c r="F113" i="24"/>
  <c r="C113" i="24"/>
  <c r="B113" i="24"/>
  <c r="F112" i="24"/>
  <c r="C112" i="24"/>
  <c r="B112" i="24"/>
  <c r="F111" i="24"/>
  <c r="C111" i="24"/>
  <c r="B111" i="24"/>
  <c r="F110" i="24"/>
  <c r="C110" i="24"/>
  <c r="B110" i="24"/>
  <c r="F109" i="24"/>
  <c r="C109" i="24"/>
  <c r="B109" i="24"/>
  <c r="F108" i="24"/>
  <c r="C108" i="24"/>
  <c r="B108" i="24"/>
  <c r="F107" i="24"/>
  <c r="C107" i="24"/>
  <c r="B107" i="24"/>
  <c r="F106" i="24"/>
  <c r="C106" i="24"/>
  <c r="B106" i="24"/>
  <c r="F105" i="24"/>
  <c r="C105" i="24"/>
  <c r="B105" i="24"/>
  <c r="F104" i="24"/>
  <c r="C104" i="24"/>
  <c r="B104" i="24"/>
  <c r="F103" i="24"/>
  <c r="C103" i="24"/>
  <c r="B103" i="24"/>
  <c r="F102" i="24"/>
  <c r="C102" i="24"/>
  <c r="B102" i="24"/>
  <c r="F101" i="24"/>
  <c r="C101" i="24"/>
  <c r="B101" i="24"/>
  <c r="F100" i="24"/>
  <c r="C100" i="24"/>
  <c r="B100" i="24"/>
  <c r="F99" i="24"/>
  <c r="C99" i="24"/>
  <c r="B99" i="24"/>
  <c r="F98" i="24"/>
  <c r="C98" i="24"/>
  <c r="B98" i="24"/>
  <c r="F97" i="24"/>
  <c r="C97" i="24"/>
  <c r="B97" i="24"/>
  <c r="F96" i="24"/>
  <c r="C96" i="24"/>
  <c r="B96" i="24"/>
  <c r="F95" i="24"/>
  <c r="C95" i="24"/>
  <c r="B95" i="24"/>
  <c r="F94" i="24"/>
  <c r="C94" i="24"/>
  <c r="B94" i="24"/>
  <c r="F93" i="24"/>
  <c r="C93" i="24"/>
  <c r="B93" i="24"/>
  <c r="F92" i="24"/>
  <c r="C92" i="24"/>
  <c r="B92" i="24"/>
  <c r="F91" i="24"/>
  <c r="C91" i="24"/>
  <c r="B91" i="24"/>
  <c r="F90" i="24"/>
  <c r="C90" i="24"/>
  <c r="B90" i="24"/>
  <c r="F89" i="24"/>
  <c r="C89" i="24"/>
  <c r="B89" i="24"/>
  <c r="F88" i="24"/>
  <c r="C88" i="24"/>
  <c r="B88" i="24"/>
  <c r="F87" i="24"/>
  <c r="C87" i="24"/>
  <c r="B87" i="24"/>
  <c r="F86" i="24"/>
  <c r="C86" i="24"/>
  <c r="B86" i="24"/>
  <c r="F85" i="24"/>
  <c r="C85" i="24"/>
  <c r="B85" i="24"/>
  <c r="F84" i="24"/>
  <c r="C84" i="24"/>
  <c r="B84" i="24"/>
  <c r="F83" i="24"/>
  <c r="C83" i="24"/>
  <c r="B83" i="24"/>
  <c r="F82" i="24"/>
  <c r="C82" i="24"/>
  <c r="B82" i="24"/>
  <c r="F81" i="24"/>
  <c r="C81" i="24"/>
  <c r="B81" i="24"/>
  <c r="F80" i="24"/>
  <c r="C80" i="24"/>
  <c r="B80" i="24"/>
  <c r="F79" i="24"/>
  <c r="C79" i="24"/>
  <c r="B79" i="24"/>
  <c r="F78" i="24"/>
  <c r="C78" i="24"/>
  <c r="B78" i="24"/>
  <c r="F77" i="24"/>
  <c r="C77" i="24"/>
  <c r="B77" i="24"/>
  <c r="F76" i="24"/>
  <c r="C76" i="24"/>
  <c r="B76" i="24"/>
  <c r="F75" i="24"/>
  <c r="C75" i="24"/>
  <c r="B75" i="24"/>
  <c r="F74" i="24"/>
  <c r="C74" i="24"/>
  <c r="B74" i="24"/>
  <c r="F73" i="24"/>
  <c r="C73" i="24"/>
  <c r="B73" i="24"/>
  <c r="F72" i="24"/>
  <c r="C72" i="24"/>
  <c r="B72" i="24"/>
  <c r="F71" i="24"/>
  <c r="C71" i="24"/>
  <c r="B71" i="24"/>
  <c r="F70" i="24"/>
  <c r="C70" i="24"/>
  <c r="B70" i="24"/>
  <c r="F69" i="24"/>
  <c r="C69" i="24"/>
  <c r="B69" i="24"/>
  <c r="F68" i="24"/>
  <c r="C68" i="24"/>
  <c r="B68" i="24"/>
  <c r="F67" i="24"/>
  <c r="C67" i="24"/>
  <c r="B67" i="24"/>
  <c r="F66" i="24"/>
  <c r="C66" i="24"/>
  <c r="B66" i="24"/>
  <c r="F65" i="24"/>
  <c r="C65" i="24"/>
  <c r="B65" i="24"/>
  <c r="F64" i="24"/>
  <c r="C64" i="24"/>
  <c r="B64" i="24"/>
  <c r="F63" i="24"/>
  <c r="C63" i="24"/>
  <c r="B63" i="24"/>
  <c r="F62" i="24"/>
  <c r="C62" i="24"/>
  <c r="B62" i="24"/>
  <c r="F61" i="24"/>
  <c r="C61" i="24"/>
  <c r="B61" i="24"/>
  <c r="F60" i="24"/>
  <c r="C60" i="24"/>
  <c r="B60" i="24"/>
  <c r="F59" i="24"/>
  <c r="C59" i="24"/>
  <c r="B59" i="24"/>
  <c r="F58" i="24"/>
  <c r="C58" i="24"/>
  <c r="B58" i="24"/>
  <c r="F57" i="24"/>
  <c r="C57" i="24"/>
  <c r="B57" i="24"/>
  <c r="F56" i="24"/>
  <c r="C56" i="24"/>
  <c r="B56" i="24"/>
  <c r="F55" i="24"/>
  <c r="C55" i="24"/>
  <c r="B55" i="24"/>
  <c r="F54" i="24"/>
  <c r="C54" i="24"/>
  <c r="B54" i="24"/>
  <c r="F53" i="24"/>
  <c r="C53" i="24"/>
  <c r="B53" i="24"/>
  <c r="F52" i="24"/>
  <c r="C52" i="24"/>
  <c r="B52" i="24"/>
  <c r="F51" i="24"/>
  <c r="C51" i="24"/>
  <c r="B51" i="24"/>
  <c r="F50" i="24"/>
  <c r="C50" i="24"/>
  <c r="B50" i="24"/>
  <c r="F49" i="24"/>
  <c r="C49" i="24"/>
  <c r="B49" i="24"/>
  <c r="F48" i="24"/>
  <c r="C48" i="24"/>
  <c r="B48" i="24"/>
  <c r="F47" i="24"/>
  <c r="C47" i="24"/>
  <c r="B47" i="24"/>
  <c r="F46" i="24"/>
  <c r="C46" i="24"/>
  <c r="B46" i="24"/>
  <c r="F45" i="24"/>
  <c r="C45" i="24"/>
  <c r="B45" i="24"/>
  <c r="F44" i="24"/>
  <c r="C44" i="24"/>
  <c r="B44" i="24"/>
  <c r="F43" i="24"/>
  <c r="C43" i="24"/>
  <c r="B43" i="24"/>
  <c r="F42" i="24"/>
  <c r="C42" i="24"/>
  <c r="B42" i="24"/>
  <c r="F41" i="24"/>
  <c r="C41" i="24"/>
  <c r="B41" i="24"/>
  <c r="F40" i="24"/>
  <c r="C40" i="24"/>
  <c r="B40" i="24"/>
  <c r="F39" i="24"/>
  <c r="C39" i="24"/>
  <c r="B39" i="24"/>
  <c r="F38" i="24"/>
  <c r="C38" i="24"/>
  <c r="B38" i="24"/>
  <c r="F37" i="24"/>
  <c r="C37" i="24"/>
  <c r="B37" i="24"/>
  <c r="F36" i="24"/>
  <c r="C36" i="24"/>
  <c r="B36" i="24"/>
  <c r="F35" i="24"/>
  <c r="C35" i="24"/>
  <c r="B35" i="24"/>
  <c r="F34" i="24"/>
  <c r="C34" i="24"/>
  <c r="B34" i="24"/>
  <c r="F33" i="24"/>
  <c r="C33" i="24"/>
  <c r="B33" i="24"/>
  <c r="F32" i="24"/>
  <c r="C32" i="24"/>
  <c r="B32" i="24"/>
  <c r="F31" i="24"/>
  <c r="C31" i="24"/>
  <c r="B31" i="24"/>
  <c r="F30" i="24"/>
  <c r="C30" i="24"/>
  <c r="B30" i="24"/>
  <c r="F29" i="24"/>
  <c r="C29" i="24"/>
  <c r="B29" i="24"/>
  <c r="F28" i="24"/>
  <c r="C28" i="24"/>
  <c r="B28" i="24"/>
  <c r="F27" i="24"/>
  <c r="C27" i="24"/>
  <c r="B27" i="24"/>
  <c r="F26" i="24"/>
  <c r="C26" i="24"/>
  <c r="B26" i="24"/>
  <c r="F25" i="24"/>
  <c r="C25" i="24"/>
  <c r="B25" i="24"/>
  <c r="F24" i="24"/>
  <c r="C24" i="24"/>
  <c r="B24" i="24"/>
  <c r="F23" i="24"/>
  <c r="C23" i="24"/>
  <c r="B23" i="24"/>
  <c r="F22" i="24"/>
  <c r="C22" i="24"/>
  <c r="B22" i="24"/>
  <c r="F21" i="24"/>
  <c r="C21" i="24"/>
  <c r="B21" i="24"/>
  <c r="F20" i="24"/>
  <c r="C20" i="24"/>
  <c r="B20" i="24"/>
  <c r="F19" i="24"/>
  <c r="C19" i="24"/>
  <c r="B19" i="24"/>
  <c r="F18" i="24"/>
  <c r="C18" i="24"/>
  <c r="B18" i="24"/>
  <c r="F17" i="24"/>
  <c r="C17" i="24"/>
  <c r="B17" i="24"/>
  <c r="F16" i="24"/>
  <c r="C16" i="24"/>
  <c r="B16" i="24"/>
  <c r="F15" i="24"/>
  <c r="C15" i="24"/>
  <c r="B15" i="24"/>
  <c r="F14" i="24"/>
  <c r="C14" i="24"/>
  <c r="B14" i="24"/>
  <c r="F13" i="24"/>
  <c r="C13" i="24"/>
  <c r="B13" i="24"/>
  <c r="F12" i="24"/>
  <c r="C12" i="24"/>
  <c r="B12" i="24"/>
  <c r="F11" i="24"/>
  <c r="C11" i="24"/>
  <c r="B11" i="24"/>
  <c r="C10" i="24"/>
  <c r="F10" i="24" s="1"/>
  <c r="B10" i="24"/>
  <c r="F9" i="24"/>
  <c r="C9" i="24"/>
  <c r="B9" i="24"/>
  <c r="A5" i="24"/>
  <c r="H4" i="24"/>
  <c r="E4" i="24"/>
  <c r="I213" i="23"/>
  <c r="J213" i="23" s="1"/>
  <c r="C213" i="23"/>
  <c r="J212" i="23"/>
  <c r="I212" i="23"/>
  <c r="C212" i="23"/>
  <c r="J211" i="23"/>
  <c r="I211" i="23"/>
  <c r="C211" i="23"/>
  <c r="I210" i="23"/>
  <c r="J210" i="23" s="1"/>
  <c r="C210" i="23"/>
  <c r="I209" i="23"/>
  <c r="J209" i="23" s="1"/>
  <c r="C209" i="23"/>
  <c r="J208" i="23"/>
  <c r="I208" i="23"/>
  <c r="C208" i="23"/>
  <c r="J207" i="23"/>
  <c r="I207" i="23"/>
  <c r="C207" i="23"/>
  <c r="J206" i="23"/>
  <c r="I206" i="23"/>
  <c r="C206" i="23"/>
  <c r="I205" i="23"/>
  <c r="J205" i="23" s="1"/>
  <c r="C205" i="23"/>
  <c r="J204" i="23"/>
  <c r="I204" i="23"/>
  <c r="C204" i="23"/>
  <c r="J203" i="23"/>
  <c r="I203" i="23"/>
  <c r="C203" i="23"/>
  <c r="I202" i="23"/>
  <c r="J202" i="23" s="1"/>
  <c r="C202" i="23"/>
  <c r="I201" i="23"/>
  <c r="J201" i="23" s="1"/>
  <c r="C201" i="23"/>
  <c r="J200" i="23"/>
  <c r="I200" i="23"/>
  <c r="C200" i="23"/>
  <c r="J199" i="23"/>
  <c r="I199" i="23"/>
  <c r="C199" i="23"/>
  <c r="J198" i="23"/>
  <c r="I198" i="23"/>
  <c r="C198" i="23"/>
  <c r="I197" i="23"/>
  <c r="J197" i="23" s="1"/>
  <c r="C197" i="23"/>
  <c r="J196" i="23"/>
  <c r="I196" i="23"/>
  <c r="C196" i="23"/>
  <c r="J195" i="23"/>
  <c r="I195" i="23"/>
  <c r="C195" i="23"/>
  <c r="I194" i="23"/>
  <c r="J194" i="23" s="1"/>
  <c r="C194" i="23"/>
  <c r="I193" i="23"/>
  <c r="J193" i="23" s="1"/>
  <c r="C193" i="23"/>
  <c r="J192" i="23"/>
  <c r="I192" i="23"/>
  <c r="C192" i="23"/>
  <c r="J191" i="23"/>
  <c r="I191" i="23"/>
  <c r="C191" i="23"/>
  <c r="J190" i="23"/>
  <c r="I190" i="23"/>
  <c r="C190" i="23"/>
  <c r="I189" i="23"/>
  <c r="J189" i="23" s="1"/>
  <c r="C189" i="23"/>
  <c r="J188" i="23"/>
  <c r="I188" i="23"/>
  <c r="C188" i="23"/>
  <c r="J187" i="23"/>
  <c r="I187" i="23"/>
  <c r="C187" i="23"/>
  <c r="I186" i="23"/>
  <c r="J186" i="23" s="1"/>
  <c r="C186" i="23"/>
  <c r="I185" i="23"/>
  <c r="J185" i="23" s="1"/>
  <c r="C185" i="23"/>
  <c r="J184" i="23"/>
  <c r="I184" i="23"/>
  <c r="C184" i="23"/>
  <c r="J183" i="23"/>
  <c r="I183" i="23"/>
  <c r="C183" i="23"/>
  <c r="J182" i="23"/>
  <c r="I182" i="23"/>
  <c r="C182" i="23"/>
  <c r="I181" i="23"/>
  <c r="J181" i="23" s="1"/>
  <c r="C181" i="23"/>
  <c r="J180" i="23"/>
  <c r="I180" i="23"/>
  <c r="C180" i="23"/>
  <c r="J179" i="23"/>
  <c r="I179" i="23"/>
  <c r="C179" i="23"/>
  <c r="I178" i="23"/>
  <c r="J178" i="23" s="1"/>
  <c r="C178" i="23"/>
  <c r="I177" i="23"/>
  <c r="J177" i="23" s="1"/>
  <c r="C177" i="23"/>
  <c r="J176" i="23"/>
  <c r="I176" i="23"/>
  <c r="C176" i="23"/>
  <c r="J175" i="23"/>
  <c r="I175" i="23"/>
  <c r="C175" i="23"/>
  <c r="J174" i="23"/>
  <c r="I174" i="23"/>
  <c r="C174" i="23"/>
  <c r="I173" i="23"/>
  <c r="J173" i="23" s="1"/>
  <c r="C173" i="23"/>
  <c r="J172" i="23"/>
  <c r="I172" i="23"/>
  <c r="C172" i="23"/>
  <c r="J171" i="23"/>
  <c r="I171" i="23"/>
  <c r="C171" i="23"/>
  <c r="I170" i="23"/>
  <c r="J170" i="23" s="1"/>
  <c r="C170" i="23"/>
  <c r="I169" i="23"/>
  <c r="J169" i="23" s="1"/>
  <c r="C169" i="23"/>
  <c r="J168" i="23"/>
  <c r="I168" i="23"/>
  <c r="C168" i="23"/>
  <c r="J167" i="23"/>
  <c r="I167" i="23"/>
  <c r="C167" i="23"/>
  <c r="J166" i="23"/>
  <c r="I166" i="23"/>
  <c r="C166" i="23"/>
  <c r="I165" i="23"/>
  <c r="J165" i="23" s="1"/>
  <c r="C165" i="23"/>
  <c r="J164" i="23"/>
  <c r="I164" i="23"/>
  <c r="C164" i="23"/>
  <c r="J163" i="23"/>
  <c r="I163" i="23"/>
  <c r="C163" i="23"/>
  <c r="I162" i="23"/>
  <c r="J162" i="23" s="1"/>
  <c r="C162" i="23"/>
  <c r="I161" i="23"/>
  <c r="J161" i="23" s="1"/>
  <c r="C161" i="23"/>
  <c r="J160" i="23"/>
  <c r="I160" i="23"/>
  <c r="C160" i="23"/>
  <c r="J159" i="23"/>
  <c r="I159" i="23"/>
  <c r="C159" i="23"/>
  <c r="J158" i="23"/>
  <c r="I158" i="23"/>
  <c r="C158" i="23"/>
  <c r="I157" i="23"/>
  <c r="J157" i="23" s="1"/>
  <c r="C157" i="23"/>
  <c r="J156" i="23"/>
  <c r="I156" i="23"/>
  <c r="C156" i="23"/>
  <c r="J155" i="23"/>
  <c r="I155" i="23"/>
  <c r="C155" i="23"/>
  <c r="I154" i="23"/>
  <c r="J154" i="23" s="1"/>
  <c r="C154" i="23"/>
  <c r="I153" i="23"/>
  <c r="J153" i="23" s="1"/>
  <c r="C153" i="23"/>
  <c r="J152" i="23"/>
  <c r="I152" i="23"/>
  <c r="C152" i="23"/>
  <c r="J151" i="23"/>
  <c r="I151" i="23"/>
  <c r="C151" i="23"/>
  <c r="J150" i="23"/>
  <c r="I150" i="23"/>
  <c r="C150" i="23"/>
  <c r="I149" i="23"/>
  <c r="J149" i="23" s="1"/>
  <c r="C149" i="23"/>
  <c r="J148" i="23"/>
  <c r="I148" i="23"/>
  <c r="C148" i="23"/>
  <c r="J147" i="23"/>
  <c r="I147" i="23"/>
  <c r="C147" i="23"/>
  <c r="I146" i="23"/>
  <c r="J146" i="23" s="1"/>
  <c r="C146" i="23"/>
  <c r="I145" i="23"/>
  <c r="J145" i="23" s="1"/>
  <c r="C145" i="23"/>
  <c r="J144" i="23"/>
  <c r="I144" i="23"/>
  <c r="C144" i="23"/>
  <c r="J143" i="23"/>
  <c r="I143" i="23"/>
  <c r="C143" i="23"/>
  <c r="J142" i="23"/>
  <c r="I142" i="23"/>
  <c r="C142" i="23"/>
  <c r="I141" i="23"/>
  <c r="J141" i="23" s="1"/>
  <c r="C141" i="23"/>
  <c r="J140" i="23"/>
  <c r="I140" i="23"/>
  <c r="C140" i="23"/>
  <c r="J139" i="23"/>
  <c r="I139" i="23"/>
  <c r="C139" i="23"/>
  <c r="I138" i="23"/>
  <c r="J138" i="23" s="1"/>
  <c r="C138" i="23"/>
  <c r="I137" i="23"/>
  <c r="J137" i="23" s="1"/>
  <c r="C137" i="23"/>
  <c r="J136" i="23"/>
  <c r="I136" i="23"/>
  <c r="C136" i="23"/>
  <c r="J135" i="23"/>
  <c r="I135" i="23"/>
  <c r="C135" i="23"/>
  <c r="J134" i="23"/>
  <c r="I134" i="23"/>
  <c r="C134" i="23"/>
  <c r="I133" i="23"/>
  <c r="J133" i="23" s="1"/>
  <c r="C133" i="23"/>
  <c r="J132" i="23"/>
  <c r="I132" i="23"/>
  <c r="C132" i="23"/>
  <c r="J131" i="23"/>
  <c r="I131" i="23"/>
  <c r="C131" i="23"/>
  <c r="I130" i="23"/>
  <c r="J130" i="23" s="1"/>
  <c r="C130" i="23"/>
  <c r="I129" i="23"/>
  <c r="J129" i="23" s="1"/>
  <c r="C129" i="23"/>
  <c r="J128" i="23"/>
  <c r="I128" i="23"/>
  <c r="C128" i="23"/>
  <c r="J127" i="23"/>
  <c r="I127" i="23"/>
  <c r="C127" i="23"/>
  <c r="J126" i="23"/>
  <c r="I126" i="23"/>
  <c r="C126" i="23"/>
  <c r="I125" i="23"/>
  <c r="J125" i="23" s="1"/>
  <c r="C125" i="23"/>
  <c r="J124" i="23"/>
  <c r="I124" i="23"/>
  <c r="C124" i="23"/>
  <c r="J123" i="23"/>
  <c r="I123" i="23"/>
  <c r="C123" i="23"/>
  <c r="I122" i="23"/>
  <c r="J122" i="23" s="1"/>
  <c r="C122" i="23"/>
  <c r="I121" i="23"/>
  <c r="J121" i="23" s="1"/>
  <c r="C121" i="23"/>
  <c r="J120" i="23"/>
  <c r="I120" i="23"/>
  <c r="C120" i="23"/>
  <c r="J119" i="23"/>
  <c r="I119" i="23"/>
  <c r="C119" i="23"/>
  <c r="J118" i="23"/>
  <c r="I118" i="23"/>
  <c r="C118" i="23"/>
  <c r="I117" i="23"/>
  <c r="J117" i="23" s="1"/>
  <c r="C117" i="23"/>
  <c r="J116" i="23"/>
  <c r="I116" i="23"/>
  <c r="C116" i="23"/>
  <c r="J115" i="23"/>
  <c r="I115" i="23"/>
  <c r="C115" i="23"/>
  <c r="I114" i="23"/>
  <c r="J114" i="23" s="1"/>
  <c r="C114" i="23"/>
  <c r="I113" i="23"/>
  <c r="J113" i="23" s="1"/>
  <c r="C113" i="23"/>
  <c r="J112" i="23"/>
  <c r="I112" i="23"/>
  <c r="C112" i="23"/>
  <c r="J111" i="23"/>
  <c r="I111" i="23"/>
  <c r="C111" i="23"/>
  <c r="J110" i="23"/>
  <c r="I110" i="23"/>
  <c r="C110" i="23"/>
  <c r="I109" i="23"/>
  <c r="J109" i="23" s="1"/>
  <c r="C109" i="23"/>
  <c r="J108" i="23"/>
  <c r="I108" i="23"/>
  <c r="C108" i="23"/>
  <c r="J107" i="23"/>
  <c r="I107" i="23"/>
  <c r="C107" i="23"/>
  <c r="I106" i="23"/>
  <c r="J106" i="23" s="1"/>
  <c r="C106" i="23"/>
  <c r="I105" i="23"/>
  <c r="J105" i="23" s="1"/>
  <c r="C105" i="23"/>
  <c r="J104" i="23"/>
  <c r="I104" i="23"/>
  <c r="C104" i="23"/>
  <c r="J103" i="23"/>
  <c r="I103" i="23"/>
  <c r="C103" i="23"/>
  <c r="J102" i="23"/>
  <c r="I102" i="23"/>
  <c r="C102" i="23"/>
  <c r="I101" i="23"/>
  <c r="J101" i="23" s="1"/>
  <c r="C101" i="23"/>
  <c r="J100" i="23"/>
  <c r="I100" i="23"/>
  <c r="C100" i="23"/>
  <c r="J99" i="23"/>
  <c r="I99" i="23"/>
  <c r="C99" i="23"/>
  <c r="I98" i="23"/>
  <c r="J98" i="23" s="1"/>
  <c r="C98" i="23"/>
  <c r="I97" i="23"/>
  <c r="J97" i="23" s="1"/>
  <c r="C97" i="23"/>
  <c r="J96" i="23"/>
  <c r="I96" i="23"/>
  <c r="C96" i="23"/>
  <c r="J95" i="23"/>
  <c r="I95" i="23"/>
  <c r="C95" i="23"/>
  <c r="J94" i="23"/>
  <c r="I94" i="23"/>
  <c r="C94" i="23"/>
  <c r="I93" i="23"/>
  <c r="J93" i="23" s="1"/>
  <c r="C93" i="23"/>
  <c r="J92" i="23"/>
  <c r="I92" i="23"/>
  <c r="C92" i="23"/>
  <c r="J91" i="23"/>
  <c r="I91" i="23"/>
  <c r="C91" i="23"/>
  <c r="I90" i="23"/>
  <c r="J90" i="23" s="1"/>
  <c r="C90" i="23"/>
  <c r="I89" i="23"/>
  <c r="J89" i="23" s="1"/>
  <c r="C89" i="23"/>
  <c r="J88" i="23"/>
  <c r="I88" i="23"/>
  <c r="C88" i="23"/>
  <c r="J87" i="23"/>
  <c r="I87" i="23"/>
  <c r="C87" i="23"/>
  <c r="J86" i="23"/>
  <c r="I86" i="23"/>
  <c r="C86" i="23"/>
  <c r="I85" i="23"/>
  <c r="J85" i="23" s="1"/>
  <c r="C85" i="23"/>
  <c r="J84" i="23"/>
  <c r="I84" i="23"/>
  <c r="C84" i="23"/>
  <c r="J83" i="23"/>
  <c r="I83" i="23"/>
  <c r="C83" i="23"/>
  <c r="I82" i="23"/>
  <c r="J82" i="23" s="1"/>
  <c r="C82" i="23"/>
  <c r="I81" i="23"/>
  <c r="J81" i="23" s="1"/>
  <c r="C81" i="23"/>
  <c r="J80" i="23"/>
  <c r="I80" i="23"/>
  <c r="C80" i="23"/>
  <c r="J79" i="23"/>
  <c r="I79" i="23"/>
  <c r="C79" i="23"/>
  <c r="J78" i="23"/>
  <c r="I78" i="23"/>
  <c r="C78" i="23"/>
  <c r="I77" i="23"/>
  <c r="J77" i="23" s="1"/>
  <c r="C77" i="23"/>
  <c r="J76" i="23"/>
  <c r="I76" i="23"/>
  <c r="C76" i="23"/>
  <c r="J75" i="23"/>
  <c r="I75" i="23"/>
  <c r="C75" i="23"/>
  <c r="I74" i="23"/>
  <c r="J74" i="23" s="1"/>
  <c r="C74" i="23"/>
  <c r="I73" i="23"/>
  <c r="J73" i="23" s="1"/>
  <c r="C73" i="23"/>
  <c r="J72" i="23"/>
  <c r="I72" i="23"/>
  <c r="C72" i="23"/>
  <c r="J71" i="23"/>
  <c r="I71" i="23"/>
  <c r="C71" i="23"/>
  <c r="J70" i="23"/>
  <c r="I70" i="23"/>
  <c r="C70" i="23"/>
  <c r="I69" i="23"/>
  <c r="J69" i="23" s="1"/>
  <c r="C69" i="23"/>
  <c r="J68" i="23"/>
  <c r="I68" i="23"/>
  <c r="C68" i="23"/>
  <c r="J67" i="23"/>
  <c r="I67" i="23"/>
  <c r="C67" i="23"/>
  <c r="I66" i="23"/>
  <c r="J66" i="23" s="1"/>
  <c r="C66" i="23"/>
  <c r="I65" i="23"/>
  <c r="J65" i="23" s="1"/>
  <c r="C65" i="23"/>
  <c r="J64" i="23"/>
  <c r="I64" i="23"/>
  <c r="C64" i="23"/>
  <c r="J63" i="23"/>
  <c r="I63" i="23"/>
  <c r="C63" i="23"/>
  <c r="J62" i="23"/>
  <c r="I62" i="23"/>
  <c r="C62" i="23"/>
  <c r="I61" i="23"/>
  <c r="J61" i="23" s="1"/>
  <c r="C61" i="23"/>
  <c r="J60" i="23"/>
  <c r="I60" i="23"/>
  <c r="C60" i="23"/>
  <c r="J59" i="23"/>
  <c r="I59" i="23"/>
  <c r="C59" i="23"/>
  <c r="I58" i="23"/>
  <c r="J58" i="23" s="1"/>
  <c r="C58" i="23"/>
  <c r="I57" i="23"/>
  <c r="J57" i="23" s="1"/>
  <c r="C57" i="23"/>
  <c r="J56" i="23"/>
  <c r="I56" i="23"/>
  <c r="C56" i="23"/>
  <c r="J55" i="23"/>
  <c r="I55" i="23"/>
  <c r="C55" i="23"/>
  <c r="J54" i="23"/>
  <c r="I54" i="23"/>
  <c r="C54" i="23"/>
  <c r="I53" i="23"/>
  <c r="J53" i="23" s="1"/>
  <c r="C53" i="23"/>
  <c r="J52" i="23"/>
  <c r="I52" i="23"/>
  <c r="C52" i="23"/>
  <c r="J51" i="23"/>
  <c r="I51" i="23"/>
  <c r="C51" i="23"/>
  <c r="I50" i="23"/>
  <c r="J50" i="23" s="1"/>
  <c r="C50" i="23"/>
  <c r="I49" i="23"/>
  <c r="J49" i="23" s="1"/>
  <c r="C49" i="23"/>
  <c r="J48" i="23"/>
  <c r="I48" i="23"/>
  <c r="C48" i="23"/>
  <c r="J47" i="23"/>
  <c r="I47" i="23"/>
  <c r="C47" i="23"/>
  <c r="J46" i="23"/>
  <c r="I46" i="23"/>
  <c r="C46" i="23"/>
  <c r="I45" i="23"/>
  <c r="J45" i="23" s="1"/>
  <c r="C45" i="23"/>
  <c r="J44" i="23"/>
  <c r="I44" i="23"/>
  <c r="C44" i="23"/>
  <c r="J43" i="23"/>
  <c r="I43" i="23"/>
  <c r="C43" i="23"/>
  <c r="I42" i="23"/>
  <c r="J42" i="23" s="1"/>
  <c r="C42" i="23"/>
  <c r="I41" i="23"/>
  <c r="J41" i="23" s="1"/>
  <c r="C41" i="23"/>
  <c r="J40" i="23"/>
  <c r="I40" i="23"/>
  <c r="C40" i="23"/>
  <c r="J39" i="23"/>
  <c r="I39" i="23"/>
  <c r="C39" i="23"/>
  <c r="J38" i="23"/>
  <c r="I38" i="23"/>
  <c r="C38" i="23"/>
  <c r="I37" i="23"/>
  <c r="J37" i="23" s="1"/>
  <c r="C37" i="23"/>
  <c r="J36" i="23"/>
  <c r="I36" i="23"/>
  <c r="C36" i="23"/>
  <c r="J35" i="23"/>
  <c r="I35" i="23"/>
  <c r="C35" i="23"/>
  <c r="I34" i="23"/>
  <c r="J34" i="23" s="1"/>
  <c r="C34" i="23"/>
  <c r="I33" i="23"/>
  <c r="J33" i="23" s="1"/>
  <c r="C33" i="23"/>
  <c r="J32" i="23"/>
  <c r="I32" i="23"/>
  <c r="C32" i="23"/>
  <c r="J31" i="23"/>
  <c r="I31" i="23"/>
  <c r="C31" i="23"/>
  <c r="J30" i="23"/>
  <c r="I30" i="23"/>
  <c r="C30" i="23"/>
  <c r="I29" i="23"/>
  <c r="J29" i="23" s="1"/>
  <c r="C29" i="23"/>
  <c r="J28" i="23"/>
  <c r="I28" i="23"/>
  <c r="C28" i="23"/>
  <c r="J27" i="23"/>
  <c r="I27" i="23"/>
  <c r="C27" i="23"/>
  <c r="I26" i="23"/>
  <c r="J26" i="23" s="1"/>
  <c r="C26" i="23"/>
  <c r="I25" i="23"/>
  <c r="J25" i="23" s="1"/>
  <c r="C25" i="23"/>
  <c r="J24" i="23"/>
  <c r="I24" i="23"/>
  <c r="C24" i="23"/>
  <c r="J23" i="23"/>
  <c r="I23" i="23"/>
  <c r="C23" i="23"/>
  <c r="J22" i="23"/>
  <c r="I22" i="23"/>
  <c r="C22" i="23"/>
  <c r="I21" i="23"/>
  <c r="J21" i="23" s="1"/>
  <c r="C21" i="23"/>
  <c r="J20" i="23"/>
  <c r="I20" i="23"/>
  <c r="C20" i="23"/>
  <c r="J19" i="23"/>
  <c r="I19" i="23"/>
  <c r="C19" i="23"/>
  <c r="I18" i="23"/>
  <c r="J18" i="23" s="1"/>
  <c r="C18" i="23"/>
  <c r="I17" i="23"/>
  <c r="J17" i="23" s="1"/>
  <c r="C17" i="23"/>
  <c r="J16" i="23"/>
  <c r="I16" i="23"/>
  <c r="C16" i="23"/>
  <c r="B10" i="23"/>
  <c r="B9" i="23"/>
  <c r="B8" i="23"/>
  <c r="F1008" i="22"/>
  <c r="C1008" i="22"/>
  <c r="B1008" i="22"/>
  <c r="F1007" i="22"/>
  <c r="C1007" i="22"/>
  <c r="B1007" i="22"/>
  <c r="F1006" i="22"/>
  <c r="C1006" i="22"/>
  <c r="B1006" i="22"/>
  <c r="F1005" i="22"/>
  <c r="C1005" i="22"/>
  <c r="B1005" i="22"/>
  <c r="F1004" i="22"/>
  <c r="C1004" i="22"/>
  <c r="B1004" i="22"/>
  <c r="F1003" i="22"/>
  <c r="C1003" i="22"/>
  <c r="B1003" i="22"/>
  <c r="F1002" i="22"/>
  <c r="C1002" i="22"/>
  <c r="B1002" i="22"/>
  <c r="F1001" i="22"/>
  <c r="C1001" i="22"/>
  <c r="B1001" i="22"/>
  <c r="F1000" i="22"/>
  <c r="C1000" i="22"/>
  <c r="B1000" i="22"/>
  <c r="F999" i="22"/>
  <c r="C999" i="22"/>
  <c r="B999" i="22"/>
  <c r="F998" i="22"/>
  <c r="C998" i="22"/>
  <c r="B998" i="22"/>
  <c r="F997" i="22"/>
  <c r="C997" i="22"/>
  <c r="B997" i="22"/>
  <c r="F996" i="22"/>
  <c r="C996" i="22"/>
  <c r="B996" i="22"/>
  <c r="F995" i="22"/>
  <c r="C995" i="22"/>
  <c r="B995" i="22"/>
  <c r="F994" i="22"/>
  <c r="C994" i="22"/>
  <c r="B994" i="22"/>
  <c r="F993" i="22"/>
  <c r="C993" i="22"/>
  <c r="B993" i="22"/>
  <c r="F992" i="22"/>
  <c r="C992" i="22"/>
  <c r="B992" i="22"/>
  <c r="F991" i="22"/>
  <c r="C991" i="22"/>
  <c r="B991" i="22"/>
  <c r="F990" i="22"/>
  <c r="C990" i="22"/>
  <c r="B990" i="22"/>
  <c r="F989" i="22"/>
  <c r="C989" i="22"/>
  <c r="B989" i="22"/>
  <c r="F988" i="22"/>
  <c r="C988" i="22"/>
  <c r="B988" i="22"/>
  <c r="F987" i="22"/>
  <c r="C987" i="22"/>
  <c r="B987" i="22"/>
  <c r="F986" i="22"/>
  <c r="C986" i="22"/>
  <c r="B986" i="22"/>
  <c r="F985" i="22"/>
  <c r="C985" i="22"/>
  <c r="B985" i="22"/>
  <c r="F984" i="22"/>
  <c r="C984" i="22"/>
  <c r="B984" i="22"/>
  <c r="F983" i="22"/>
  <c r="C983" i="22"/>
  <c r="B983" i="22"/>
  <c r="F982" i="22"/>
  <c r="C982" i="22"/>
  <c r="B982" i="22"/>
  <c r="F981" i="22"/>
  <c r="C981" i="22"/>
  <c r="B981" i="22"/>
  <c r="F980" i="22"/>
  <c r="C980" i="22"/>
  <c r="B980" i="22"/>
  <c r="F979" i="22"/>
  <c r="C979" i="22"/>
  <c r="B979" i="22"/>
  <c r="F978" i="22"/>
  <c r="C978" i="22"/>
  <c r="B978" i="22"/>
  <c r="F977" i="22"/>
  <c r="C977" i="22"/>
  <c r="B977" i="22"/>
  <c r="F976" i="22"/>
  <c r="C976" i="22"/>
  <c r="B976" i="22"/>
  <c r="F975" i="22"/>
  <c r="C975" i="22"/>
  <c r="B975" i="22"/>
  <c r="F974" i="22"/>
  <c r="C974" i="22"/>
  <c r="B974" i="22"/>
  <c r="F973" i="22"/>
  <c r="C973" i="22"/>
  <c r="B973" i="22"/>
  <c r="F972" i="22"/>
  <c r="C972" i="22"/>
  <c r="B972" i="22"/>
  <c r="F971" i="22"/>
  <c r="C971" i="22"/>
  <c r="B971" i="22"/>
  <c r="F970" i="22"/>
  <c r="C970" i="22"/>
  <c r="B970" i="22"/>
  <c r="F969" i="22"/>
  <c r="C969" i="22"/>
  <c r="B969" i="22"/>
  <c r="F968" i="22"/>
  <c r="C968" i="22"/>
  <c r="B968" i="22"/>
  <c r="F967" i="22"/>
  <c r="C967" i="22"/>
  <c r="B967" i="22"/>
  <c r="F966" i="22"/>
  <c r="C966" i="22"/>
  <c r="B966" i="22"/>
  <c r="F965" i="22"/>
  <c r="C965" i="22"/>
  <c r="B965" i="22"/>
  <c r="F964" i="22"/>
  <c r="C964" i="22"/>
  <c r="B964" i="22"/>
  <c r="F963" i="22"/>
  <c r="C963" i="22"/>
  <c r="B963" i="22"/>
  <c r="F962" i="22"/>
  <c r="C962" i="22"/>
  <c r="B962" i="22"/>
  <c r="F961" i="22"/>
  <c r="C961" i="22"/>
  <c r="B961" i="22"/>
  <c r="F960" i="22"/>
  <c r="C960" i="22"/>
  <c r="B960" i="22"/>
  <c r="F959" i="22"/>
  <c r="C959" i="22"/>
  <c r="B959" i="22"/>
  <c r="F958" i="22"/>
  <c r="C958" i="22"/>
  <c r="B958" i="22"/>
  <c r="F957" i="22"/>
  <c r="C957" i="22"/>
  <c r="B957" i="22"/>
  <c r="F956" i="22"/>
  <c r="C956" i="22"/>
  <c r="B956" i="22"/>
  <c r="F955" i="22"/>
  <c r="C955" i="22"/>
  <c r="B955" i="22"/>
  <c r="F954" i="22"/>
  <c r="C954" i="22"/>
  <c r="B954" i="22"/>
  <c r="F953" i="22"/>
  <c r="C953" i="22"/>
  <c r="B953" i="22"/>
  <c r="F952" i="22"/>
  <c r="C952" i="22"/>
  <c r="B952" i="22"/>
  <c r="F951" i="22"/>
  <c r="C951" i="22"/>
  <c r="B951" i="22"/>
  <c r="F950" i="22"/>
  <c r="C950" i="22"/>
  <c r="B950" i="22"/>
  <c r="F949" i="22"/>
  <c r="C949" i="22"/>
  <c r="B949" i="22"/>
  <c r="F948" i="22"/>
  <c r="C948" i="22"/>
  <c r="B948" i="22"/>
  <c r="F947" i="22"/>
  <c r="C947" i="22"/>
  <c r="B947" i="22"/>
  <c r="F946" i="22"/>
  <c r="C946" i="22"/>
  <c r="B946" i="22"/>
  <c r="F945" i="22"/>
  <c r="C945" i="22"/>
  <c r="B945" i="22"/>
  <c r="F944" i="22"/>
  <c r="C944" i="22"/>
  <c r="B944" i="22"/>
  <c r="F943" i="22"/>
  <c r="C943" i="22"/>
  <c r="B943" i="22"/>
  <c r="F942" i="22"/>
  <c r="C942" i="22"/>
  <c r="B942" i="22"/>
  <c r="F941" i="22"/>
  <c r="C941" i="22"/>
  <c r="B941" i="22"/>
  <c r="F940" i="22"/>
  <c r="C940" i="22"/>
  <c r="B940" i="22"/>
  <c r="F939" i="22"/>
  <c r="C939" i="22"/>
  <c r="B939" i="22"/>
  <c r="F938" i="22"/>
  <c r="C938" i="22"/>
  <c r="B938" i="22"/>
  <c r="F937" i="22"/>
  <c r="C937" i="22"/>
  <c r="B937" i="22"/>
  <c r="F936" i="22"/>
  <c r="C936" i="22"/>
  <c r="B936" i="22"/>
  <c r="F935" i="22"/>
  <c r="C935" i="22"/>
  <c r="B935" i="22"/>
  <c r="F934" i="22"/>
  <c r="C934" i="22"/>
  <c r="B934" i="22"/>
  <c r="F933" i="22"/>
  <c r="C933" i="22"/>
  <c r="B933" i="22"/>
  <c r="F932" i="22"/>
  <c r="C932" i="22"/>
  <c r="B932" i="22"/>
  <c r="F931" i="22"/>
  <c r="C931" i="22"/>
  <c r="B931" i="22"/>
  <c r="F930" i="22"/>
  <c r="C930" i="22"/>
  <c r="B930" i="22"/>
  <c r="F929" i="22"/>
  <c r="C929" i="22"/>
  <c r="B929" i="22"/>
  <c r="F928" i="22"/>
  <c r="C928" i="22"/>
  <c r="B928" i="22"/>
  <c r="F927" i="22"/>
  <c r="C927" i="22"/>
  <c r="B927" i="22"/>
  <c r="F926" i="22"/>
  <c r="C926" i="22"/>
  <c r="B926" i="22"/>
  <c r="F925" i="22"/>
  <c r="C925" i="22"/>
  <c r="B925" i="22"/>
  <c r="F924" i="22"/>
  <c r="C924" i="22"/>
  <c r="B924" i="22"/>
  <c r="F923" i="22"/>
  <c r="C923" i="22"/>
  <c r="B923" i="22"/>
  <c r="F922" i="22"/>
  <c r="C922" i="22"/>
  <c r="B922" i="22"/>
  <c r="F921" i="22"/>
  <c r="C921" i="22"/>
  <c r="B921" i="22"/>
  <c r="F920" i="22"/>
  <c r="C920" i="22"/>
  <c r="B920" i="22"/>
  <c r="F919" i="22"/>
  <c r="C919" i="22"/>
  <c r="B919" i="22"/>
  <c r="F918" i="22"/>
  <c r="C918" i="22"/>
  <c r="B918" i="22"/>
  <c r="F917" i="22"/>
  <c r="C917" i="22"/>
  <c r="B917" i="22"/>
  <c r="F916" i="22"/>
  <c r="C916" i="22"/>
  <c r="B916" i="22"/>
  <c r="F915" i="22"/>
  <c r="C915" i="22"/>
  <c r="B915" i="22"/>
  <c r="F914" i="22"/>
  <c r="C914" i="22"/>
  <c r="B914" i="22"/>
  <c r="F913" i="22"/>
  <c r="C913" i="22"/>
  <c r="B913" i="22"/>
  <c r="F912" i="22"/>
  <c r="C912" i="22"/>
  <c r="B912" i="22"/>
  <c r="F911" i="22"/>
  <c r="C911" i="22"/>
  <c r="B911" i="22"/>
  <c r="F910" i="22"/>
  <c r="C910" i="22"/>
  <c r="B910" i="22"/>
  <c r="F909" i="22"/>
  <c r="C909" i="22"/>
  <c r="B909" i="22"/>
  <c r="F908" i="22"/>
  <c r="C908" i="22"/>
  <c r="B908" i="22"/>
  <c r="F907" i="22"/>
  <c r="C907" i="22"/>
  <c r="B907" i="22"/>
  <c r="F906" i="22"/>
  <c r="C906" i="22"/>
  <c r="B906" i="22"/>
  <c r="F905" i="22"/>
  <c r="C905" i="22"/>
  <c r="B905" i="22"/>
  <c r="F904" i="22"/>
  <c r="C904" i="22"/>
  <c r="B904" i="22"/>
  <c r="F903" i="22"/>
  <c r="C903" i="22"/>
  <c r="B903" i="22"/>
  <c r="F902" i="22"/>
  <c r="C902" i="22"/>
  <c r="B902" i="22"/>
  <c r="F901" i="22"/>
  <c r="C901" i="22"/>
  <c r="B901" i="22"/>
  <c r="F900" i="22"/>
  <c r="C900" i="22"/>
  <c r="B900" i="22"/>
  <c r="F899" i="22"/>
  <c r="C899" i="22"/>
  <c r="B899" i="22"/>
  <c r="F898" i="22"/>
  <c r="C898" i="22"/>
  <c r="B898" i="22"/>
  <c r="F897" i="22"/>
  <c r="C897" i="22"/>
  <c r="B897" i="22"/>
  <c r="F896" i="22"/>
  <c r="C896" i="22"/>
  <c r="B896" i="22"/>
  <c r="F895" i="22"/>
  <c r="C895" i="22"/>
  <c r="B895" i="22"/>
  <c r="F894" i="22"/>
  <c r="C894" i="22"/>
  <c r="B894" i="22"/>
  <c r="F893" i="22"/>
  <c r="C893" i="22"/>
  <c r="B893" i="22"/>
  <c r="F892" i="22"/>
  <c r="C892" i="22"/>
  <c r="B892" i="22"/>
  <c r="F891" i="22"/>
  <c r="C891" i="22"/>
  <c r="B891" i="22"/>
  <c r="F890" i="22"/>
  <c r="C890" i="22"/>
  <c r="B890" i="22"/>
  <c r="F889" i="22"/>
  <c r="C889" i="22"/>
  <c r="B889" i="22"/>
  <c r="F888" i="22"/>
  <c r="C888" i="22"/>
  <c r="B888" i="22"/>
  <c r="F887" i="22"/>
  <c r="C887" i="22"/>
  <c r="B887" i="22"/>
  <c r="F886" i="22"/>
  <c r="C886" i="22"/>
  <c r="B886" i="22"/>
  <c r="F885" i="22"/>
  <c r="C885" i="22"/>
  <c r="B885" i="22"/>
  <c r="F884" i="22"/>
  <c r="C884" i="22"/>
  <c r="B884" i="22"/>
  <c r="F883" i="22"/>
  <c r="C883" i="22"/>
  <c r="B883" i="22"/>
  <c r="F882" i="22"/>
  <c r="C882" i="22"/>
  <c r="B882" i="22"/>
  <c r="F881" i="22"/>
  <c r="C881" i="22"/>
  <c r="B881" i="22"/>
  <c r="F880" i="22"/>
  <c r="C880" i="22"/>
  <c r="B880" i="22"/>
  <c r="F879" i="22"/>
  <c r="C879" i="22"/>
  <c r="B879" i="22"/>
  <c r="F878" i="22"/>
  <c r="C878" i="22"/>
  <c r="B878" i="22"/>
  <c r="F877" i="22"/>
  <c r="C877" i="22"/>
  <c r="B877" i="22"/>
  <c r="F876" i="22"/>
  <c r="C876" i="22"/>
  <c r="B876" i="22"/>
  <c r="F875" i="22"/>
  <c r="C875" i="22"/>
  <c r="B875" i="22"/>
  <c r="F874" i="22"/>
  <c r="C874" i="22"/>
  <c r="B874" i="22"/>
  <c r="F873" i="22"/>
  <c r="C873" i="22"/>
  <c r="B873" i="22"/>
  <c r="F872" i="22"/>
  <c r="C872" i="22"/>
  <c r="B872" i="22"/>
  <c r="F871" i="22"/>
  <c r="C871" i="22"/>
  <c r="B871" i="22"/>
  <c r="F870" i="22"/>
  <c r="C870" i="22"/>
  <c r="B870" i="22"/>
  <c r="F869" i="22"/>
  <c r="C869" i="22"/>
  <c r="B869" i="22"/>
  <c r="F868" i="22"/>
  <c r="C868" i="22"/>
  <c r="B868" i="22"/>
  <c r="F867" i="22"/>
  <c r="C867" i="22"/>
  <c r="B867" i="22"/>
  <c r="F866" i="22"/>
  <c r="C866" i="22"/>
  <c r="B866" i="22"/>
  <c r="F865" i="22"/>
  <c r="C865" i="22"/>
  <c r="B865" i="22"/>
  <c r="F864" i="22"/>
  <c r="C864" i="22"/>
  <c r="B864" i="22"/>
  <c r="F863" i="22"/>
  <c r="C863" i="22"/>
  <c r="B863" i="22"/>
  <c r="F862" i="22"/>
  <c r="C862" i="22"/>
  <c r="B862" i="22"/>
  <c r="F861" i="22"/>
  <c r="C861" i="22"/>
  <c r="B861" i="22"/>
  <c r="F860" i="22"/>
  <c r="C860" i="22"/>
  <c r="B860" i="22"/>
  <c r="F859" i="22"/>
  <c r="C859" i="22"/>
  <c r="B859" i="22"/>
  <c r="F858" i="22"/>
  <c r="C858" i="22"/>
  <c r="B858" i="22"/>
  <c r="F857" i="22"/>
  <c r="C857" i="22"/>
  <c r="B857" i="22"/>
  <c r="F856" i="22"/>
  <c r="C856" i="22"/>
  <c r="B856" i="22"/>
  <c r="F855" i="22"/>
  <c r="C855" i="22"/>
  <c r="B855" i="22"/>
  <c r="F854" i="22"/>
  <c r="C854" i="22"/>
  <c r="B854" i="22"/>
  <c r="F853" i="22"/>
  <c r="C853" i="22"/>
  <c r="B853" i="22"/>
  <c r="F852" i="22"/>
  <c r="C852" i="22"/>
  <c r="B852" i="22"/>
  <c r="F851" i="22"/>
  <c r="C851" i="22"/>
  <c r="B851" i="22"/>
  <c r="F850" i="22"/>
  <c r="C850" i="22"/>
  <c r="B850" i="22"/>
  <c r="F849" i="22"/>
  <c r="C849" i="22"/>
  <c r="B849" i="22"/>
  <c r="F848" i="22"/>
  <c r="C848" i="22"/>
  <c r="B848" i="22"/>
  <c r="F847" i="22"/>
  <c r="C847" i="22"/>
  <c r="B847" i="22"/>
  <c r="F846" i="22"/>
  <c r="C846" i="22"/>
  <c r="B846" i="22"/>
  <c r="F845" i="22"/>
  <c r="C845" i="22"/>
  <c r="B845" i="22"/>
  <c r="F844" i="22"/>
  <c r="C844" i="22"/>
  <c r="B844" i="22"/>
  <c r="F843" i="22"/>
  <c r="C843" i="22"/>
  <c r="B843" i="22"/>
  <c r="F842" i="22"/>
  <c r="C842" i="22"/>
  <c r="B842" i="22"/>
  <c r="F841" i="22"/>
  <c r="C841" i="22"/>
  <c r="B841" i="22"/>
  <c r="F840" i="22"/>
  <c r="C840" i="22"/>
  <c r="B840" i="22"/>
  <c r="F839" i="22"/>
  <c r="C839" i="22"/>
  <c r="B839" i="22"/>
  <c r="F838" i="22"/>
  <c r="C838" i="22"/>
  <c r="B838" i="22"/>
  <c r="F837" i="22"/>
  <c r="C837" i="22"/>
  <c r="B837" i="22"/>
  <c r="F836" i="22"/>
  <c r="C836" i="22"/>
  <c r="B836" i="22"/>
  <c r="F835" i="22"/>
  <c r="C835" i="22"/>
  <c r="B835" i="22"/>
  <c r="F834" i="22"/>
  <c r="C834" i="22"/>
  <c r="B834" i="22"/>
  <c r="F833" i="22"/>
  <c r="C833" i="22"/>
  <c r="B833" i="22"/>
  <c r="F832" i="22"/>
  <c r="C832" i="22"/>
  <c r="B832" i="22"/>
  <c r="F831" i="22"/>
  <c r="C831" i="22"/>
  <c r="B831" i="22"/>
  <c r="F830" i="22"/>
  <c r="C830" i="22"/>
  <c r="B830" i="22"/>
  <c r="F829" i="22"/>
  <c r="C829" i="22"/>
  <c r="B829" i="22"/>
  <c r="F828" i="22"/>
  <c r="C828" i="22"/>
  <c r="B828" i="22"/>
  <c r="F827" i="22"/>
  <c r="C827" i="22"/>
  <c r="B827" i="22"/>
  <c r="F826" i="22"/>
  <c r="C826" i="22"/>
  <c r="B826" i="22"/>
  <c r="F825" i="22"/>
  <c r="C825" i="22"/>
  <c r="B825" i="22"/>
  <c r="F824" i="22"/>
  <c r="C824" i="22"/>
  <c r="B824" i="22"/>
  <c r="F823" i="22"/>
  <c r="C823" i="22"/>
  <c r="B823" i="22"/>
  <c r="F822" i="22"/>
  <c r="C822" i="22"/>
  <c r="B822" i="22"/>
  <c r="F821" i="22"/>
  <c r="C821" i="22"/>
  <c r="B821" i="22"/>
  <c r="F820" i="22"/>
  <c r="C820" i="22"/>
  <c r="B820" i="22"/>
  <c r="F819" i="22"/>
  <c r="C819" i="22"/>
  <c r="B819" i="22"/>
  <c r="F818" i="22"/>
  <c r="C818" i="22"/>
  <c r="B818" i="22"/>
  <c r="F817" i="22"/>
  <c r="C817" i="22"/>
  <c r="B817" i="22"/>
  <c r="F816" i="22"/>
  <c r="C816" i="22"/>
  <c r="B816" i="22"/>
  <c r="F815" i="22"/>
  <c r="C815" i="22"/>
  <c r="B815" i="22"/>
  <c r="F814" i="22"/>
  <c r="C814" i="22"/>
  <c r="B814" i="22"/>
  <c r="F813" i="22"/>
  <c r="C813" i="22"/>
  <c r="B813" i="22"/>
  <c r="F812" i="22"/>
  <c r="C812" i="22"/>
  <c r="B812" i="22"/>
  <c r="F811" i="22"/>
  <c r="C811" i="22"/>
  <c r="B811" i="22"/>
  <c r="F810" i="22"/>
  <c r="C810" i="22"/>
  <c r="B810" i="22"/>
  <c r="F809" i="22"/>
  <c r="C809" i="22"/>
  <c r="B809" i="22"/>
  <c r="F808" i="22"/>
  <c r="C808" i="22"/>
  <c r="B808" i="22"/>
  <c r="F807" i="22"/>
  <c r="C807" i="22"/>
  <c r="B807" i="22"/>
  <c r="F806" i="22"/>
  <c r="C806" i="22"/>
  <c r="B806" i="22"/>
  <c r="F805" i="22"/>
  <c r="C805" i="22"/>
  <c r="B805" i="22"/>
  <c r="F804" i="22"/>
  <c r="C804" i="22"/>
  <c r="B804" i="22"/>
  <c r="F803" i="22"/>
  <c r="C803" i="22"/>
  <c r="B803" i="22"/>
  <c r="F802" i="22"/>
  <c r="C802" i="22"/>
  <c r="B802" i="22"/>
  <c r="F801" i="22"/>
  <c r="C801" i="22"/>
  <c r="B801" i="22"/>
  <c r="F800" i="22"/>
  <c r="C800" i="22"/>
  <c r="B800" i="22"/>
  <c r="F799" i="22"/>
  <c r="C799" i="22"/>
  <c r="B799" i="22"/>
  <c r="F798" i="22"/>
  <c r="C798" i="22"/>
  <c r="B798" i="22"/>
  <c r="F797" i="22"/>
  <c r="C797" i="22"/>
  <c r="B797" i="22"/>
  <c r="F796" i="22"/>
  <c r="C796" i="22"/>
  <c r="B796" i="22"/>
  <c r="F795" i="22"/>
  <c r="C795" i="22"/>
  <c r="B795" i="22"/>
  <c r="F794" i="22"/>
  <c r="C794" i="22"/>
  <c r="B794" i="22"/>
  <c r="F793" i="22"/>
  <c r="C793" i="22"/>
  <c r="B793" i="22"/>
  <c r="F792" i="22"/>
  <c r="C792" i="22"/>
  <c r="B792" i="22"/>
  <c r="F791" i="22"/>
  <c r="C791" i="22"/>
  <c r="B791" i="22"/>
  <c r="F790" i="22"/>
  <c r="C790" i="22"/>
  <c r="B790" i="22"/>
  <c r="F789" i="22"/>
  <c r="C789" i="22"/>
  <c r="B789" i="22"/>
  <c r="F788" i="22"/>
  <c r="C788" i="22"/>
  <c r="B788" i="22"/>
  <c r="F787" i="22"/>
  <c r="C787" i="22"/>
  <c r="B787" i="22"/>
  <c r="F786" i="22"/>
  <c r="C786" i="22"/>
  <c r="B786" i="22"/>
  <c r="F785" i="22"/>
  <c r="C785" i="22"/>
  <c r="B785" i="22"/>
  <c r="F784" i="22"/>
  <c r="C784" i="22"/>
  <c r="B784" i="22"/>
  <c r="F783" i="22"/>
  <c r="C783" i="22"/>
  <c r="B783" i="22"/>
  <c r="F782" i="22"/>
  <c r="C782" i="22"/>
  <c r="B782" i="22"/>
  <c r="F781" i="22"/>
  <c r="C781" i="22"/>
  <c r="B781" i="22"/>
  <c r="F780" i="22"/>
  <c r="C780" i="22"/>
  <c r="B780" i="22"/>
  <c r="F779" i="22"/>
  <c r="C779" i="22"/>
  <c r="B779" i="22"/>
  <c r="F778" i="22"/>
  <c r="C778" i="22"/>
  <c r="B778" i="22"/>
  <c r="F777" i="22"/>
  <c r="C777" i="22"/>
  <c r="B777" i="22"/>
  <c r="F776" i="22"/>
  <c r="C776" i="22"/>
  <c r="B776" i="22"/>
  <c r="F775" i="22"/>
  <c r="C775" i="22"/>
  <c r="B775" i="22"/>
  <c r="F774" i="22"/>
  <c r="C774" i="22"/>
  <c r="B774" i="22"/>
  <c r="F773" i="22"/>
  <c r="C773" i="22"/>
  <c r="B773" i="22"/>
  <c r="F772" i="22"/>
  <c r="C772" i="22"/>
  <c r="B772" i="22"/>
  <c r="F771" i="22"/>
  <c r="C771" i="22"/>
  <c r="B771" i="22"/>
  <c r="F770" i="22"/>
  <c r="C770" i="22"/>
  <c r="B770" i="22"/>
  <c r="F769" i="22"/>
  <c r="C769" i="22"/>
  <c r="B769" i="22"/>
  <c r="F768" i="22"/>
  <c r="C768" i="22"/>
  <c r="B768" i="22"/>
  <c r="F767" i="22"/>
  <c r="C767" i="22"/>
  <c r="B767" i="22"/>
  <c r="F766" i="22"/>
  <c r="C766" i="22"/>
  <c r="B766" i="22"/>
  <c r="F765" i="22"/>
  <c r="C765" i="22"/>
  <c r="B765" i="22"/>
  <c r="F764" i="22"/>
  <c r="C764" i="22"/>
  <c r="B764" i="22"/>
  <c r="F763" i="22"/>
  <c r="C763" i="22"/>
  <c r="B763" i="22"/>
  <c r="F762" i="22"/>
  <c r="C762" i="22"/>
  <c r="B762" i="22"/>
  <c r="F761" i="22"/>
  <c r="C761" i="22"/>
  <c r="B761" i="22"/>
  <c r="F760" i="22"/>
  <c r="C760" i="22"/>
  <c r="B760" i="22"/>
  <c r="F759" i="22"/>
  <c r="C759" i="22"/>
  <c r="B759" i="22"/>
  <c r="F758" i="22"/>
  <c r="C758" i="22"/>
  <c r="B758" i="22"/>
  <c r="F757" i="22"/>
  <c r="C757" i="22"/>
  <c r="B757" i="22"/>
  <c r="F756" i="22"/>
  <c r="C756" i="22"/>
  <c r="B756" i="22"/>
  <c r="F755" i="22"/>
  <c r="C755" i="22"/>
  <c r="B755" i="22"/>
  <c r="F754" i="22"/>
  <c r="C754" i="22"/>
  <c r="B754" i="22"/>
  <c r="F753" i="22"/>
  <c r="C753" i="22"/>
  <c r="B753" i="22"/>
  <c r="F752" i="22"/>
  <c r="C752" i="22"/>
  <c r="B752" i="22"/>
  <c r="F751" i="22"/>
  <c r="C751" i="22"/>
  <c r="B751" i="22"/>
  <c r="F750" i="22"/>
  <c r="C750" i="22"/>
  <c r="B750" i="22"/>
  <c r="F749" i="22"/>
  <c r="C749" i="22"/>
  <c r="B749" i="22"/>
  <c r="F748" i="22"/>
  <c r="C748" i="22"/>
  <c r="B748" i="22"/>
  <c r="F747" i="22"/>
  <c r="C747" i="22"/>
  <c r="B747" i="22"/>
  <c r="F746" i="22"/>
  <c r="C746" i="22"/>
  <c r="B746" i="22"/>
  <c r="F745" i="22"/>
  <c r="C745" i="22"/>
  <c r="B745" i="22"/>
  <c r="F744" i="22"/>
  <c r="C744" i="22"/>
  <c r="B744" i="22"/>
  <c r="F743" i="22"/>
  <c r="C743" i="22"/>
  <c r="B743" i="22"/>
  <c r="F742" i="22"/>
  <c r="C742" i="22"/>
  <c r="B742" i="22"/>
  <c r="F741" i="22"/>
  <c r="C741" i="22"/>
  <c r="B741" i="22"/>
  <c r="F740" i="22"/>
  <c r="C740" i="22"/>
  <c r="B740" i="22"/>
  <c r="F739" i="22"/>
  <c r="C739" i="22"/>
  <c r="B739" i="22"/>
  <c r="F738" i="22"/>
  <c r="C738" i="22"/>
  <c r="B738" i="22"/>
  <c r="F737" i="22"/>
  <c r="C737" i="22"/>
  <c r="B737" i="22"/>
  <c r="F736" i="22"/>
  <c r="C736" i="22"/>
  <c r="B736" i="22"/>
  <c r="F735" i="22"/>
  <c r="C735" i="22"/>
  <c r="B735" i="22"/>
  <c r="F734" i="22"/>
  <c r="C734" i="22"/>
  <c r="B734" i="22"/>
  <c r="F733" i="22"/>
  <c r="C733" i="22"/>
  <c r="B733" i="22"/>
  <c r="F732" i="22"/>
  <c r="C732" i="22"/>
  <c r="B732" i="22"/>
  <c r="F731" i="22"/>
  <c r="C731" i="22"/>
  <c r="B731" i="22"/>
  <c r="F730" i="22"/>
  <c r="C730" i="22"/>
  <c r="B730" i="22"/>
  <c r="F729" i="22"/>
  <c r="C729" i="22"/>
  <c r="B729" i="22"/>
  <c r="F728" i="22"/>
  <c r="C728" i="22"/>
  <c r="B728" i="22"/>
  <c r="F727" i="22"/>
  <c r="C727" i="22"/>
  <c r="B727" i="22"/>
  <c r="F726" i="22"/>
  <c r="C726" i="22"/>
  <c r="B726" i="22"/>
  <c r="F725" i="22"/>
  <c r="C725" i="22"/>
  <c r="B725" i="22"/>
  <c r="F724" i="22"/>
  <c r="C724" i="22"/>
  <c r="B724" i="22"/>
  <c r="F723" i="22"/>
  <c r="C723" i="22"/>
  <c r="B723" i="22"/>
  <c r="F722" i="22"/>
  <c r="C722" i="22"/>
  <c r="B722" i="22"/>
  <c r="F721" i="22"/>
  <c r="C721" i="22"/>
  <c r="B721" i="22"/>
  <c r="F720" i="22"/>
  <c r="C720" i="22"/>
  <c r="B720" i="22"/>
  <c r="F719" i="22"/>
  <c r="C719" i="22"/>
  <c r="B719" i="22"/>
  <c r="F718" i="22"/>
  <c r="C718" i="22"/>
  <c r="B718" i="22"/>
  <c r="F717" i="22"/>
  <c r="C717" i="22"/>
  <c r="B717" i="22"/>
  <c r="F716" i="22"/>
  <c r="C716" i="22"/>
  <c r="B716" i="22"/>
  <c r="F715" i="22"/>
  <c r="C715" i="22"/>
  <c r="B715" i="22"/>
  <c r="F714" i="22"/>
  <c r="C714" i="22"/>
  <c r="B714" i="22"/>
  <c r="F713" i="22"/>
  <c r="C713" i="22"/>
  <c r="B713" i="22"/>
  <c r="F712" i="22"/>
  <c r="C712" i="22"/>
  <c r="B712" i="22"/>
  <c r="F711" i="22"/>
  <c r="C711" i="22"/>
  <c r="B711" i="22"/>
  <c r="F710" i="22"/>
  <c r="C710" i="22"/>
  <c r="B710" i="22"/>
  <c r="F709" i="22"/>
  <c r="C709" i="22"/>
  <c r="B709" i="22"/>
  <c r="F708" i="22"/>
  <c r="C708" i="22"/>
  <c r="B708" i="22"/>
  <c r="F707" i="22"/>
  <c r="C707" i="22"/>
  <c r="B707" i="22"/>
  <c r="F706" i="22"/>
  <c r="C706" i="22"/>
  <c r="B706" i="22"/>
  <c r="F705" i="22"/>
  <c r="C705" i="22"/>
  <c r="B705" i="22"/>
  <c r="F704" i="22"/>
  <c r="C704" i="22"/>
  <c r="B704" i="22"/>
  <c r="F703" i="22"/>
  <c r="C703" i="22"/>
  <c r="B703" i="22"/>
  <c r="F702" i="22"/>
  <c r="C702" i="22"/>
  <c r="B702" i="22"/>
  <c r="F701" i="22"/>
  <c r="C701" i="22"/>
  <c r="B701" i="22"/>
  <c r="F700" i="22"/>
  <c r="C700" i="22"/>
  <c r="B700" i="22"/>
  <c r="F699" i="22"/>
  <c r="C699" i="22"/>
  <c r="B699" i="22"/>
  <c r="F698" i="22"/>
  <c r="C698" i="22"/>
  <c r="B698" i="22"/>
  <c r="F697" i="22"/>
  <c r="C697" i="22"/>
  <c r="B697" i="22"/>
  <c r="F696" i="22"/>
  <c r="C696" i="22"/>
  <c r="B696" i="22"/>
  <c r="F695" i="22"/>
  <c r="C695" i="22"/>
  <c r="B695" i="22"/>
  <c r="F694" i="22"/>
  <c r="C694" i="22"/>
  <c r="B694" i="22"/>
  <c r="F693" i="22"/>
  <c r="C693" i="22"/>
  <c r="B693" i="22"/>
  <c r="F692" i="22"/>
  <c r="C692" i="22"/>
  <c r="B692" i="22"/>
  <c r="F691" i="22"/>
  <c r="C691" i="22"/>
  <c r="B691" i="22"/>
  <c r="F690" i="22"/>
  <c r="C690" i="22"/>
  <c r="B690" i="22"/>
  <c r="F689" i="22"/>
  <c r="C689" i="22"/>
  <c r="B689" i="22"/>
  <c r="F688" i="22"/>
  <c r="C688" i="22"/>
  <c r="B688" i="22"/>
  <c r="F687" i="22"/>
  <c r="C687" i="22"/>
  <c r="B687" i="22"/>
  <c r="F686" i="22"/>
  <c r="C686" i="22"/>
  <c r="B686" i="22"/>
  <c r="F685" i="22"/>
  <c r="C685" i="22"/>
  <c r="B685" i="22"/>
  <c r="F684" i="22"/>
  <c r="C684" i="22"/>
  <c r="B684" i="22"/>
  <c r="F683" i="22"/>
  <c r="C683" i="22"/>
  <c r="B683" i="22"/>
  <c r="F682" i="22"/>
  <c r="C682" i="22"/>
  <c r="B682" i="22"/>
  <c r="F681" i="22"/>
  <c r="C681" i="22"/>
  <c r="B681" i="22"/>
  <c r="F680" i="22"/>
  <c r="C680" i="22"/>
  <c r="B680" i="22"/>
  <c r="F679" i="22"/>
  <c r="C679" i="22"/>
  <c r="B679" i="22"/>
  <c r="F678" i="22"/>
  <c r="C678" i="22"/>
  <c r="B678" i="22"/>
  <c r="F677" i="22"/>
  <c r="C677" i="22"/>
  <c r="B677" i="22"/>
  <c r="F676" i="22"/>
  <c r="C676" i="22"/>
  <c r="B676" i="22"/>
  <c r="F675" i="22"/>
  <c r="C675" i="22"/>
  <c r="B675" i="22"/>
  <c r="F674" i="22"/>
  <c r="C674" i="22"/>
  <c r="B674" i="22"/>
  <c r="F673" i="22"/>
  <c r="C673" i="22"/>
  <c r="B673" i="22"/>
  <c r="F672" i="22"/>
  <c r="C672" i="22"/>
  <c r="B672" i="22"/>
  <c r="F671" i="22"/>
  <c r="C671" i="22"/>
  <c r="B671" i="22"/>
  <c r="F670" i="22"/>
  <c r="C670" i="22"/>
  <c r="B670" i="22"/>
  <c r="F669" i="22"/>
  <c r="C669" i="22"/>
  <c r="B669" i="22"/>
  <c r="F668" i="22"/>
  <c r="C668" i="22"/>
  <c r="B668" i="22"/>
  <c r="F667" i="22"/>
  <c r="C667" i="22"/>
  <c r="B667" i="22"/>
  <c r="F666" i="22"/>
  <c r="C666" i="22"/>
  <c r="B666" i="22"/>
  <c r="F665" i="22"/>
  <c r="C665" i="22"/>
  <c r="B665" i="22"/>
  <c r="F664" i="22"/>
  <c r="C664" i="22"/>
  <c r="B664" i="22"/>
  <c r="F663" i="22"/>
  <c r="C663" i="22"/>
  <c r="B663" i="22"/>
  <c r="F662" i="22"/>
  <c r="C662" i="22"/>
  <c r="B662" i="22"/>
  <c r="F661" i="22"/>
  <c r="C661" i="22"/>
  <c r="B661" i="22"/>
  <c r="F660" i="22"/>
  <c r="C660" i="22"/>
  <c r="B660" i="22"/>
  <c r="F659" i="22"/>
  <c r="C659" i="22"/>
  <c r="B659" i="22"/>
  <c r="F658" i="22"/>
  <c r="C658" i="22"/>
  <c r="B658" i="22"/>
  <c r="F657" i="22"/>
  <c r="C657" i="22"/>
  <c r="B657" i="22"/>
  <c r="F656" i="22"/>
  <c r="C656" i="22"/>
  <c r="B656" i="22"/>
  <c r="F655" i="22"/>
  <c r="C655" i="22"/>
  <c r="B655" i="22"/>
  <c r="F654" i="22"/>
  <c r="C654" i="22"/>
  <c r="B654" i="22"/>
  <c r="F653" i="22"/>
  <c r="C653" i="22"/>
  <c r="B653" i="22"/>
  <c r="F652" i="22"/>
  <c r="C652" i="22"/>
  <c r="B652" i="22"/>
  <c r="F651" i="22"/>
  <c r="C651" i="22"/>
  <c r="B651" i="22"/>
  <c r="F650" i="22"/>
  <c r="C650" i="22"/>
  <c r="B650" i="22"/>
  <c r="F649" i="22"/>
  <c r="C649" i="22"/>
  <c r="B649" i="22"/>
  <c r="F648" i="22"/>
  <c r="C648" i="22"/>
  <c r="B648" i="22"/>
  <c r="F647" i="22"/>
  <c r="C647" i="22"/>
  <c r="B647" i="22"/>
  <c r="F646" i="22"/>
  <c r="C646" i="22"/>
  <c r="B646" i="22"/>
  <c r="F645" i="22"/>
  <c r="C645" i="22"/>
  <c r="B645" i="22"/>
  <c r="F644" i="22"/>
  <c r="C644" i="22"/>
  <c r="B644" i="22"/>
  <c r="F643" i="22"/>
  <c r="C643" i="22"/>
  <c r="B643" i="22"/>
  <c r="F642" i="22"/>
  <c r="C642" i="22"/>
  <c r="B642" i="22"/>
  <c r="F641" i="22"/>
  <c r="C641" i="22"/>
  <c r="B641" i="22"/>
  <c r="F640" i="22"/>
  <c r="C640" i="22"/>
  <c r="B640" i="22"/>
  <c r="F639" i="22"/>
  <c r="C639" i="22"/>
  <c r="B639" i="22"/>
  <c r="F638" i="22"/>
  <c r="C638" i="22"/>
  <c r="B638" i="22"/>
  <c r="F637" i="22"/>
  <c r="C637" i="22"/>
  <c r="B637" i="22"/>
  <c r="F636" i="22"/>
  <c r="C636" i="22"/>
  <c r="B636" i="22"/>
  <c r="F635" i="22"/>
  <c r="C635" i="22"/>
  <c r="B635" i="22"/>
  <c r="F634" i="22"/>
  <c r="C634" i="22"/>
  <c r="B634" i="22"/>
  <c r="F633" i="22"/>
  <c r="C633" i="22"/>
  <c r="B633" i="22"/>
  <c r="F632" i="22"/>
  <c r="C632" i="22"/>
  <c r="B632" i="22"/>
  <c r="F631" i="22"/>
  <c r="C631" i="22"/>
  <c r="B631" i="22"/>
  <c r="F630" i="22"/>
  <c r="C630" i="22"/>
  <c r="B630" i="22"/>
  <c r="F629" i="22"/>
  <c r="C629" i="22"/>
  <c r="B629" i="22"/>
  <c r="F628" i="22"/>
  <c r="C628" i="22"/>
  <c r="B628" i="22"/>
  <c r="F627" i="22"/>
  <c r="C627" i="22"/>
  <c r="B627" i="22"/>
  <c r="F626" i="22"/>
  <c r="C626" i="22"/>
  <c r="B626" i="22"/>
  <c r="F625" i="22"/>
  <c r="C625" i="22"/>
  <c r="B625" i="22"/>
  <c r="F624" i="22"/>
  <c r="C624" i="22"/>
  <c r="B624" i="22"/>
  <c r="F623" i="22"/>
  <c r="C623" i="22"/>
  <c r="B623" i="22"/>
  <c r="F622" i="22"/>
  <c r="C622" i="22"/>
  <c r="B622" i="22"/>
  <c r="F621" i="22"/>
  <c r="C621" i="22"/>
  <c r="B621" i="22"/>
  <c r="F620" i="22"/>
  <c r="C620" i="22"/>
  <c r="B620" i="22"/>
  <c r="F619" i="22"/>
  <c r="C619" i="22"/>
  <c r="B619" i="22"/>
  <c r="F618" i="22"/>
  <c r="C618" i="22"/>
  <c r="B618" i="22"/>
  <c r="F617" i="22"/>
  <c r="C617" i="22"/>
  <c r="B617" i="22"/>
  <c r="F616" i="22"/>
  <c r="C616" i="22"/>
  <c r="B616" i="22"/>
  <c r="F615" i="22"/>
  <c r="C615" i="22"/>
  <c r="B615" i="22"/>
  <c r="F614" i="22"/>
  <c r="C614" i="22"/>
  <c r="B614" i="22"/>
  <c r="F613" i="22"/>
  <c r="C613" i="22"/>
  <c r="B613" i="22"/>
  <c r="F612" i="22"/>
  <c r="C612" i="22"/>
  <c r="B612" i="22"/>
  <c r="F611" i="22"/>
  <c r="C611" i="22"/>
  <c r="B611" i="22"/>
  <c r="F610" i="22"/>
  <c r="C610" i="22"/>
  <c r="B610" i="22"/>
  <c r="F609" i="22"/>
  <c r="C609" i="22"/>
  <c r="B609" i="22"/>
  <c r="F608" i="22"/>
  <c r="C608" i="22"/>
  <c r="B608" i="22"/>
  <c r="F607" i="22"/>
  <c r="C607" i="22"/>
  <c r="B607" i="22"/>
  <c r="F606" i="22"/>
  <c r="C606" i="22"/>
  <c r="B606" i="22"/>
  <c r="F605" i="22"/>
  <c r="C605" i="22"/>
  <c r="B605" i="22"/>
  <c r="F604" i="22"/>
  <c r="C604" i="22"/>
  <c r="B604" i="22"/>
  <c r="F603" i="22"/>
  <c r="C603" i="22"/>
  <c r="B603" i="22"/>
  <c r="F602" i="22"/>
  <c r="C602" i="22"/>
  <c r="B602" i="22"/>
  <c r="F601" i="22"/>
  <c r="C601" i="22"/>
  <c r="B601" i="22"/>
  <c r="F600" i="22"/>
  <c r="C600" i="22"/>
  <c r="B600" i="22"/>
  <c r="F599" i="22"/>
  <c r="C599" i="22"/>
  <c r="B599" i="22"/>
  <c r="F598" i="22"/>
  <c r="C598" i="22"/>
  <c r="B598" i="22"/>
  <c r="F597" i="22"/>
  <c r="C597" i="22"/>
  <c r="B597" i="22"/>
  <c r="F596" i="22"/>
  <c r="C596" i="22"/>
  <c r="B596" i="22"/>
  <c r="F595" i="22"/>
  <c r="C595" i="22"/>
  <c r="B595" i="22"/>
  <c r="F594" i="22"/>
  <c r="C594" i="22"/>
  <c r="B594" i="22"/>
  <c r="F593" i="22"/>
  <c r="C593" i="22"/>
  <c r="B593" i="22"/>
  <c r="F592" i="22"/>
  <c r="C592" i="22"/>
  <c r="B592" i="22"/>
  <c r="F591" i="22"/>
  <c r="C591" i="22"/>
  <c r="B591" i="22"/>
  <c r="F590" i="22"/>
  <c r="C590" i="22"/>
  <c r="B590" i="22"/>
  <c r="F589" i="22"/>
  <c r="C589" i="22"/>
  <c r="B589" i="22"/>
  <c r="F588" i="22"/>
  <c r="C588" i="22"/>
  <c r="B588" i="22"/>
  <c r="F587" i="22"/>
  <c r="C587" i="22"/>
  <c r="B587" i="22"/>
  <c r="F586" i="22"/>
  <c r="C586" i="22"/>
  <c r="B586" i="22"/>
  <c r="F585" i="22"/>
  <c r="C585" i="22"/>
  <c r="B585" i="22"/>
  <c r="F584" i="22"/>
  <c r="C584" i="22"/>
  <c r="B584" i="22"/>
  <c r="F583" i="22"/>
  <c r="C583" i="22"/>
  <c r="B583" i="22"/>
  <c r="F582" i="22"/>
  <c r="C582" i="22"/>
  <c r="B582" i="22"/>
  <c r="F581" i="22"/>
  <c r="C581" i="22"/>
  <c r="B581" i="22"/>
  <c r="F580" i="22"/>
  <c r="C580" i="22"/>
  <c r="B580" i="22"/>
  <c r="F579" i="22"/>
  <c r="C579" i="22"/>
  <c r="B579" i="22"/>
  <c r="F578" i="22"/>
  <c r="C578" i="22"/>
  <c r="B578" i="22"/>
  <c r="F577" i="22"/>
  <c r="C577" i="22"/>
  <c r="B577" i="22"/>
  <c r="F576" i="22"/>
  <c r="C576" i="22"/>
  <c r="B576" i="22"/>
  <c r="F575" i="22"/>
  <c r="C575" i="22"/>
  <c r="B575" i="22"/>
  <c r="F574" i="22"/>
  <c r="C574" i="22"/>
  <c r="B574" i="22"/>
  <c r="F573" i="22"/>
  <c r="C573" i="22"/>
  <c r="B573" i="22"/>
  <c r="F572" i="22"/>
  <c r="C572" i="22"/>
  <c r="B572" i="22"/>
  <c r="F571" i="22"/>
  <c r="C571" i="22"/>
  <c r="B571" i="22"/>
  <c r="F570" i="22"/>
  <c r="C570" i="22"/>
  <c r="B570" i="22"/>
  <c r="F569" i="22"/>
  <c r="C569" i="22"/>
  <c r="B569" i="22"/>
  <c r="F568" i="22"/>
  <c r="C568" i="22"/>
  <c r="B568" i="22"/>
  <c r="F567" i="22"/>
  <c r="C567" i="22"/>
  <c r="B567" i="22"/>
  <c r="F566" i="22"/>
  <c r="C566" i="22"/>
  <c r="B566" i="22"/>
  <c r="F565" i="22"/>
  <c r="C565" i="22"/>
  <c r="B565" i="22"/>
  <c r="F564" i="22"/>
  <c r="C564" i="22"/>
  <c r="B564" i="22"/>
  <c r="F563" i="22"/>
  <c r="C563" i="22"/>
  <c r="B563" i="22"/>
  <c r="F562" i="22"/>
  <c r="C562" i="22"/>
  <c r="B562" i="22"/>
  <c r="F561" i="22"/>
  <c r="C561" i="22"/>
  <c r="B561" i="22"/>
  <c r="F560" i="22"/>
  <c r="C560" i="22"/>
  <c r="B560" i="22"/>
  <c r="F559" i="22"/>
  <c r="C559" i="22"/>
  <c r="B559" i="22"/>
  <c r="F558" i="22"/>
  <c r="C558" i="22"/>
  <c r="B558" i="22"/>
  <c r="F557" i="22"/>
  <c r="C557" i="22"/>
  <c r="B557" i="22"/>
  <c r="F556" i="22"/>
  <c r="C556" i="22"/>
  <c r="B556" i="22"/>
  <c r="F555" i="22"/>
  <c r="C555" i="22"/>
  <c r="B555" i="22"/>
  <c r="F554" i="22"/>
  <c r="C554" i="22"/>
  <c r="B554" i="22"/>
  <c r="F553" i="22"/>
  <c r="C553" i="22"/>
  <c r="B553" i="22"/>
  <c r="F552" i="22"/>
  <c r="C552" i="22"/>
  <c r="B552" i="22"/>
  <c r="F551" i="22"/>
  <c r="C551" i="22"/>
  <c r="B551" i="22"/>
  <c r="F550" i="22"/>
  <c r="C550" i="22"/>
  <c r="B550" i="22"/>
  <c r="F549" i="22"/>
  <c r="C549" i="22"/>
  <c r="B549" i="22"/>
  <c r="F548" i="22"/>
  <c r="C548" i="22"/>
  <c r="B548" i="22"/>
  <c r="F547" i="22"/>
  <c r="C547" i="22"/>
  <c r="B547" i="22"/>
  <c r="F546" i="22"/>
  <c r="C546" i="22"/>
  <c r="B546" i="22"/>
  <c r="F545" i="22"/>
  <c r="C545" i="22"/>
  <c r="B545" i="22"/>
  <c r="F544" i="22"/>
  <c r="C544" i="22"/>
  <c r="B544" i="22"/>
  <c r="F543" i="22"/>
  <c r="C543" i="22"/>
  <c r="B543" i="22"/>
  <c r="F542" i="22"/>
  <c r="C542" i="22"/>
  <c r="B542" i="22"/>
  <c r="F541" i="22"/>
  <c r="C541" i="22"/>
  <c r="B541" i="22"/>
  <c r="F540" i="22"/>
  <c r="C540" i="22"/>
  <c r="B540" i="22"/>
  <c r="F539" i="22"/>
  <c r="C539" i="22"/>
  <c r="B539" i="22"/>
  <c r="F538" i="22"/>
  <c r="C538" i="22"/>
  <c r="B538" i="22"/>
  <c r="F537" i="22"/>
  <c r="C537" i="22"/>
  <c r="B537" i="22"/>
  <c r="F536" i="22"/>
  <c r="C536" i="22"/>
  <c r="B536" i="22"/>
  <c r="F535" i="22"/>
  <c r="C535" i="22"/>
  <c r="B535" i="22"/>
  <c r="F534" i="22"/>
  <c r="C534" i="22"/>
  <c r="B534" i="22"/>
  <c r="F533" i="22"/>
  <c r="C533" i="22"/>
  <c r="B533" i="22"/>
  <c r="F532" i="22"/>
  <c r="C532" i="22"/>
  <c r="B532" i="22"/>
  <c r="F531" i="22"/>
  <c r="C531" i="22"/>
  <c r="B531" i="22"/>
  <c r="F530" i="22"/>
  <c r="C530" i="22"/>
  <c r="B530" i="22"/>
  <c r="F529" i="22"/>
  <c r="C529" i="22"/>
  <c r="B529" i="22"/>
  <c r="F528" i="22"/>
  <c r="C528" i="22"/>
  <c r="B528" i="22"/>
  <c r="F527" i="22"/>
  <c r="C527" i="22"/>
  <c r="B527" i="22"/>
  <c r="F526" i="22"/>
  <c r="C526" i="22"/>
  <c r="B526" i="22"/>
  <c r="F525" i="22"/>
  <c r="C525" i="22"/>
  <c r="B525" i="22"/>
  <c r="F524" i="22"/>
  <c r="C524" i="22"/>
  <c r="B524" i="22"/>
  <c r="F523" i="22"/>
  <c r="C523" i="22"/>
  <c r="B523" i="22"/>
  <c r="F522" i="22"/>
  <c r="C522" i="22"/>
  <c r="B522" i="22"/>
  <c r="F521" i="22"/>
  <c r="C521" i="22"/>
  <c r="B521" i="22"/>
  <c r="F520" i="22"/>
  <c r="C520" i="22"/>
  <c r="B520" i="22"/>
  <c r="F519" i="22"/>
  <c r="C519" i="22"/>
  <c r="B519" i="22"/>
  <c r="F518" i="22"/>
  <c r="C518" i="22"/>
  <c r="B518" i="22"/>
  <c r="F517" i="22"/>
  <c r="C517" i="22"/>
  <c r="B517" i="22"/>
  <c r="F516" i="22"/>
  <c r="C516" i="22"/>
  <c r="B516" i="22"/>
  <c r="F515" i="22"/>
  <c r="C515" i="22"/>
  <c r="B515" i="22"/>
  <c r="F514" i="22"/>
  <c r="C514" i="22"/>
  <c r="B514" i="22"/>
  <c r="F513" i="22"/>
  <c r="C513" i="22"/>
  <c r="B513" i="22"/>
  <c r="F512" i="22"/>
  <c r="C512" i="22"/>
  <c r="B512" i="22"/>
  <c r="F511" i="22"/>
  <c r="C511" i="22"/>
  <c r="B511" i="22"/>
  <c r="F510" i="22"/>
  <c r="C510" i="22"/>
  <c r="B510" i="22"/>
  <c r="F509" i="22"/>
  <c r="C509" i="22"/>
  <c r="B509" i="22"/>
  <c r="F508" i="22"/>
  <c r="C508" i="22"/>
  <c r="B508" i="22"/>
  <c r="F507" i="22"/>
  <c r="C507" i="22"/>
  <c r="B507" i="22"/>
  <c r="F506" i="22"/>
  <c r="C506" i="22"/>
  <c r="B506" i="22"/>
  <c r="F505" i="22"/>
  <c r="C505" i="22"/>
  <c r="B505" i="22"/>
  <c r="F504" i="22"/>
  <c r="C504" i="22"/>
  <c r="B504" i="22"/>
  <c r="F503" i="22"/>
  <c r="C503" i="22"/>
  <c r="B503" i="22"/>
  <c r="F502" i="22"/>
  <c r="C502" i="22"/>
  <c r="B502" i="22"/>
  <c r="F501" i="22"/>
  <c r="C501" i="22"/>
  <c r="B501" i="22"/>
  <c r="F500" i="22"/>
  <c r="C500" i="22"/>
  <c r="B500" i="22"/>
  <c r="F499" i="22"/>
  <c r="C499" i="22"/>
  <c r="B499" i="22"/>
  <c r="F498" i="22"/>
  <c r="C498" i="22"/>
  <c r="B498" i="22"/>
  <c r="F497" i="22"/>
  <c r="C497" i="22"/>
  <c r="B497" i="22"/>
  <c r="F496" i="22"/>
  <c r="C496" i="22"/>
  <c r="B496" i="22"/>
  <c r="F495" i="22"/>
  <c r="C495" i="22"/>
  <c r="B495" i="22"/>
  <c r="F494" i="22"/>
  <c r="C494" i="22"/>
  <c r="B494" i="22"/>
  <c r="F493" i="22"/>
  <c r="C493" i="22"/>
  <c r="B493" i="22"/>
  <c r="F492" i="22"/>
  <c r="C492" i="22"/>
  <c r="B492" i="22"/>
  <c r="F491" i="22"/>
  <c r="C491" i="22"/>
  <c r="B491" i="22"/>
  <c r="F490" i="22"/>
  <c r="C490" i="22"/>
  <c r="B490" i="22"/>
  <c r="F489" i="22"/>
  <c r="C489" i="22"/>
  <c r="B489" i="22"/>
  <c r="F488" i="22"/>
  <c r="C488" i="22"/>
  <c r="B488" i="22"/>
  <c r="F487" i="22"/>
  <c r="C487" i="22"/>
  <c r="B487" i="22"/>
  <c r="F486" i="22"/>
  <c r="C486" i="22"/>
  <c r="B486" i="22"/>
  <c r="F485" i="22"/>
  <c r="C485" i="22"/>
  <c r="B485" i="22"/>
  <c r="F484" i="22"/>
  <c r="C484" i="22"/>
  <c r="B484" i="22"/>
  <c r="F483" i="22"/>
  <c r="C483" i="22"/>
  <c r="B483" i="22"/>
  <c r="F482" i="22"/>
  <c r="C482" i="22"/>
  <c r="B482" i="22"/>
  <c r="F481" i="22"/>
  <c r="C481" i="22"/>
  <c r="B481" i="22"/>
  <c r="F480" i="22"/>
  <c r="C480" i="22"/>
  <c r="B480" i="22"/>
  <c r="F479" i="22"/>
  <c r="C479" i="22"/>
  <c r="B479" i="22"/>
  <c r="F478" i="22"/>
  <c r="C478" i="22"/>
  <c r="B478" i="22"/>
  <c r="F477" i="22"/>
  <c r="C477" i="22"/>
  <c r="B477" i="22"/>
  <c r="F476" i="22"/>
  <c r="C476" i="22"/>
  <c r="B476" i="22"/>
  <c r="F475" i="22"/>
  <c r="C475" i="22"/>
  <c r="B475" i="22"/>
  <c r="F474" i="22"/>
  <c r="C474" i="22"/>
  <c r="B474" i="22"/>
  <c r="F473" i="22"/>
  <c r="C473" i="22"/>
  <c r="B473" i="22"/>
  <c r="F472" i="22"/>
  <c r="C472" i="22"/>
  <c r="B472" i="22"/>
  <c r="F471" i="22"/>
  <c r="C471" i="22"/>
  <c r="B471" i="22"/>
  <c r="F470" i="22"/>
  <c r="C470" i="22"/>
  <c r="B470" i="22"/>
  <c r="F469" i="22"/>
  <c r="C469" i="22"/>
  <c r="B469" i="22"/>
  <c r="F468" i="22"/>
  <c r="C468" i="22"/>
  <c r="B468" i="22"/>
  <c r="F467" i="22"/>
  <c r="C467" i="22"/>
  <c r="B467" i="22"/>
  <c r="F466" i="22"/>
  <c r="C466" i="22"/>
  <c r="B466" i="22"/>
  <c r="F465" i="22"/>
  <c r="C465" i="22"/>
  <c r="B465" i="22"/>
  <c r="F464" i="22"/>
  <c r="C464" i="22"/>
  <c r="B464" i="22"/>
  <c r="F463" i="22"/>
  <c r="C463" i="22"/>
  <c r="B463" i="22"/>
  <c r="F462" i="22"/>
  <c r="C462" i="22"/>
  <c r="B462" i="22"/>
  <c r="F461" i="22"/>
  <c r="C461" i="22"/>
  <c r="B461" i="22"/>
  <c r="F460" i="22"/>
  <c r="C460" i="22"/>
  <c r="B460" i="22"/>
  <c r="F459" i="22"/>
  <c r="C459" i="22"/>
  <c r="B459" i="22"/>
  <c r="F458" i="22"/>
  <c r="C458" i="22"/>
  <c r="B458" i="22"/>
  <c r="F457" i="22"/>
  <c r="C457" i="22"/>
  <c r="B457" i="22"/>
  <c r="F456" i="22"/>
  <c r="C456" i="22"/>
  <c r="B456" i="22"/>
  <c r="F455" i="22"/>
  <c r="C455" i="22"/>
  <c r="B455" i="22"/>
  <c r="F454" i="22"/>
  <c r="C454" i="22"/>
  <c r="B454" i="22"/>
  <c r="F453" i="22"/>
  <c r="C453" i="22"/>
  <c r="B453" i="22"/>
  <c r="F452" i="22"/>
  <c r="C452" i="22"/>
  <c r="B452" i="22"/>
  <c r="F451" i="22"/>
  <c r="C451" i="22"/>
  <c r="B451" i="22"/>
  <c r="F450" i="22"/>
  <c r="C450" i="22"/>
  <c r="B450" i="22"/>
  <c r="F449" i="22"/>
  <c r="C449" i="22"/>
  <c r="B449" i="22"/>
  <c r="F448" i="22"/>
  <c r="C448" i="22"/>
  <c r="B448" i="22"/>
  <c r="F447" i="22"/>
  <c r="C447" i="22"/>
  <c r="B447" i="22"/>
  <c r="F446" i="22"/>
  <c r="C446" i="22"/>
  <c r="B446" i="22"/>
  <c r="F445" i="22"/>
  <c r="C445" i="22"/>
  <c r="B445" i="22"/>
  <c r="F444" i="22"/>
  <c r="C444" i="22"/>
  <c r="B444" i="22"/>
  <c r="F443" i="22"/>
  <c r="C443" i="22"/>
  <c r="B443" i="22"/>
  <c r="F442" i="22"/>
  <c r="C442" i="22"/>
  <c r="B442" i="22"/>
  <c r="F441" i="22"/>
  <c r="C441" i="22"/>
  <c r="B441" i="22"/>
  <c r="F440" i="22"/>
  <c r="C440" i="22"/>
  <c r="B440" i="22"/>
  <c r="F439" i="22"/>
  <c r="C439" i="22"/>
  <c r="B439" i="22"/>
  <c r="F438" i="22"/>
  <c r="C438" i="22"/>
  <c r="B438" i="22"/>
  <c r="F437" i="22"/>
  <c r="C437" i="22"/>
  <c r="B437" i="22"/>
  <c r="F436" i="22"/>
  <c r="C436" i="22"/>
  <c r="B436" i="22"/>
  <c r="F435" i="22"/>
  <c r="C435" i="22"/>
  <c r="B435" i="22"/>
  <c r="F434" i="22"/>
  <c r="C434" i="22"/>
  <c r="B434" i="22"/>
  <c r="F433" i="22"/>
  <c r="C433" i="22"/>
  <c r="B433" i="22"/>
  <c r="F432" i="22"/>
  <c r="C432" i="22"/>
  <c r="B432" i="22"/>
  <c r="F431" i="22"/>
  <c r="C431" i="22"/>
  <c r="B431" i="22"/>
  <c r="F430" i="22"/>
  <c r="C430" i="22"/>
  <c r="B430" i="22"/>
  <c r="F429" i="22"/>
  <c r="C429" i="22"/>
  <c r="B429" i="22"/>
  <c r="F428" i="22"/>
  <c r="C428" i="22"/>
  <c r="B428" i="22"/>
  <c r="F427" i="22"/>
  <c r="C427" i="22"/>
  <c r="B427" i="22"/>
  <c r="F426" i="22"/>
  <c r="C426" i="22"/>
  <c r="B426" i="22"/>
  <c r="F425" i="22"/>
  <c r="C425" i="22"/>
  <c r="B425" i="22"/>
  <c r="F424" i="22"/>
  <c r="C424" i="22"/>
  <c r="B424" i="22"/>
  <c r="F423" i="22"/>
  <c r="C423" i="22"/>
  <c r="B423" i="22"/>
  <c r="F422" i="22"/>
  <c r="C422" i="22"/>
  <c r="B422" i="22"/>
  <c r="F421" i="22"/>
  <c r="C421" i="22"/>
  <c r="B421" i="22"/>
  <c r="F420" i="22"/>
  <c r="C420" i="22"/>
  <c r="B420" i="22"/>
  <c r="F419" i="22"/>
  <c r="C419" i="22"/>
  <c r="B419" i="22"/>
  <c r="F418" i="22"/>
  <c r="C418" i="22"/>
  <c r="B418" i="22"/>
  <c r="F417" i="22"/>
  <c r="C417" i="22"/>
  <c r="B417" i="22"/>
  <c r="F416" i="22"/>
  <c r="C416" i="22"/>
  <c r="B416" i="22"/>
  <c r="F415" i="22"/>
  <c r="C415" i="22"/>
  <c r="B415" i="22"/>
  <c r="F414" i="22"/>
  <c r="C414" i="22"/>
  <c r="B414" i="22"/>
  <c r="F413" i="22"/>
  <c r="C413" i="22"/>
  <c r="B413" i="22"/>
  <c r="F412" i="22"/>
  <c r="C412" i="22"/>
  <c r="B412" i="22"/>
  <c r="F411" i="22"/>
  <c r="C411" i="22"/>
  <c r="B411" i="22"/>
  <c r="F410" i="22"/>
  <c r="C410" i="22"/>
  <c r="B410" i="22"/>
  <c r="F409" i="22"/>
  <c r="C409" i="22"/>
  <c r="B409" i="22"/>
  <c r="F408" i="22"/>
  <c r="C408" i="22"/>
  <c r="B408" i="22"/>
  <c r="F407" i="22"/>
  <c r="C407" i="22"/>
  <c r="B407" i="22"/>
  <c r="F406" i="22"/>
  <c r="C406" i="22"/>
  <c r="B406" i="22"/>
  <c r="F405" i="22"/>
  <c r="C405" i="22"/>
  <c r="B405" i="22"/>
  <c r="F404" i="22"/>
  <c r="C404" i="22"/>
  <c r="B404" i="22"/>
  <c r="F403" i="22"/>
  <c r="C403" i="22"/>
  <c r="B403" i="22"/>
  <c r="F402" i="22"/>
  <c r="C402" i="22"/>
  <c r="B402" i="22"/>
  <c r="F401" i="22"/>
  <c r="C401" i="22"/>
  <c r="B401" i="22"/>
  <c r="F400" i="22"/>
  <c r="C400" i="22"/>
  <c r="B400" i="22"/>
  <c r="F399" i="22"/>
  <c r="C399" i="22"/>
  <c r="B399" i="22"/>
  <c r="F398" i="22"/>
  <c r="C398" i="22"/>
  <c r="B398" i="22"/>
  <c r="F397" i="22"/>
  <c r="C397" i="22"/>
  <c r="B397" i="22"/>
  <c r="F396" i="22"/>
  <c r="C396" i="22"/>
  <c r="B396" i="22"/>
  <c r="F395" i="22"/>
  <c r="C395" i="22"/>
  <c r="B395" i="22"/>
  <c r="F394" i="22"/>
  <c r="C394" i="22"/>
  <c r="B394" i="22"/>
  <c r="F393" i="22"/>
  <c r="C393" i="22"/>
  <c r="B393" i="22"/>
  <c r="F392" i="22"/>
  <c r="C392" i="22"/>
  <c r="B392" i="22"/>
  <c r="F391" i="22"/>
  <c r="C391" i="22"/>
  <c r="B391" i="22"/>
  <c r="F390" i="22"/>
  <c r="C390" i="22"/>
  <c r="B390" i="22"/>
  <c r="F389" i="22"/>
  <c r="C389" i="22"/>
  <c r="B389" i="22"/>
  <c r="F388" i="22"/>
  <c r="C388" i="22"/>
  <c r="B388" i="22"/>
  <c r="F387" i="22"/>
  <c r="C387" i="22"/>
  <c r="B387" i="22"/>
  <c r="F386" i="22"/>
  <c r="C386" i="22"/>
  <c r="B386" i="22"/>
  <c r="F385" i="22"/>
  <c r="C385" i="22"/>
  <c r="B385" i="22"/>
  <c r="F384" i="22"/>
  <c r="C384" i="22"/>
  <c r="B384" i="22"/>
  <c r="F383" i="22"/>
  <c r="C383" i="22"/>
  <c r="B383" i="22"/>
  <c r="F382" i="22"/>
  <c r="C382" i="22"/>
  <c r="B382" i="22"/>
  <c r="F381" i="22"/>
  <c r="C381" i="22"/>
  <c r="B381" i="22"/>
  <c r="F380" i="22"/>
  <c r="C380" i="22"/>
  <c r="B380" i="22"/>
  <c r="F379" i="22"/>
  <c r="C379" i="22"/>
  <c r="B379" i="22"/>
  <c r="F378" i="22"/>
  <c r="C378" i="22"/>
  <c r="B378" i="22"/>
  <c r="F377" i="22"/>
  <c r="C377" i="22"/>
  <c r="B377" i="22"/>
  <c r="F376" i="22"/>
  <c r="C376" i="22"/>
  <c r="B376" i="22"/>
  <c r="F375" i="22"/>
  <c r="C375" i="22"/>
  <c r="B375" i="22"/>
  <c r="F374" i="22"/>
  <c r="C374" i="22"/>
  <c r="B374" i="22"/>
  <c r="F373" i="22"/>
  <c r="C373" i="22"/>
  <c r="B373" i="22"/>
  <c r="F372" i="22"/>
  <c r="C372" i="22"/>
  <c r="B372" i="22"/>
  <c r="F371" i="22"/>
  <c r="C371" i="22"/>
  <c r="B371" i="22"/>
  <c r="F370" i="22"/>
  <c r="C370" i="22"/>
  <c r="B370" i="22"/>
  <c r="F369" i="22"/>
  <c r="C369" i="22"/>
  <c r="B369" i="22"/>
  <c r="F368" i="22"/>
  <c r="C368" i="22"/>
  <c r="B368" i="22"/>
  <c r="F367" i="22"/>
  <c r="C367" i="22"/>
  <c r="B367" i="22"/>
  <c r="F366" i="22"/>
  <c r="C366" i="22"/>
  <c r="B366" i="22"/>
  <c r="F365" i="22"/>
  <c r="C365" i="22"/>
  <c r="B365" i="22"/>
  <c r="F364" i="22"/>
  <c r="C364" i="22"/>
  <c r="B364" i="22"/>
  <c r="F363" i="22"/>
  <c r="C363" i="22"/>
  <c r="B363" i="22"/>
  <c r="F362" i="22"/>
  <c r="C362" i="22"/>
  <c r="B362" i="22"/>
  <c r="F361" i="22"/>
  <c r="C361" i="22"/>
  <c r="B361" i="22"/>
  <c r="F360" i="22"/>
  <c r="C360" i="22"/>
  <c r="B360" i="22"/>
  <c r="F359" i="22"/>
  <c r="C359" i="22"/>
  <c r="B359" i="22"/>
  <c r="F358" i="22"/>
  <c r="C358" i="22"/>
  <c r="B358" i="22"/>
  <c r="F357" i="22"/>
  <c r="C357" i="22"/>
  <c r="B357" i="22"/>
  <c r="F356" i="22"/>
  <c r="C356" i="22"/>
  <c r="B356" i="22"/>
  <c r="F355" i="22"/>
  <c r="C355" i="22"/>
  <c r="B355" i="22"/>
  <c r="F354" i="22"/>
  <c r="C354" i="22"/>
  <c r="B354" i="22"/>
  <c r="F353" i="22"/>
  <c r="C353" i="22"/>
  <c r="B353" i="22"/>
  <c r="F352" i="22"/>
  <c r="C352" i="22"/>
  <c r="B352" i="22"/>
  <c r="F351" i="22"/>
  <c r="C351" i="22"/>
  <c r="B351" i="22"/>
  <c r="F350" i="22"/>
  <c r="C350" i="22"/>
  <c r="B350" i="22"/>
  <c r="F349" i="22"/>
  <c r="C349" i="22"/>
  <c r="B349" i="22"/>
  <c r="F348" i="22"/>
  <c r="C348" i="22"/>
  <c r="B348" i="22"/>
  <c r="F347" i="22"/>
  <c r="C347" i="22"/>
  <c r="B347" i="22"/>
  <c r="F346" i="22"/>
  <c r="C346" i="22"/>
  <c r="B346" i="22"/>
  <c r="F345" i="22"/>
  <c r="C345" i="22"/>
  <c r="B345" i="22"/>
  <c r="F344" i="22"/>
  <c r="C344" i="22"/>
  <c r="B344" i="22"/>
  <c r="F343" i="22"/>
  <c r="C343" i="22"/>
  <c r="B343" i="22"/>
  <c r="F342" i="22"/>
  <c r="C342" i="22"/>
  <c r="B342" i="22"/>
  <c r="F341" i="22"/>
  <c r="C341" i="22"/>
  <c r="B341" i="22"/>
  <c r="F340" i="22"/>
  <c r="C340" i="22"/>
  <c r="B340" i="22"/>
  <c r="F339" i="22"/>
  <c r="C339" i="22"/>
  <c r="B339" i="22"/>
  <c r="F338" i="22"/>
  <c r="C338" i="22"/>
  <c r="B338" i="22"/>
  <c r="F337" i="22"/>
  <c r="C337" i="22"/>
  <c r="B337" i="22"/>
  <c r="F336" i="22"/>
  <c r="C336" i="22"/>
  <c r="B336" i="22"/>
  <c r="F335" i="22"/>
  <c r="C335" i="22"/>
  <c r="B335" i="22"/>
  <c r="F334" i="22"/>
  <c r="C334" i="22"/>
  <c r="B334" i="22"/>
  <c r="F333" i="22"/>
  <c r="C333" i="22"/>
  <c r="B333" i="22"/>
  <c r="F332" i="22"/>
  <c r="C332" i="22"/>
  <c r="B332" i="22"/>
  <c r="F331" i="22"/>
  <c r="C331" i="22"/>
  <c r="B331" i="22"/>
  <c r="F330" i="22"/>
  <c r="C330" i="22"/>
  <c r="B330" i="22"/>
  <c r="F329" i="22"/>
  <c r="C329" i="22"/>
  <c r="B329" i="22"/>
  <c r="F328" i="22"/>
  <c r="C328" i="22"/>
  <c r="B328" i="22"/>
  <c r="F327" i="22"/>
  <c r="C327" i="22"/>
  <c r="B327" i="22"/>
  <c r="F326" i="22"/>
  <c r="C326" i="22"/>
  <c r="B326" i="22"/>
  <c r="F325" i="22"/>
  <c r="C325" i="22"/>
  <c r="B325" i="22"/>
  <c r="F324" i="22"/>
  <c r="C324" i="22"/>
  <c r="B324" i="22"/>
  <c r="F323" i="22"/>
  <c r="C323" i="22"/>
  <c r="B323" i="22"/>
  <c r="F322" i="22"/>
  <c r="C322" i="22"/>
  <c r="B322" i="22"/>
  <c r="F321" i="22"/>
  <c r="C321" i="22"/>
  <c r="B321" i="22"/>
  <c r="F320" i="22"/>
  <c r="C320" i="22"/>
  <c r="B320" i="22"/>
  <c r="F319" i="22"/>
  <c r="C319" i="22"/>
  <c r="B319" i="22"/>
  <c r="F318" i="22"/>
  <c r="C318" i="22"/>
  <c r="B318" i="22"/>
  <c r="F317" i="22"/>
  <c r="C317" i="22"/>
  <c r="B317" i="22"/>
  <c r="F316" i="22"/>
  <c r="C316" i="22"/>
  <c r="B316" i="22"/>
  <c r="F315" i="22"/>
  <c r="C315" i="22"/>
  <c r="B315" i="22"/>
  <c r="F314" i="22"/>
  <c r="C314" i="22"/>
  <c r="B314" i="22"/>
  <c r="F313" i="22"/>
  <c r="C313" i="22"/>
  <c r="B313" i="22"/>
  <c r="F312" i="22"/>
  <c r="C312" i="22"/>
  <c r="B312" i="22"/>
  <c r="F311" i="22"/>
  <c r="C311" i="22"/>
  <c r="B311" i="22"/>
  <c r="F310" i="22"/>
  <c r="C310" i="22"/>
  <c r="B310" i="22"/>
  <c r="F309" i="22"/>
  <c r="C309" i="22"/>
  <c r="B309" i="22"/>
  <c r="F308" i="22"/>
  <c r="C308" i="22"/>
  <c r="B308" i="22"/>
  <c r="F307" i="22"/>
  <c r="C307" i="22"/>
  <c r="B307" i="22"/>
  <c r="F306" i="22"/>
  <c r="C306" i="22"/>
  <c r="B306" i="22"/>
  <c r="F305" i="22"/>
  <c r="C305" i="22"/>
  <c r="B305" i="22"/>
  <c r="F304" i="22"/>
  <c r="C304" i="22"/>
  <c r="B304" i="22"/>
  <c r="F303" i="22"/>
  <c r="C303" i="22"/>
  <c r="B303" i="22"/>
  <c r="F302" i="22"/>
  <c r="C302" i="22"/>
  <c r="B302" i="22"/>
  <c r="F301" i="22"/>
  <c r="C301" i="22"/>
  <c r="B301" i="22"/>
  <c r="F300" i="22"/>
  <c r="C300" i="22"/>
  <c r="B300" i="22"/>
  <c r="F299" i="22"/>
  <c r="C299" i="22"/>
  <c r="B299" i="22"/>
  <c r="F298" i="22"/>
  <c r="C298" i="22"/>
  <c r="B298" i="22"/>
  <c r="F297" i="22"/>
  <c r="C297" i="22"/>
  <c r="B297" i="22"/>
  <c r="F296" i="22"/>
  <c r="C296" i="22"/>
  <c r="B296" i="22"/>
  <c r="F295" i="22"/>
  <c r="C295" i="22"/>
  <c r="B295" i="22"/>
  <c r="F294" i="22"/>
  <c r="C294" i="22"/>
  <c r="B294" i="22"/>
  <c r="F293" i="22"/>
  <c r="C293" i="22"/>
  <c r="B293" i="22"/>
  <c r="F292" i="22"/>
  <c r="C292" i="22"/>
  <c r="B292" i="22"/>
  <c r="F291" i="22"/>
  <c r="C291" i="22"/>
  <c r="B291" i="22"/>
  <c r="F290" i="22"/>
  <c r="C290" i="22"/>
  <c r="B290" i="22"/>
  <c r="F289" i="22"/>
  <c r="C289" i="22"/>
  <c r="B289" i="22"/>
  <c r="F288" i="22"/>
  <c r="C288" i="22"/>
  <c r="B288" i="22"/>
  <c r="F287" i="22"/>
  <c r="C287" i="22"/>
  <c r="B287" i="22"/>
  <c r="F286" i="22"/>
  <c r="C286" i="22"/>
  <c r="B286" i="22"/>
  <c r="F285" i="22"/>
  <c r="C285" i="22"/>
  <c r="B285" i="22"/>
  <c r="F284" i="22"/>
  <c r="C284" i="22"/>
  <c r="B284" i="22"/>
  <c r="F283" i="22"/>
  <c r="C283" i="22"/>
  <c r="B283" i="22"/>
  <c r="F282" i="22"/>
  <c r="C282" i="22"/>
  <c r="B282" i="22"/>
  <c r="F281" i="22"/>
  <c r="C281" i="22"/>
  <c r="B281" i="22"/>
  <c r="F280" i="22"/>
  <c r="C280" i="22"/>
  <c r="B280" i="22"/>
  <c r="F279" i="22"/>
  <c r="C279" i="22"/>
  <c r="B279" i="22"/>
  <c r="F278" i="22"/>
  <c r="C278" i="22"/>
  <c r="B278" i="22"/>
  <c r="F277" i="22"/>
  <c r="C277" i="22"/>
  <c r="B277" i="22"/>
  <c r="F276" i="22"/>
  <c r="C276" i="22"/>
  <c r="B276" i="22"/>
  <c r="F275" i="22"/>
  <c r="C275" i="22"/>
  <c r="B275" i="22"/>
  <c r="F274" i="22"/>
  <c r="C274" i="22"/>
  <c r="B274" i="22"/>
  <c r="F273" i="22"/>
  <c r="C273" i="22"/>
  <c r="B273" i="22"/>
  <c r="F272" i="22"/>
  <c r="C272" i="22"/>
  <c r="B272" i="22"/>
  <c r="F271" i="22"/>
  <c r="C271" i="22"/>
  <c r="B271" i="22"/>
  <c r="F270" i="22"/>
  <c r="C270" i="22"/>
  <c r="B270" i="22"/>
  <c r="F269" i="22"/>
  <c r="C269" i="22"/>
  <c r="B269" i="22"/>
  <c r="F268" i="22"/>
  <c r="C268" i="22"/>
  <c r="B268" i="22"/>
  <c r="F267" i="22"/>
  <c r="C267" i="22"/>
  <c r="B267" i="22"/>
  <c r="F266" i="22"/>
  <c r="C266" i="22"/>
  <c r="B266" i="22"/>
  <c r="F265" i="22"/>
  <c r="C265" i="22"/>
  <c r="B265" i="22"/>
  <c r="F264" i="22"/>
  <c r="C264" i="22"/>
  <c r="B264" i="22"/>
  <c r="F263" i="22"/>
  <c r="C263" i="22"/>
  <c r="B263" i="22"/>
  <c r="F262" i="22"/>
  <c r="C262" i="22"/>
  <c r="B262" i="22"/>
  <c r="F261" i="22"/>
  <c r="C261" i="22"/>
  <c r="B261" i="22"/>
  <c r="F260" i="22"/>
  <c r="C260" i="22"/>
  <c r="B260" i="22"/>
  <c r="F259" i="22"/>
  <c r="C259" i="22"/>
  <c r="B259" i="22"/>
  <c r="F258" i="22"/>
  <c r="C258" i="22"/>
  <c r="B258" i="22"/>
  <c r="F257" i="22"/>
  <c r="C257" i="22"/>
  <c r="B257" i="22"/>
  <c r="F256" i="22"/>
  <c r="C256" i="22"/>
  <c r="B256" i="22"/>
  <c r="F255" i="22"/>
  <c r="C255" i="22"/>
  <c r="B255" i="22"/>
  <c r="F254" i="22"/>
  <c r="C254" i="22"/>
  <c r="B254" i="22"/>
  <c r="F253" i="22"/>
  <c r="C253" i="22"/>
  <c r="B253" i="22"/>
  <c r="F252" i="22"/>
  <c r="C252" i="22"/>
  <c r="B252" i="22"/>
  <c r="F251" i="22"/>
  <c r="C251" i="22"/>
  <c r="B251" i="22"/>
  <c r="F250" i="22"/>
  <c r="C250" i="22"/>
  <c r="B250" i="22"/>
  <c r="F249" i="22"/>
  <c r="C249" i="22"/>
  <c r="B249" i="22"/>
  <c r="F248" i="22"/>
  <c r="C248" i="22"/>
  <c r="B248" i="22"/>
  <c r="F247" i="22"/>
  <c r="C247" i="22"/>
  <c r="B247" i="22"/>
  <c r="F246" i="22"/>
  <c r="C246" i="22"/>
  <c r="B246" i="22"/>
  <c r="F245" i="22"/>
  <c r="C245" i="22"/>
  <c r="B245" i="22"/>
  <c r="F244" i="22"/>
  <c r="C244" i="22"/>
  <c r="B244" i="22"/>
  <c r="F243" i="22"/>
  <c r="C243" i="22"/>
  <c r="B243" i="22"/>
  <c r="F242" i="22"/>
  <c r="C242" i="22"/>
  <c r="B242" i="22"/>
  <c r="F241" i="22"/>
  <c r="C241" i="22"/>
  <c r="B241" i="22"/>
  <c r="F240" i="22"/>
  <c r="C240" i="22"/>
  <c r="B240" i="22"/>
  <c r="F239" i="22"/>
  <c r="C239" i="22"/>
  <c r="B239" i="22"/>
  <c r="F238" i="22"/>
  <c r="C238" i="22"/>
  <c r="B238" i="22"/>
  <c r="F237" i="22"/>
  <c r="C237" i="22"/>
  <c r="B237" i="22"/>
  <c r="F236" i="22"/>
  <c r="C236" i="22"/>
  <c r="B236" i="22"/>
  <c r="F235" i="22"/>
  <c r="C235" i="22"/>
  <c r="B235" i="22"/>
  <c r="F234" i="22"/>
  <c r="C234" i="22"/>
  <c r="B234" i="22"/>
  <c r="F233" i="22"/>
  <c r="C233" i="22"/>
  <c r="B233" i="22"/>
  <c r="F232" i="22"/>
  <c r="C232" i="22"/>
  <c r="B232" i="22"/>
  <c r="F231" i="22"/>
  <c r="C231" i="22"/>
  <c r="B231" i="22"/>
  <c r="F230" i="22"/>
  <c r="C230" i="22"/>
  <c r="B230" i="22"/>
  <c r="F229" i="22"/>
  <c r="C229" i="22"/>
  <c r="B229" i="22"/>
  <c r="F228" i="22"/>
  <c r="C228" i="22"/>
  <c r="B228" i="22"/>
  <c r="F227" i="22"/>
  <c r="C227" i="22"/>
  <c r="B227" i="22"/>
  <c r="F226" i="22"/>
  <c r="C226" i="22"/>
  <c r="B226" i="22"/>
  <c r="F225" i="22"/>
  <c r="C225" i="22"/>
  <c r="B225" i="22"/>
  <c r="F224" i="22"/>
  <c r="C224" i="22"/>
  <c r="B224" i="22"/>
  <c r="F223" i="22"/>
  <c r="C223" i="22"/>
  <c r="B223" i="22"/>
  <c r="F222" i="22"/>
  <c r="C222" i="22"/>
  <c r="B222" i="22"/>
  <c r="F221" i="22"/>
  <c r="C221" i="22"/>
  <c r="B221" i="22"/>
  <c r="F220" i="22"/>
  <c r="C220" i="22"/>
  <c r="B220" i="22"/>
  <c r="F219" i="22"/>
  <c r="C219" i="22"/>
  <c r="B219" i="22"/>
  <c r="F218" i="22"/>
  <c r="C218" i="22"/>
  <c r="B218" i="22"/>
  <c r="F217" i="22"/>
  <c r="C217" i="22"/>
  <c r="B217" i="22"/>
  <c r="F216" i="22"/>
  <c r="C216" i="22"/>
  <c r="B216" i="22"/>
  <c r="F215" i="22"/>
  <c r="C215" i="22"/>
  <c r="B215" i="22"/>
  <c r="F214" i="22"/>
  <c r="C214" i="22"/>
  <c r="B214" i="22"/>
  <c r="F213" i="22"/>
  <c r="C213" i="22"/>
  <c r="B213" i="22"/>
  <c r="F212" i="22"/>
  <c r="C212" i="22"/>
  <c r="B212" i="22"/>
  <c r="F211" i="22"/>
  <c r="C211" i="22"/>
  <c r="B211" i="22"/>
  <c r="F210" i="22"/>
  <c r="C210" i="22"/>
  <c r="B210" i="22"/>
  <c r="F209" i="22"/>
  <c r="C209" i="22"/>
  <c r="B209" i="22"/>
  <c r="F208" i="22"/>
  <c r="C208" i="22"/>
  <c r="B208" i="22"/>
  <c r="F207" i="22"/>
  <c r="C207" i="22"/>
  <c r="B207" i="22"/>
  <c r="F206" i="22"/>
  <c r="C206" i="22"/>
  <c r="B206" i="22"/>
  <c r="F205" i="22"/>
  <c r="C205" i="22"/>
  <c r="B205" i="22"/>
  <c r="F204" i="22"/>
  <c r="C204" i="22"/>
  <c r="B204" i="22"/>
  <c r="F203" i="22"/>
  <c r="C203" i="22"/>
  <c r="B203" i="22"/>
  <c r="F202" i="22"/>
  <c r="C202" i="22"/>
  <c r="B202" i="22"/>
  <c r="F201" i="22"/>
  <c r="C201" i="22"/>
  <c r="B201" i="22"/>
  <c r="F200" i="22"/>
  <c r="C200" i="22"/>
  <c r="B200" i="22"/>
  <c r="F199" i="22"/>
  <c r="C199" i="22"/>
  <c r="B199" i="22"/>
  <c r="F198" i="22"/>
  <c r="C198" i="22"/>
  <c r="B198" i="22"/>
  <c r="F197" i="22"/>
  <c r="C197" i="22"/>
  <c r="B197" i="22"/>
  <c r="F196" i="22"/>
  <c r="C196" i="22"/>
  <c r="B196" i="22"/>
  <c r="F195" i="22"/>
  <c r="C195" i="22"/>
  <c r="B195" i="22"/>
  <c r="F194" i="22"/>
  <c r="C194" i="22"/>
  <c r="B194" i="22"/>
  <c r="F193" i="22"/>
  <c r="C193" i="22"/>
  <c r="B193" i="22"/>
  <c r="F192" i="22"/>
  <c r="C192" i="22"/>
  <c r="B192" i="22"/>
  <c r="F191" i="22"/>
  <c r="C191" i="22"/>
  <c r="B191" i="22"/>
  <c r="F190" i="22"/>
  <c r="C190" i="22"/>
  <c r="B190" i="22"/>
  <c r="F189" i="22"/>
  <c r="C189" i="22"/>
  <c r="B189" i="22"/>
  <c r="F188" i="22"/>
  <c r="C188" i="22"/>
  <c r="B188" i="22"/>
  <c r="F187" i="22"/>
  <c r="C187" i="22"/>
  <c r="B187" i="22"/>
  <c r="F186" i="22"/>
  <c r="C186" i="22"/>
  <c r="B186" i="22"/>
  <c r="F185" i="22"/>
  <c r="C185" i="22"/>
  <c r="B185" i="22"/>
  <c r="F184" i="22"/>
  <c r="C184" i="22"/>
  <c r="B184" i="22"/>
  <c r="F183" i="22"/>
  <c r="C183" i="22"/>
  <c r="B183" i="22"/>
  <c r="F182" i="22"/>
  <c r="C182" i="22"/>
  <c r="B182" i="22"/>
  <c r="F181" i="22"/>
  <c r="C181" i="22"/>
  <c r="B181" i="22"/>
  <c r="F180" i="22"/>
  <c r="C180" i="22"/>
  <c r="B180" i="22"/>
  <c r="F179" i="22"/>
  <c r="C179" i="22"/>
  <c r="B179" i="22"/>
  <c r="F178" i="22"/>
  <c r="C178" i="22"/>
  <c r="B178" i="22"/>
  <c r="F177" i="22"/>
  <c r="C177" i="22"/>
  <c r="B177" i="22"/>
  <c r="F176" i="22"/>
  <c r="C176" i="22"/>
  <c r="B176" i="22"/>
  <c r="F175" i="22"/>
  <c r="C175" i="22"/>
  <c r="B175" i="22"/>
  <c r="F174" i="22"/>
  <c r="C174" i="22"/>
  <c r="B174" i="22"/>
  <c r="F173" i="22"/>
  <c r="C173" i="22"/>
  <c r="B173" i="22"/>
  <c r="F172" i="22"/>
  <c r="C172" i="22"/>
  <c r="B172" i="22"/>
  <c r="F171" i="22"/>
  <c r="C171" i="22"/>
  <c r="B171" i="22"/>
  <c r="F170" i="22"/>
  <c r="C170" i="22"/>
  <c r="B170" i="22"/>
  <c r="F169" i="22"/>
  <c r="C169" i="22"/>
  <c r="B169" i="22"/>
  <c r="F168" i="22"/>
  <c r="C168" i="22"/>
  <c r="B168" i="22"/>
  <c r="F167" i="22"/>
  <c r="C167" i="22"/>
  <c r="B167" i="22"/>
  <c r="F166" i="22"/>
  <c r="C166" i="22"/>
  <c r="B166" i="22"/>
  <c r="F165" i="22"/>
  <c r="C165" i="22"/>
  <c r="B165" i="22"/>
  <c r="F164" i="22"/>
  <c r="C164" i="22"/>
  <c r="B164" i="22"/>
  <c r="F163" i="22"/>
  <c r="C163" i="22"/>
  <c r="B163" i="22"/>
  <c r="F162" i="22"/>
  <c r="C162" i="22"/>
  <c r="B162" i="22"/>
  <c r="F161" i="22"/>
  <c r="C161" i="22"/>
  <c r="B161" i="22"/>
  <c r="F160" i="22"/>
  <c r="C160" i="22"/>
  <c r="B160" i="22"/>
  <c r="F159" i="22"/>
  <c r="C159" i="22"/>
  <c r="B159" i="22"/>
  <c r="F158" i="22"/>
  <c r="C158" i="22"/>
  <c r="B158" i="22"/>
  <c r="F157" i="22"/>
  <c r="C157" i="22"/>
  <c r="B157" i="22"/>
  <c r="F156" i="22"/>
  <c r="C156" i="22"/>
  <c r="B156" i="22"/>
  <c r="F155" i="22"/>
  <c r="C155" i="22"/>
  <c r="B155" i="22"/>
  <c r="F154" i="22"/>
  <c r="C154" i="22"/>
  <c r="B154" i="22"/>
  <c r="F153" i="22"/>
  <c r="C153" i="22"/>
  <c r="B153" i="22"/>
  <c r="F152" i="22"/>
  <c r="C152" i="22"/>
  <c r="B152" i="22"/>
  <c r="F151" i="22"/>
  <c r="C151" i="22"/>
  <c r="B151" i="22"/>
  <c r="F150" i="22"/>
  <c r="C150" i="22"/>
  <c r="B150" i="22"/>
  <c r="F149" i="22"/>
  <c r="C149" i="22"/>
  <c r="B149" i="22"/>
  <c r="F148" i="22"/>
  <c r="C148" i="22"/>
  <c r="B148" i="22"/>
  <c r="F147" i="22"/>
  <c r="C147" i="22"/>
  <c r="B147" i="22"/>
  <c r="F146" i="22"/>
  <c r="C146" i="22"/>
  <c r="B146" i="22"/>
  <c r="F145" i="22"/>
  <c r="C145" i="22"/>
  <c r="B145" i="22"/>
  <c r="F144" i="22"/>
  <c r="C144" i="22"/>
  <c r="B144" i="22"/>
  <c r="F143" i="22"/>
  <c r="C143" i="22"/>
  <c r="B143" i="22"/>
  <c r="F142" i="22"/>
  <c r="C142" i="22"/>
  <c r="B142" i="22"/>
  <c r="F141" i="22"/>
  <c r="C141" i="22"/>
  <c r="B141" i="22"/>
  <c r="F140" i="22"/>
  <c r="C140" i="22"/>
  <c r="B140" i="22"/>
  <c r="F139" i="22"/>
  <c r="C139" i="22"/>
  <c r="B139" i="22"/>
  <c r="F138" i="22"/>
  <c r="C138" i="22"/>
  <c r="B138" i="22"/>
  <c r="F137" i="22"/>
  <c r="C137" i="22"/>
  <c r="B137" i="22"/>
  <c r="F136" i="22"/>
  <c r="C136" i="22"/>
  <c r="B136" i="22"/>
  <c r="F135" i="22"/>
  <c r="C135" i="22"/>
  <c r="B135" i="22"/>
  <c r="F134" i="22"/>
  <c r="C134" i="22"/>
  <c r="B134" i="22"/>
  <c r="F133" i="22"/>
  <c r="C133" i="22"/>
  <c r="B133" i="22"/>
  <c r="F132" i="22"/>
  <c r="C132" i="22"/>
  <c r="B132" i="22"/>
  <c r="F131" i="22"/>
  <c r="C131" i="22"/>
  <c r="B131" i="22"/>
  <c r="F130" i="22"/>
  <c r="C130" i="22"/>
  <c r="B130" i="22"/>
  <c r="F129" i="22"/>
  <c r="C129" i="22"/>
  <c r="B129" i="22"/>
  <c r="F128" i="22"/>
  <c r="C128" i="22"/>
  <c r="B128" i="22"/>
  <c r="F127" i="22"/>
  <c r="C127" i="22"/>
  <c r="B127" i="22"/>
  <c r="F126" i="22"/>
  <c r="C126" i="22"/>
  <c r="B126" i="22"/>
  <c r="F125" i="22"/>
  <c r="C125" i="22"/>
  <c r="B125" i="22"/>
  <c r="F124" i="22"/>
  <c r="C124" i="22"/>
  <c r="B124" i="22"/>
  <c r="F123" i="22"/>
  <c r="C123" i="22"/>
  <c r="B123" i="22"/>
  <c r="F122" i="22"/>
  <c r="C122" i="22"/>
  <c r="B122" i="22"/>
  <c r="F121" i="22"/>
  <c r="C121" i="22"/>
  <c r="B121" i="22"/>
  <c r="F120" i="22"/>
  <c r="C120" i="22"/>
  <c r="B120" i="22"/>
  <c r="F119" i="22"/>
  <c r="C119" i="22"/>
  <c r="B119" i="22"/>
  <c r="F118" i="22"/>
  <c r="C118" i="22"/>
  <c r="B118" i="22"/>
  <c r="F117" i="22"/>
  <c r="C117" i="22"/>
  <c r="B117" i="22"/>
  <c r="F116" i="22"/>
  <c r="C116" i="22"/>
  <c r="B116" i="22"/>
  <c r="F115" i="22"/>
  <c r="C115" i="22"/>
  <c r="B115" i="22"/>
  <c r="F114" i="22"/>
  <c r="C114" i="22"/>
  <c r="B114" i="22"/>
  <c r="F113" i="22"/>
  <c r="C113" i="22"/>
  <c r="B113" i="22"/>
  <c r="F112" i="22"/>
  <c r="C112" i="22"/>
  <c r="B112" i="22"/>
  <c r="F111" i="22"/>
  <c r="C111" i="22"/>
  <c r="B111" i="22"/>
  <c r="F110" i="22"/>
  <c r="C110" i="22"/>
  <c r="B110" i="22"/>
  <c r="F109" i="22"/>
  <c r="C109" i="22"/>
  <c r="B109" i="22"/>
  <c r="F108" i="22"/>
  <c r="C108" i="22"/>
  <c r="B108" i="22"/>
  <c r="F107" i="22"/>
  <c r="C107" i="22"/>
  <c r="B107" i="22"/>
  <c r="F106" i="22"/>
  <c r="C106" i="22"/>
  <c r="B106" i="22"/>
  <c r="F105" i="22"/>
  <c r="C105" i="22"/>
  <c r="B105" i="22"/>
  <c r="F104" i="22"/>
  <c r="C104" i="22"/>
  <c r="B104" i="22"/>
  <c r="F103" i="22"/>
  <c r="C103" i="22"/>
  <c r="B103" i="22"/>
  <c r="F102" i="22"/>
  <c r="C102" i="22"/>
  <c r="B102" i="22"/>
  <c r="F101" i="22"/>
  <c r="C101" i="22"/>
  <c r="B101" i="22"/>
  <c r="F100" i="22"/>
  <c r="C100" i="22"/>
  <c r="B100" i="22"/>
  <c r="F99" i="22"/>
  <c r="C99" i="22"/>
  <c r="B99" i="22"/>
  <c r="F98" i="22"/>
  <c r="C98" i="22"/>
  <c r="B98" i="22"/>
  <c r="F97" i="22"/>
  <c r="C97" i="22"/>
  <c r="B97" i="22"/>
  <c r="F96" i="22"/>
  <c r="C96" i="22"/>
  <c r="B96" i="22"/>
  <c r="F95" i="22"/>
  <c r="C95" i="22"/>
  <c r="B95" i="22"/>
  <c r="F94" i="22"/>
  <c r="C94" i="22"/>
  <c r="B94" i="22"/>
  <c r="F93" i="22"/>
  <c r="C93" i="22"/>
  <c r="B93" i="22"/>
  <c r="F92" i="22"/>
  <c r="C92" i="22"/>
  <c r="B92" i="22"/>
  <c r="F91" i="22"/>
  <c r="C91" i="22"/>
  <c r="B91" i="22"/>
  <c r="F90" i="22"/>
  <c r="C90" i="22"/>
  <c r="B90" i="22"/>
  <c r="F89" i="22"/>
  <c r="C89" i="22"/>
  <c r="B89" i="22"/>
  <c r="F88" i="22"/>
  <c r="C88" i="22"/>
  <c r="B88" i="22"/>
  <c r="F87" i="22"/>
  <c r="C87" i="22"/>
  <c r="B87" i="22"/>
  <c r="F86" i="22"/>
  <c r="C86" i="22"/>
  <c r="B86" i="22"/>
  <c r="F85" i="22"/>
  <c r="C85" i="22"/>
  <c r="B85" i="22"/>
  <c r="F84" i="22"/>
  <c r="C84" i="22"/>
  <c r="B84" i="22"/>
  <c r="F83" i="22"/>
  <c r="C83" i="22"/>
  <c r="B83" i="22"/>
  <c r="F82" i="22"/>
  <c r="C82" i="22"/>
  <c r="B82" i="22"/>
  <c r="F81" i="22"/>
  <c r="C81" i="22"/>
  <c r="B81" i="22"/>
  <c r="F80" i="22"/>
  <c r="C80" i="22"/>
  <c r="B80" i="22"/>
  <c r="F79" i="22"/>
  <c r="C79" i="22"/>
  <c r="B79" i="22"/>
  <c r="F78" i="22"/>
  <c r="C78" i="22"/>
  <c r="B78" i="22"/>
  <c r="F77" i="22"/>
  <c r="C77" i="22"/>
  <c r="B77" i="22"/>
  <c r="F76" i="22"/>
  <c r="C76" i="22"/>
  <c r="B76" i="22"/>
  <c r="F75" i="22"/>
  <c r="C75" i="22"/>
  <c r="B75" i="22"/>
  <c r="F74" i="22"/>
  <c r="C74" i="22"/>
  <c r="B74" i="22"/>
  <c r="F73" i="22"/>
  <c r="C73" i="22"/>
  <c r="B73" i="22"/>
  <c r="F72" i="22"/>
  <c r="C72" i="22"/>
  <c r="B72" i="22"/>
  <c r="F71" i="22"/>
  <c r="C71" i="22"/>
  <c r="B71" i="22"/>
  <c r="F70" i="22"/>
  <c r="C70" i="22"/>
  <c r="B70" i="22"/>
  <c r="F69" i="22"/>
  <c r="C69" i="22"/>
  <c r="B69" i="22"/>
  <c r="F68" i="22"/>
  <c r="C68" i="22"/>
  <c r="B68" i="22"/>
  <c r="F67" i="22"/>
  <c r="C67" i="22"/>
  <c r="B67" i="22"/>
  <c r="F66" i="22"/>
  <c r="C66" i="22"/>
  <c r="B66" i="22"/>
  <c r="F65" i="22"/>
  <c r="C65" i="22"/>
  <c r="B65" i="22"/>
  <c r="F64" i="22"/>
  <c r="C64" i="22"/>
  <c r="B64" i="22"/>
  <c r="F63" i="22"/>
  <c r="C63" i="22"/>
  <c r="B63" i="22"/>
  <c r="F62" i="22"/>
  <c r="C62" i="22"/>
  <c r="B62" i="22"/>
  <c r="F61" i="22"/>
  <c r="C61" i="22"/>
  <c r="B61" i="22"/>
  <c r="F60" i="22"/>
  <c r="C60" i="22"/>
  <c r="B60" i="22"/>
  <c r="F59" i="22"/>
  <c r="C59" i="22"/>
  <c r="B59" i="22"/>
  <c r="F58" i="22"/>
  <c r="C58" i="22"/>
  <c r="B58" i="22"/>
  <c r="F57" i="22"/>
  <c r="C57" i="22"/>
  <c r="B57" i="22"/>
  <c r="F56" i="22"/>
  <c r="C56" i="22"/>
  <c r="B56" i="22"/>
  <c r="F55" i="22"/>
  <c r="C55" i="22"/>
  <c r="B55" i="22"/>
  <c r="F54" i="22"/>
  <c r="C54" i="22"/>
  <c r="B54" i="22"/>
  <c r="F53" i="22"/>
  <c r="C53" i="22"/>
  <c r="B53" i="22"/>
  <c r="F52" i="22"/>
  <c r="C52" i="22"/>
  <c r="B52" i="22"/>
  <c r="F51" i="22"/>
  <c r="C51" i="22"/>
  <c r="B51" i="22"/>
  <c r="F50" i="22"/>
  <c r="C50" i="22"/>
  <c r="B50" i="22"/>
  <c r="F49" i="22"/>
  <c r="C49" i="22"/>
  <c r="B49" i="22"/>
  <c r="F48" i="22"/>
  <c r="C48" i="22"/>
  <c r="B48" i="22"/>
  <c r="F47" i="22"/>
  <c r="C47" i="22"/>
  <c r="B47" i="22"/>
  <c r="F46" i="22"/>
  <c r="C46" i="22"/>
  <c r="B46" i="22"/>
  <c r="F45" i="22"/>
  <c r="C45" i="22"/>
  <c r="B45" i="22"/>
  <c r="F44" i="22"/>
  <c r="C44" i="22"/>
  <c r="B44" i="22"/>
  <c r="F43" i="22"/>
  <c r="C43" i="22"/>
  <c r="B43" i="22"/>
  <c r="F42" i="22"/>
  <c r="C42" i="22"/>
  <c r="B42" i="22"/>
  <c r="F41" i="22"/>
  <c r="C41" i="22"/>
  <c r="B41" i="22"/>
  <c r="F40" i="22"/>
  <c r="C40" i="22"/>
  <c r="B40" i="22"/>
  <c r="F39" i="22"/>
  <c r="C39" i="22"/>
  <c r="B39" i="22"/>
  <c r="F38" i="22"/>
  <c r="C38" i="22"/>
  <c r="B38" i="22"/>
  <c r="F37" i="22"/>
  <c r="C37" i="22"/>
  <c r="B37" i="22"/>
  <c r="F36" i="22"/>
  <c r="C36" i="22"/>
  <c r="B36" i="22"/>
  <c r="F35" i="22"/>
  <c r="C35" i="22"/>
  <c r="B35" i="22"/>
  <c r="F34" i="22"/>
  <c r="C34" i="22"/>
  <c r="B34" i="22"/>
  <c r="F33" i="22"/>
  <c r="C33" i="22"/>
  <c r="B33" i="22"/>
  <c r="F32" i="22"/>
  <c r="C32" i="22"/>
  <c r="B32" i="22"/>
  <c r="F31" i="22"/>
  <c r="C31" i="22"/>
  <c r="B31" i="22"/>
  <c r="F30" i="22"/>
  <c r="C30" i="22"/>
  <c r="B30" i="22"/>
  <c r="F29" i="22"/>
  <c r="C29" i="22"/>
  <c r="B29" i="22"/>
  <c r="F28" i="22"/>
  <c r="C28" i="22"/>
  <c r="B28" i="22"/>
  <c r="F27" i="22"/>
  <c r="C27" i="22"/>
  <c r="B27" i="22"/>
  <c r="F26" i="22"/>
  <c r="C26" i="22"/>
  <c r="B26" i="22"/>
  <c r="F25" i="22"/>
  <c r="C25" i="22"/>
  <c r="B25" i="22"/>
  <c r="F24" i="22"/>
  <c r="C24" i="22"/>
  <c r="B24" i="22"/>
  <c r="F23" i="22"/>
  <c r="C23" i="22"/>
  <c r="B23" i="22"/>
  <c r="F22" i="22"/>
  <c r="C22" i="22"/>
  <c r="B22" i="22"/>
  <c r="F21" i="22"/>
  <c r="C21" i="22"/>
  <c r="B21" i="22"/>
  <c r="F20" i="22"/>
  <c r="C20" i="22"/>
  <c r="B20" i="22"/>
  <c r="F19" i="22"/>
  <c r="C19" i="22"/>
  <c r="B19" i="22"/>
  <c r="F18" i="22"/>
  <c r="C18" i="22"/>
  <c r="B18" i="22"/>
  <c r="F17" i="22"/>
  <c r="C17" i="22"/>
  <c r="B17" i="22"/>
  <c r="F16" i="22"/>
  <c r="C16" i="22"/>
  <c r="B16" i="22"/>
  <c r="F15" i="22"/>
  <c r="C15" i="22"/>
  <c r="B15" i="22"/>
  <c r="F14" i="22"/>
  <c r="C14" i="22"/>
  <c r="B14" i="22"/>
  <c r="F13" i="22"/>
  <c r="C13" i="22"/>
  <c r="B13" i="22"/>
  <c r="F12" i="22"/>
  <c r="C12" i="22"/>
  <c r="B12" i="22"/>
  <c r="F11" i="22"/>
  <c r="C11" i="22"/>
  <c r="B11" i="22"/>
  <c r="F10" i="22"/>
  <c r="C10" i="22"/>
  <c r="B10" i="22"/>
  <c r="F9" i="22"/>
  <c r="C9" i="22"/>
  <c r="B9" i="22"/>
  <c r="H4" i="22"/>
  <c r="E4" i="22"/>
  <c r="B4" i="22"/>
  <c r="F1008" i="21"/>
  <c r="C1008" i="21"/>
  <c r="B1008" i="21"/>
  <c r="F1007" i="21"/>
  <c r="C1007" i="21"/>
  <c r="B1007" i="21"/>
  <c r="F1006" i="21"/>
  <c r="C1006" i="21"/>
  <c r="B1006" i="21"/>
  <c r="F1005" i="21"/>
  <c r="C1005" i="21"/>
  <c r="B1005" i="21"/>
  <c r="F1004" i="21"/>
  <c r="C1004" i="21"/>
  <c r="B1004" i="21"/>
  <c r="F1003" i="21"/>
  <c r="C1003" i="21"/>
  <c r="B1003" i="21"/>
  <c r="F1002" i="21"/>
  <c r="C1002" i="21"/>
  <c r="B1002" i="21"/>
  <c r="F1001" i="21"/>
  <c r="C1001" i="21"/>
  <c r="B1001" i="21"/>
  <c r="F1000" i="21"/>
  <c r="C1000" i="21"/>
  <c r="B1000" i="21"/>
  <c r="F999" i="21"/>
  <c r="C999" i="21"/>
  <c r="B999" i="21"/>
  <c r="F998" i="21"/>
  <c r="C998" i="21"/>
  <c r="B998" i="21"/>
  <c r="F997" i="21"/>
  <c r="C997" i="21"/>
  <c r="B997" i="21"/>
  <c r="F996" i="21"/>
  <c r="C996" i="21"/>
  <c r="B996" i="21"/>
  <c r="F995" i="21"/>
  <c r="C995" i="21"/>
  <c r="B995" i="21"/>
  <c r="F994" i="21"/>
  <c r="C994" i="21"/>
  <c r="B994" i="21"/>
  <c r="F993" i="21"/>
  <c r="C993" i="21"/>
  <c r="B993" i="21"/>
  <c r="F992" i="21"/>
  <c r="C992" i="21"/>
  <c r="B992" i="21"/>
  <c r="F991" i="21"/>
  <c r="C991" i="21"/>
  <c r="B991" i="21"/>
  <c r="F990" i="21"/>
  <c r="C990" i="21"/>
  <c r="B990" i="21"/>
  <c r="F989" i="21"/>
  <c r="C989" i="21"/>
  <c r="B989" i="21"/>
  <c r="F988" i="21"/>
  <c r="C988" i="21"/>
  <c r="B988" i="21"/>
  <c r="F987" i="21"/>
  <c r="C987" i="21"/>
  <c r="B987" i="21"/>
  <c r="F986" i="21"/>
  <c r="C986" i="21"/>
  <c r="B986" i="21"/>
  <c r="F985" i="21"/>
  <c r="C985" i="21"/>
  <c r="B985" i="21"/>
  <c r="F984" i="21"/>
  <c r="C984" i="21"/>
  <c r="B984" i="21"/>
  <c r="F983" i="21"/>
  <c r="C983" i="21"/>
  <c r="B983" i="21"/>
  <c r="F982" i="21"/>
  <c r="C982" i="21"/>
  <c r="B982" i="21"/>
  <c r="F981" i="21"/>
  <c r="C981" i="21"/>
  <c r="B981" i="21"/>
  <c r="F980" i="21"/>
  <c r="C980" i="21"/>
  <c r="B980" i="21"/>
  <c r="F979" i="21"/>
  <c r="C979" i="21"/>
  <c r="B979" i="21"/>
  <c r="F978" i="21"/>
  <c r="C978" i="21"/>
  <c r="B978" i="21"/>
  <c r="F977" i="21"/>
  <c r="C977" i="21"/>
  <c r="B977" i="21"/>
  <c r="F976" i="21"/>
  <c r="C976" i="21"/>
  <c r="B976" i="21"/>
  <c r="F975" i="21"/>
  <c r="C975" i="21"/>
  <c r="B975" i="21"/>
  <c r="F974" i="21"/>
  <c r="C974" i="21"/>
  <c r="B974" i="21"/>
  <c r="F973" i="21"/>
  <c r="C973" i="21"/>
  <c r="B973" i="21"/>
  <c r="F972" i="21"/>
  <c r="C972" i="21"/>
  <c r="B972" i="21"/>
  <c r="F971" i="21"/>
  <c r="C971" i="21"/>
  <c r="B971" i="21"/>
  <c r="F970" i="21"/>
  <c r="C970" i="21"/>
  <c r="B970" i="21"/>
  <c r="F969" i="21"/>
  <c r="C969" i="21"/>
  <c r="B969" i="21"/>
  <c r="F968" i="21"/>
  <c r="C968" i="21"/>
  <c r="B968" i="21"/>
  <c r="F967" i="21"/>
  <c r="C967" i="21"/>
  <c r="B967" i="21"/>
  <c r="F966" i="21"/>
  <c r="C966" i="21"/>
  <c r="B966" i="21"/>
  <c r="F965" i="21"/>
  <c r="C965" i="21"/>
  <c r="B965" i="21"/>
  <c r="F964" i="21"/>
  <c r="C964" i="21"/>
  <c r="B964" i="21"/>
  <c r="F963" i="21"/>
  <c r="C963" i="21"/>
  <c r="B963" i="21"/>
  <c r="F962" i="21"/>
  <c r="C962" i="21"/>
  <c r="B962" i="21"/>
  <c r="F961" i="21"/>
  <c r="C961" i="21"/>
  <c r="B961" i="21"/>
  <c r="F960" i="21"/>
  <c r="C960" i="21"/>
  <c r="B960" i="21"/>
  <c r="F959" i="21"/>
  <c r="C959" i="21"/>
  <c r="B959" i="21"/>
  <c r="F958" i="21"/>
  <c r="C958" i="21"/>
  <c r="B958" i="21"/>
  <c r="F957" i="21"/>
  <c r="C957" i="21"/>
  <c r="B957" i="21"/>
  <c r="F956" i="21"/>
  <c r="C956" i="21"/>
  <c r="B956" i="21"/>
  <c r="F955" i="21"/>
  <c r="C955" i="21"/>
  <c r="B955" i="21"/>
  <c r="F954" i="21"/>
  <c r="C954" i="21"/>
  <c r="B954" i="21"/>
  <c r="F953" i="21"/>
  <c r="C953" i="21"/>
  <c r="B953" i="21"/>
  <c r="F952" i="21"/>
  <c r="C952" i="21"/>
  <c r="B952" i="21"/>
  <c r="F951" i="21"/>
  <c r="C951" i="21"/>
  <c r="B951" i="21"/>
  <c r="F950" i="21"/>
  <c r="C950" i="21"/>
  <c r="B950" i="21"/>
  <c r="F949" i="21"/>
  <c r="C949" i="21"/>
  <c r="B949" i="21"/>
  <c r="F948" i="21"/>
  <c r="C948" i="21"/>
  <c r="B948" i="21"/>
  <c r="F947" i="21"/>
  <c r="C947" i="21"/>
  <c r="B947" i="21"/>
  <c r="F946" i="21"/>
  <c r="C946" i="21"/>
  <c r="B946" i="21"/>
  <c r="F945" i="21"/>
  <c r="C945" i="21"/>
  <c r="B945" i="21"/>
  <c r="F944" i="21"/>
  <c r="C944" i="21"/>
  <c r="B944" i="21"/>
  <c r="F943" i="21"/>
  <c r="C943" i="21"/>
  <c r="B943" i="21"/>
  <c r="F942" i="21"/>
  <c r="C942" i="21"/>
  <c r="B942" i="21"/>
  <c r="F941" i="21"/>
  <c r="C941" i="21"/>
  <c r="B941" i="21"/>
  <c r="F940" i="21"/>
  <c r="C940" i="21"/>
  <c r="B940" i="21"/>
  <c r="F939" i="21"/>
  <c r="C939" i="21"/>
  <c r="B939" i="21"/>
  <c r="F938" i="21"/>
  <c r="C938" i="21"/>
  <c r="B938" i="21"/>
  <c r="F937" i="21"/>
  <c r="C937" i="21"/>
  <c r="B937" i="21"/>
  <c r="F936" i="21"/>
  <c r="C936" i="21"/>
  <c r="B936" i="21"/>
  <c r="F935" i="21"/>
  <c r="C935" i="21"/>
  <c r="B935" i="21"/>
  <c r="F934" i="21"/>
  <c r="C934" i="21"/>
  <c r="B934" i="21"/>
  <c r="F933" i="21"/>
  <c r="C933" i="21"/>
  <c r="B933" i="21"/>
  <c r="F932" i="21"/>
  <c r="C932" i="21"/>
  <c r="B932" i="21"/>
  <c r="F931" i="21"/>
  <c r="C931" i="21"/>
  <c r="B931" i="21"/>
  <c r="F930" i="21"/>
  <c r="C930" i="21"/>
  <c r="B930" i="21"/>
  <c r="F929" i="21"/>
  <c r="C929" i="21"/>
  <c r="B929" i="21"/>
  <c r="F928" i="21"/>
  <c r="C928" i="21"/>
  <c r="B928" i="21"/>
  <c r="F927" i="21"/>
  <c r="C927" i="21"/>
  <c r="B927" i="21"/>
  <c r="F926" i="21"/>
  <c r="C926" i="21"/>
  <c r="B926" i="21"/>
  <c r="F925" i="21"/>
  <c r="C925" i="21"/>
  <c r="B925" i="21"/>
  <c r="F924" i="21"/>
  <c r="C924" i="21"/>
  <c r="B924" i="21"/>
  <c r="F923" i="21"/>
  <c r="C923" i="21"/>
  <c r="B923" i="21"/>
  <c r="F922" i="21"/>
  <c r="C922" i="21"/>
  <c r="B922" i="21"/>
  <c r="F921" i="21"/>
  <c r="C921" i="21"/>
  <c r="B921" i="21"/>
  <c r="F920" i="21"/>
  <c r="C920" i="21"/>
  <c r="B920" i="21"/>
  <c r="F919" i="21"/>
  <c r="C919" i="21"/>
  <c r="B919" i="21"/>
  <c r="F918" i="21"/>
  <c r="C918" i="21"/>
  <c r="B918" i="21"/>
  <c r="F917" i="21"/>
  <c r="C917" i="21"/>
  <c r="B917" i="21"/>
  <c r="F916" i="21"/>
  <c r="C916" i="21"/>
  <c r="B916" i="21"/>
  <c r="F915" i="21"/>
  <c r="C915" i="21"/>
  <c r="B915" i="21"/>
  <c r="F914" i="21"/>
  <c r="C914" i="21"/>
  <c r="B914" i="21"/>
  <c r="F913" i="21"/>
  <c r="C913" i="21"/>
  <c r="B913" i="21"/>
  <c r="F912" i="21"/>
  <c r="C912" i="21"/>
  <c r="B912" i="21"/>
  <c r="F911" i="21"/>
  <c r="C911" i="21"/>
  <c r="B911" i="21"/>
  <c r="F910" i="21"/>
  <c r="C910" i="21"/>
  <c r="B910" i="21"/>
  <c r="F909" i="21"/>
  <c r="C909" i="21"/>
  <c r="B909" i="21"/>
  <c r="F908" i="21"/>
  <c r="C908" i="21"/>
  <c r="B908" i="21"/>
  <c r="F907" i="21"/>
  <c r="C907" i="21"/>
  <c r="B907" i="21"/>
  <c r="F906" i="21"/>
  <c r="C906" i="21"/>
  <c r="B906" i="21"/>
  <c r="F905" i="21"/>
  <c r="C905" i="21"/>
  <c r="B905" i="21"/>
  <c r="F904" i="21"/>
  <c r="C904" i="21"/>
  <c r="B904" i="21"/>
  <c r="F903" i="21"/>
  <c r="C903" i="21"/>
  <c r="B903" i="21"/>
  <c r="F902" i="21"/>
  <c r="C902" i="21"/>
  <c r="B902" i="21"/>
  <c r="F901" i="21"/>
  <c r="C901" i="21"/>
  <c r="B901" i="21"/>
  <c r="F900" i="21"/>
  <c r="C900" i="21"/>
  <c r="B900" i="21"/>
  <c r="F899" i="21"/>
  <c r="C899" i="21"/>
  <c r="B899" i="21"/>
  <c r="F898" i="21"/>
  <c r="C898" i="21"/>
  <c r="B898" i="21"/>
  <c r="F897" i="21"/>
  <c r="C897" i="21"/>
  <c r="B897" i="21"/>
  <c r="F896" i="21"/>
  <c r="C896" i="21"/>
  <c r="B896" i="21"/>
  <c r="F895" i="21"/>
  <c r="C895" i="21"/>
  <c r="B895" i="21"/>
  <c r="F894" i="21"/>
  <c r="C894" i="21"/>
  <c r="B894" i="21"/>
  <c r="F893" i="21"/>
  <c r="C893" i="21"/>
  <c r="B893" i="21"/>
  <c r="F892" i="21"/>
  <c r="C892" i="21"/>
  <c r="B892" i="21"/>
  <c r="F891" i="21"/>
  <c r="C891" i="21"/>
  <c r="B891" i="21"/>
  <c r="F890" i="21"/>
  <c r="C890" i="21"/>
  <c r="B890" i="21"/>
  <c r="F889" i="21"/>
  <c r="C889" i="21"/>
  <c r="B889" i="21"/>
  <c r="F888" i="21"/>
  <c r="C888" i="21"/>
  <c r="B888" i="21"/>
  <c r="F887" i="21"/>
  <c r="C887" i="21"/>
  <c r="B887" i="21"/>
  <c r="F886" i="21"/>
  <c r="C886" i="21"/>
  <c r="B886" i="21"/>
  <c r="F885" i="21"/>
  <c r="C885" i="21"/>
  <c r="B885" i="21"/>
  <c r="F884" i="21"/>
  <c r="C884" i="21"/>
  <c r="B884" i="21"/>
  <c r="F883" i="21"/>
  <c r="C883" i="21"/>
  <c r="B883" i="21"/>
  <c r="F882" i="21"/>
  <c r="C882" i="21"/>
  <c r="B882" i="21"/>
  <c r="F881" i="21"/>
  <c r="C881" i="21"/>
  <c r="B881" i="21"/>
  <c r="F880" i="21"/>
  <c r="C880" i="21"/>
  <c r="B880" i="21"/>
  <c r="F879" i="21"/>
  <c r="C879" i="21"/>
  <c r="B879" i="21"/>
  <c r="F878" i="21"/>
  <c r="C878" i="21"/>
  <c r="B878" i="21"/>
  <c r="F877" i="21"/>
  <c r="C877" i="21"/>
  <c r="B877" i="21"/>
  <c r="F876" i="21"/>
  <c r="C876" i="21"/>
  <c r="B876" i="21"/>
  <c r="F875" i="21"/>
  <c r="C875" i="21"/>
  <c r="B875" i="21"/>
  <c r="F874" i="21"/>
  <c r="C874" i="21"/>
  <c r="B874" i="21"/>
  <c r="F873" i="21"/>
  <c r="C873" i="21"/>
  <c r="B873" i="21"/>
  <c r="F872" i="21"/>
  <c r="C872" i="21"/>
  <c r="B872" i="21"/>
  <c r="F871" i="21"/>
  <c r="C871" i="21"/>
  <c r="B871" i="21"/>
  <c r="F870" i="21"/>
  <c r="C870" i="21"/>
  <c r="B870" i="21"/>
  <c r="F869" i="21"/>
  <c r="C869" i="21"/>
  <c r="B869" i="21"/>
  <c r="F868" i="21"/>
  <c r="C868" i="21"/>
  <c r="B868" i="21"/>
  <c r="F867" i="21"/>
  <c r="C867" i="21"/>
  <c r="B867" i="21"/>
  <c r="F866" i="21"/>
  <c r="C866" i="21"/>
  <c r="B866" i="21"/>
  <c r="F865" i="21"/>
  <c r="C865" i="21"/>
  <c r="B865" i="21"/>
  <c r="F864" i="21"/>
  <c r="C864" i="21"/>
  <c r="B864" i="21"/>
  <c r="F863" i="21"/>
  <c r="C863" i="21"/>
  <c r="B863" i="21"/>
  <c r="F862" i="21"/>
  <c r="C862" i="21"/>
  <c r="B862" i="21"/>
  <c r="F861" i="21"/>
  <c r="C861" i="21"/>
  <c r="B861" i="21"/>
  <c r="F860" i="21"/>
  <c r="C860" i="21"/>
  <c r="B860" i="21"/>
  <c r="F859" i="21"/>
  <c r="C859" i="21"/>
  <c r="B859" i="21"/>
  <c r="F858" i="21"/>
  <c r="C858" i="21"/>
  <c r="B858" i="21"/>
  <c r="F857" i="21"/>
  <c r="C857" i="21"/>
  <c r="B857" i="21"/>
  <c r="F856" i="21"/>
  <c r="C856" i="21"/>
  <c r="B856" i="21"/>
  <c r="F855" i="21"/>
  <c r="C855" i="21"/>
  <c r="B855" i="21"/>
  <c r="F854" i="21"/>
  <c r="C854" i="21"/>
  <c r="B854" i="21"/>
  <c r="F853" i="21"/>
  <c r="C853" i="21"/>
  <c r="B853" i="21"/>
  <c r="F852" i="21"/>
  <c r="C852" i="21"/>
  <c r="B852" i="21"/>
  <c r="F851" i="21"/>
  <c r="C851" i="21"/>
  <c r="B851" i="21"/>
  <c r="F850" i="21"/>
  <c r="C850" i="21"/>
  <c r="B850" i="21"/>
  <c r="F849" i="21"/>
  <c r="C849" i="21"/>
  <c r="B849" i="21"/>
  <c r="F848" i="21"/>
  <c r="C848" i="21"/>
  <c r="B848" i="21"/>
  <c r="F847" i="21"/>
  <c r="C847" i="21"/>
  <c r="B847" i="21"/>
  <c r="F846" i="21"/>
  <c r="C846" i="21"/>
  <c r="B846" i="21"/>
  <c r="F845" i="21"/>
  <c r="C845" i="21"/>
  <c r="B845" i="21"/>
  <c r="F844" i="21"/>
  <c r="C844" i="21"/>
  <c r="B844" i="21"/>
  <c r="F843" i="21"/>
  <c r="C843" i="21"/>
  <c r="B843" i="21"/>
  <c r="F842" i="21"/>
  <c r="C842" i="21"/>
  <c r="B842" i="21"/>
  <c r="F841" i="21"/>
  <c r="C841" i="21"/>
  <c r="B841" i="21"/>
  <c r="F840" i="21"/>
  <c r="C840" i="21"/>
  <c r="B840" i="21"/>
  <c r="F839" i="21"/>
  <c r="C839" i="21"/>
  <c r="B839" i="21"/>
  <c r="F838" i="21"/>
  <c r="C838" i="21"/>
  <c r="B838" i="21"/>
  <c r="F837" i="21"/>
  <c r="C837" i="21"/>
  <c r="B837" i="21"/>
  <c r="F836" i="21"/>
  <c r="C836" i="21"/>
  <c r="B836" i="21"/>
  <c r="F835" i="21"/>
  <c r="C835" i="21"/>
  <c r="B835" i="21"/>
  <c r="F834" i="21"/>
  <c r="C834" i="21"/>
  <c r="B834" i="21"/>
  <c r="F833" i="21"/>
  <c r="C833" i="21"/>
  <c r="B833" i="21"/>
  <c r="F832" i="21"/>
  <c r="C832" i="21"/>
  <c r="B832" i="21"/>
  <c r="F831" i="21"/>
  <c r="C831" i="21"/>
  <c r="B831" i="21"/>
  <c r="F830" i="21"/>
  <c r="C830" i="21"/>
  <c r="B830" i="21"/>
  <c r="F829" i="21"/>
  <c r="C829" i="21"/>
  <c r="B829" i="21"/>
  <c r="F828" i="21"/>
  <c r="C828" i="21"/>
  <c r="B828" i="21"/>
  <c r="F827" i="21"/>
  <c r="C827" i="21"/>
  <c r="B827" i="21"/>
  <c r="F826" i="21"/>
  <c r="C826" i="21"/>
  <c r="B826" i="21"/>
  <c r="F825" i="21"/>
  <c r="C825" i="21"/>
  <c r="B825" i="21"/>
  <c r="F824" i="21"/>
  <c r="C824" i="21"/>
  <c r="B824" i="21"/>
  <c r="F823" i="21"/>
  <c r="C823" i="21"/>
  <c r="B823" i="21"/>
  <c r="F822" i="21"/>
  <c r="C822" i="21"/>
  <c r="B822" i="21"/>
  <c r="F821" i="21"/>
  <c r="C821" i="21"/>
  <c r="B821" i="21"/>
  <c r="F820" i="21"/>
  <c r="C820" i="21"/>
  <c r="B820" i="21"/>
  <c r="F819" i="21"/>
  <c r="C819" i="21"/>
  <c r="B819" i="21"/>
  <c r="F818" i="21"/>
  <c r="C818" i="21"/>
  <c r="B818" i="21"/>
  <c r="F817" i="21"/>
  <c r="C817" i="21"/>
  <c r="B817" i="21"/>
  <c r="F816" i="21"/>
  <c r="C816" i="21"/>
  <c r="B816" i="21"/>
  <c r="F815" i="21"/>
  <c r="C815" i="21"/>
  <c r="B815" i="21"/>
  <c r="F814" i="21"/>
  <c r="C814" i="21"/>
  <c r="B814" i="21"/>
  <c r="F813" i="21"/>
  <c r="C813" i="21"/>
  <c r="B813" i="21"/>
  <c r="F812" i="21"/>
  <c r="C812" i="21"/>
  <c r="B812" i="21"/>
  <c r="F811" i="21"/>
  <c r="C811" i="21"/>
  <c r="B811" i="21"/>
  <c r="F810" i="21"/>
  <c r="C810" i="21"/>
  <c r="B810" i="21"/>
  <c r="F809" i="21"/>
  <c r="C809" i="21"/>
  <c r="B809" i="21"/>
  <c r="F808" i="21"/>
  <c r="C808" i="21"/>
  <c r="B808" i="21"/>
  <c r="F807" i="21"/>
  <c r="C807" i="21"/>
  <c r="B807" i="21"/>
  <c r="F806" i="21"/>
  <c r="C806" i="21"/>
  <c r="B806" i="21"/>
  <c r="F805" i="21"/>
  <c r="C805" i="21"/>
  <c r="B805" i="21"/>
  <c r="F804" i="21"/>
  <c r="C804" i="21"/>
  <c r="B804" i="21"/>
  <c r="F803" i="21"/>
  <c r="C803" i="21"/>
  <c r="B803" i="21"/>
  <c r="F802" i="21"/>
  <c r="C802" i="21"/>
  <c r="B802" i="21"/>
  <c r="F801" i="21"/>
  <c r="C801" i="21"/>
  <c r="B801" i="21"/>
  <c r="F800" i="21"/>
  <c r="C800" i="21"/>
  <c r="B800" i="21"/>
  <c r="F799" i="21"/>
  <c r="C799" i="21"/>
  <c r="B799" i="21"/>
  <c r="F798" i="21"/>
  <c r="C798" i="21"/>
  <c r="B798" i="21"/>
  <c r="F797" i="21"/>
  <c r="C797" i="21"/>
  <c r="B797" i="21"/>
  <c r="F796" i="21"/>
  <c r="C796" i="21"/>
  <c r="B796" i="21"/>
  <c r="F795" i="21"/>
  <c r="C795" i="21"/>
  <c r="B795" i="21"/>
  <c r="F794" i="21"/>
  <c r="C794" i="21"/>
  <c r="B794" i="21"/>
  <c r="F793" i="21"/>
  <c r="C793" i="21"/>
  <c r="B793" i="21"/>
  <c r="F792" i="21"/>
  <c r="C792" i="21"/>
  <c r="B792" i="21"/>
  <c r="F791" i="21"/>
  <c r="C791" i="21"/>
  <c r="B791" i="21"/>
  <c r="F790" i="21"/>
  <c r="C790" i="21"/>
  <c r="B790" i="21"/>
  <c r="F789" i="21"/>
  <c r="C789" i="21"/>
  <c r="B789" i="21"/>
  <c r="F788" i="21"/>
  <c r="C788" i="21"/>
  <c r="B788" i="21"/>
  <c r="F787" i="21"/>
  <c r="C787" i="21"/>
  <c r="B787" i="21"/>
  <c r="F786" i="21"/>
  <c r="C786" i="21"/>
  <c r="B786" i="21"/>
  <c r="F785" i="21"/>
  <c r="C785" i="21"/>
  <c r="B785" i="21"/>
  <c r="F784" i="21"/>
  <c r="C784" i="21"/>
  <c r="B784" i="21"/>
  <c r="F783" i="21"/>
  <c r="C783" i="21"/>
  <c r="B783" i="21"/>
  <c r="F782" i="21"/>
  <c r="C782" i="21"/>
  <c r="B782" i="21"/>
  <c r="F781" i="21"/>
  <c r="C781" i="21"/>
  <c r="B781" i="21"/>
  <c r="F780" i="21"/>
  <c r="C780" i="21"/>
  <c r="B780" i="21"/>
  <c r="F779" i="21"/>
  <c r="C779" i="21"/>
  <c r="B779" i="21"/>
  <c r="F778" i="21"/>
  <c r="C778" i="21"/>
  <c r="B778" i="21"/>
  <c r="F777" i="21"/>
  <c r="C777" i="21"/>
  <c r="B777" i="21"/>
  <c r="F776" i="21"/>
  <c r="C776" i="21"/>
  <c r="B776" i="21"/>
  <c r="F775" i="21"/>
  <c r="C775" i="21"/>
  <c r="B775" i="21"/>
  <c r="F774" i="21"/>
  <c r="C774" i="21"/>
  <c r="B774" i="21"/>
  <c r="F773" i="21"/>
  <c r="C773" i="21"/>
  <c r="B773" i="21"/>
  <c r="F772" i="21"/>
  <c r="C772" i="21"/>
  <c r="B772" i="21"/>
  <c r="F771" i="21"/>
  <c r="C771" i="21"/>
  <c r="B771" i="21"/>
  <c r="F770" i="21"/>
  <c r="C770" i="21"/>
  <c r="B770" i="21"/>
  <c r="F769" i="21"/>
  <c r="C769" i="21"/>
  <c r="B769" i="21"/>
  <c r="F768" i="21"/>
  <c r="C768" i="21"/>
  <c r="B768" i="21"/>
  <c r="F767" i="21"/>
  <c r="C767" i="21"/>
  <c r="B767" i="21"/>
  <c r="F766" i="21"/>
  <c r="C766" i="21"/>
  <c r="B766" i="21"/>
  <c r="F765" i="21"/>
  <c r="C765" i="21"/>
  <c r="B765" i="21"/>
  <c r="F764" i="21"/>
  <c r="C764" i="21"/>
  <c r="B764" i="21"/>
  <c r="F763" i="21"/>
  <c r="C763" i="21"/>
  <c r="B763" i="21"/>
  <c r="F762" i="21"/>
  <c r="C762" i="21"/>
  <c r="B762" i="21"/>
  <c r="F761" i="21"/>
  <c r="C761" i="21"/>
  <c r="B761" i="21"/>
  <c r="F760" i="21"/>
  <c r="C760" i="21"/>
  <c r="B760" i="21"/>
  <c r="F759" i="21"/>
  <c r="C759" i="21"/>
  <c r="B759" i="21"/>
  <c r="F758" i="21"/>
  <c r="C758" i="21"/>
  <c r="B758" i="21"/>
  <c r="F757" i="21"/>
  <c r="C757" i="21"/>
  <c r="B757" i="21"/>
  <c r="F756" i="21"/>
  <c r="C756" i="21"/>
  <c r="B756" i="21"/>
  <c r="F755" i="21"/>
  <c r="C755" i="21"/>
  <c r="B755" i="21"/>
  <c r="F754" i="21"/>
  <c r="C754" i="21"/>
  <c r="B754" i="21"/>
  <c r="F753" i="21"/>
  <c r="C753" i="21"/>
  <c r="B753" i="21"/>
  <c r="F752" i="21"/>
  <c r="C752" i="21"/>
  <c r="B752" i="21"/>
  <c r="F751" i="21"/>
  <c r="C751" i="21"/>
  <c r="B751" i="21"/>
  <c r="F750" i="21"/>
  <c r="C750" i="21"/>
  <c r="B750" i="21"/>
  <c r="F749" i="21"/>
  <c r="C749" i="21"/>
  <c r="B749" i="21"/>
  <c r="F748" i="21"/>
  <c r="C748" i="21"/>
  <c r="B748" i="21"/>
  <c r="F747" i="21"/>
  <c r="C747" i="21"/>
  <c r="B747" i="21"/>
  <c r="F746" i="21"/>
  <c r="C746" i="21"/>
  <c r="B746" i="21"/>
  <c r="F745" i="21"/>
  <c r="C745" i="21"/>
  <c r="B745" i="21"/>
  <c r="F744" i="21"/>
  <c r="C744" i="21"/>
  <c r="B744" i="21"/>
  <c r="F743" i="21"/>
  <c r="C743" i="21"/>
  <c r="B743" i="21"/>
  <c r="F742" i="21"/>
  <c r="C742" i="21"/>
  <c r="B742" i="21"/>
  <c r="F741" i="21"/>
  <c r="C741" i="21"/>
  <c r="B741" i="21"/>
  <c r="F740" i="21"/>
  <c r="C740" i="21"/>
  <c r="B740" i="21"/>
  <c r="F739" i="21"/>
  <c r="C739" i="21"/>
  <c r="B739" i="21"/>
  <c r="F738" i="21"/>
  <c r="C738" i="21"/>
  <c r="B738" i="21"/>
  <c r="F737" i="21"/>
  <c r="C737" i="21"/>
  <c r="B737" i="21"/>
  <c r="F736" i="21"/>
  <c r="C736" i="21"/>
  <c r="B736" i="21"/>
  <c r="F735" i="21"/>
  <c r="C735" i="21"/>
  <c r="B735" i="21"/>
  <c r="F734" i="21"/>
  <c r="C734" i="21"/>
  <c r="B734" i="21"/>
  <c r="F733" i="21"/>
  <c r="C733" i="21"/>
  <c r="B733" i="21"/>
  <c r="F732" i="21"/>
  <c r="C732" i="21"/>
  <c r="B732" i="21"/>
  <c r="F731" i="21"/>
  <c r="C731" i="21"/>
  <c r="B731" i="21"/>
  <c r="F730" i="21"/>
  <c r="C730" i="21"/>
  <c r="B730" i="21"/>
  <c r="F729" i="21"/>
  <c r="C729" i="21"/>
  <c r="B729" i="21"/>
  <c r="F728" i="21"/>
  <c r="C728" i="21"/>
  <c r="B728" i="21"/>
  <c r="F727" i="21"/>
  <c r="C727" i="21"/>
  <c r="B727" i="21"/>
  <c r="F726" i="21"/>
  <c r="C726" i="21"/>
  <c r="B726" i="21"/>
  <c r="F725" i="21"/>
  <c r="C725" i="21"/>
  <c r="B725" i="21"/>
  <c r="F724" i="21"/>
  <c r="C724" i="21"/>
  <c r="B724" i="21"/>
  <c r="F723" i="21"/>
  <c r="C723" i="21"/>
  <c r="B723" i="21"/>
  <c r="F722" i="21"/>
  <c r="C722" i="21"/>
  <c r="B722" i="21"/>
  <c r="F721" i="21"/>
  <c r="C721" i="21"/>
  <c r="B721" i="21"/>
  <c r="F720" i="21"/>
  <c r="C720" i="21"/>
  <c r="B720" i="21"/>
  <c r="F719" i="21"/>
  <c r="C719" i="21"/>
  <c r="B719" i="21"/>
  <c r="F718" i="21"/>
  <c r="C718" i="21"/>
  <c r="B718" i="21"/>
  <c r="F717" i="21"/>
  <c r="C717" i="21"/>
  <c r="B717" i="21"/>
  <c r="F716" i="21"/>
  <c r="C716" i="21"/>
  <c r="B716" i="21"/>
  <c r="F715" i="21"/>
  <c r="C715" i="21"/>
  <c r="B715" i="21"/>
  <c r="F714" i="21"/>
  <c r="C714" i="21"/>
  <c r="B714" i="21"/>
  <c r="F713" i="21"/>
  <c r="C713" i="21"/>
  <c r="B713" i="21"/>
  <c r="F712" i="21"/>
  <c r="C712" i="21"/>
  <c r="B712" i="21"/>
  <c r="F711" i="21"/>
  <c r="C711" i="21"/>
  <c r="B711" i="21"/>
  <c r="F710" i="21"/>
  <c r="C710" i="21"/>
  <c r="B710" i="21"/>
  <c r="F709" i="21"/>
  <c r="C709" i="21"/>
  <c r="B709" i="21"/>
  <c r="F708" i="21"/>
  <c r="C708" i="21"/>
  <c r="B708" i="21"/>
  <c r="F707" i="21"/>
  <c r="C707" i="21"/>
  <c r="B707" i="21"/>
  <c r="F706" i="21"/>
  <c r="C706" i="21"/>
  <c r="B706" i="21"/>
  <c r="F705" i="21"/>
  <c r="C705" i="21"/>
  <c r="B705" i="21"/>
  <c r="F704" i="21"/>
  <c r="C704" i="21"/>
  <c r="B704" i="21"/>
  <c r="F703" i="21"/>
  <c r="C703" i="21"/>
  <c r="B703" i="21"/>
  <c r="F702" i="21"/>
  <c r="C702" i="21"/>
  <c r="B702" i="21"/>
  <c r="F701" i="21"/>
  <c r="C701" i="21"/>
  <c r="B701" i="21"/>
  <c r="F700" i="21"/>
  <c r="C700" i="21"/>
  <c r="B700" i="21"/>
  <c r="F699" i="21"/>
  <c r="C699" i="21"/>
  <c r="B699" i="21"/>
  <c r="F698" i="21"/>
  <c r="C698" i="21"/>
  <c r="B698" i="21"/>
  <c r="F697" i="21"/>
  <c r="C697" i="21"/>
  <c r="B697" i="21"/>
  <c r="F696" i="21"/>
  <c r="C696" i="21"/>
  <c r="B696" i="21"/>
  <c r="F695" i="21"/>
  <c r="C695" i="21"/>
  <c r="B695" i="21"/>
  <c r="F694" i="21"/>
  <c r="C694" i="21"/>
  <c r="B694" i="21"/>
  <c r="F693" i="21"/>
  <c r="C693" i="21"/>
  <c r="B693" i="21"/>
  <c r="F692" i="21"/>
  <c r="C692" i="21"/>
  <c r="B692" i="21"/>
  <c r="F691" i="21"/>
  <c r="C691" i="21"/>
  <c r="B691" i="21"/>
  <c r="F690" i="21"/>
  <c r="C690" i="21"/>
  <c r="B690" i="21"/>
  <c r="F689" i="21"/>
  <c r="C689" i="21"/>
  <c r="B689" i="21"/>
  <c r="F688" i="21"/>
  <c r="C688" i="21"/>
  <c r="B688" i="21"/>
  <c r="F687" i="21"/>
  <c r="C687" i="21"/>
  <c r="B687" i="21"/>
  <c r="F686" i="21"/>
  <c r="C686" i="21"/>
  <c r="B686" i="21"/>
  <c r="F685" i="21"/>
  <c r="C685" i="21"/>
  <c r="B685" i="21"/>
  <c r="F684" i="21"/>
  <c r="C684" i="21"/>
  <c r="B684" i="21"/>
  <c r="F683" i="21"/>
  <c r="C683" i="21"/>
  <c r="B683" i="21"/>
  <c r="F682" i="21"/>
  <c r="C682" i="21"/>
  <c r="B682" i="21"/>
  <c r="F681" i="21"/>
  <c r="C681" i="21"/>
  <c r="B681" i="21"/>
  <c r="F680" i="21"/>
  <c r="C680" i="21"/>
  <c r="B680" i="21"/>
  <c r="F679" i="21"/>
  <c r="C679" i="21"/>
  <c r="B679" i="21"/>
  <c r="F678" i="21"/>
  <c r="C678" i="21"/>
  <c r="B678" i="21"/>
  <c r="F677" i="21"/>
  <c r="C677" i="21"/>
  <c r="B677" i="21"/>
  <c r="F676" i="21"/>
  <c r="C676" i="21"/>
  <c r="B676" i="21"/>
  <c r="F675" i="21"/>
  <c r="C675" i="21"/>
  <c r="B675" i="21"/>
  <c r="F674" i="21"/>
  <c r="C674" i="21"/>
  <c r="B674" i="21"/>
  <c r="F673" i="21"/>
  <c r="C673" i="21"/>
  <c r="B673" i="21"/>
  <c r="F672" i="21"/>
  <c r="C672" i="21"/>
  <c r="B672" i="21"/>
  <c r="F671" i="21"/>
  <c r="C671" i="21"/>
  <c r="B671" i="21"/>
  <c r="F670" i="21"/>
  <c r="C670" i="21"/>
  <c r="B670" i="21"/>
  <c r="F669" i="21"/>
  <c r="C669" i="21"/>
  <c r="B669" i="21"/>
  <c r="F668" i="21"/>
  <c r="C668" i="21"/>
  <c r="B668" i="21"/>
  <c r="F667" i="21"/>
  <c r="C667" i="21"/>
  <c r="B667" i="21"/>
  <c r="F666" i="21"/>
  <c r="C666" i="21"/>
  <c r="B666" i="21"/>
  <c r="F665" i="21"/>
  <c r="C665" i="21"/>
  <c r="B665" i="21"/>
  <c r="F664" i="21"/>
  <c r="C664" i="21"/>
  <c r="B664" i="21"/>
  <c r="F663" i="21"/>
  <c r="C663" i="21"/>
  <c r="B663" i="21"/>
  <c r="F662" i="21"/>
  <c r="C662" i="21"/>
  <c r="B662" i="21"/>
  <c r="F661" i="21"/>
  <c r="C661" i="21"/>
  <c r="B661" i="21"/>
  <c r="F660" i="21"/>
  <c r="C660" i="21"/>
  <c r="B660" i="21"/>
  <c r="F659" i="21"/>
  <c r="C659" i="21"/>
  <c r="B659" i="21"/>
  <c r="F658" i="21"/>
  <c r="C658" i="21"/>
  <c r="B658" i="21"/>
  <c r="F657" i="21"/>
  <c r="C657" i="21"/>
  <c r="B657" i="21"/>
  <c r="F656" i="21"/>
  <c r="C656" i="21"/>
  <c r="B656" i="21"/>
  <c r="F655" i="21"/>
  <c r="C655" i="21"/>
  <c r="B655" i="21"/>
  <c r="F654" i="21"/>
  <c r="C654" i="21"/>
  <c r="B654" i="21"/>
  <c r="F653" i="21"/>
  <c r="C653" i="21"/>
  <c r="B653" i="21"/>
  <c r="F652" i="21"/>
  <c r="C652" i="21"/>
  <c r="B652" i="21"/>
  <c r="F651" i="21"/>
  <c r="C651" i="21"/>
  <c r="B651" i="21"/>
  <c r="F650" i="21"/>
  <c r="C650" i="21"/>
  <c r="B650" i="21"/>
  <c r="F649" i="21"/>
  <c r="C649" i="21"/>
  <c r="B649" i="21"/>
  <c r="F648" i="21"/>
  <c r="C648" i="21"/>
  <c r="B648" i="21"/>
  <c r="F647" i="21"/>
  <c r="C647" i="21"/>
  <c r="B647" i="21"/>
  <c r="F646" i="21"/>
  <c r="C646" i="21"/>
  <c r="B646" i="21"/>
  <c r="F645" i="21"/>
  <c r="C645" i="21"/>
  <c r="B645" i="21"/>
  <c r="F644" i="21"/>
  <c r="C644" i="21"/>
  <c r="B644" i="21"/>
  <c r="F643" i="21"/>
  <c r="C643" i="21"/>
  <c r="B643" i="21"/>
  <c r="F642" i="21"/>
  <c r="C642" i="21"/>
  <c r="B642" i="21"/>
  <c r="F641" i="21"/>
  <c r="C641" i="21"/>
  <c r="B641" i="21"/>
  <c r="F640" i="21"/>
  <c r="C640" i="21"/>
  <c r="B640" i="21"/>
  <c r="F639" i="21"/>
  <c r="C639" i="21"/>
  <c r="B639" i="21"/>
  <c r="F638" i="21"/>
  <c r="C638" i="21"/>
  <c r="B638" i="21"/>
  <c r="F637" i="21"/>
  <c r="C637" i="21"/>
  <c r="B637" i="21"/>
  <c r="F636" i="21"/>
  <c r="C636" i="21"/>
  <c r="B636" i="21"/>
  <c r="F635" i="21"/>
  <c r="C635" i="21"/>
  <c r="B635" i="21"/>
  <c r="F634" i="21"/>
  <c r="C634" i="21"/>
  <c r="B634" i="21"/>
  <c r="F633" i="21"/>
  <c r="C633" i="21"/>
  <c r="B633" i="21"/>
  <c r="F632" i="21"/>
  <c r="C632" i="21"/>
  <c r="B632" i="21"/>
  <c r="F631" i="21"/>
  <c r="C631" i="21"/>
  <c r="B631" i="21"/>
  <c r="F630" i="21"/>
  <c r="C630" i="21"/>
  <c r="B630" i="21"/>
  <c r="F629" i="21"/>
  <c r="C629" i="21"/>
  <c r="B629" i="21"/>
  <c r="F628" i="21"/>
  <c r="C628" i="21"/>
  <c r="B628" i="21"/>
  <c r="F627" i="21"/>
  <c r="C627" i="21"/>
  <c r="B627" i="21"/>
  <c r="F626" i="21"/>
  <c r="C626" i="21"/>
  <c r="B626" i="21"/>
  <c r="F625" i="21"/>
  <c r="C625" i="21"/>
  <c r="B625" i="21"/>
  <c r="F624" i="21"/>
  <c r="C624" i="21"/>
  <c r="B624" i="21"/>
  <c r="F623" i="21"/>
  <c r="C623" i="21"/>
  <c r="B623" i="21"/>
  <c r="F622" i="21"/>
  <c r="C622" i="21"/>
  <c r="B622" i="21"/>
  <c r="F621" i="21"/>
  <c r="C621" i="21"/>
  <c r="B621" i="21"/>
  <c r="F620" i="21"/>
  <c r="C620" i="21"/>
  <c r="B620" i="21"/>
  <c r="F619" i="21"/>
  <c r="C619" i="21"/>
  <c r="B619" i="21"/>
  <c r="F618" i="21"/>
  <c r="C618" i="21"/>
  <c r="B618" i="21"/>
  <c r="F617" i="21"/>
  <c r="C617" i="21"/>
  <c r="B617" i="21"/>
  <c r="F616" i="21"/>
  <c r="C616" i="21"/>
  <c r="B616" i="21"/>
  <c r="F615" i="21"/>
  <c r="C615" i="21"/>
  <c r="B615" i="21"/>
  <c r="F614" i="21"/>
  <c r="C614" i="21"/>
  <c r="B614" i="21"/>
  <c r="F613" i="21"/>
  <c r="C613" i="21"/>
  <c r="B613" i="21"/>
  <c r="F612" i="21"/>
  <c r="C612" i="21"/>
  <c r="B612" i="21"/>
  <c r="F611" i="21"/>
  <c r="C611" i="21"/>
  <c r="B611" i="21"/>
  <c r="F610" i="21"/>
  <c r="C610" i="21"/>
  <c r="B610" i="21"/>
  <c r="F609" i="21"/>
  <c r="C609" i="21"/>
  <c r="B609" i="21"/>
  <c r="F608" i="21"/>
  <c r="C608" i="21"/>
  <c r="B608" i="21"/>
  <c r="F607" i="21"/>
  <c r="C607" i="21"/>
  <c r="B607" i="21"/>
  <c r="F606" i="21"/>
  <c r="C606" i="21"/>
  <c r="B606" i="21"/>
  <c r="F605" i="21"/>
  <c r="C605" i="21"/>
  <c r="B605" i="21"/>
  <c r="F604" i="21"/>
  <c r="C604" i="21"/>
  <c r="B604" i="21"/>
  <c r="F603" i="21"/>
  <c r="C603" i="21"/>
  <c r="B603" i="21"/>
  <c r="F602" i="21"/>
  <c r="C602" i="21"/>
  <c r="B602" i="21"/>
  <c r="F601" i="21"/>
  <c r="C601" i="21"/>
  <c r="B601" i="21"/>
  <c r="F600" i="21"/>
  <c r="C600" i="21"/>
  <c r="B600" i="21"/>
  <c r="F599" i="21"/>
  <c r="C599" i="21"/>
  <c r="B599" i="21"/>
  <c r="F598" i="21"/>
  <c r="C598" i="21"/>
  <c r="B598" i="21"/>
  <c r="F597" i="21"/>
  <c r="C597" i="21"/>
  <c r="B597" i="21"/>
  <c r="F596" i="21"/>
  <c r="C596" i="21"/>
  <c r="B596" i="21"/>
  <c r="F595" i="21"/>
  <c r="C595" i="21"/>
  <c r="B595" i="21"/>
  <c r="F594" i="21"/>
  <c r="C594" i="21"/>
  <c r="B594" i="21"/>
  <c r="F593" i="21"/>
  <c r="C593" i="21"/>
  <c r="B593" i="21"/>
  <c r="F592" i="21"/>
  <c r="C592" i="21"/>
  <c r="B592" i="21"/>
  <c r="F591" i="21"/>
  <c r="C591" i="21"/>
  <c r="B591" i="21"/>
  <c r="F590" i="21"/>
  <c r="C590" i="21"/>
  <c r="B590" i="21"/>
  <c r="F589" i="21"/>
  <c r="C589" i="21"/>
  <c r="B589" i="21"/>
  <c r="F588" i="21"/>
  <c r="C588" i="21"/>
  <c r="B588" i="21"/>
  <c r="F587" i="21"/>
  <c r="C587" i="21"/>
  <c r="B587" i="21"/>
  <c r="F586" i="21"/>
  <c r="C586" i="21"/>
  <c r="B586" i="21"/>
  <c r="F585" i="21"/>
  <c r="C585" i="21"/>
  <c r="B585" i="21"/>
  <c r="F584" i="21"/>
  <c r="C584" i="21"/>
  <c r="B584" i="21"/>
  <c r="F583" i="21"/>
  <c r="C583" i="21"/>
  <c r="B583" i="21"/>
  <c r="F582" i="21"/>
  <c r="C582" i="21"/>
  <c r="B582" i="21"/>
  <c r="F581" i="21"/>
  <c r="C581" i="21"/>
  <c r="B581" i="21"/>
  <c r="F580" i="21"/>
  <c r="C580" i="21"/>
  <c r="B580" i="21"/>
  <c r="F579" i="21"/>
  <c r="C579" i="21"/>
  <c r="B579" i="21"/>
  <c r="F578" i="21"/>
  <c r="C578" i="21"/>
  <c r="B578" i="21"/>
  <c r="F577" i="21"/>
  <c r="C577" i="21"/>
  <c r="B577" i="21"/>
  <c r="F576" i="21"/>
  <c r="C576" i="21"/>
  <c r="B576" i="21"/>
  <c r="F575" i="21"/>
  <c r="C575" i="21"/>
  <c r="B575" i="21"/>
  <c r="F574" i="21"/>
  <c r="C574" i="21"/>
  <c r="B574" i="21"/>
  <c r="F573" i="21"/>
  <c r="C573" i="21"/>
  <c r="B573" i="21"/>
  <c r="F572" i="21"/>
  <c r="C572" i="21"/>
  <c r="B572" i="21"/>
  <c r="F571" i="21"/>
  <c r="C571" i="21"/>
  <c r="B571" i="21"/>
  <c r="F570" i="21"/>
  <c r="C570" i="21"/>
  <c r="B570" i="21"/>
  <c r="F569" i="21"/>
  <c r="C569" i="21"/>
  <c r="B569" i="21"/>
  <c r="F568" i="21"/>
  <c r="C568" i="21"/>
  <c r="B568" i="21"/>
  <c r="F567" i="21"/>
  <c r="C567" i="21"/>
  <c r="B567" i="21"/>
  <c r="F566" i="21"/>
  <c r="C566" i="21"/>
  <c r="B566" i="21"/>
  <c r="F565" i="21"/>
  <c r="C565" i="21"/>
  <c r="B565" i="21"/>
  <c r="F564" i="21"/>
  <c r="C564" i="21"/>
  <c r="B564" i="21"/>
  <c r="F563" i="21"/>
  <c r="C563" i="21"/>
  <c r="B563" i="21"/>
  <c r="F562" i="21"/>
  <c r="C562" i="21"/>
  <c r="B562" i="21"/>
  <c r="F561" i="21"/>
  <c r="C561" i="21"/>
  <c r="B561" i="21"/>
  <c r="F560" i="21"/>
  <c r="C560" i="21"/>
  <c r="B560" i="21"/>
  <c r="F559" i="21"/>
  <c r="C559" i="21"/>
  <c r="B559" i="21"/>
  <c r="F558" i="21"/>
  <c r="C558" i="21"/>
  <c r="B558" i="21"/>
  <c r="F557" i="21"/>
  <c r="C557" i="21"/>
  <c r="B557" i="21"/>
  <c r="F556" i="21"/>
  <c r="C556" i="21"/>
  <c r="B556" i="21"/>
  <c r="F555" i="21"/>
  <c r="C555" i="21"/>
  <c r="B555" i="21"/>
  <c r="F554" i="21"/>
  <c r="C554" i="21"/>
  <c r="B554" i="21"/>
  <c r="F553" i="21"/>
  <c r="C553" i="21"/>
  <c r="B553" i="21"/>
  <c r="F552" i="21"/>
  <c r="C552" i="21"/>
  <c r="B552" i="21"/>
  <c r="F551" i="21"/>
  <c r="C551" i="21"/>
  <c r="B551" i="21"/>
  <c r="F550" i="21"/>
  <c r="C550" i="21"/>
  <c r="B550" i="21"/>
  <c r="F549" i="21"/>
  <c r="C549" i="21"/>
  <c r="B549" i="21"/>
  <c r="F548" i="21"/>
  <c r="C548" i="21"/>
  <c r="B548" i="21"/>
  <c r="F547" i="21"/>
  <c r="C547" i="21"/>
  <c r="B547" i="21"/>
  <c r="F546" i="21"/>
  <c r="C546" i="21"/>
  <c r="B546" i="21"/>
  <c r="F545" i="21"/>
  <c r="C545" i="21"/>
  <c r="B545" i="21"/>
  <c r="F544" i="21"/>
  <c r="C544" i="21"/>
  <c r="B544" i="21"/>
  <c r="F543" i="21"/>
  <c r="C543" i="21"/>
  <c r="B543" i="21"/>
  <c r="F542" i="21"/>
  <c r="C542" i="21"/>
  <c r="B542" i="21"/>
  <c r="F541" i="21"/>
  <c r="C541" i="21"/>
  <c r="B541" i="21"/>
  <c r="F540" i="21"/>
  <c r="C540" i="21"/>
  <c r="B540" i="21"/>
  <c r="F539" i="21"/>
  <c r="C539" i="21"/>
  <c r="B539" i="21"/>
  <c r="F538" i="21"/>
  <c r="C538" i="21"/>
  <c r="B538" i="21"/>
  <c r="F537" i="21"/>
  <c r="C537" i="21"/>
  <c r="B537" i="21"/>
  <c r="F536" i="21"/>
  <c r="C536" i="21"/>
  <c r="B536" i="21"/>
  <c r="F535" i="21"/>
  <c r="C535" i="21"/>
  <c r="B535" i="21"/>
  <c r="F534" i="21"/>
  <c r="C534" i="21"/>
  <c r="B534" i="21"/>
  <c r="F533" i="21"/>
  <c r="C533" i="21"/>
  <c r="B533" i="21"/>
  <c r="F532" i="21"/>
  <c r="C532" i="21"/>
  <c r="B532" i="21"/>
  <c r="F531" i="21"/>
  <c r="C531" i="21"/>
  <c r="B531" i="21"/>
  <c r="F530" i="21"/>
  <c r="C530" i="21"/>
  <c r="B530" i="21"/>
  <c r="F529" i="21"/>
  <c r="C529" i="21"/>
  <c r="B529" i="21"/>
  <c r="F528" i="21"/>
  <c r="C528" i="21"/>
  <c r="B528" i="21"/>
  <c r="F527" i="21"/>
  <c r="C527" i="21"/>
  <c r="B527" i="21"/>
  <c r="F526" i="21"/>
  <c r="C526" i="21"/>
  <c r="B526" i="21"/>
  <c r="F525" i="21"/>
  <c r="C525" i="21"/>
  <c r="B525" i="21"/>
  <c r="F524" i="21"/>
  <c r="C524" i="21"/>
  <c r="B524" i="21"/>
  <c r="F523" i="21"/>
  <c r="C523" i="21"/>
  <c r="B523" i="21"/>
  <c r="F522" i="21"/>
  <c r="C522" i="21"/>
  <c r="B522" i="21"/>
  <c r="F521" i="21"/>
  <c r="C521" i="21"/>
  <c r="B521" i="21"/>
  <c r="F520" i="21"/>
  <c r="C520" i="21"/>
  <c r="B520" i="21"/>
  <c r="F519" i="21"/>
  <c r="C519" i="21"/>
  <c r="B519" i="21"/>
  <c r="F518" i="21"/>
  <c r="C518" i="21"/>
  <c r="B518" i="21"/>
  <c r="F517" i="21"/>
  <c r="C517" i="21"/>
  <c r="B517" i="21"/>
  <c r="F516" i="21"/>
  <c r="C516" i="21"/>
  <c r="B516" i="21"/>
  <c r="F515" i="21"/>
  <c r="C515" i="21"/>
  <c r="B515" i="21"/>
  <c r="F514" i="21"/>
  <c r="C514" i="21"/>
  <c r="B514" i="21"/>
  <c r="F513" i="21"/>
  <c r="C513" i="21"/>
  <c r="B513" i="21"/>
  <c r="F512" i="21"/>
  <c r="C512" i="21"/>
  <c r="B512" i="21"/>
  <c r="F511" i="21"/>
  <c r="C511" i="21"/>
  <c r="B511" i="21"/>
  <c r="F510" i="21"/>
  <c r="C510" i="21"/>
  <c r="B510" i="21"/>
  <c r="F509" i="21"/>
  <c r="C509" i="21"/>
  <c r="B509" i="21"/>
  <c r="F508" i="21"/>
  <c r="C508" i="21"/>
  <c r="B508" i="21"/>
  <c r="F507" i="21"/>
  <c r="C507" i="21"/>
  <c r="B507" i="21"/>
  <c r="F506" i="21"/>
  <c r="C506" i="21"/>
  <c r="B506" i="21"/>
  <c r="F505" i="21"/>
  <c r="C505" i="21"/>
  <c r="B505" i="21"/>
  <c r="F504" i="21"/>
  <c r="C504" i="21"/>
  <c r="B504" i="21"/>
  <c r="F503" i="21"/>
  <c r="C503" i="21"/>
  <c r="B503" i="21"/>
  <c r="F502" i="21"/>
  <c r="C502" i="21"/>
  <c r="B502" i="21"/>
  <c r="F501" i="21"/>
  <c r="C501" i="21"/>
  <c r="B501" i="21"/>
  <c r="F500" i="21"/>
  <c r="C500" i="21"/>
  <c r="B500" i="21"/>
  <c r="F499" i="21"/>
  <c r="C499" i="21"/>
  <c r="B499" i="21"/>
  <c r="F498" i="21"/>
  <c r="C498" i="21"/>
  <c r="B498" i="21"/>
  <c r="F497" i="21"/>
  <c r="C497" i="21"/>
  <c r="B497" i="21"/>
  <c r="F496" i="21"/>
  <c r="C496" i="21"/>
  <c r="B496" i="21"/>
  <c r="F495" i="21"/>
  <c r="C495" i="21"/>
  <c r="B495" i="21"/>
  <c r="F494" i="21"/>
  <c r="C494" i="21"/>
  <c r="B494" i="21"/>
  <c r="F493" i="21"/>
  <c r="C493" i="21"/>
  <c r="B493" i="21"/>
  <c r="F492" i="21"/>
  <c r="C492" i="21"/>
  <c r="B492" i="21"/>
  <c r="F491" i="21"/>
  <c r="C491" i="21"/>
  <c r="B491" i="21"/>
  <c r="F490" i="21"/>
  <c r="C490" i="21"/>
  <c r="B490" i="21"/>
  <c r="F489" i="21"/>
  <c r="C489" i="21"/>
  <c r="B489" i="21"/>
  <c r="F488" i="21"/>
  <c r="C488" i="21"/>
  <c r="B488" i="21"/>
  <c r="F487" i="21"/>
  <c r="C487" i="21"/>
  <c r="B487" i="21"/>
  <c r="F486" i="21"/>
  <c r="C486" i="21"/>
  <c r="B486" i="21"/>
  <c r="F485" i="21"/>
  <c r="C485" i="21"/>
  <c r="B485" i="21"/>
  <c r="F484" i="21"/>
  <c r="C484" i="21"/>
  <c r="B484" i="21"/>
  <c r="F483" i="21"/>
  <c r="C483" i="21"/>
  <c r="B483" i="21"/>
  <c r="F482" i="21"/>
  <c r="C482" i="21"/>
  <c r="B482" i="21"/>
  <c r="F481" i="21"/>
  <c r="C481" i="21"/>
  <c r="B481" i="21"/>
  <c r="F480" i="21"/>
  <c r="C480" i="21"/>
  <c r="B480" i="21"/>
  <c r="F479" i="21"/>
  <c r="C479" i="21"/>
  <c r="B479" i="21"/>
  <c r="F478" i="21"/>
  <c r="C478" i="21"/>
  <c r="B478" i="21"/>
  <c r="F477" i="21"/>
  <c r="C477" i="21"/>
  <c r="B477" i="21"/>
  <c r="F476" i="21"/>
  <c r="C476" i="21"/>
  <c r="B476" i="21"/>
  <c r="F475" i="21"/>
  <c r="C475" i="21"/>
  <c r="B475" i="21"/>
  <c r="F474" i="21"/>
  <c r="C474" i="21"/>
  <c r="B474" i="21"/>
  <c r="F473" i="21"/>
  <c r="C473" i="21"/>
  <c r="B473" i="21"/>
  <c r="F472" i="21"/>
  <c r="C472" i="21"/>
  <c r="B472" i="21"/>
  <c r="F471" i="21"/>
  <c r="C471" i="21"/>
  <c r="B471" i="21"/>
  <c r="F470" i="21"/>
  <c r="C470" i="21"/>
  <c r="B470" i="21"/>
  <c r="F469" i="21"/>
  <c r="C469" i="21"/>
  <c r="B469" i="21"/>
  <c r="F468" i="21"/>
  <c r="C468" i="21"/>
  <c r="B468" i="21"/>
  <c r="F467" i="21"/>
  <c r="C467" i="21"/>
  <c r="B467" i="21"/>
  <c r="F466" i="21"/>
  <c r="C466" i="21"/>
  <c r="B466" i="21"/>
  <c r="F465" i="21"/>
  <c r="C465" i="21"/>
  <c r="B465" i="21"/>
  <c r="F464" i="21"/>
  <c r="C464" i="21"/>
  <c r="B464" i="21"/>
  <c r="F463" i="21"/>
  <c r="C463" i="21"/>
  <c r="B463" i="21"/>
  <c r="F462" i="21"/>
  <c r="C462" i="21"/>
  <c r="B462" i="21"/>
  <c r="F461" i="21"/>
  <c r="C461" i="21"/>
  <c r="B461" i="21"/>
  <c r="F460" i="21"/>
  <c r="C460" i="21"/>
  <c r="B460" i="21"/>
  <c r="F459" i="21"/>
  <c r="C459" i="21"/>
  <c r="B459" i="21"/>
  <c r="F458" i="21"/>
  <c r="C458" i="21"/>
  <c r="B458" i="21"/>
  <c r="F457" i="21"/>
  <c r="C457" i="21"/>
  <c r="B457" i="21"/>
  <c r="F456" i="21"/>
  <c r="C456" i="21"/>
  <c r="B456" i="21"/>
  <c r="F455" i="21"/>
  <c r="C455" i="21"/>
  <c r="B455" i="21"/>
  <c r="F454" i="21"/>
  <c r="C454" i="21"/>
  <c r="B454" i="21"/>
  <c r="F453" i="21"/>
  <c r="C453" i="21"/>
  <c r="B453" i="21"/>
  <c r="F452" i="21"/>
  <c r="C452" i="21"/>
  <c r="B452" i="21"/>
  <c r="F451" i="21"/>
  <c r="C451" i="21"/>
  <c r="B451" i="21"/>
  <c r="F450" i="21"/>
  <c r="C450" i="21"/>
  <c r="B450" i="21"/>
  <c r="F449" i="21"/>
  <c r="C449" i="21"/>
  <c r="B449" i="21"/>
  <c r="F448" i="21"/>
  <c r="C448" i="21"/>
  <c r="B448" i="21"/>
  <c r="F447" i="21"/>
  <c r="C447" i="21"/>
  <c r="B447" i="21"/>
  <c r="F446" i="21"/>
  <c r="C446" i="21"/>
  <c r="B446" i="21"/>
  <c r="F445" i="21"/>
  <c r="C445" i="21"/>
  <c r="B445" i="21"/>
  <c r="F444" i="21"/>
  <c r="C444" i="21"/>
  <c r="B444" i="21"/>
  <c r="F443" i="21"/>
  <c r="C443" i="21"/>
  <c r="B443" i="21"/>
  <c r="F442" i="21"/>
  <c r="C442" i="21"/>
  <c r="B442" i="21"/>
  <c r="F441" i="21"/>
  <c r="C441" i="21"/>
  <c r="B441" i="21"/>
  <c r="F440" i="21"/>
  <c r="C440" i="21"/>
  <c r="B440" i="21"/>
  <c r="F439" i="21"/>
  <c r="C439" i="21"/>
  <c r="B439" i="21"/>
  <c r="F438" i="21"/>
  <c r="C438" i="21"/>
  <c r="B438" i="21"/>
  <c r="F437" i="21"/>
  <c r="C437" i="21"/>
  <c r="B437" i="21"/>
  <c r="F436" i="21"/>
  <c r="C436" i="21"/>
  <c r="B436" i="21"/>
  <c r="F435" i="21"/>
  <c r="C435" i="21"/>
  <c r="B435" i="21"/>
  <c r="F434" i="21"/>
  <c r="C434" i="21"/>
  <c r="B434" i="21"/>
  <c r="F433" i="21"/>
  <c r="C433" i="21"/>
  <c r="B433" i="21"/>
  <c r="F432" i="21"/>
  <c r="C432" i="21"/>
  <c r="B432" i="21"/>
  <c r="F431" i="21"/>
  <c r="C431" i="21"/>
  <c r="B431" i="21"/>
  <c r="F430" i="21"/>
  <c r="C430" i="21"/>
  <c r="B430" i="21"/>
  <c r="F429" i="21"/>
  <c r="C429" i="21"/>
  <c r="B429" i="21"/>
  <c r="F428" i="21"/>
  <c r="C428" i="21"/>
  <c r="B428" i="21"/>
  <c r="F427" i="21"/>
  <c r="C427" i="21"/>
  <c r="B427" i="21"/>
  <c r="F426" i="21"/>
  <c r="C426" i="21"/>
  <c r="B426" i="21"/>
  <c r="F425" i="21"/>
  <c r="C425" i="21"/>
  <c r="B425" i="21"/>
  <c r="F424" i="21"/>
  <c r="C424" i="21"/>
  <c r="B424" i="21"/>
  <c r="F423" i="21"/>
  <c r="C423" i="21"/>
  <c r="B423" i="21"/>
  <c r="F422" i="21"/>
  <c r="C422" i="21"/>
  <c r="B422" i="21"/>
  <c r="F421" i="21"/>
  <c r="C421" i="21"/>
  <c r="B421" i="21"/>
  <c r="F420" i="21"/>
  <c r="C420" i="21"/>
  <c r="B420" i="21"/>
  <c r="F419" i="21"/>
  <c r="C419" i="21"/>
  <c r="B419" i="21"/>
  <c r="F418" i="21"/>
  <c r="C418" i="21"/>
  <c r="B418" i="21"/>
  <c r="F417" i="21"/>
  <c r="C417" i="21"/>
  <c r="B417" i="21"/>
  <c r="F416" i="21"/>
  <c r="C416" i="21"/>
  <c r="B416" i="21"/>
  <c r="F415" i="21"/>
  <c r="C415" i="21"/>
  <c r="B415" i="21"/>
  <c r="F414" i="21"/>
  <c r="C414" i="21"/>
  <c r="B414" i="21"/>
  <c r="F413" i="21"/>
  <c r="C413" i="21"/>
  <c r="B413" i="21"/>
  <c r="F412" i="21"/>
  <c r="C412" i="21"/>
  <c r="B412" i="21"/>
  <c r="F411" i="21"/>
  <c r="C411" i="21"/>
  <c r="B411" i="21"/>
  <c r="F410" i="21"/>
  <c r="C410" i="21"/>
  <c r="B410" i="21"/>
  <c r="F409" i="21"/>
  <c r="C409" i="21"/>
  <c r="B409" i="21"/>
  <c r="F408" i="21"/>
  <c r="C408" i="21"/>
  <c r="B408" i="21"/>
  <c r="F407" i="21"/>
  <c r="C407" i="21"/>
  <c r="B407" i="21"/>
  <c r="F406" i="21"/>
  <c r="C406" i="21"/>
  <c r="B406" i="21"/>
  <c r="F405" i="21"/>
  <c r="C405" i="21"/>
  <c r="B405" i="21"/>
  <c r="F404" i="21"/>
  <c r="C404" i="21"/>
  <c r="B404" i="21"/>
  <c r="F403" i="21"/>
  <c r="C403" i="21"/>
  <c r="B403" i="21"/>
  <c r="F402" i="21"/>
  <c r="C402" i="21"/>
  <c r="B402" i="21"/>
  <c r="F401" i="21"/>
  <c r="C401" i="21"/>
  <c r="B401" i="21"/>
  <c r="F400" i="21"/>
  <c r="C400" i="21"/>
  <c r="B400" i="21"/>
  <c r="F399" i="21"/>
  <c r="C399" i="21"/>
  <c r="B399" i="21"/>
  <c r="F398" i="21"/>
  <c r="C398" i="21"/>
  <c r="B398" i="21"/>
  <c r="F397" i="21"/>
  <c r="C397" i="21"/>
  <c r="B397" i="21"/>
  <c r="F396" i="21"/>
  <c r="C396" i="21"/>
  <c r="B396" i="21"/>
  <c r="F395" i="21"/>
  <c r="C395" i="21"/>
  <c r="B395" i="21"/>
  <c r="F394" i="21"/>
  <c r="C394" i="21"/>
  <c r="B394" i="21"/>
  <c r="F393" i="21"/>
  <c r="C393" i="21"/>
  <c r="B393" i="21"/>
  <c r="F392" i="21"/>
  <c r="C392" i="21"/>
  <c r="B392" i="21"/>
  <c r="F391" i="21"/>
  <c r="C391" i="21"/>
  <c r="B391" i="21"/>
  <c r="F390" i="21"/>
  <c r="C390" i="21"/>
  <c r="B390" i="21"/>
  <c r="F389" i="21"/>
  <c r="C389" i="21"/>
  <c r="B389" i="21"/>
  <c r="F388" i="21"/>
  <c r="C388" i="21"/>
  <c r="B388" i="21"/>
  <c r="F387" i="21"/>
  <c r="C387" i="21"/>
  <c r="B387" i="21"/>
  <c r="F386" i="21"/>
  <c r="C386" i="21"/>
  <c r="B386" i="21"/>
  <c r="F385" i="21"/>
  <c r="C385" i="21"/>
  <c r="B385" i="21"/>
  <c r="F384" i="21"/>
  <c r="C384" i="21"/>
  <c r="B384" i="21"/>
  <c r="F383" i="21"/>
  <c r="C383" i="21"/>
  <c r="B383" i="21"/>
  <c r="F382" i="21"/>
  <c r="C382" i="21"/>
  <c r="B382" i="21"/>
  <c r="F381" i="21"/>
  <c r="C381" i="21"/>
  <c r="B381" i="21"/>
  <c r="F380" i="21"/>
  <c r="C380" i="21"/>
  <c r="B380" i="21"/>
  <c r="F379" i="21"/>
  <c r="C379" i="21"/>
  <c r="B379" i="21"/>
  <c r="F378" i="21"/>
  <c r="C378" i="21"/>
  <c r="B378" i="21"/>
  <c r="F377" i="21"/>
  <c r="C377" i="21"/>
  <c r="B377" i="21"/>
  <c r="F376" i="21"/>
  <c r="C376" i="21"/>
  <c r="B376" i="21"/>
  <c r="F375" i="21"/>
  <c r="C375" i="21"/>
  <c r="B375" i="21"/>
  <c r="F374" i="21"/>
  <c r="C374" i="21"/>
  <c r="B374" i="21"/>
  <c r="F373" i="21"/>
  <c r="C373" i="21"/>
  <c r="B373" i="21"/>
  <c r="F372" i="21"/>
  <c r="C372" i="21"/>
  <c r="B372" i="21"/>
  <c r="F371" i="21"/>
  <c r="C371" i="21"/>
  <c r="B371" i="21"/>
  <c r="F370" i="21"/>
  <c r="C370" i="21"/>
  <c r="B370" i="21"/>
  <c r="F369" i="21"/>
  <c r="C369" i="21"/>
  <c r="B369" i="21"/>
  <c r="F368" i="21"/>
  <c r="C368" i="21"/>
  <c r="B368" i="21"/>
  <c r="F367" i="21"/>
  <c r="C367" i="21"/>
  <c r="B367" i="21"/>
  <c r="F366" i="21"/>
  <c r="C366" i="21"/>
  <c r="B366" i="21"/>
  <c r="F365" i="21"/>
  <c r="C365" i="21"/>
  <c r="B365" i="21"/>
  <c r="F364" i="21"/>
  <c r="C364" i="21"/>
  <c r="B364" i="21"/>
  <c r="F363" i="21"/>
  <c r="C363" i="21"/>
  <c r="B363" i="21"/>
  <c r="F362" i="21"/>
  <c r="C362" i="21"/>
  <c r="B362" i="21"/>
  <c r="F361" i="21"/>
  <c r="C361" i="21"/>
  <c r="B361" i="21"/>
  <c r="F360" i="21"/>
  <c r="C360" i="21"/>
  <c r="B360" i="21"/>
  <c r="F359" i="21"/>
  <c r="C359" i="21"/>
  <c r="B359" i="21"/>
  <c r="F358" i="21"/>
  <c r="C358" i="21"/>
  <c r="B358" i="21"/>
  <c r="F357" i="21"/>
  <c r="C357" i="21"/>
  <c r="B357" i="21"/>
  <c r="F356" i="21"/>
  <c r="C356" i="21"/>
  <c r="B356" i="21"/>
  <c r="F355" i="21"/>
  <c r="C355" i="21"/>
  <c r="B355" i="21"/>
  <c r="F354" i="21"/>
  <c r="C354" i="21"/>
  <c r="B354" i="21"/>
  <c r="F353" i="21"/>
  <c r="C353" i="21"/>
  <c r="B353" i="21"/>
  <c r="F352" i="21"/>
  <c r="C352" i="21"/>
  <c r="B352" i="21"/>
  <c r="F351" i="21"/>
  <c r="C351" i="21"/>
  <c r="B351" i="21"/>
  <c r="F350" i="21"/>
  <c r="C350" i="21"/>
  <c r="B350" i="21"/>
  <c r="F349" i="21"/>
  <c r="C349" i="21"/>
  <c r="B349" i="21"/>
  <c r="F348" i="21"/>
  <c r="C348" i="21"/>
  <c r="B348" i="21"/>
  <c r="F347" i="21"/>
  <c r="C347" i="21"/>
  <c r="B347" i="21"/>
  <c r="F346" i="21"/>
  <c r="C346" i="21"/>
  <c r="B346" i="21"/>
  <c r="F345" i="21"/>
  <c r="C345" i="21"/>
  <c r="B345" i="21"/>
  <c r="F344" i="21"/>
  <c r="C344" i="21"/>
  <c r="B344" i="21"/>
  <c r="F343" i="21"/>
  <c r="C343" i="21"/>
  <c r="B343" i="21"/>
  <c r="F342" i="21"/>
  <c r="C342" i="21"/>
  <c r="B342" i="21"/>
  <c r="F341" i="21"/>
  <c r="C341" i="21"/>
  <c r="B341" i="21"/>
  <c r="F340" i="21"/>
  <c r="C340" i="21"/>
  <c r="B340" i="21"/>
  <c r="F339" i="21"/>
  <c r="C339" i="21"/>
  <c r="B339" i="21"/>
  <c r="F338" i="21"/>
  <c r="C338" i="21"/>
  <c r="B338" i="21"/>
  <c r="F337" i="21"/>
  <c r="C337" i="21"/>
  <c r="B337" i="21"/>
  <c r="F336" i="21"/>
  <c r="C336" i="21"/>
  <c r="B336" i="21"/>
  <c r="F335" i="21"/>
  <c r="C335" i="21"/>
  <c r="B335" i="21"/>
  <c r="F334" i="21"/>
  <c r="C334" i="21"/>
  <c r="B334" i="21"/>
  <c r="F333" i="21"/>
  <c r="C333" i="21"/>
  <c r="B333" i="21"/>
  <c r="F332" i="21"/>
  <c r="C332" i="21"/>
  <c r="B332" i="21"/>
  <c r="F331" i="21"/>
  <c r="C331" i="21"/>
  <c r="B331" i="21"/>
  <c r="F330" i="21"/>
  <c r="C330" i="21"/>
  <c r="B330" i="21"/>
  <c r="F329" i="21"/>
  <c r="C329" i="21"/>
  <c r="B329" i="21"/>
  <c r="F328" i="21"/>
  <c r="C328" i="21"/>
  <c r="B328" i="21"/>
  <c r="F327" i="21"/>
  <c r="C327" i="21"/>
  <c r="B327" i="21"/>
  <c r="F326" i="21"/>
  <c r="C326" i="21"/>
  <c r="B326" i="21"/>
  <c r="F325" i="21"/>
  <c r="C325" i="21"/>
  <c r="B325" i="21"/>
  <c r="F324" i="21"/>
  <c r="C324" i="21"/>
  <c r="B324" i="21"/>
  <c r="F323" i="21"/>
  <c r="C323" i="21"/>
  <c r="B323" i="21"/>
  <c r="F322" i="21"/>
  <c r="C322" i="21"/>
  <c r="B322" i="21"/>
  <c r="F321" i="21"/>
  <c r="C321" i="21"/>
  <c r="B321" i="21"/>
  <c r="F320" i="21"/>
  <c r="C320" i="21"/>
  <c r="B320" i="21"/>
  <c r="F319" i="21"/>
  <c r="C319" i="21"/>
  <c r="B319" i="21"/>
  <c r="F318" i="21"/>
  <c r="C318" i="21"/>
  <c r="B318" i="21"/>
  <c r="F317" i="21"/>
  <c r="C317" i="21"/>
  <c r="B317" i="21"/>
  <c r="F316" i="21"/>
  <c r="C316" i="21"/>
  <c r="B316" i="21"/>
  <c r="F315" i="21"/>
  <c r="C315" i="21"/>
  <c r="B315" i="21"/>
  <c r="F314" i="21"/>
  <c r="C314" i="21"/>
  <c r="B314" i="21"/>
  <c r="F313" i="21"/>
  <c r="C313" i="21"/>
  <c r="B313" i="21"/>
  <c r="F312" i="21"/>
  <c r="C312" i="21"/>
  <c r="B312" i="21"/>
  <c r="F311" i="21"/>
  <c r="C311" i="21"/>
  <c r="B311" i="21"/>
  <c r="F310" i="21"/>
  <c r="C310" i="21"/>
  <c r="B310" i="21"/>
  <c r="F309" i="21"/>
  <c r="C309" i="21"/>
  <c r="B309" i="21"/>
  <c r="F308" i="21"/>
  <c r="C308" i="21"/>
  <c r="B308" i="21"/>
  <c r="F307" i="21"/>
  <c r="C307" i="21"/>
  <c r="B307" i="21"/>
  <c r="F306" i="21"/>
  <c r="C306" i="21"/>
  <c r="B306" i="21"/>
  <c r="F305" i="21"/>
  <c r="C305" i="21"/>
  <c r="B305" i="21"/>
  <c r="F304" i="21"/>
  <c r="C304" i="21"/>
  <c r="B304" i="21"/>
  <c r="F303" i="21"/>
  <c r="C303" i="21"/>
  <c r="B303" i="21"/>
  <c r="F302" i="21"/>
  <c r="C302" i="21"/>
  <c r="B302" i="21"/>
  <c r="F301" i="21"/>
  <c r="C301" i="21"/>
  <c r="B301" i="21"/>
  <c r="F300" i="21"/>
  <c r="C300" i="21"/>
  <c r="B300" i="21"/>
  <c r="F299" i="21"/>
  <c r="C299" i="21"/>
  <c r="B299" i="21"/>
  <c r="F298" i="21"/>
  <c r="C298" i="21"/>
  <c r="B298" i="21"/>
  <c r="F297" i="21"/>
  <c r="C297" i="21"/>
  <c r="B297" i="21"/>
  <c r="F296" i="21"/>
  <c r="C296" i="21"/>
  <c r="B296" i="21"/>
  <c r="F295" i="21"/>
  <c r="C295" i="21"/>
  <c r="B295" i="21"/>
  <c r="F294" i="21"/>
  <c r="C294" i="21"/>
  <c r="B294" i="21"/>
  <c r="F293" i="21"/>
  <c r="C293" i="21"/>
  <c r="B293" i="21"/>
  <c r="F292" i="21"/>
  <c r="C292" i="21"/>
  <c r="B292" i="21"/>
  <c r="F291" i="21"/>
  <c r="C291" i="21"/>
  <c r="B291" i="21"/>
  <c r="F290" i="21"/>
  <c r="C290" i="21"/>
  <c r="B290" i="21"/>
  <c r="F289" i="21"/>
  <c r="C289" i="21"/>
  <c r="B289" i="21"/>
  <c r="F288" i="21"/>
  <c r="C288" i="21"/>
  <c r="B288" i="21"/>
  <c r="F287" i="21"/>
  <c r="C287" i="21"/>
  <c r="B287" i="21"/>
  <c r="F286" i="21"/>
  <c r="C286" i="21"/>
  <c r="B286" i="21"/>
  <c r="F285" i="21"/>
  <c r="C285" i="21"/>
  <c r="B285" i="21"/>
  <c r="F284" i="21"/>
  <c r="C284" i="21"/>
  <c r="B284" i="21"/>
  <c r="F283" i="21"/>
  <c r="C283" i="21"/>
  <c r="B283" i="21"/>
  <c r="F282" i="21"/>
  <c r="C282" i="21"/>
  <c r="B282" i="21"/>
  <c r="F281" i="21"/>
  <c r="C281" i="21"/>
  <c r="B281" i="21"/>
  <c r="F280" i="21"/>
  <c r="C280" i="21"/>
  <c r="B280" i="21"/>
  <c r="F279" i="21"/>
  <c r="C279" i="21"/>
  <c r="B279" i="21"/>
  <c r="F278" i="21"/>
  <c r="C278" i="21"/>
  <c r="B278" i="21"/>
  <c r="F277" i="21"/>
  <c r="C277" i="21"/>
  <c r="B277" i="21"/>
  <c r="F276" i="21"/>
  <c r="C276" i="21"/>
  <c r="B276" i="21"/>
  <c r="F275" i="21"/>
  <c r="C275" i="21"/>
  <c r="B275" i="21"/>
  <c r="F274" i="21"/>
  <c r="C274" i="21"/>
  <c r="B274" i="21"/>
  <c r="F273" i="21"/>
  <c r="C273" i="21"/>
  <c r="B273" i="21"/>
  <c r="F272" i="21"/>
  <c r="C272" i="21"/>
  <c r="B272" i="21"/>
  <c r="F271" i="21"/>
  <c r="C271" i="21"/>
  <c r="B271" i="21"/>
  <c r="F270" i="21"/>
  <c r="C270" i="21"/>
  <c r="B270" i="21"/>
  <c r="F269" i="21"/>
  <c r="C269" i="21"/>
  <c r="B269" i="21"/>
  <c r="F268" i="21"/>
  <c r="C268" i="21"/>
  <c r="B268" i="21"/>
  <c r="F267" i="21"/>
  <c r="C267" i="21"/>
  <c r="B267" i="21"/>
  <c r="F266" i="21"/>
  <c r="C266" i="21"/>
  <c r="B266" i="21"/>
  <c r="F265" i="21"/>
  <c r="C265" i="21"/>
  <c r="B265" i="21"/>
  <c r="F264" i="21"/>
  <c r="C264" i="21"/>
  <c r="B264" i="21"/>
  <c r="F263" i="21"/>
  <c r="C263" i="21"/>
  <c r="B263" i="21"/>
  <c r="F262" i="21"/>
  <c r="C262" i="21"/>
  <c r="B262" i="21"/>
  <c r="F261" i="21"/>
  <c r="C261" i="21"/>
  <c r="B261" i="21"/>
  <c r="F260" i="21"/>
  <c r="C260" i="21"/>
  <c r="B260" i="21"/>
  <c r="F259" i="21"/>
  <c r="C259" i="21"/>
  <c r="B259" i="21"/>
  <c r="F258" i="21"/>
  <c r="C258" i="21"/>
  <c r="B258" i="21"/>
  <c r="F257" i="21"/>
  <c r="C257" i="21"/>
  <c r="B257" i="21"/>
  <c r="F256" i="21"/>
  <c r="C256" i="21"/>
  <c r="B256" i="21"/>
  <c r="F255" i="21"/>
  <c r="C255" i="21"/>
  <c r="B255" i="21"/>
  <c r="F254" i="21"/>
  <c r="C254" i="21"/>
  <c r="B254" i="21"/>
  <c r="F253" i="21"/>
  <c r="C253" i="21"/>
  <c r="B253" i="21"/>
  <c r="F252" i="21"/>
  <c r="C252" i="21"/>
  <c r="B252" i="21"/>
  <c r="F251" i="21"/>
  <c r="C251" i="21"/>
  <c r="B251" i="21"/>
  <c r="F250" i="21"/>
  <c r="C250" i="21"/>
  <c r="B250" i="21"/>
  <c r="F249" i="21"/>
  <c r="C249" i="21"/>
  <c r="B249" i="21"/>
  <c r="F248" i="21"/>
  <c r="C248" i="21"/>
  <c r="B248" i="21"/>
  <c r="F247" i="21"/>
  <c r="C247" i="21"/>
  <c r="B247" i="21"/>
  <c r="F246" i="21"/>
  <c r="C246" i="21"/>
  <c r="B246" i="21"/>
  <c r="F245" i="21"/>
  <c r="C245" i="21"/>
  <c r="B245" i="21"/>
  <c r="F244" i="21"/>
  <c r="C244" i="21"/>
  <c r="B244" i="21"/>
  <c r="F243" i="21"/>
  <c r="C243" i="21"/>
  <c r="B243" i="21"/>
  <c r="F242" i="21"/>
  <c r="C242" i="21"/>
  <c r="B242" i="21"/>
  <c r="F241" i="21"/>
  <c r="C241" i="21"/>
  <c r="B241" i="21"/>
  <c r="F240" i="21"/>
  <c r="C240" i="21"/>
  <c r="B240" i="21"/>
  <c r="F239" i="21"/>
  <c r="C239" i="21"/>
  <c r="B239" i="21"/>
  <c r="F238" i="21"/>
  <c r="C238" i="21"/>
  <c r="B238" i="21"/>
  <c r="F237" i="21"/>
  <c r="C237" i="21"/>
  <c r="B237" i="21"/>
  <c r="F236" i="21"/>
  <c r="C236" i="21"/>
  <c r="B236" i="21"/>
  <c r="F235" i="21"/>
  <c r="C235" i="21"/>
  <c r="B235" i="21"/>
  <c r="F234" i="21"/>
  <c r="C234" i="21"/>
  <c r="B234" i="21"/>
  <c r="F233" i="21"/>
  <c r="C233" i="21"/>
  <c r="B233" i="21"/>
  <c r="F232" i="21"/>
  <c r="C232" i="21"/>
  <c r="B232" i="21"/>
  <c r="F231" i="21"/>
  <c r="C231" i="21"/>
  <c r="B231" i="21"/>
  <c r="F230" i="21"/>
  <c r="C230" i="21"/>
  <c r="B230" i="21"/>
  <c r="F229" i="21"/>
  <c r="C229" i="21"/>
  <c r="B229" i="21"/>
  <c r="F228" i="21"/>
  <c r="C228" i="21"/>
  <c r="B228" i="21"/>
  <c r="F227" i="21"/>
  <c r="C227" i="21"/>
  <c r="B227" i="21"/>
  <c r="F226" i="21"/>
  <c r="C226" i="21"/>
  <c r="B226" i="21"/>
  <c r="F225" i="21"/>
  <c r="C225" i="21"/>
  <c r="B225" i="21"/>
  <c r="F224" i="21"/>
  <c r="C224" i="21"/>
  <c r="B224" i="21"/>
  <c r="F223" i="21"/>
  <c r="C223" i="21"/>
  <c r="B223" i="21"/>
  <c r="F222" i="21"/>
  <c r="C222" i="21"/>
  <c r="B222" i="21"/>
  <c r="F221" i="21"/>
  <c r="C221" i="21"/>
  <c r="B221" i="21"/>
  <c r="F220" i="21"/>
  <c r="C220" i="21"/>
  <c r="B220" i="21"/>
  <c r="F219" i="21"/>
  <c r="C219" i="21"/>
  <c r="B219" i="21"/>
  <c r="F218" i="21"/>
  <c r="C218" i="21"/>
  <c r="B218" i="21"/>
  <c r="F217" i="21"/>
  <c r="C217" i="21"/>
  <c r="B217" i="21"/>
  <c r="F216" i="21"/>
  <c r="C216" i="21"/>
  <c r="B216" i="21"/>
  <c r="F215" i="21"/>
  <c r="C215" i="21"/>
  <c r="B215" i="21"/>
  <c r="F214" i="21"/>
  <c r="C214" i="21"/>
  <c r="B214" i="21"/>
  <c r="F213" i="21"/>
  <c r="C213" i="21"/>
  <c r="B213" i="21"/>
  <c r="F212" i="21"/>
  <c r="C212" i="21"/>
  <c r="B212" i="21"/>
  <c r="F211" i="21"/>
  <c r="C211" i="21"/>
  <c r="B211" i="21"/>
  <c r="F210" i="21"/>
  <c r="C210" i="21"/>
  <c r="B210" i="21"/>
  <c r="F209" i="21"/>
  <c r="C209" i="21"/>
  <c r="B209" i="21"/>
  <c r="F208" i="21"/>
  <c r="C208" i="21"/>
  <c r="B208" i="21"/>
  <c r="F207" i="21"/>
  <c r="C207" i="21"/>
  <c r="B207" i="21"/>
  <c r="F206" i="21"/>
  <c r="C206" i="21"/>
  <c r="B206" i="21"/>
  <c r="F205" i="21"/>
  <c r="C205" i="21"/>
  <c r="B205" i="21"/>
  <c r="F204" i="21"/>
  <c r="C204" i="21"/>
  <c r="B204" i="21"/>
  <c r="F203" i="21"/>
  <c r="C203" i="21"/>
  <c r="B203" i="21"/>
  <c r="F202" i="21"/>
  <c r="C202" i="21"/>
  <c r="B202" i="21"/>
  <c r="F201" i="21"/>
  <c r="C201" i="21"/>
  <c r="B201" i="21"/>
  <c r="F200" i="21"/>
  <c r="C200" i="21"/>
  <c r="B200" i="21"/>
  <c r="F199" i="21"/>
  <c r="C199" i="21"/>
  <c r="B199" i="21"/>
  <c r="F198" i="21"/>
  <c r="C198" i="21"/>
  <c r="B198" i="21"/>
  <c r="F197" i="21"/>
  <c r="C197" i="21"/>
  <c r="B197" i="21"/>
  <c r="F196" i="21"/>
  <c r="C196" i="21"/>
  <c r="B196" i="21"/>
  <c r="F195" i="21"/>
  <c r="C195" i="21"/>
  <c r="B195" i="21"/>
  <c r="F194" i="21"/>
  <c r="C194" i="21"/>
  <c r="B194" i="21"/>
  <c r="F193" i="21"/>
  <c r="C193" i="21"/>
  <c r="B193" i="21"/>
  <c r="F192" i="21"/>
  <c r="C192" i="21"/>
  <c r="B192" i="21"/>
  <c r="F191" i="21"/>
  <c r="C191" i="21"/>
  <c r="B191" i="21"/>
  <c r="F190" i="21"/>
  <c r="C190" i="21"/>
  <c r="B190" i="21"/>
  <c r="F189" i="21"/>
  <c r="C189" i="21"/>
  <c r="B189" i="21"/>
  <c r="F188" i="21"/>
  <c r="C188" i="21"/>
  <c r="B188" i="21"/>
  <c r="F187" i="21"/>
  <c r="C187" i="21"/>
  <c r="B187" i="21"/>
  <c r="F186" i="21"/>
  <c r="C186" i="21"/>
  <c r="B186" i="21"/>
  <c r="F185" i="21"/>
  <c r="C185" i="21"/>
  <c r="B185" i="21"/>
  <c r="F184" i="21"/>
  <c r="C184" i="21"/>
  <c r="B184" i="21"/>
  <c r="F183" i="21"/>
  <c r="C183" i="21"/>
  <c r="B183" i="21"/>
  <c r="F182" i="21"/>
  <c r="C182" i="21"/>
  <c r="B182" i="21"/>
  <c r="F181" i="21"/>
  <c r="C181" i="21"/>
  <c r="B181" i="21"/>
  <c r="F180" i="21"/>
  <c r="C180" i="21"/>
  <c r="B180" i="21"/>
  <c r="F179" i="21"/>
  <c r="C179" i="21"/>
  <c r="B179" i="21"/>
  <c r="F178" i="21"/>
  <c r="C178" i="21"/>
  <c r="B178" i="21"/>
  <c r="F177" i="21"/>
  <c r="C177" i="21"/>
  <c r="B177" i="21"/>
  <c r="F176" i="21"/>
  <c r="C176" i="21"/>
  <c r="B176" i="21"/>
  <c r="F175" i="21"/>
  <c r="C175" i="21"/>
  <c r="B175" i="21"/>
  <c r="F174" i="21"/>
  <c r="C174" i="21"/>
  <c r="B174" i="21"/>
  <c r="F173" i="21"/>
  <c r="C173" i="21"/>
  <c r="B173" i="21"/>
  <c r="F172" i="21"/>
  <c r="C172" i="21"/>
  <c r="B172" i="21"/>
  <c r="F171" i="21"/>
  <c r="C171" i="21"/>
  <c r="B171" i="21"/>
  <c r="F170" i="21"/>
  <c r="C170" i="21"/>
  <c r="B170" i="21"/>
  <c r="F169" i="21"/>
  <c r="C169" i="21"/>
  <c r="B169" i="21"/>
  <c r="F168" i="21"/>
  <c r="C168" i="21"/>
  <c r="B168" i="21"/>
  <c r="F167" i="21"/>
  <c r="C167" i="21"/>
  <c r="B167" i="21"/>
  <c r="F166" i="21"/>
  <c r="C166" i="21"/>
  <c r="B166" i="21"/>
  <c r="F165" i="21"/>
  <c r="C165" i="21"/>
  <c r="B165" i="21"/>
  <c r="F164" i="21"/>
  <c r="C164" i="21"/>
  <c r="B164" i="21"/>
  <c r="F163" i="21"/>
  <c r="C163" i="21"/>
  <c r="B163" i="21"/>
  <c r="F162" i="21"/>
  <c r="C162" i="21"/>
  <c r="B162" i="21"/>
  <c r="F161" i="21"/>
  <c r="C161" i="21"/>
  <c r="B161" i="21"/>
  <c r="F160" i="21"/>
  <c r="C160" i="21"/>
  <c r="B160" i="21"/>
  <c r="F159" i="21"/>
  <c r="C159" i="21"/>
  <c r="B159" i="21"/>
  <c r="F158" i="21"/>
  <c r="C158" i="21"/>
  <c r="B158" i="21"/>
  <c r="F157" i="21"/>
  <c r="C157" i="21"/>
  <c r="B157" i="21"/>
  <c r="F156" i="21"/>
  <c r="C156" i="21"/>
  <c r="B156" i="21"/>
  <c r="F155" i="21"/>
  <c r="C155" i="21"/>
  <c r="B155" i="21"/>
  <c r="F154" i="21"/>
  <c r="C154" i="21"/>
  <c r="B154" i="21"/>
  <c r="F153" i="21"/>
  <c r="C153" i="21"/>
  <c r="B153" i="21"/>
  <c r="F152" i="21"/>
  <c r="C152" i="21"/>
  <c r="B152" i="21"/>
  <c r="F151" i="21"/>
  <c r="C151" i="21"/>
  <c r="B151" i="21"/>
  <c r="F150" i="21"/>
  <c r="C150" i="21"/>
  <c r="B150" i="21"/>
  <c r="F149" i="21"/>
  <c r="C149" i="21"/>
  <c r="B149" i="21"/>
  <c r="F148" i="21"/>
  <c r="C148" i="21"/>
  <c r="B148" i="21"/>
  <c r="F147" i="21"/>
  <c r="C147" i="21"/>
  <c r="B147" i="21"/>
  <c r="F146" i="21"/>
  <c r="C146" i="21"/>
  <c r="B146" i="21"/>
  <c r="F145" i="21"/>
  <c r="C145" i="21"/>
  <c r="B145" i="21"/>
  <c r="F144" i="21"/>
  <c r="C144" i="21"/>
  <c r="B144" i="21"/>
  <c r="F143" i="21"/>
  <c r="C143" i="21"/>
  <c r="B143" i="21"/>
  <c r="F142" i="21"/>
  <c r="C142" i="21"/>
  <c r="B142" i="21"/>
  <c r="F141" i="21"/>
  <c r="C141" i="21"/>
  <c r="B141" i="21"/>
  <c r="F140" i="21"/>
  <c r="C140" i="21"/>
  <c r="B140" i="21"/>
  <c r="F139" i="21"/>
  <c r="C139" i="21"/>
  <c r="B139" i="21"/>
  <c r="F138" i="21"/>
  <c r="C138" i="21"/>
  <c r="B138" i="21"/>
  <c r="F137" i="21"/>
  <c r="C137" i="21"/>
  <c r="B137" i="21"/>
  <c r="F136" i="21"/>
  <c r="C136" i="21"/>
  <c r="B136" i="21"/>
  <c r="F135" i="21"/>
  <c r="C135" i="21"/>
  <c r="B135" i="21"/>
  <c r="F134" i="21"/>
  <c r="C134" i="21"/>
  <c r="B134" i="21"/>
  <c r="F133" i="21"/>
  <c r="C133" i="21"/>
  <c r="B133" i="21"/>
  <c r="F132" i="21"/>
  <c r="C132" i="21"/>
  <c r="B132" i="21"/>
  <c r="F131" i="21"/>
  <c r="C131" i="21"/>
  <c r="B131" i="21"/>
  <c r="F130" i="21"/>
  <c r="C130" i="21"/>
  <c r="B130" i="21"/>
  <c r="F129" i="21"/>
  <c r="C129" i="21"/>
  <c r="B129" i="21"/>
  <c r="F128" i="21"/>
  <c r="C128" i="21"/>
  <c r="B128" i="21"/>
  <c r="F127" i="21"/>
  <c r="C127" i="21"/>
  <c r="B127" i="21"/>
  <c r="F126" i="21"/>
  <c r="C126" i="21"/>
  <c r="B126" i="21"/>
  <c r="F125" i="21"/>
  <c r="C125" i="21"/>
  <c r="B125" i="21"/>
  <c r="F124" i="21"/>
  <c r="C124" i="21"/>
  <c r="B124" i="21"/>
  <c r="F123" i="21"/>
  <c r="C123" i="21"/>
  <c r="B123" i="21"/>
  <c r="F122" i="21"/>
  <c r="C122" i="21"/>
  <c r="B122" i="21"/>
  <c r="F121" i="21"/>
  <c r="C121" i="21"/>
  <c r="B121" i="21"/>
  <c r="F120" i="21"/>
  <c r="C120" i="21"/>
  <c r="B120" i="21"/>
  <c r="F119" i="21"/>
  <c r="C119" i="21"/>
  <c r="B119" i="21"/>
  <c r="F118" i="21"/>
  <c r="C118" i="21"/>
  <c r="B118" i="21"/>
  <c r="F117" i="21"/>
  <c r="C117" i="21"/>
  <c r="B117" i="21"/>
  <c r="F116" i="21"/>
  <c r="C116" i="21"/>
  <c r="B116" i="21"/>
  <c r="F115" i="21"/>
  <c r="C115" i="21"/>
  <c r="B115" i="21"/>
  <c r="F114" i="21"/>
  <c r="C114" i="21"/>
  <c r="B114" i="21"/>
  <c r="F113" i="21"/>
  <c r="C113" i="21"/>
  <c r="B113" i="21"/>
  <c r="F112" i="21"/>
  <c r="C112" i="21"/>
  <c r="B112" i="21"/>
  <c r="F111" i="21"/>
  <c r="C111" i="21"/>
  <c r="B111" i="21"/>
  <c r="F110" i="21"/>
  <c r="C110" i="21"/>
  <c r="B110" i="21"/>
  <c r="F109" i="21"/>
  <c r="C109" i="21"/>
  <c r="B109" i="21"/>
  <c r="F108" i="21"/>
  <c r="C108" i="21"/>
  <c r="B108" i="21"/>
  <c r="F107" i="21"/>
  <c r="C107" i="21"/>
  <c r="B107" i="21"/>
  <c r="F106" i="21"/>
  <c r="C106" i="21"/>
  <c r="B106" i="21"/>
  <c r="F105" i="21"/>
  <c r="C105" i="21"/>
  <c r="B105" i="21"/>
  <c r="F104" i="21"/>
  <c r="C104" i="21"/>
  <c r="B104" i="21"/>
  <c r="F103" i="21"/>
  <c r="C103" i="21"/>
  <c r="B103" i="21"/>
  <c r="F102" i="21"/>
  <c r="C102" i="21"/>
  <c r="B102" i="21"/>
  <c r="F101" i="21"/>
  <c r="C101" i="21"/>
  <c r="B101" i="21"/>
  <c r="F100" i="21"/>
  <c r="C100" i="21"/>
  <c r="B100" i="21"/>
  <c r="F99" i="21"/>
  <c r="C99" i="21"/>
  <c r="B99" i="21"/>
  <c r="F98" i="21"/>
  <c r="C98" i="21"/>
  <c r="B98" i="21"/>
  <c r="F97" i="21"/>
  <c r="C97" i="21"/>
  <c r="B97" i="21"/>
  <c r="F96" i="21"/>
  <c r="C96" i="21"/>
  <c r="B96" i="21"/>
  <c r="F95" i="21"/>
  <c r="C95" i="21"/>
  <c r="B95" i="21"/>
  <c r="F94" i="21"/>
  <c r="C94" i="21"/>
  <c r="B94" i="21"/>
  <c r="F93" i="21"/>
  <c r="C93" i="21"/>
  <c r="B93" i="21"/>
  <c r="F92" i="21"/>
  <c r="C92" i="21"/>
  <c r="B92" i="21"/>
  <c r="F91" i="21"/>
  <c r="C91" i="21"/>
  <c r="B91" i="21"/>
  <c r="F90" i="21"/>
  <c r="C90" i="21"/>
  <c r="B90" i="21"/>
  <c r="F89" i="21"/>
  <c r="C89" i="21"/>
  <c r="B89" i="21"/>
  <c r="F88" i="21"/>
  <c r="C88" i="21"/>
  <c r="B88" i="21"/>
  <c r="F87" i="21"/>
  <c r="C87" i="21"/>
  <c r="B87" i="21"/>
  <c r="F86" i="21"/>
  <c r="C86" i="21"/>
  <c r="B86" i="21"/>
  <c r="F85" i="21"/>
  <c r="C85" i="21"/>
  <c r="B85" i="21"/>
  <c r="F84" i="21"/>
  <c r="C84" i="21"/>
  <c r="B84" i="21"/>
  <c r="F83" i="21"/>
  <c r="C83" i="21"/>
  <c r="B83" i="21"/>
  <c r="F82" i="21"/>
  <c r="C82" i="21"/>
  <c r="B82" i="21"/>
  <c r="F81" i="21"/>
  <c r="C81" i="21"/>
  <c r="B81" i="21"/>
  <c r="F80" i="21"/>
  <c r="C80" i="21"/>
  <c r="B80" i="21"/>
  <c r="F79" i="21"/>
  <c r="C79" i="21"/>
  <c r="B79" i="21"/>
  <c r="F78" i="21"/>
  <c r="C78" i="21"/>
  <c r="B78" i="21"/>
  <c r="F77" i="21"/>
  <c r="C77" i="21"/>
  <c r="B77" i="21"/>
  <c r="F76" i="21"/>
  <c r="C76" i="21"/>
  <c r="B76" i="21"/>
  <c r="F75" i="21"/>
  <c r="C75" i="21"/>
  <c r="B75" i="21"/>
  <c r="F74" i="21"/>
  <c r="C74" i="21"/>
  <c r="B74" i="21"/>
  <c r="F73" i="21"/>
  <c r="C73" i="21"/>
  <c r="B73" i="21"/>
  <c r="F72" i="21"/>
  <c r="C72" i="21"/>
  <c r="B72" i="21"/>
  <c r="F71" i="21"/>
  <c r="C71" i="21"/>
  <c r="B71" i="21"/>
  <c r="F70" i="21"/>
  <c r="C70" i="21"/>
  <c r="B70" i="21"/>
  <c r="F69" i="21"/>
  <c r="C69" i="21"/>
  <c r="B69" i="21"/>
  <c r="F68" i="21"/>
  <c r="C68" i="21"/>
  <c r="B68" i="21"/>
  <c r="F67" i="21"/>
  <c r="C67" i="21"/>
  <c r="B67" i="21"/>
  <c r="F66" i="21"/>
  <c r="C66" i="21"/>
  <c r="B66" i="21"/>
  <c r="F65" i="21"/>
  <c r="C65" i="21"/>
  <c r="B65" i="21"/>
  <c r="F64" i="21"/>
  <c r="C64" i="21"/>
  <c r="B64" i="21"/>
  <c r="F63" i="21"/>
  <c r="C63" i="21"/>
  <c r="B63" i="21"/>
  <c r="F62" i="21"/>
  <c r="C62" i="21"/>
  <c r="B62" i="21"/>
  <c r="F61" i="21"/>
  <c r="C61" i="21"/>
  <c r="B61" i="21"/>
  <c r="F60" i="21"/>
  <c r="C60" i="21"/>
  <c r="B60" i="21"/>
  <c r="F59" i="21"/>
  <c r="C59" i="21"/>
  <c r="B59" i="21"/>
  <c r="F58" i="21"/>
  <c r="C58" i="21"/>
  <c r="B58" i="21"/>
  <c r="F57" i="21"/>
  <c r="C57" i="21"/>
  <c r="B57" i="21"/>
  <c r="F56" i="21"/>
  <c r="C56" i="21"/>
  <c r="B56" i="21"/>
  <c r="F55" i="21"/>
  <c r="C55" i="21"/>
  <c r="B55" i="21"/>
  <c r="F54" i="21"/>
  <c r="C54" i="21"/>
  <c r="B54" i="21"/>
  <c r="F53" i="21"/>
  <c r="C53" i="21"/>
  <c r="B53" i="21"/>
  <c r="F52" i="21"/>
  <c r="C52" i="21"/>
  <c r="B52" i="21"/>
  <c r="F51" i="21"/>
  <c r="C51" i="21"/>
  <c r="B51" i="21"/>
  <c r="F50" i="21"/>
  <c r="C50" i="21"/>
  <c r="B50" i="21"/>
  <c r="F49" i="21"/>
  <c r="C49" i="21"/>
  <c r="B49" i="21"/>
  <c r="F48" i="21"/>
  <c r="C48" i="21"/>
  <c r="B48" i="21"/>
  <c r="F47" i="21"/>
  <c r="C47" i="21"/>
  <c r="B47" i="21"/>
  <c r="F46" i="21"/>
  <c r="C46" i="21"/>
  <c r="B46" i="21"/>
  <c r="F45" i="21"/>
  <c r="C45" i="21"/>
  <c r="B45" i="21"/>
  <c r="F44" i="21"/>
  <c r="C44" i="21"/>
  <c r="B44" i="21"/>
  <c r="F43" i="21"/>
  <c r="C43" i="21"/>
  <c r="B43" i="21"/>
  <c r="F42" i="21"/>
  <c r="C42" i="21"/>
  <c r="B42" i="21"/>
  <c r="F41" i="21"/>
  <c r="C41" i="21"/>
  <c r="B41" i="21"/>
  <c r="F40" i="21"/>
  <c r="C40" i="21"/>
  <c r="B40" i="21"/>
  <c r="F39" i="21"/>
  <c r="C39" i="21"/>
  <c r="B39" i="21"/>
  <c r="F38" i="21"/>
  <c r="C38" i="21"/>
  <c r="B38" i="21"/>
  <c r="F37" i="21"/>
  <c r="C37" i="21"/>
  <c r="B37" i="21"/>
  <c r="F36" i="21"/>
  <c r="C36" i="21"/>
  <c r="B36" i="21"/>
  <c r="F35" i="21"/>
  <c r="C35" i="21"/>
  <c r="B35" i="21"/>
  <c r="F34" i="21"/>
  <c r="C34" i="21"/>
  <c r="B34" i="21"/>
  <c r="F33" i="21"/>
  <c r="C33" i="21"/>
  <c r="B33" i="21"/>
  <c r="F32" i="21"/>
  <c r="C32" i="21"/>
  <c r="B32" i="21"/>
  <c r="F31" i="21"/>
  <c r="C31" i="21"/>
  <c r="B31" i="21"/>
  <c r="F30" i="21"/>
  <c r="C30" i="21"/>
  <c r="B30" i="21"/>
  <c r="F29" i="21"/>
  <c r="C29" i="21"/>
  <c r="B29" i="21"/>
  <c r="F28" i="21"/>
  <c r="C28" i="21"/>
  <c r="B28" i="21"/>
  <c r="F27" i="21"/>
  <c r="C27" i="21"/>
  <c r="B27" i="21"/>
  <c r="F26" i="21"/>
  <c r="C26" i="21"/>
  <c r="B26" i="21"/>
  <c r="F25" i="21"/>
  <c r="C25" i="21"/>
  <c r="B25" i="21"/>
  <c r="F24" i="21"/>
  <c r="C24" i="21"/>
  <c r="B24" i="21"/>
  <c r="F23" i="21"/>
  <c r="C23" i="21"/>
  <c r="B23" i="21"/>
  <c r="F22" i="21"/>
  <c r="C22" i="21"/>
  <c r="B22" i="21"/>
  <c r="F21" i="21"/>
  <c r="C21" i="21"/>
  <c r="B21" i="21"/>
  <c r="F20" i="21"/>
  <c r="C20" i="21"/>
  <c r="B20" i="21"/>
  <c r="F19" i="21"/>
  <c r="C19" i="21"/>
  <c r="B19" i="21"/>
  <c r="F18" i="21"/>
  <c r="C18" i="21"/>
  <c r="B18" i="21"/>
  <c r="F17" i="21"/>
  <c r="C17" i="21"/>
  <c r="B17" i="21"/>
  <c r="F16" i="21"/>
  <c r="C16" i="21"/>
  <c r="B16" i="21"/>
  <c r="F15" i="21"/>
  <c r="C15" i="21"/>
  <c r="B15" i="21"/>
  <c r="F14" i="21"/>
  <c r="C14" i="21"/>
  <c r="B14" i="21"/>
  <c r="F13" i="21"/>
  <c r="C13" i="21"/>
  <c r="B13" i="21"/>
  <c r="F12" i="21"/>
  <c r="C12" i="21"/>
  <c r="B12" i="21"/>
  <c r="F11" i="21"/>
  <c r="C11" i="21"/>
  <c r="B11" i="21"/>
  <c r="F10" i="21"/>
  <c r="C10" i="21"/>
  <c r="B10" i="21"/>
  <c r="F9" i="21"/>
  <c r="C9" i="21"/>
  <c r="B9" i="21"/>
  <c r="E4" i="21"/>
  <c r="A5" i="21" s="1"/>
  <c r="J213" i="20"/>
  <c r="I213" i="20"/>
  <c r="C213" i="20"/>
  <c r="J212" i="20"/>
  <c r="I212" i="20"/>
  <c r="C212" i="20"/>
  <c r="I211" i="20"/>
  <c r="J211" i="20" s="1"/>
  <c r="C211" i="20"/>
  <c r="I210" i="20"/>
  <c r="J210" i="20" s="1"/>
  <c r="C210" i="20"/>
  <c r="I209" i="20"/>
  <c r="J209" i="20" s="1"/>
  <c r="C209" i="20"/>
  <c r="J208" i="20"/>
  <c r="I208" i="20"/>
  <c r="C208" i="20"/>
  <c r="J207" i="20"/>
  <c r="I207" i="20"/>
  <c r="C207" i="20"/>
  <c r="I206" i="20"/>
  <c r="J206" i="20" s="1"/>
  <c r="C206" i="20"/>
  <c r="J205" i="20"/>
  <c r="I205" i="20"/>
  <c r="C205" i="20"/>
  <c r="J204" i="20"/>
  <c r="I204" i="20"/>
  <c r="C204" i="20"/>
  <c r="I203" i="20"/>
  <c r="J203" i="20" s="1"/>
  <c r="C203" i="20"/>
  <c r="I202" i="20"/>
  <c r="J202" i="20" s="1"/>
  <c r="C202" i="20"/>
  <c r="I201" i="20"/>
  <c r="J201" i="20" s="1"/>
  <c r="C201" i="20"/>
  <c r="J200" i="20"/>
  <c r="I200" i="20"/>
  <c r="C200" i="20"/>
  <c r="J199" i="20"/>
  <c r="I199" i="20"/>
  <c r="C199" i="20"/>
  <c r="I198" i="20"/>
  <c r="J198" i="20" s="1"/>
  <c r="C198" i="20"/>
  <c r="J197" i="20"/>
  <c r="I197" i="20"/>
  <c r="C197" i="20"/>
  <c r="J196" i="20"/>
  <c r="I196" i="20"/>
  <c r="C196" i="20"/>
  <c r="I195" i="20"/>
  <c r="J195" i="20" s="1"/>
  <c r="C195" i="20"/>
  <c r="I194" i="20"/>
  <c r="J194" i="20" s="1"/>
  <c r="C194" i="20"/>
  <c r="I193" i="20"/>
  <c r="J193" i="20" s="1"/>
  <c r="C193" i="20"/>
  <c r="J192" i="20"/>
  <c r="I192" i="20"/>
  <c r="C192" i="20"/>
  <c r="J191" i="20"/>
  <c r="I191" i="20"/>
  <c r="C191" i="20"/>
  <c r="I190" i="20"/>
  <c r="J190" i="20" s="1"/>
  <c r="C190" i="20"/>
  <c r="J189" i="20"/>
  <c r="I189" i="20"/>
  <c r="C189" i="20"/>
  <c r="J188" i="20"/>
  <c r="I188" i="20"/>
  <c r="C188" i="20"/>
  <c r="I187" i="20"/>
  <c r="J187" i="20" s="1"/>
  <c r="C187" i="20"/>
  <c r="I186" i="20"/>
  <c r="J186" i="20" s="1"/>
  <c r="C186" i="20"/>
  <c r="I185" i="20"/>
  <c r="J185" i="20" s="1"/>
  <c r="C185" i="20"/>
  <c r="J184" i="20"/>
  <c r="I184" i="20"/>
  <c r="C184" i="20"/>
  <c r="J183" i="20"/>
  <c r="I183" i="20"/>
  <c r="C183" i="20"/>
  <c r="I182" i="20"/>
  <c r="J182" i="20" s="1"/>
  <c r="C182" i="20"/>
  <c r="J181" i="20"/>
  <c r="I181" i="20"/>
  <c r="C181" i="20"/>
  <c r="J180" i="20"/>
  <c r="I180" i="20"/>
  <c r="C180" i="20"/>
  <c r="I179" i="20"/>
  <c r="J179" i="20" s="1"/>
  <c r="C179" i="20"/>
  <c r="I178" i="20"/>
  <c r="J178" i="20" s="1"/>
  <c r="C178" i="20"/>
  <c r="I177" i="20"/>
  <c r="J177" i="20" s="1"/>
  <c r="C177" i="20"/>
  <c r="J176" i="20"/>
  <c r="I176" i="20"/>
  <c r="C176" i="20"/>
  <c r="J175" i="20"/>
  <c r="I175" i="20"/>
  <c r="C175" i="20"/>
  <c r="I174" i="20"/>
  <c r="J174" i="20" s="1"/>
  <c r="C174" i="20"/>
  <c r="J173" i="20"/>
  <c r="I173" i="20"/>
  <c r="C173" i="20"/>
  <c r="J172" i="20"/>
  <c r="I172" i="20"/>
  <c r="C172" i="20"/>
  <c r="I171" i="20"/>
  <c r="J171" i="20" s="1"/>
  <c r="C171" i="20"/>
  <c r="I170" i="20"/>
  <c r="J170" i="20" s="1"/>
  <c r="C170" i="20"/>
  <c r="J169" i="20"/>
  <c r="I169" i="20"/>
  <c r="C169" i="20"/>
  <c r="J168" i="20"/>
  <c r="I168" i="20"/>
  <c r="C168" i="20"/>
  <c r="J167" i="20"/>
  <c r="I167" i="20"/>
  <c r="C167" i="20"/>
  <c r="I166" i="20"/>
  <c r="J166" i="20" s="1"/>
  <c r="C166" i="20"/>
  <c r="J165" i="20"/>
  <c r="I165" i="20"/>
  <c r="C165" i="20"/>
  <c r="J164" i="20"/>
  <c r="I164" i="20"/>
  <c r="C164" i="20"/>
  <c r="I163" i="20"/>
  <c r="J163" i="20" s="1"/>
  <c r="C163" i="20"/>
  <c r="I162" i="20"/>
  <c r="J162" i="20" s="1"/>
  <c r="C162" i="20"/>
  <c r="J161" i="20"/>
  <c r="I161" i="20"/>
  <c r="C161" i="20"/>
  <c r="J160" i="20"/>
  <c r="I160" i="20"/>
  <c r="C160" i="20"/>
  <c r="J159" i="20"/>
  <c r="I159" i="20"/>
  <c r="C159" i="20"/>
  <c r="I158" i="20"/>
  <c r="J158" i="20" s="1"/>
  <c r="C158" i="20"/>
  <c r="J157" i="20"/>
  <c r="I157" i="20"/>
  <c r="C157" i="20"/>
  <c r="J156" i="20"/>
  <c r="I156" i="20"/>
  <c r="C156" i="20"/>
  <c r="I155" i="20"/>
  <c r="J155" i="20" s="1"/>
  <c r="C155" i="20"/>
  <c r="I154" i="20"/>
  <c r="J154" i="20" s="1"/>
  <c r="C154" i="20"/>
  <c r="J153" i="20"/>
  <c r="I153" i="20"/>
  <c r="C153" i="20"/>
  <c r="J152" i="20"/>
  <c r="I152" i="20"/>
  <c r="C152" i="20"/>
  <c r="J151" i="20"/>
  <c r="I151" i="20"/>
  <c r="C151" i="20"/>
  <c r="I150" i="20"/>
  <c r="J150" i="20" s="1"/>
  <c r="C150" i="20"/>
  <c r="J149" i="20"/>
  <c r="I149" i="20"/>
  <c r="C149" i="20"/>
  <c r="J148" i="20"/>
  <c r="I148" i="20"/>
  <c r="C148" i="20"/>
  <c r="I147" i="20"/>
  <c r="J147" i="20" s="1"/>
  <c r="C147" i="20"/>
  <c r="I146" i="20"/>
  <c r="J146" i="20" s="1"/>
  <c r="C146" i="20"/>
  <c r="J145" i="20"/>
  <c r="I145" i="20"/>
  <c r="C145" i="20"/>
  <c r="J144" i="20"/>
  <c r="I144" i="20"/>
  <c r="C144" i="20"/>
  <c r="J143" i="20"/>
  <c r="I143" i="20"/>
  <c r="C143" i="20"/>
  <c r="I142" i="20"/>
  <c r="J142" i="20" s="1"/>
  <c r="C142" i="20"/>
  <c r="J141" i="20"/>
  <c r="I141" i="20"/>
  <c r="C141" i="20"/>
  <c r="J140" i="20"/>
  <c r="I140" i="20"/>
  <c r="C140" i="20"/>
  <c r="I139" i="20"/>
  <c r="J139" i="20" s="1"/>
  <c r="C139" i="20"/>
  <c r="I138" i="20"/>
  <c r="J138" i="20" s="1"/>
  <c r="C138" i="20"/>
  <c r="J137" i="20"/>
  <c r="I137" i="20"/>
  <c r="C137" i="20"/>
  <c r="J136" i="20"/>
  <c r="I136" i="20"/>
  <c r="C136" i="20"/>
  <c r="J135" i="20"/>
  <c r="I135" i="20"/>
  <c r="C135" i="20"/>
  <c r="I134" i="20"/>
  <c r="J134" i="20" s="1"/>
  <c r="C134" i="20"/>
  <c r="J133" i="20"/>
  <c r="I133" i="20"/>
  <c r="C133" i="20"/>
  <c r="J132" i="20"/>
  <c r="I132" i="20"/>
  <c r="C132" i="20"/>
  <c r="I131" i="20"/>
  <c r="J131" i="20" s="1"/>
  <c r="C131" i="20"/>
  <c r="I130" i="20"/>
  <c r="J130" i="20" s="1"/>
  <c r="C130" i="20"/>
  <c r="J129" i="20"/>
  <c r="I129" i="20"/>
  <c r="C129" i="20"/>
  <c r="J128" i="20"/>
  <c r="I128" i="20"/>
  <c r="C128" i="20"/>
  <c r="J127" i="20"/>
  <c r="I127" i="20"/>
  <c r="C127" i="20"/>
  <c r="I126" i="20"/>
  <c r="J126" i="20" s="1"/>
  <c r="C126" i="20"/>
  <c r="J125" i="20"/>
  <c r="I125" i="20"/>
  <c r="C125" i="20"/>
  <c r="J124" i="20"/>
  <c r="I124" i="20"/>
  <c r="C124" i="20"/>
  <c r="I123" i="20"/>
  <c r="J123" i="20" s="1"/>
  <c r="C123" i="20"/>
  <c r="I122" i="20"/>
  <c r="J122" i="20" s="1"/>
  <c r="C122" i="20"/>
  <c r="J121" i="20"/>
  <c r="I121" i="20"/>
  <c r="C121" i="20"/>
  <c r="J120" i="20"/>
  <c r="I120" i="20"/>
  <c r="C120" i="20"/>
  <c r="J119" i="20"/>
  <c r="I119" i="20"/>
  <c r="C119" i="20"/>
  <c r="I118" i="20"/>
  <c r="J118" i="20" s="1"/>
  <c r="C118" i="20"/>
  <c r="J117" i="20"/>
  <c r="I117" i="20"/>
  <c r="C117" i="20"/>
  <c r="J116" i="20"/>
  <c r="I116" i="20"/>
  <c r="C116" i="20"/>
  <c r="I115" i="20"/>
  <c r="J115" i="20" s="1"/>
  <c r="C115" i="20"/>
  <c r="I114" i="20"/>
  <c r="J114" i="20" s="1"/>
  <c r="C114" i="20"/>
  <c r="J113" i="20"/>
  <c r="I113" i="20"/>
  <c r="C113" i="20"/>
  <c r="J112" i="20"/>
  <c r="I112" i="20"/>
  <c r="C112" i="20"/>
  <c r="J111" i="20"/>
  <c r="I111" i="20"/>
  <c r="C111" i="20"/>
  <c r="I110" i="20"/>
  <c r="J110" i="20" s="1"/>
  <c r="C110" i="20"/>
  <c r="J109" i="20"/>
  <c r="I109" i="20"/>
  <c r="C109" i="20"/>
  <c r="J108" i="20"/>
  <c r="I108" i="20"/>
  <c r="C108" i="20"/>
  <c r="I107" i="20"/>
  <c r="J107" i="20" s="1"/>
  <c r="C107" i="20"/>
  <c r="I106" i="20"/>
  <c r="J106" i="20" s="1"/>
  <c r="C106" i="20"/>
  <c r="J105" i="20"/>
  <c r="I105" i="20"/>
  <c r="C105" i="20"/>
  <c r="J104" i="20"/>
  <c r="I104" i="20"/>
  <c r="C104" i="20"/>
  <c r="J103" i="20"/>
  <c r="I103" i="20"/>
  <c r="C103" i="20"/>
  <c r="I102" i="20"/>
  <c r="J102" i="20" s="1"/>
  <c r="C102" i="20"/>
  <c r="J101" i="20"/>
  <c r="I101" i="20"/>
  <c r="C101" i="20"/>
  <c r="J100" i="20"/>
  <c r="I100" i="20"/>
  <c r="C100" i="20"/>
  <c r="I99" i="20"/>
  <c r="J99" i="20" s="1"/>
  <c r="C99" i="20"/>
  <c r="I98" i="20"/>
  <c r="J98" i="20" s="1"/>
  <c r="C98" i="20"/>
  <c r="J97" i="20"/>
  <c r="I97" i="20"/>
  <c r="C97" i="20"/>
  <c r="J96" i="20"/>
  <c r="I96" i="20"/>
  <c r="C96" i="20"/>
  <c r="J95" i="20"/>
  <c r="I95" i="20"/>
  <c r="C95" i="20"/>
  <c r="I94" i="20"/>
  <c r="J94" i="20" s="1"/>
  <c r="C94" i="20"/>
  <c r="J93" i="20"/>
  <c r="I93" i="20"/>
  <c r="C93" i="20"/>
  <c r="J92" i="20"/>
  <c r="I92" i="20"/>
  <c r="C92" i="20"/>
  <c r="I91" i="20"/>
  <c r="J91" i="20" s="1"/>
  <c r="C91" i="20"/>
  <c r="I90" i="20"/>
  <c r="J90" i="20" s="1"/>
  <c r="C90" i="20"/>
  <c r="J89" i="20"/>
  <c r="I89" i="20"/>
  <c r="C89" i="20"/>
  <c r="J88" i="20"/>
  <c r="I88" i="20"/>
  <c r="C88" i="20"/>
  <c r="J87" i="20"/>
  <c r="I87" i="20"/>
  <c r="C87" i="20"/>
  <c r="I86" i="20"/>
  <c r="J86" i="20" s="1"/>
  <c r="C86" i="20"/>
  <c r="J85" i="20"/>
  <c r="I85" i="20"/>
  <c r="C85" i="20"/>
  <c r="J84" i="20"/>
  <c r="I84" i="20"/>
  <c r="C84" i="20"/>
  <c r="I83" i="20"/>
  <c r="J83" i="20" s="1"/>
  <c r="C83" i="20"/>
  <c r="I82" i="20"/>
  <c r="J82" i="20" s="1"/>
  <c r="C82" i="20"/>
  <c r="J81" i="20"/>
  <c r="I81" i="20"/>
  <c r="C81" i="20"/>
  <c r="J80" i="20"/>
  <c r="I80" i="20"/>
  <c r="C80" i="20"/>
  <c r="J79" i="20"/>
  <c r="I79" i="20"/>
  <c r="C79" i="20"/>
  <c r="I78" i="20"/>
  <c r="J78" i="20" s="1"/>
  <c r="C78" i="20"/>
  <c r="J77" i="20"/>
  <c r="I77" i="20"/>
  <c r="C77" i="20"/>
  <c r="J76" i="20"/>
  <c r="I76" i="20"/>
  <c r="C76" i="20"/>
  <c r="I75" i="20"/>
  <c r="J75" i="20" s="1"/>
  <c r="C75" i="20"/>
  <c r="I74" i="20"/>
  <c r="J74" i="20" s="1"/>
  <c r="C74" i="20"/>
  <c r="J73" i="20"/>
  <c r="I73" i="20"/>
  <c r="C73" i="20"/>
  <c r="J72" i="20"/>
  <c r="I72" i="20"/>
  <c r="C72" i="20"/>
  <c r="J71" i="20"/>
  <c r="I71" i="20"/>
  <c r="C71" i="20"/>
  <c r="I70" i="20"/>
  <c r="J70" i="20" s="1"/>
  <c r="C70" i="20"/>
  <c r="J69" i="20"/>
  <c r="I69" i="20"/>
  <c r="C69" i="20"/>
  <c r="J68" i="20"/>
  <c r="I68" i="20"/>
  <c r="C68" i="20"/>
  <c r="I67" i="20"/>
  <c r="J67" i="20" s="1"/>
  <c r="C67" i="20"/>
  <c r="I66" i="20"/>
  <c r="J66" i="20" s="1"/>
  <c r="C66" i="20"/>
  <c r="J65" i="20"/>
  <c r="I65" i="20"/>
  <c r="C65" i="20"/>
  <c r="J64" i="20"/>
  <c r="I64" i="20"/>
  <c r="C64" i="20"/>
  <c r="J63" i="20"/>
  <c r="I63" i="20"/>
  <c r="C63" i="20"/>
  <c r="I62" i="20"/>
  <c r="J62" i="20" s="1"/>
  <c r="C62" i="20"/>
  <c r="J61" i="20"/>
  <c r="I61" i="20"/>
  <c r="C61" i="20"/>
  <c r="J60" i="20"/>
  <c r="I60" i="20"/>
  <c r="C60" i="20"/>
  <c r="I59" i="20"/>
  <c r="J59" i="20" s="1"/>
  <c r="C59" i="20"/>
  <c r="I58" i="20"/>
  <c r="J58" i="20" s="1"/>
  <c r="C58" i="20"/>
  <c r="J57" i="20"/>
  <c r="I57" i="20"/>
  <c r="C57" i="20"/>
  <c r="J56" i="20"/>
  <c r="I56" i="20"/>
  <c r="C56" i="20"/>
  <c r="J55" i="20"/>
  <c r="I55" i="20"/>
  <c r="C55" i="20"/>
  <c r="I54" i="20"/>
  <c r="J54" i="20" s="1"/>
  <c r="C54" i="20"/>
  <c r="J53" i="20"/>
  <c r="I53" i="20"/>
  <c r="C53" i="20"/>
  <c r="J52" i="20"/>
  <c r="I52" i="20"/>
  <c r="C52" i="20"/>
  <c r="I51" i="20"/>
  <c r="J51" i="20" s="1"/>
  <c r="C51" i="20"/>
  <c r="I50" i="20"/>
  <c r="J50" i="20" s="1"/>
  <c r="C50" i="20"/>
  <c r="J49" i="20"/>
  <c r="I49" i="20"/>
  <c r="C49" i="20"/>
  <c r="J48" i="20"/>
  <c r="I48" i="20"/>
  <c r="C48" i="20"/>
  <c r="J47" i="20"/>
  <c r="I47" i="20"/>
  <c r="C47" i="20"/>
  <c r="I46" i="20"/>
  <c r="J46" i="20" s="1"/>
  <c r="C46" i="20"/>
  <c r="J45" i="20"/>
  <c r="I45" i="20"/>
  <c r="C45" i="20"/>
  <c r="J44" i="20"/>
  <c r="I44" i="20"/>
  <c r="C44" i="20"/>
  <c r="I43" i="20"/>
  <c r="J43" i="20" s="1"/>
  <c r="C43" i="20"/>
  <c r="I42" i="20"/>
  <c r="J42" i="20" s="1"/>
  <c r="C42" i="20"/>
  <c r="J41" i="20"/>
  <c r="I41" i="20"/>
  <c r="C41" i="20"/>
  <c r="J40" i="20"/>
  <c r="I40" i="20"/>
  <c r="C40" i="20"/>
  <c r="J39" i="20"/>
  <c r="I39" i="20"/>
  <c r="C39" i="20"/>
  <c r="I38" i="20"/>
  <c r="J38" i="20" s="1"/>
  <c r="C38" i="20"/>
  <c r="J37" i="20"/>
  <c r="I37" i="20"/>
  <c r="C37" i="20"/>
  <c r="J36" i="20"/>
  <c r="I36" i="20"/>
  <c r="C36" i="20"/>
  <c r="I35" i="20"/>
  <c r="J35" i="20" s="1"/>
  <c r="C35" i="20"/>
  <c r="I34" i="20"/>
  <c r="J34" i="20" s="1"/>
  <c r="C34" i="20"/>
  <c r="J33" i="20"/>
  <c r="I33" i="20"/>
  <c r="C33" i="20"/>
  <c r="J32" i="20"/>
  <c r="I32" i="20"/>
  <c r="C32" i="20"/>
  <c r="J31" i="20"/>
  <c r="I31" i="20"/>
  <c r="C31" i="20"/>
  <c r="I30" i="20"/>
  <c r="J30" i="20" s="1"/>
  <c r="C30" i="20"/>
  <c r="J29" i="20"/>
  <c r="I29" i="20"/>
  <c r="C29" i="20"/>
  <c r="J28" i="20"/>
  <c r="I28" i="20"/>
  <c r="C28" i="20"/>
  <c r="I27" i="20"/>
  <c r="J27" i="20" s="1"/>
  <c r="C27" i="20"/>
  <c r="I26" i="20"/>
  <c r="J26" i="20" s="1"/>
  <c r="C26" i="20"/>
  <c r="J25" i="20"/>
  <c r="I25" i="20"/>
  <c r="C25" i="20"/>
  <c r="J24" i="20"/>
  <c r="I24" i="20"/>
  <c r="C24" i="20"/>
  <c r="J23" i="20"/>
  <c r="I23" i="20"/>
  <c r="C23" i="20"/>
  <c r="I22" i="20"/>
  <c r="J22" i="20" s="1"/>
  <c r="C22" i="20"/>
  <c r="J21" i="20"/>
  <c r="I21" i="20"/>
  <c r="C21" i="20"/>
  <c r="J20" i="20"/>
  <c r="I20" i="20"/>
  <c r="C20" i="20"/>
  <c r="I19" i="20"/>
  <c r="J19" i="20" s="1"/>
  <c r="C19" i="20"/>
  <c r="I18" i="20"/>
  <c r="J18" i="20" s="1"/>
  <c r="C18" i="20"/>
  <c r="J17" i="20"/>
  <c r="I17" i="20"/>
  <c r="C17" i="20"/>
  <c r="J16" i="20"/>
  <c r="I16" i="20"/>
  <c r="C16" i="20"/>
  <c r="B10" i="20"/>
  <c r="B9" i="20"/>
  <c r="B8" i="20"/>
  <c r="F1008" i="19"/>
  <c r="C1008" i="19"/>
  <c r="B1008" i="19"/>
  <c r="F1007" i="19"/>
  <c r="C1007" i="19"/>
  <c r="B1007" i="19"/>
  <c r="F1006" i="19"/>
  <c r="C1006" i="19"/>
  <c r="B1006" i="19"/>
  <c r="F1005" i="19"/>
  <c r="C1005" i="19"/>
  <c r="B1005" i="19"/>
  <c r="F1004" i="19"/>
  <c r="C1004" i="19"/>
  <c r="B1004" i="19"/>
  <c r="F1003" i="19"/>
  <c r="C1003" i="19"/>
  <c r="B1003" i="19"/>
  <c r="F1002" i="19"/>
  <c r="C1002" i="19"/>
  <c r="B1002" i="19"/>
  <c r="F1001" i="19"/>
  <c r="C1001" i="19"/>
  <c r="B1001" i="19"/>
  <c r="F1000" i="19"/>
  <c r="C1000" i="19"/>
  <c r="B1000" i="19"/>
  <c r="F999" i="19"/>
  <c r="C999" i="19"/>
  <c r="B999" i="19"/>
  <c r="F998" i="19"/>
  <c r="C998" i="19"/>
  <c r="B998" i="19"/>
  <c r="F997" i="19"/>
  <c r="C997" i="19"/>
  <c r="B997" i="19"/>
  <c r="F996" i="19"/>
  <c r="C996" i="19"/>
  <c r="B996" i="19"/>
  <c r="F995" i="19"/>
  <c r="C995" i="19"/>
  <c r="B995" i="19"/>
  <c r="F994" i="19"/>
  <c r="C994" i="19"/>
  <c r="B994" i="19"/>
  <c r="F993" i="19"/>
  <c r="C993" i="19"/>
  <c r="B993" i="19"/>
  <c r="F992" i="19"/>
  <c r="C992" i="19"/>
  <c r="B992" i="19"/>
  <c r="F991" i="19"/>
  <c r="C991" i="19"/>
  <c r="B991" i="19"/>
  <c r="F990" i="19"/>
  <c r="C990" i="19"/>
  <c r="B990" i="19"/>
  <c r="F989" i="19"/>
  <c r="C989" i="19"/>
  <c r="B989" i="19"/>
  <c r="F988" i="19"/>
  <c r="C988" i="19"/>
  <c r="B988" i="19"/>
  <c r="F987" i="19"/>
  <c r="C987" i="19"/>
  <c r="B987" i="19"/>
  <c r="F986" i="19"/>
  <c r="C986" i="19"/>
  <c r="B986" i="19"/>
  <c r="F985" i="19"/>
  <c r="C985" i="19"/>
  <c r="B985" i="19"/>
  <c r="F984" i="19"/>
  <c r="C984" i="19"/>
  <c r="B984" i="19"/>
  <c r="F983" i="19"/>
  <c r="C983" i="19"/>
  <c r="B983" i="19"/>
  <c r="F982" i="19"/>
  <c r="C982" i="19"/>
  <c r="B982" i="19"/>
  <c r="F981" i="19"/>
  <c r="C981" i="19"/>
  <c r="B981" i="19"/>
  <c r="F980" i="19"/>
  <c r="C980" i="19"/>
  <c r="B980" i="19"/>
  <c r="F979" i="19"/>
  <c r="C979" i="19"/>
  <c r="B979" i="19"/>
  <c r="F978" i="19"/>
  <c r="C978" i="19"/>
  <c r="B978" i="19"/>
  <c r="F977" i="19"/>
  <c r="C977" i="19"/>
  <c r="B977" i="19"/>
  <c r="F976" i="19"/>
  <c r="C976" i="19"/>
  <c r="B976" i="19"/>
  <c r="F975" i="19"/>
  <c r="C975" i="19"/>
  <c r="B975" i="19"/>
  <c r="F974" i="19"/>
  <c r="C974" i="19"/>
  <c r="B974" i="19"/>
  <c r="F973" i="19"/>
  <c r="C973" i="19"/>
  <c r="B973" i="19"/>
  <c r="F972" i="19"/>
  <c r="C972" i="19"/>
  <c r="B972" i="19"/>
  <c r="F971" i="19"/>
  <c r="C971" i="19"/>
  <c r="B971" i="19"/>
  <c r="F970" i="19"/>
  <c r="C970" i="19"/>
  <c r="B970" i="19"/>
  <c r="F969" i="19"/>
  <c r="C969" i="19"/>
  <c r="B969" i="19"/>
  <c r="F968" i="19"/>
  <c r="C968" i="19"/>
  <c r="B968" i="19"/>
  <c r="F967" i="19"/>
  <c r="C967" i="19"/>
  <c r="B967" i="19"/>
  <c r="F966" i="19"/>
  <c r="C966" i="19"/>
  <c r="B966" i="19"/>
  <c r="F965" i="19"/>
  <c r="C965" i="19"/>
  <c r="B965" i="19"/>
  <c r="F964" i="19"/>
  <c r="C964" i="19"/>
  <c r="B964" i="19"/>
  <c r="F963" i="19"/>
  <c r="C963" i="19"/>
  <c r="B963" i="19"/>
  <c r="F962" i="19"/>
  <c r="C962" i="19"/>
  <c r="B962" i="19"/>
  <c r="F961" i="19"/>
  <c r="C961" i="19"/>
  <c r="B961" i="19"/>
  <c r="F960" i="19"/>
  <c r="C960" i="19"/>
  <c r="B960" i="19"/>
  <c r="F959" i="19"/>
  <c r="C959" i="19"/>
  <c r="B959" i="19"/>
  <c r="F958" i="19"/>
  <c r="C958" i="19"/>
  <c r="B958" i="19"/>
  <c r="F957" i="19"/>
  <c r="C957" i="19"/>
  <c r="B957" i="19"/>
  <c r="F956" i="19"/>
  <c r="C956" i="19"/>
  <c r="B956" i="19"/>
  <c r="F955" i="19"/>
  <c r="C955" i="19"/>
  <c r="B955" i="19"/>
  <c r="F954" i="19"/>
  <c r="C954" i="19"/>
  <c r="B954" i="19"/>
  <c r="F953" i="19"/>
  <c r="C953" i="19"/>
  <c r="B953" i="19"/>
  <c r="F952" i="19"/>
  <c r="C952" i="19"/>
  <c r="B952" i="19"/>
  <c r="F951" i="19"/>
  <c r="C951" i="19"/>
  <c r="B951" i="19"/>
  <c r="F950" i="19"/>
  <c r="C950" i="19"/>
  <c r="B950" i="19"/>
  <c r="F949" i="19"/>
  <c r="C949" i="19"/>
  <c r="B949" i="19"/>
  <c r="F948" i="19"/>
  <c r="C948" i="19"/>
  <c r="B948" i="19"/>
  <c r="F947" i="19"/>
  <c r="C947" i="19"/>
  <c r="B947" i="19"/>
  <c r="F946" i="19"/>
  <c r="C946" i="19"/>
  <c r="B946" i="19"/>
  <c r="F945" i="19"/>
  <c r="C945" i="19"/>
  <c r="B945" i="19"/>
  <c r="F944" i="19"/>
  <c r="C944" i="19"/>
  <c r="B944" i="19"/>
  <c r="F943" i="19"/>
  <c r="C943" i="19"/>
  <c r="B943" i="19"/>
  <c r="F942" i="19"/>
  <c r="C942" i="19"/>
  <c r="B942" i="19"/>
  <c r="F941" i="19"/>
  <c r="C941" i="19"/>
  <c r="B941" i="19"/>
  <c r="F940" i="19"/>
  <c r="C940" i="19"/>
  <c r="B940" i="19"/>
  <c r="F939" i="19"/>
  <c r="C939" i="19"/>
  <c r="B939" i="19"/>
  <c r="F938" i="19"/>
  <c r="C938" i="19"/>
  <c r="B938" i="19"/>
  <c r="F937" i="19"/>
  <c r="C937" i="19"/>
  <c r="B937" i="19"/>
  <c r="F936" i="19"/>
  <c r="C936" i="19"/>
  <c r="B936" i="19"/>
  <c r="F935" i="19"/>
  <c r="C935" i="19"/>
  <c r="B935" i="19"/>
  <c r="F934" i="19"/>
  <c r="C934" i="19"/>
  <c r="B934" i="19"/>
  <c r="F933" i="19"/>
  <c r="C933" i="19"/>
  <c r="B933" i="19"/>
  <c r="F932" i="19"/>
  <c r="C932" i="19"/>
  <c r="B932" i="19"/>
  <c r="F931" i="19"/>
  <c r="C931" i="19"/>
  <c r="B931" i="19"/>
  <c r="F930" i="19"/>
  <c r="C930" i="19"/>
  <c r="B930" i="19"/>
  <c r="F929" i="19"/>
  <c r="C929" i="19"/>
  <c r="B929" i="19"/>
  <c r="F928" i="19"/>
  <c r="C928" i="19"/>
  <c r="B928" i="19"/>
  <c r="F927" i="19"/>
  <c r="C927" i="19"/>
  <c r="B927" i="19"/>
  <c r="F926" i="19"/>
  <c r="C926" i="19"/>
  <c r="B926" i="19"/>
  <c r="F925" i="19"/>
  <c r="C925" i="19"/>
  <c r="B925" i="19"/>
  <c r="F924" i="19"/>
  <c r="C924" i="19"/>
  <c r="B924" i="19"/>
  <c r="F923" i="19"/>
  <c r="C923" i="19"/>
  <c r="B923" i="19"/>
  <c r="F922" i="19"/>
  <c r="C922" i="19"/>
  <c r="B922" i="19"/>
  <c r="F921" i="19"/>
  <c r="C921" i="19"/>
  <c r="B921" i="19"/>
  <c r="F920" i="19"/>
  <c r="C920" i="19"/>
  <c r="B920" i="19"/>
  <c r="F919" i="19"/>
  <c r="C919" i="19"/>
  <c r="B919" i="19"/>
  <c r="F918" i="19"/>
  <c r="C918" i="19"/>
  <c r="B918" i="19"/>
  <c r="F917" i="19"/>
  <c r="C917" i="19"/>
  <c r="B917" i="19"/>
  <c r="F916" i="19"/>
  <c r="C916" i="19"/>
  <c r="B916" i="19"/>
  <c r="F915" i="19"/>
  <c r="C915" i="19"/>
  <c r="B915" i="19"/>
  <c r="F914" i="19"/>
  <c r="C914" i="19"/>
  <c r="B914" i="19"/>
  <c r="F913" i="19"/>
  <c r="C913" i="19"/>
  <c r="B913" i="19"/>
  <c r="F912" i="19"/>
  <c r="C912" i="19"/>
  <c r="B912" i="19"/>
  <c r="F911" i="19"/>
  <c r="C911" i="19"/>
  <c r="B911" i="19"/>
  <c r="F910" i="19"/>
  <c r="C910" i="19"/>
  <c r="B910" i="19"/>
  <c r="F909" i="19"/>
  <c r="C909" i="19"/>
  <c r="B909" i="19"/>
  <c r="F908" i="19"/>
  <c r="C908" i="19"/>
  <c r="B908" i="19"/>
  <c r="F907" i="19"/>
  <c r="C907" i="19"/>
  <c r="B907" i="19"/>
  <c r="F906" i="19"/>
  <c r="C906" i="19"/>
  <c r="B906" i="19"/>
  <c r="F905" i="19"/>
  <c r="C905" i="19"/>
  <c r="B905" i="19"/>
  <c r="F904" i="19"/>
  <c r="C904" i="19"/>
  <c r="B904" i="19"/>
  <c r="F903" i="19"/>
  <c r="C903" i="19"/>
  <c r="B903" i="19"/>
  <c r="F902" i="19"/>
  <c r="C902" i="19"/>
  <c r="B902" i="19"/>
  <c r="F901" i="19"/>
  <c r="C901" i="19"/>
  <c r="B901" i="19"/>
  <c r="F900" i="19"/>
  <c r="C900" i="19"/>
  <c r="B900" i="19"/>
  <c r="F899" i="19"/>
  <c r="C899" i="19"/>
  <c r="B899" i="19"/>
  <c r="F898" i="19"/>
  <c r="C898" i="19"/>
  <c r="B898" i="19"/>
  <c r="F897" i="19"/>
  <c r="C897" i="19"/>
  <c r="B897" i="19"/>
  <c r="F896" i="19"/>
  <c r="C896" i="19"/>
  <c r="B896" i="19"/>
  <c r="F895" i="19"/>
  <c r="C895" i="19"/>
  <c r="B895" i="19"/>
  <c r="F894" i="19"/>
  <c r="C894" i="19"/>
  <c r="B894" i="19"/>
  <c r="F893" i="19"/>
  <c r="C893" i="19"/>
  <c r="B893" i="19"/>
  <c r="F892" i="19"/>
  <c r="C892" i="19"/>
  <c r="B892" i="19"/>
  <c r="F891" i="19"/>
  <c r="C891" i="19"/>
  <c r="B891" i="19"/>
  <c r="F890" i="19"/>
  <c r="C890" i="19"/>
  <c r="B890" i="19"/>
  <c r="F889" i="19"/>
  <c r="C889" i="19"/>
  <c r="B889" i="19"/>
  <c r="F888" i="19"/>
  <c r="C888" i="19"/>
  <c r="B888" i="19"/>
  <c r="F887" i="19"/>
  <c r="C887" i="19"/>
  <c r="B887" i="19"/>
  <c r="F886" i="19"/>
  <c r="C886" i="19"/>
  <c r="B886" i="19"/>
  <c r="F885" i="19"/>
  <c r="C885" i="19"/>
  <c r="B885" i="19"/>
  <c r="F884" i="19"/>
  <c r="C884" i="19"/>
  <c r="B884" i="19"/>
  <c r="F883" i="19"/>
  <c r="C883" i="19"/>
  <c r="B883" i="19"/>
  <c r="F882" i="19"/>
  <c r="C882" i="19"/>
  <c r="B882" i="19"/>
  <c r="F881" i="19"/>
  <c r="C881" i="19"/>
  <c r="B881" i="19"/>
  <c r="F880" i="19"/>
  <c r="C880" i="19"/>
  <c r="B880" i="19"/>
  <c r="F879" i="19"/>
  <c r="C879" i="19"/>
  <c r="B879" i="19"/>
  <c r="F878" i="19"/>
  <c r="C878" i="19"/>
  <c r="B878" i="19"/>
  <c r="F877" i="19"/>
  <c r="C877" i="19"/>
  <c r="B877" i="19"/>
  <c r="F876" i="19"/>
  <c r="C876" i="19"/>
  <c r="B876" i="19"/>
  <c r="F875" i="19"/>
  <c r="C875" i="19"/>
  <c r="B875" i="19"/>
  <c r="F874" i="19"/>
  <c r="C874" i="19"/>
  <c r="B874" i="19"/>
  <c r="F873" i="19"/>
  <c r="C873" i="19"/>
  <c r="B873" i="19"/>
  <c r="F872" i="19"/>
  <c r="C872" i="19"/>
  <c r="B872" i="19"/>
  <c r="F871" i="19"/>
  <c r="C871" i="19"/>
  <c r="B871" i="19"/>
  <c r="F870" i="19"/>
  <c r="C870" i="19"/>
  <c r="B870" i="19"/>
  <c r="F869" i="19"/>
  <c r="C869" i="19"/>
  <c r="B869" i="19"/>
  <c r="F868" i="19"/>
  <c r="C868" i="19"/>
  <c r="B868" i="19"/>
  <c r="F867" i="19"/>
  <c r="C867" i="19"/>
  <c r="B867" i="19"/>
  <c r="F866" i="19"/>
  <c r="C866" i="19"/>
  <c r="B866" i="19"/>
  <c r="F865" i="19"/>
  <c r="C865" i="19"/>
  <c r="B865" i="19"/>
  <c r="F864" i="19"/>
  <c r="C864" i="19"/>
  <c r="B864" i="19"/>
  <c r="F863" i="19"/>
  <c r="C863" i="19"/>
  <c r="B863" i="19"/>
  <c r="F862" i="19"/>
  <c r="C862" i="19"/>
  <c r="B862" i="19"/>
  <c r="F861" i="19"/>
  <c r="C861" i="19"/>
  <c r="B861" i="19"/>
  <c r="F860" i="19"/>
  <c r="C860" i="19"/>
  <c r="B860" i="19"/>
  <c r="F859" i="19"/>
  <c r="C859" i="19"/>
  <c r="B859" i="19"/>
  <c r="F858" i="19"/>
  <c r="C858" i="19"/>
  <c r="B858" i="19"/>
  <c r="F857" i="19"/>
  <c r="C857" i="19"/>
  <c r="B857" i="19"/>
  <c r="F856" i="19"/>
  <c r="C856" i="19"/>
  <c r="B856" i="19"/>
  <c r="F855" i="19"/>
  <c r="C855" i="19"/>
  <c r="B855" i="19"/>
  <c r="F854" i="19"/>
  <c r="C854" i="19"/>
  <c r="B854" i="19"/>
  <c r="F853" i="19"/>
  <c r="C853" i="19"/>
  <c r="B853" i="19"/>
  <c r="F852" i="19"/>
  <c r="C852" i="19"/>
  <c r="B852" i="19"/>
  <c r="F851" i="19"/>
  <c r="C851" i="19"/>
  <c r="B851" i="19"/>
  <c r="F850" i="19"/>
  <c r="C850" i="19"/>
  <c r="B850" i="19"/>
  <c r="F849" i="19"/>
  <c r="C849" i="19"/>
  <c r="B849" i="19"/>
  <c r="F848" i="19"/>
  <c r="C848" i="19"/>
  <c r="B848" i="19"/>
  <c r="F847" i="19"/>
  <c r="C847" i="19"/>
  <c r="B847" i="19"/>
  <c r="F846" i="19"/>
  <c r="C846" i="19"/>
  <c r="B846" i="19"/>
  <c r="F845" i="19"/>
  <c r="C845" i="19"/>
  <c r="B845" i="19"/>
  <c r="F844" i="19"/>
  <c r="C844" i="19"/>
  <c r="B844" i="19"/>
  <c r="F843" i="19"/>
  <c r="C843" i="19"/>
  <c r="B843" i="19"/>
  <c r="F842" i="19"/>
  <c r="C842" i="19"/>
  <c r="B842" i="19"/>
  <c r="F841" i="19"/>
  <c r="C841" i="19"/>
  <c r="B841" i="19"/>
  <c r="F840" i="19"/>
  <c r="C840" i="19"/>
  <c r="B840" i="19"/>
  <c r="F839" i="19"/>
  <c r="C839" i="19"/>
  <c r="B839" i="19"/>
  <c r="F838" i="19"/>
  <c r="C838" i="19"/>
  <c r="B838" i="19"/>
  <c r="F837" i="19"/>
  <c r="C837" i="19"/>
  <c r="B837" i="19"/>
  <c r="F836" i="19"/>
  <c r="C836" i="19"/>
  <c r="B836" i="19"/>
  <c r="F835" i="19"/>
  <c r="C835" i="19"/>
  <c r="B835" i="19"/>
  <c r="F834" i="19"/>
  <c r="C834" i="19"/>
  <c r="B834" i="19"/>
  <c r="F833" i="19"/>
  <c r="C833" i="19"/>
  <c r="B833" i="19"/>
  <c r="F832" i="19"/>
  <c r="C832" i="19"/>
  <c r="B832" i="19"/>
  <c r="F831" i="19"/>
  <c r="C831" i="19"/>
  <c r="B831" i="19"/>
  <c r="F830" i="19"/>
  <c r="C830" i="19"/>
  <c r="B830" i="19"/>
  <c r="F829" i="19"/>
  <c r="C829" i="19"/>
  <c r="B829" i="19"/>
  <c r="F828" i="19"/>
  <c r="C828" i="19"/>
  <c r="B828" i="19"/>
  <c r="F827" i="19"/>
  <c r="C827" i="19"/>
  <c r="B827" i="19"/>
  <c r="F826" i="19"/>
  <c r="C826" i="19"/>
  <c r="B826" i="19"/>
  <c r="F825" i="19"/>
  <c r="C825" i="19"/>
  <c r="B825" i="19"/>
  <c r="F824" i="19"/>
  <c r="C824" i="19"/>
  <c r="B824" i="19"/>
  <c r="F823" i="19"/>
  <c r="C823" i="19"/>
  <c r="B823" i="19"/>
  <c r="F822" i="19"/>
  <c r="C822" i="19"/>
  <c r="B822" i="19"/>
  <c r="F821" i="19"/>
  <c r="C821" i="19"/>
  <c r="B821" i="19"/>
  <c r="F820" i="19"/>
  <c r="C820" i="19"/>
  <c r="B820" i="19"/>
  <c r="F819" i="19"/>
  <c r="C819" i="19"/>
  <c r="B819" i="19"/>
  <c r="F818" i="19"/>
  <c r="C818" i="19"/>
  <c r="B818" i="19"/>
  <c r="F817" i="19"/>
  <c r="C817" i="19"/>
  <c r="B817" i="19"/>
  <c r="F816" i="19"/>
  <c r="C816" i="19"/>
  <c r="B816" i="19"/>
  <c r="F815" i="19"/>
  <c r="C815" i="19"/>
  <c r="B815" i="19"/>
  <c r="F814" i="19"/>
  <c r="C814" i="19"/>
  <c r="B814" i="19"/>
  <c r="F813" i="19"/>
  <c r="C813" i="19"/>
  <c r="B813" i="19"/>
  <c r="F812" i="19"/>
  <c r="C812" i="19"/>
  <c r="B812" i="19"/>
  <c r="F811" i="19"/>
  <c r="C811" i="19"/>
  <c r="B811" i="19"/>
  <c r="F810" i="19"/>
  <c r="C810" i="19"/>
  <c r="B810" i="19"/>
  <c r="F809" i="19"/>
  <c r="C809" i="19"/>
  <c r="B809" i="19"/>
  <c r="F808" i="19"/>
  <c r="C808" i="19"/>
  <c r="B808" i="19"/>
  <c r="F807" i="19"/>
  <c r="C807" i="19"/>
  <c r="B807" i="19"/>
  <c r="F806" i="19"/>
  <c r="C806" i="19"/>
  <c r="B806" i="19"/>
  <c r="F805" i="19"/>
  <c r="C805" i="19"/>
  <c r="B805" i="19"/>
  <c r="F804" i="19"/>
  <c r="C804" i="19"/>
  <c r="B804" i="19"/>
  <c r="F803" i="19"/>
  <c r="C803" i="19"/>
  <c r="B803" i="19"/>
  <c r="F802" i="19"/>
  <c r="C802" i="19"/>
  <c r="B802" i="19"/>
  <c r="F801" i="19"/>
  <c r="C801" i="19"/>
  <c r="B801" i="19"/>
  <c r="F800" i="19"/>
  <c r="C800" i="19"/>
  <c r="B800" i="19"/>
  <c r="F799" i="19"/>
  <c r="C799" i="19"/>
  <c r="B799" i="19"/>
  <c r="F798" i="19"/>
  <c r="C798" i="19"/>
  <c r="B798" i="19"/>
  <c r="F797" i="19"/>
  <c r="C797" i="19"/>
  <c r="B797" i="19"/>
  <c r="F796" i="19"/>
  <c r="C796" i="19"/>
  <c r="B796" i="19"/>
  <c r="F795" i="19"/>
  <c r="C795" i="19"/>
  <c r="B795" i="19"/>
  <c r="F794" i="19"/>
  <c r="C794" i="19"/>
  <c r="B794" i="19"/>
  <c r="F793" i="19"/>
  <c r="C793" i="19"/>
  <c r="B793" i="19"/>
  <c r="F792" i="19"/>
  <c r="C792" i="19"/>
  <c r="B792" i="19"/>
  <c r="F791" i="19"/>
  <c r="C791" i="19"/>
  <c r="B791" i="19"/>
  <c r="F790" i="19"/>
  <c r="C790" i="19"/>
  <c r="B790" i="19"/>
  <c r="F789" i="19"/>
  <c r="C789" i="19"/>
  <c r="B789" i="19"/>
  <c r="F788" i="19"/>
  <c r="C788" i="19"/>
  <c r="B788" i="19"/>
  <c r="F787" i="19"/>
  <c r="C787" i="19"/>
  <c r="B787" i="19"/>
  <c r="F786" i="19"/>
  <c r="C786" i="19"/>
  <c r="B786" i="19"/>
  <c r="F785" i="19"/>
  <c r="C785" i="19"/>
  <c r="B785" i="19"/>
  <c r="F784" i="19"/>
  <c r="C784" i="19"/>
  <c r="B784" i="19"/>
  <c r="F783" i="19"/>
  <c r="C783" i="19"/>
  <c r="B783" i="19"/>
  <c r="F782" i="19"/>
  <c r="C782" i="19"/>
  <c r="B782" i="19"/>
  <c r="F781" i="19"/>
  <c r="C781" i="19"/>
  <c r="B781" i="19"/>
  <c r="F780" i="19"/>
  <c r="C780" i="19"/>
  <c r="B780" i="19"/>
  <c r="F779" i="19"/>
  <c r="C779" i="19"/>
  <c r="B779" i="19"/>
  <c r="F778" i="19"/>
  <c r="C778" i="19"/>
  <c r="B778" i="19"/>
  <c r="F777" i="19"/>
  <c r="C777" i="19"/>
  <c r="B777" i="19"/>
  <c r="F776" i="19"/>
  <c r="C776" i="19"/>
  <c r="B776" i="19"/>
  <c r="F775" i="19"/>
  <c r="C775" i="19"/>
  <c r="B775" i="19"/>
  <c r="F774" i="19"/>
  <c r="C774" i="19"/>
  <c r="B774" i="19"/>
  <c r="F773" i="19"/>
  <c r="C773" i="19"/>
  <c r="B773" i="19"/>
  <c r="F772" i="19"/>
  <c r="C772" i="19"/>
  <c r="B772" i="19"/>
  <c r="F771" i="19"/>
  <c r="C771" i="19"/>
  <c r="B771" i="19"/>
  <c r="F770" i="19"/>
  <c r="C770" i="19"/>
  <c r="B770" i="19"/>
  <c r="F769" i="19"/>
  <c r="C769" i="19"/>
  <c r="B769" i="19"/>
  <c r="F768" i="19"/>
  <c r="C768" i="19"/>
  <c r="B768" i="19"/>
  <c r="F767" i="19"/>
  <c r="C767" i="19"/>
  <c r="B767" i="19"/>
  <c r="F766" i="19"/>
  <c r="C766" i="19"/>
  <c r="B766" i="19"/>
  <c r="F765" i="19"/>
  <c r="C765" i="19"/>
  <c r="B765" i="19"/>
  <c r="F764" i="19"/>
  <c r="C764" i="19"/>
  <c r="B764" i="19"/>
  <c r="F763" i="19"/>
  <c r="C763" i="19"/>
  <c r="B763" i="19"/>
  <c r="F762" i="19"/>
  <c r="C762" i="19"/>
  <c r="B762" i="19"/>
  <c r="F761" i="19"/>
  <c r="C761" i="19"/>
  <c r="B761" i="19"/>
  <c r="F760" i="19"/>
  <c r="C760" i="19"/>
  <c r="B760" i="19"/>
  <c r="F759" i="19"/>
  <c r="C759" i="19"/>
  <c r="B759" i="19"/>
  <c r="F758" i="19"/>
  <c r="C758" i="19"/>
  <c r="B758" i="19"/>
  <c r="F757" i="19"/>
  <c r="C757" i="19"/>
  <c r="B757" i="19"/>
  <c r="F756" i="19"/>
  <c r="C756" i="19"/>
  <c r="B756" i="19"/>
  <c r="F755" i="19"/>
  <c r="C755" i="19"/>
  <c r="B755" i="19"/>
  <c r="F754" i="19"/>
  <c r="C754" i="19"/>
  <c r="B754" i="19"/>
  <c r="F753" i="19"/>
  <c r="C753" i="19"/>
  <c r="B753" i="19"/>
  <c r="F752" i="19"/>
  <c r="C752" i="19"/>
  <c r="B752" i="19"/>
  <c r="F751" i="19"/>
  <c r="C751" i="19"/>
  <c r="B751" i="19"/>
  <c r="F750" i="19"/>
  <c r="C750" i="19"/>
  <c r="B750" i="19"/>
  <c r="F749" i="19"/>
  <c r="C749" i="19"/>
  <c r="B749" i="19"/>
  <c r="F748" i="19"/>
  <c r="C748" i="19"/>
  <c r="B748" i="19"/>
  <c r="F747" i="19"/>
  <c r="C747" i="19"/>
  <c r="B747" i="19"/>
  <c r="F746" i="19"/>
  <c r="C746" i="19"/>
  <c r="B746" i="19"/>
  <c r="F745" i="19"/>
  <c r="C745" i="19"/>
  <c r="B745" i="19"/>
  <c r="F744" i="19"/>
  <c r="C744" i="19"/>
  <c r="B744" i="19"/>
  <c r="F743" i="19"/>
  <c r="C743" i="19"/>
  <c r="B743" i="19"/>
  <c r="F742" i="19"/>
  <c r="C742" i="19"/>
  <c r="B742" i="19"/>
  <c r="F741" i="19"/>
  <c r="C741" i="19"/>
  <c r="B741" i="19"/>
  <c r="F740" i="19"/>
  <c r="C740" i="19"/>
  <c r="B740" i="19"/>
  <c r="F739" i="19"/>
  <c r="C739" i="19"/>
  <c r="B739" i="19"/>
  <c r="F738" i="19"/>
  <c r="C738" i="19"/>
  <c r="B738" i="19"/>
  <c r="F737" i="19"/>
  <c r="C737" i="19"/>
  <c r="B737" i="19"/>
  <c r="F736" i="19"/>
  <c r="C736" i="19"/>
  <c r="B736" i="19"/>
  <c r="F735" i="19"/>
  <c r="C735" i="19"/>
  <c r="B735" i="19"/>
  <c r="F734" i="19"/>
  <c r="C734" i="19"/>
  <c r="B734" i="19"/>
  <c r="F733" i="19"/>
  <c r="C733" i="19"/>
  <c r="B733" i="19"/>
  <c r="F732" i="19"/>
  <c r="C732" i="19"/>
  <c r="B732" i="19"/>
  <c r="F731" i="19"/>
  <c r="C731" i="19"/>
  <c r="B731" i="19"/>
  <c r="F730" i="19"/>
  <c r="C730" i="19"/>
  <c r="B730" i="19"/>
  <c r="F729" i="19"/>
  <c r="C729" i="19"/>
  <c r="B729" i="19"/>
  <c r="F728" i="19"/>
  <c r="C728" i="19"/>
  <c r="B728" i="19"/>
  <c r="F727" i="19"/>
  <c r="C727" i="19"/>
  <c r="B727" i="19"/>
  <c r="F726" i="19"/>
  <c r="C726" i="19"/>
  <c r="B726" i="19"/>
  <c r="F725" i="19"/>
  <c r="C725" i="19"/>
  <c r="B725" i="19"/>
  <c r="F724" i="19"/>
  <c r="C724" i="19"/>
  <c r="B724" i="19"/>
  <c r="F723" i="19"/>
  <c r="C723" i="19"/>
  <c r="B723" i="19"/>
  <c r="F722" i="19"/>
  <c r="C722" i="19"/>
  <c r="B722" i="19"/>
  <c r="F721" i="19"/>
  <c r="C721" i="19"/>
  <c r="B721" i="19"/>
  <c r="F720" i="19"/>
  <c r="C720" i="19"/>
  <c r="B720" i="19"/>
  <c r="F719" i="19"/>
  <c r="C719" i="19"/>
  <c r="B719" i="19"/>
  <c r="F718" i="19"/>
  <c r="C718" i="19"/>
  <c r="B718" i="19"/>
  <c r="F717" i="19"/>
  <c r="C717" i="19"/>
  <c r="B717" i="19"/>
  <c r="F716" i="19"/>
  <c r="C716" i="19"/>
  <c r="B716" i="19"/>
  <c r="F715" i="19"/>
  <c r="C715" i="19"/>
  <c r="B715" i="19"/>
  <c r="F714" i="19"/>
  <c r="C714" i="19"/>
  <c r="B714" i="19"/>
  <c r="F713" i="19"/>
  <c r="C713" i="19"/>
  <c r="B713" i="19"/>
  <c r="F712" i="19"/>
  <c r="C712" i="19"/>
  <c r="B712" i="19"/>
  <c r="F711" i="19"/>
  <c r="C711" i="19"/>
  <c r="B711" i="19"/>
  <c r="F710" i="19"/>
  <c r="C710" i="19"/>
  <c r="B710" i="19"/>
  <c r="F709" i="19"/>
  <c r="C709" i="19"/>
  <c r="B709" i="19"/>
  <c r="F708" i="19"/>
  <c r="C708" i="19"/>
  <c r="B708" i="19"/>
  <c r="F707" i="19"/>
  <c r="C707" i="19"/>
  <c r="B707" i="19"/>
  <c r="F706" i="19"/>
  <c r="C706" i="19"/>
  <c r="B706" i="19"/>
  <c r="F705" i="19"/>
  <c r="C705" i="19"/>
  <c r="B705" i="19"/>
  <c r="F704" i="19"/>
  <c r="C704" i="19"/>
  <c r="B704" i="19"/>
  <c r="F703" i="19"/>
  <c r="C703" i="19"/>
  <c r="B703" i="19"/>
  <c r="F702" i="19"/>
  <c r="C702" i="19"/>
  <c r="B702" i="19"/>
  <c r="F701" i="19"/>
  <c r="C701" i="19"/>
  <c r="B701" i="19"/>
  <c r="F700" i="19"/>
  <c r="C700" i="19"/>
  <c r="B700" i="19"/>
  <c r="F699" i="19"/>
  <c r="C699" i="19"/>
  <c r="B699" i="19"/>
  <c r="F698" i="19"/>
  <c r="C698" i="19"/>
  <c r="B698" i="19"/>
  <c r="F697" i="19"/>
  <c r="C697" i="19"/>
  <c r="B697" i="19"/>
  <c r="F696" i="19"/>
  <c r="C696" i="19"/>
  <c r="B696" i="19"/>
  <c r="F695" i="19"/>
  <c r="C695" i="19"/>
  <c r="B695" i="19"/>
  <c r="F694" i="19"/>
  <c r="C694" i="19"/>
  <c r="B694" i="19"/>
  <c r="F693" i="19"/>
  <c r="C693" i="19"/>
  <c r="B693" i="19"/>
  <c r="F692" i="19"/>
  <c r="C692" i="19"/>
  <c r="B692" i="19"/>
  <c r="F691" i="19"/>
  <c r="C691" i="19"/>
  <c r="B691" i="19"/>
  <c r="F690" i="19"/>
  <c r="C690" i="19"/>
  <c r="B690" i="19"/>
  <c r="F689" i="19"/>
  <c r="C689" i="19"/>
  <c r="B689" i="19"/>
  <c r="F688" i="19"/>
  <c r="C688" i="19"/>
  <c r="B688" i="19"/>
  <c r="F687" i="19"/>
  <c r="C687" i="19"/>
  <c r="B687" i="19"/>
  <c r="F686" i="19"/>
  <c r="C686" i="19"/>
  <c r="B686" i="19"/>
  <c r="F685" i="19"/>
  <c r="C685" i="19"/>
  <c r="B685" i="19"/>
  <c r="F684" i="19"/>
  <c r="C684" i="19"/>
  <c r="B684" i="19"/>
  <c r="F683" i="19"/>
  <c r="C683" i="19"/>
  <c r="B683" i="19"/>
  <c r="F682" i="19"/>
  <c r="C682" i="19"/>
  <c r="B682" i="19"/>
  <c r="F681" i="19"/>
  <c r="C681" i="19"/>
  <c r="B681" i="19"/>
  <c r="F680" i="19"/>
  <c r="C680" i="19"/>
  <c r="B680" i="19"/>
  <c r="F679" i="19"/>
  <c r="C679" i="19"/>
  <c r="B679" i="19"/>
  <c r="F678" i="19"/>
  <c r="C678" i="19"/>
  <c r="B678" i="19"/>
  <c r="F677" i="19"/>
  <c r="C677" i="19"/>
  <c r="B677" i="19"/>
  <c r="F676" i="19"/>
  <c r="C676" i="19"/>
  <c r="B676" i="19"/>
  <c r="F675" i="19"/>
  <c r="C675" i="19"/>
  <c r="B675" i="19"/>
  <c r="F674" i="19"/>
  <c r="C674" i="19"/>
  <c r="B674" i="19"/>
  <c r="F673" i="19"/>
  <c r="C673" i="19"/>
  <c r="B673" i="19"/>
  <c r="F672" i="19"/>
  <c r="C672" i="19"/>
  <c r="B672" i="19"/>
  <c r="F671" i="19"/>
  <c r="C671" i="19"/>
  <c r="B671" i="19"/>
  <c r="F670" i="19"/>
  <c r="C670" i="19"/>
  <c r="B670" i="19"/>
  <c r="F669" i="19"/>
  <c r="C669" i="19"/>
  <c r="B669" i="19"/>
  <c r="F668" i="19"/>
  <c r="C668" i="19"/>
  <c r="B668" i="19"/>
  <c r="F667" i="19"/>
  <c r="C667" i="19"/>
  <c r="B667" i="19"/>
  <c r="F666" i="19"/>
  <c r="C666" i="19"/>
  <c r="B666" i="19"/>
  <c r="F665" i="19"/>
  <c r="C665" i="19"/>
  <c r="B665" i="19"/>
  <c r="F664" i="19"/>
  <c r="C664" i="19"/>
  <c r="B664" i="19"/>
  <c r="F663" i="19"/>
  <c r="C663" i="19"/>
  <c r="B663" i="19"/>
  <c r="F662" i="19"/>
  <c r="C662" i="19"/>
  <c r="B662" i="19"/>
  <c r="F661" i="19"/>
  <c r="C661" i="19"/>
  <c r="B661" i="19"/>
  <c r="F660" i="19"/>
  <c r="C660" i="19"/>
  <c r="B660" i="19"/>
  <c r="F659" i="19"/>
  <c r="C659" i="19"/>
  <c r="B659" i="19"/>
  <c r="F658" i="19"/>
  <c r="C658" i="19"/>
  <c r="B658" i="19"/>
  <c r="F657" i="19"/>
  <c r="C657" i="19"/>
  <c r="B657" i="19"/>
  <c r="F656" i="19"/>
  <c r="C656" i="19"/>
  <c r="B656" i="19"/>
  <c r="F655" i="19"/>
  <c r="C655" i="19"/>
  <c r="B655" i="19"/>
  <c r="F654" i="19"/>
  <c r="C654" i="19"/>
  <c r="B654" i="19"/>
  <c r="F653" i="19"/>
  <c r="C653" i="19"/>
  <c r="B653" i="19"/>
  <c r="F652" i="19"/>
  <c r="C652" i="19"/>
  <c r="B652" i="19"/>
  <c r="F651" i="19"/>
  <c r="C651" i="19"/>
  <c r="B651" i="19"/>
  <c r="F650" i="19"/>
  <c r="C650" i="19"/>
  <c r="B650" i="19"/>
  <c r="F649" i="19"/>
  <c r="C649" i="19"/>
  <c r="B649" i="19"/>
  <c r="F648" i="19"/>
  <c r="C648" i="19"/>
  <c r="B648" i="19"/>
  <c r="F647" i="19"/>
  <c r="C647" i="19"/>
  <c r="B647" i="19"/>
  <c r="F646" i="19"/>
  <c r="C646" i="19"/>
  <c r="B646" i="19"/>
  <c r="F645" i="19"/>
  <c r="C645" i="19"/>
  <c r="B645" i="19"/>
  <c r="F644" i="19"/>
  <c r="C644" i="19"/>
  <c r="B644" i="19"/>
  <c r="F643" i="19"/>
  <c r="C643" i="19"/>
  <c r="B643" i="19"/>
  <c r="F642" i="19"/>
  <c r="C642" i="19"/>
  <c r="B642" i="19"/>
  <c r="F641" i="19"/>
  <c r="C641" i="19"/>
  <c r="B641" i="19"/>
  <c r="F640" i="19"/>
  <c r="C640" i="19"/>
  <c r="B640" i="19"/>
  <c r="F639" i="19"/>
  <c r="C639" i="19"/>
  <c r="B639" i="19"/>
  <c r="F638" i="19"/>
  <c r="C638" i="19"/>
  <c r="B638" i="19"/>
  <c r="F637" i="19"/>
  <c r="C637" i="19"/>
  <c r="B637" i="19"/>
  <c r="F636" i="19"/>
  <c r="C636" i="19"/>
  <c r="B636" i="19"/>
  <c r="F635" i="19"/>
  <c r="C635" i="19"/>
  <c r="B635" i="19"/>
  <c r="F634" i="19"/>
  <c r="C634" i="19"/>
  <c r="B634" i="19"/>
  <c r="F633" i="19"/>
  <c r="C633" i="19"/>
  <c r="B633" i="19"/>
  <c r="F632" i="19"/>
  <c r="C632" i="19"/>
  <c r="B632" i="19"/>
  <c r="F631" i="19"/>
  <c r="C631" i="19"/>
  <c r="B631" i="19"/>
  <c r="F630" i="19"/>
  <c r="C630" i="19"/>
  <c r="B630" i="19"/>
  <c r="F629" i="19"/>
  <c r="C629" i="19"/>
  <c r="B629" i="19"/>
  <c r="F628" i="19"/>
  <c r="C628" i="19"/>
  <c r="B628" i="19"/>
  <c r="F627" i="19"/>
  <c r="C627" i="19"/>
  <c r="B627" i="19"/>
  <c r="F626" i="19"/>
  <c r="C626" i="19"/>
  <c r="B626" i="19"/>
  <c r="F625" i="19"/>
  <c r="C625" i="19"/>
  <c r="B625" i="19"/>
  <c r="F624" i="19"/>
  <c r="C624" i="19"/>
  <c r="B624" i="19"/>
  <c r="F623" i="19"/>
  <c r="C623" i="19"/>
  <c r="B623" i="19"/>
  <c r="F622" i="19"/>
  <c r="C622" i="19"/>
  <c r="B622" i="19"/>
  <c r="F621" i="19"/>
  <c r="C621" i="19"/>
  <c r="B621" i="19"/>
  <c r="F620" i="19"/>
  <c r="C620" i="19"/>
  <c r="B620" i="19"/>
  <c r="F619" i="19"/>
  <c r="C619" i="19"/>
  <c r="B619" i="19"/>
  <c r="F618" i="19"/>
  <c r="C618" i="19"/>
  <c r="B618" i="19"/>
  <c r="F617" i="19"/>
  <c r="C617" i="19"/>
  <c r="B617" i="19"/>
  <c r="F616" i="19"/>
  <c r="C616" i="19"/>
  <c r="B616" i="19"/>
  <c r="F615" i="19"/>
  <c r="C615" i="19"/>
  <c r="B615" i="19"/>
  <c r="F614" i="19"/>
  <c r="C614" i="19"/>
  <c r="B614" i="19"/>
  <c r="F613" i="19"/>
  <c r="C613" i="19"/>
  <c r="B613" i="19"/>
  <c r="F612" i="19"/>
  <c r="C612" i="19"/>
  <c r="B612" i="19"/>
  <c r="F611" i="19"/>
  <c r="C611" i="19"/>
  <c r="B611" i="19"/>
  <c r="F610" i="19"/>
  <c r="C610" i="19"/>
  <c r="B610" i="19"/>
  <c r="F609" i="19"/>
  <c r="C609" i="19"/>
  <c r="B609" i="19"/>
  <c r="F608" i="19"/>
  <c r="C608" i="19"/>
  <c r="B608" i="19"/>
  <c r="F607" i="19"/>
  <c r="C607" i="19"/>
  <c r="B607" i="19"/>
  <c r="F606" i="19"/>
  <c r="C606" i="19"/>
  <c r="B606" i="19"/>
  <c r="F605" i="19"/>
  <c r="C605" i="19"/>
  <c r="B605" i="19"/>
  <c r="F604" i="19"/>
  <c r="C604" i="19"/>
  <c r="B604" i="19"/>
  <c r="F603" i="19"/>
  <c r="C603" i="19"/>
  <c r="B603" i="19"/>
  <c r="F602" i="19"/>
  <c r="C602" i="19"/>
  <c r="B602" i="19"/>
  <c r="F601" i="19"/>
  <c r="C601" i="19"/>
  <c r="B601" i="19"/>
  <c r="F600" i="19"/>
  <c r="C600" i="19"/>
  <c r="B600" i="19"/>
  <c r="F599" i="19"/>
  <c r="C599" i="19"/>
  <c r="B599" i="19"/>
  <c r="F598" i="19"/>
  <c r="C598" i="19"/>
  <c r="B598" i="19"/>
  <c r="F597" i="19"/>
  <c r="C597" i="19"/>
  <c r="B597" i="19"/>
  <c r="F596" i="19"/>
  <c r="C596" i="19"/>
  <c r="B596" i="19"/>
  <c r="F595" i="19"/>
  <c r="C595" i="19"/>
  <c r="B595" i="19"/>
  <c r="F594" i="19"/>
  <c r="C594" i="19"/>
  <c r="B594" i="19"/>
  <c r="F593" i="19"/>
  <c r="C593" i="19"/>
  <c r="B593" i="19"/>
  <c r="F592" i="19"/>
  <c r="C592" i="19"/>
  <c r="B592" i="19"/>
  <c r="F591" i="19"/>
  <c r="C591" i="19"/>
  <c r="B591" i="19"/>
  <c r="F590" i="19"/>
  <c r="C590" i="19"/>
  <c r="B590" i="19"/>
  <c r="F589" i="19"/>
  <c r="C589" i="19"/>
  <c r="B589" i="19"/>
  <c r="F588" i="19"/>
  <c r="C588" i="19"/>
  <c r="B588" i="19"/>
  <c r="F587" i="19"/>
  <c r="C587" i="19"/>
  <c r="B587" i="19"/>
  <c r="F586" i="19"/>
  <c r="C586" i="19"/>
  <c r="B586" i="19"/>
  <c r="F585" i="19"/>
  <c r="C585" i="19"/>
  <c r="B585" i="19"/>
  <c r="F584" i="19"/>
  <c r="C584" i="19"/>
  <c r="B584" i="19"/>
  <c r="F583" i="19"/>
  <c r="C583" i="19"/>
  <c r="B583" i="19"/>
  <c r="F582" i="19"/>
  <c r="C582" i="19"/>
  <c r="B582" i="19"/>
  <c r="F581" i="19"/>
  <c r="C581" i="19"/>
  <c r="B581" i="19"/>
  <c r="F580" i="19"/>
  <c r="C580" i="19"/>
  <c r="B580" i="19"/>
  <c r="F579" i="19"/>
  <c r="C579" i="19"/>
  <c r="B579" i="19"/>
  <c r="F578" i="19"/>
  <c r="C578" i="19"/>
  <c r="B578" i="19"/>
  <c r="F577" i="19"/>
  <c r="C577" i="19"/>
  <c r="B577" i="19"/>
  <c r="F576" i="19"/>
  <c r="C576" i="19"/>
  <c r="B576" i="19"/>
  <c r="F575" i="19"/>
  <c r="C575" i="19"/>
  <c r="B575" i="19"/>
  <c r="F574" i="19"/>
  <c r="C574" i="19"/>
  <c r="B574" i="19"/>
  <c r="F573" i="19"/>
  <c r="C573" i="19"/>
  <c r="B573" i="19"/>
  <c r="F572" i="19"/>
  <c r="C572" i="19"/>
  <c r="B572" i="19"/>
  <c r="F571" i="19"/>
  <c r="C571" i="19"/>
  <c r="B571" i="19"/>
  <c r="F570" i="19"/>
  <c r="C570" i="19"/>
  <c r="B570" i="19"/>
  <c r="F569" i="19"/>
  <c r="C569" i="19"/>
  <c r="B569" i="19"/>
  <c r="F568" i="19"/>
  <c r="C568" i="19"/>
  <c r="B568" i="19"/>
  <c r="F567" i="19"/>
  <c r="C567" i="19"/>
  <c r="B567" i="19"/>
  <c r="F566" i="19"/>
  <c r="C566" i="19"/>
  <c r="B566" i="19"/>
  <c r="F565" i="19"/>
  <c r="C565" i="19"/>
  <c r="B565" i="19"/>
  <c r="F564" i="19"/>
  <c r="C564" i="19"/>
  <c r="B564" i="19"/>
  <c r="F563" i="19"/>
  <c r="C563" i="19"/>
  <c r="B563" i="19"/>
  <c r="F562" i="19"/>
  <c r="C562" i="19"/>
  <c r="B562" i="19"/>
  <c r="F561" i="19"/>
  <c r="C561" i="19"/>
  <c r="B561" i="19"/>
  <c r="F560" i="19"/>
  <c r="C560" i="19"/>
  <c r="B560" i="19"/>
  <c r="F559" i="19"/>
  <c r="C559" i="19"/>
  <c r="B559" i="19"/>
  <c r="F558" i="19"/>
  <c r="C558" i="19"/>
  <c r="B558" i="19"/>
  <c r="F557" i="19"/>
  <c r="C557" i="19"/>
  <c r="B557" i="19"/>
  <c r="F556" i="19"/>
  <c r="C556" i="19"/>
  <c r="B556" i="19"/>
  <c r="F555" i="19"/>
  <c r="C555" i="19"/>
  <c r="B555" i="19"/>
  <c r="F554" i="19"/>
  <c r="C554" i="19"/>
  <c r="B554" i="19"/>
  <c r="F553" i="19"/>
  <c r="C553" i="19"/>
  <c r="B553" i="19"/>
  <c r="F552" i="19"/>
  <c r="C552" i="19"/>
  <c r="B552" i="19"/>
  <c r="F551" i="19"/>
  <c r="C551" i="19"/>
  <c r="B551" i="19"/>
  <c r="F550" i="19"/>
  <c r="C550" i="19"/>
  <c r="B550" i="19"/>
  <c r="F549" i="19"/>
  <c r="C549" i="19"/>
  <c r="B549" i="19"/>
  <c r="F548" i="19"/>
  <c r="C548" i="19"/>
  <c r="B548" i="19"/>
  <c r="F547" i="19"/>
  <c r="C547" i="19"/>
  <c r="B547" i="19"/>
  <c r="F546" i="19"/>
  <c r="C546" i="19"/>
  <c r="B546" i="19"/>
  <c r="F545" i="19"/>
  <c r="C545" i="19"/>
  <c r="B545" i="19"/>
  <c r="F544" i="19"/>
  <c r="C544" i="19"/>
  <c r="B544" i="19"/>
  <c r="F543" i="19"/>
  <c r="C543" i="19"/>
  <c r="B543" i="19"/>
  <c r="F542" i="19"/>
  <c r="C542" i="19"/>
  <c r="B542" i="19"/>
  <c r="F541" i="19"/>
  <c r="C541" i="19"/>
  <c r="B541" i="19"/>
  <c r="F540" i="19"/>
  <c r="C540" i="19"/>
  <c r="B540" i="19"/>
  <c r="F539" i="19"/>
  <c r="C539" i="19"/>
  <c r="B539" i="19"/>
  <c r="F538" i="19"/>
  <c r="C538" i="19"/>
  <c r="B538" i="19"/>
  <c r="F537" i="19"/>
  <c r="C537" i="19"/>
  <c r="B537" i="19"/>
  <c r="F536" i="19"/>
  <c r="C536" i="19"/>
  <c r="B536" i="19"/>
  <c r="F535" i="19"/>
  <c r="C535" i="19"/>
  <c r="B535" i="19"/>
  <c r="F534" i="19"/>
  <c r="C534" i="19"/>
  <c r="B534" i="19"/>
  <c r="F533" i="19"/>
  <c r="C533" i="19"/>
  <c r="B533" i="19"/>
  <c r="F532" i="19"/>
  <c r="C532" i="19"/>
  <c r="B532" i="19"/>
  <c r="F531" i="19"/>
  <c r="C531" i="19"/>
  <c r="B531" i="19"/>
  <c r="F530" i="19"/>
  <c r="C530" i="19"/>
  <c r="B530" i="19"/>
  <c r="F529" i="19"/>
  <c r="C529" i="19"/>
  <c r="B529" i="19"/>
  <c r="F528" i="19"/>
  <c r="C528" i="19"/>
  <c r="B528" i="19"/>
  <c r="F527" i="19"/>
  <c r="C527" i="19"/>
  <c r="B527" i="19"/>
  <c r="F526" i="19"/>
  <c r="C526" i="19"/>
  <c r="B526" i="19"/>
  <c r="F525" i="19"/>
  <c r="C525" i="19"/>
  <c r="B525" i="19"/>
  <c r="F524" i="19"/>
  <c r="C524" i="19"/>
  <c r="B524" i="19"/>
  <c r="F523" i="19"/>
  <c r="C523" i="19"/>
  <c r="B523" i="19"/>
  <c r="F522" i="19"/>
  <c r="C522" i="19"/>
  <c r="B522" i="19"/>
  <c r="F521" i="19"/>
  <c r="C521" i="19"/>
  <c r="B521" i="19"/>
  <c r="F520" i="19"/>
  <c r="C520" i="19"/>
  <c r="B520" i="19"/>
  <c r="F519" i="19"/>
  <c r="C519" i="19"/>
  <c r="B519" i="19"/>
  <c r="F518" i="19"/>
  <c r="C518" i="19"/>
  <c r="B518" i="19"/>
  <c r="F517" i="19"/>
  <c r="C517" i="19"/>
  <c r="B517" i="19"/>
  <c r="F516" i="19"/>
  <c r="C516" i="19"/>
  <c r="B516" i="19"/>
  <c r="F515" i="19"/>
  <c r="C515" i="19"/>
  <c r="B515" i="19"/>
  <c r="F514" i="19"/>
  <c r="C514" i="19"/>
  <c r="B514" i="19"/>
  <c r="F513" i="19"/>
  <c r="C513" i="19"/>
  <c r="B513" i="19"/>
  <c r="F512" i="19"/>
  <c r="C512" i="19"/>
  <c r="B512" i="19"/>
  <c r="F511" i="19"/>
  <c r="C511" i="19"/>
  <c r="B511" i="19"/>
  <c r="F510" i="19"/>
  <c r="C510" i="19"/>
  <c r="B510" i="19"/>
  <c r="F509" i="19"/>
  <c r="C509" i="19"/>
  <c r="B509" i="19"/>
  <c r="F508" i="19"/>
  <c r="C508" i="19"/>
  <c r="B508" i="19"/>
  <c r="F507" i="19"/>
  <c r="C507" i="19"/>
  <c r="B507" i="19"/>
  <c r="F506" i="19"/>
  <c r="C506" i="19"/>
  <c r="B506" i="19"/>
  <c r="F505" i="19"/>
  <c r="C505" i="19"/>
  <c r="B505" i="19"/>
  <c r="F504" i="19"/>
  <c r="C504" i="19"/>
  <c r="B504" i="19"/>
  <c r="F503" i="19"/>
  <c r="C503" i="19"/>
  <c r="B503" i="19"/>
  <c r="F502" i="19"/>
  <c r="C502" i="19"/>
  <c r="B502" i="19"/>
  <c r="F501" i="19"/>
  <c r="C501" i="19"/>
  <c r="B501" i="19"/>
  <c r="F500" i="19"/>
  <c r="C500" i="19"/>
  <c r="B500" i="19"/>
  <c r="F499" i="19"/>
  <c r="C499" i="19"/>
  <c r="B499" i="19"/>
  <c r="F498" i="19"/>
  <c r="C498" i="19"/>
  <c r="B498" i="19"/>
  <c r="F497" i="19"/>
  <c r="C497" i="19"/>
  <c r="B497" i="19"/>
  <c r="F496" i="19"/>
  <c r="C496" i="19"/>
  <c r="B496" i="19"/>
  <c r="F495" i="19"/>
  <c r="C495" i="19"/>
  <c r="B495" i="19"/>
  <c r="F494" i="19"/>
  <c r="C494" i="19"/>
  <c r="B494" i="19"/>
  <c r="F493" i="19"/>
  <c r="C493" i="19"/>
  <c r="B493" i="19"/>
  <c r="F492" i="19"/>
  <c r="C492" i="19"/>
  <c r="B492" i="19"/>
  <c r="F491" i="19"/>
  <c r="C491" i="19"/>
  <c r="B491" i="19"/>
  <c r="F490" i="19"/>
  <c r="C490" i="19"/>
  <c r="B490" i="19"/>
  <c r="F489" i="19"/>
  <c r="C489" i="19"/>
  <c r="B489" i="19"/>
  <c r="F488" i="19"/>
  <c r="C488" i="19"/>
  <c r="B488" i="19"/>
  <c r="F487" i="19"/>
  <c r="C487" i="19"/>
  <c r="B487" i="19"/>
  <c r="F486" i="19"/>
  <c r="C486" i="19"/>
  <c r="B486" i="19"/>
  <c r="F485" i="19"/>
  <c r="C485" i="19"/>
  <c r="B485" i="19"/>
  <c r="F484" i="19"/>
  <c r="C484" i="19"/>
  <c r="B484" i="19"/>
  <c r="F483" i="19"/>
  <c r="C483" i="19"/>
  <c r="B483" i="19"/>
  <c r="F482" i="19"/>
  <c r="C482" i="19"/>
  <c r="B482" i="19"/>
  <c r="F481" i="19"/>
  <c r="C481" i="19"/>
  <c r="B481" i="19"/>
  <c r="F480" i="19"/>
  <c r="C480" i="19"/>
  <c r="B480" i="19"/>
  <c r="F479" i="19"/>
  <c r="C479" i="19"/>
  <c r="B479" i="19"/>
  <c r="F478" i="19"/>
  <c r="C478" i="19"/>
  <c r="B478" i="19"/>
  <c r="F477" i="19"/>
  <c r="C477" i="19"/>
  <c r="B477" i="19"/>
  <c r="F476" i="19"/>
  <c r="C476" i="19"/>
  <c r="B476" i="19"/>
  <c r="F475" i="19"/>
  <c r="C475" i="19"/>
  <c r="B475" i="19"/>
  <c r="F474" i="19"/>
  <c r="C474" i="19"/>
  <c r="B474" i="19"/>
  <c r="F473" i="19"/>
  <c r="C473" i="19"/>
  <c r="B473" i="19"/>
  <c r="F472" i="19"/>
  <c r="C472" i="19"/>
  <c r="B472" i="19"/>
  <c r="F471" i="19"/>
  <c r="C471" i="19"/>
  <c r="B471" i="19"/>
  <c r="F470" i="19"/>
  <c r="C470" i="19"/>
  <c r="B470" i="19"/>
  <c r="F469" i="19"/>
  <c r="C469" i="19"/>
  <c r="B469" i="19"/>
  <c r="F468" i="19"/>
  <c r="C468" i="19"/>
  <c r="B468" i="19"/>
  <c r="F467" i="19"/>
  <c r="C467" i="19"/>
  <c r="B467" i="19"/>
  <c r="F466" i="19"/>
  <c r="C466" i="19"/>
  <c r="B466" i="19"/>
  <c r="F465" i="19"/>
  <c r="C465" i="19"/>
  <c r="B465" i="19"/>
  <c r="F464" i="19"/>
  <c r="C464" i="19"/>
  <c r="B464" i="19"/>
  <c r="F463" i="19"/>
  <c r="C463" i="19"/>
  <c r="B463" i="19"/>
  <c r="F462" i="19"/>
  <c r="C462" i="19"/>
  <c r="B462" i="19"/>
  <c r="F461" i="19"/>
  <c r="C461" i="19"/>
  <c r="B461" i="19"/>
  <c r="F460" i="19"/>
  <c r="C460" i="19"/>
  <c r="B460" i="19"/>
  <c r="F459" i="19"/>
  <c r="C459" i="19"/>
  <c r="B459" i="19"/>
  <c r="F458" i="19"/>
  <c r="C458" i="19"/>
  <c r="B458" i="19"/>
  <c r="F457" i="19"/>
  <c r="C457" i="19"/>
  <c r="B457" i="19"/>
  <c r="F456" i="19"/>
  <c r="C456" i="19"/>
  <c r="B456" i="19"/>
  <c r="F455" i="19"/>
  <c r="C455" i="19"/>
  <c r="B455" i="19"/>
  <c r="F454" i="19"/>
  <c r="C454" i="19"/>
  <c r="B454" i="19"/>
  <c r="F453" i="19"/>
  <c r="C453" i="19"/>
  <c r="B453" i="19"/>
  <c r="F452" i="19"/>
  <c r="C452" i="19"/>
  <c r="B452" i="19"/>
  <c r="F451" i="19"/>
  <c r="C451" i="19"/>
  <c r="B451" i="19"/>
  <c r="F450" i="19"/>
  <c r="C450" i="19"/>
  <c r="B450" i="19"/>
  <c r="F449" i="19"/>
  <c r="C449" i="19"/>
  <c r="B449" i="19"/>
  <c r="F448" i="19"/>
  <c r="C448" i="19"/>
  <c r="B448" i="19"/>
  <c r="F447" i="19"/>
  <c r="C447" i="19"/>
  <c r="B447" i="19"/>
  <c r="F446" i="19"/>
  <c r="C446" i="19"/>
  <c r="B446" i="19"/>
  <c r="F445" i="19"/>
  <c r="C445" i="19"/>
  <c r="B445" i="19"/>
  <c r="F444" i="19"/>
  <c r="C444" i="19"/>
  <c r="B444" i="19"/>
  <c r="F443" i="19"/>
  <c r="C443" i="19"/>
  <c r="B443" i="19"/>
  <c r="F442" i="19"/>
  <c r="C442" i="19"/>
  <c r="B442" i="19"/>
  <c r="F441" i="19"/>
  <c r="C441" i="19"/>
  <c r="B441" i="19"/>
  <c r="F440" i="19"/>
  <c r="C440" i="19"/>
  <c r="B440" i="19"/>
  <c r="F439" i="19"/>
  <c r="C439" i="19"/>
  <c r="B439" i="19"/>
  <c r="F438" i="19"/>
  <c r="C438" i="19"/>
  <c r="B438" i="19"/>
  <c r="F437" i="19"/>
  <c r="C437" i="19"/>
  <c r="B437" i="19"/>
  <c r="F436" i="19"/>
  <c r="C436" i="19"/>
  <c r="B436" i="19"/>
  <c r="F435" i="19"/>
  <c r="C435" i="19"/>
  <c r="B435" i="19"/>
  <c r="F434" i="19"/>
  <c r="C434" i="19"/>
  <c r="B434" i="19"/>
  <c r="F433" i="19"/>
  <c r="C433" i="19"/>
  <c r="B433" i="19"/>
  <c r="F432" i="19"/>
  <c r="C432" i="19"/>
  <c r="B432" i="19"/>
  <c r="F431" i="19"/>
  <c r="C431" i="19"/>
  <c r="B431" i="19"/>
  <c r="F430" i="19"/>
  <c r="C430" i="19"/>
  <c r="B430" i="19"/>
  <c r="F429" i="19"/>
  <c r="C429" i="19"/>
  <c r="B429" i="19"/>
  <c r="F428" i="19"/>
  <c r="C428" i="19"/>
  <c r="B428" i="19"/>
  <c r="F427" i="19"/>
  <c r="C427" i="19"/>
  <c r="B427" i="19"/>
  <c r="F426" i="19"/>
  <c r="C426" i="19"/>
  <c r="B426" i="19"/>
  <c r="F425" i="19"/>
  <c r="C425" i="19"/>
  <c r="B425" i="19"/>
  <c r="F424" i="19"/>
  <c r="C424" i="19"/>
  <c r="B424" i="19"/>
  <c r="F423" i="19"/>
  <c r="C423" i="19"/>
  <c r="B423" i="19"/>
  <c r="F422" i="19"/>
  <c r="C422" i="19"/>
  <c r="B422" i="19"/>
  <c r="F421" i="19"/>
  <c r="C421" i="19"/>
  <c r="B421" i="19"/>
  <c r="F420" i="19"/>
  <c r="C420" i="19"/>
  <c r="B420" i="19"/>
  <c r="F419" i="19"/>
  <c r="C419" i="19"/>
  <c r="B419" i="19"/>
  <c r="F418" i="19"/>
  <c r="C418" i="19"/>
  <c r="B418" i="19"/>
  <c r="F417" i="19"/>
  <c r="C417" i="19"/>
  <c r="B417" i="19"/>
  <c r="F416" i="19"/>
  <c r="C416" i="19"/>
  <c r="B416" i="19"/>
  <c r="F415" i="19"/>
  <c r="C415" i="19"/>
  <c r="B415" i="19"/>
  <c r="F414" i="19"/>
  <c r="C414" i="19"/>
  <c r="B414" i="19"/>
  <c r="F413" i="19"/>
  <c r="C413" i="19"/>
  <c r="B413" i="19"/>
  <c r="F412" i="19"/>
  <c r="C412" i="19"/>
  <c r="B412" i="19"/>
  <c r="F411" i="19"/>
  <c r="C411" i="19"/>
  <c r="B411" i="19"/>
  <c r="F410" i="19"/>
  <c r="C410" i="19"/>
  <c r="B410" i="19"/>
  <c r="F409" i="19"/>
  <c r="C409" i="19"/>
  <c r="B409" i="19"/>
  <c r="F408" i="19"/>
  <c r="C408" i="19"/>
  <c r="B408" i="19"/>
  <c r="F407" i="19"/>
  <c r="C407" i="19"/>
  <c r="B407" i="19"/>
  <c r="F406" i="19"/>
  <c r="C406" i="19"/>
  <c r="B406" i="19"/>
  <c r="F405" i="19"/>
  <c r="C405" i="19"/>
  <c r="B405" i="19"/>
  <c r="F404" i="19"/>
  <c r="C404" i="19"/>
  <c r="B404" i="19"/>
  <c r="F403" i="19"/>
  <c r="C403" i="19"/>
  <c r="B403" i="19"/>
  <c r="F402" i="19"/>
  <c r="C402" i="19"/>
  <c r="B402" i="19"/>
  <c r="F401" i="19"/>
  <c r="C401" i="19"/>
  <c r="B401" i="19"/>
  <c r="F400" i="19"/>
  <c r="C400" i="19"/>
  <c r="B400" i="19"/>
  <c r="F399" i="19"/>
  <c r="C399" i="19"/>
  <c r="B399" i="19"/>
  <c r="F398" i="19"/>
  <c r="C398" i="19"/>
  <c r="B398" i="19"/>
  <c r="F397" i="19"/>
  <c r="C397" i="19"/>
  <c r="B397" i="19"/>
  <c r="F396" i="19"/>
  <c r="C396" i="19"/>
  <c r="B396" i="19"/>
  <c r="F395" i="19"/>
  <c r="C395" i="19"/>
  <c r="B395" i="19"/>
  <c r="F394" i="19"/>
  <c r="C394" i="19"/>
  <c r="B394" i="19"/>
  <c r="F393" i="19"/>
  <c r="C393" i="19"/>
  <c r="B393" i="19"/>
  <c r="F392" i="19"/>
  <c r="C392" i="19"/>
  <c r="B392" i="19"/>
  <c r="F391" i="19"/>
  <c r="C391" i="19"/>
  <c r="B391" i="19"/>
  <c r="F390" i="19"/>
  <c r="C390" i="19"/>
  <c r="B390" i="19"/>
  <c r="F389" i="19"/>
  <c r="C389" i="19"/>
  <c r="B389" i="19"/>
  <c r="F388" i="19"/>
  <c r="C388" i="19"/>
  <c r="B388" i="19"/>
  <c r="F387" i="19"/>
  <c r="C387" i="19"/>
  <c r="B387" i="19"/>
  <c r="F386" i="19"/>
  <c r="C386" i="19"/>
  <c r="B386" i="19"/>
  <c r="F385" i="19"/>
  <c r="C385" i="19"/>
  <c r="B385" i="19"/>
  <c r="F384" i="19"/>
  <c r="C384" i="19"/>
  <c r="B384" i="19"/>
  <c r="F383" i="19"/>
  <c r="C383" i="19"/>
  <c r="B383" i="19"/>
  <c r="F382" i="19"/>
  <c r="C382" i="19"/>
  <c r="B382" i="19"/>
  <c r="F381" i="19"/>
  <c r="C381" i="19"/>
  <c r="B381" i="19"/>
  <c r="F380" i="19"/>
  <c r="C380" i="19"/>
  <c r="B380" i="19"/>
  <c r="F379" i="19"/>
  <c r="C379" i="19"/>
  <c r="B379" i="19"/>
  <c r="F378" i="19"/>
  <c r="C378" i="19"/>
  <c r="B378" i="19"/>
  <c r="F377" i="19"/>
  <c r="C377" i="19"/>
  <c r="B377" i="19"/>
  <c r="F376" i="19"/>
  <c r="C376" i="19"/>
  <c r="B376" i="19"/>
  <c r="F375" i="19"/>
  <c r="C375" i="19"/>
  <c r="B375" i="19"/>
  <c r="F374" i="19"/>
  <c r="C374" i="19"/>
  <c r="B374" i="19"/>
  <c r="F373" i="19"/>
  <c r="C373" i="19"/>
  <c r="B373" i="19"/>
  <c r="F372" i="19"/>
  <c r="C372" i="19"/>
  <c r="B372" i="19"/>
  <c r="F371" i="19"/>
  <c r="C371" i="19"/>
  <c r="B371" i="19"/>
  <c r="F370" i="19"/>
  <c r="C370" i="19"/>
  <c r="B370" i="19"/>
  <c r="F369" i="19"/>
  <c r="C369" i="19"/>
  <c r="B369" i="19"/>
  <c r="F368" i="19"/>
  <c r="C368" i="19"/>
  <c r="B368" i="19"/>
  <c r="F367" i="19"/>
  <c r="C367" i="19"/>
  <c r="B367" i="19"/>
  <c r="F366" i="19"/>
  <c r="C366" i="19"/>
  <c r="B366" i="19"/>
  <c r="F365" i="19"/>
  <c r="C365" i="19"/>
  <c r="B365" i="19"/>
  <c r="F364" i="19"/>
  <c r="C364" i="19"/>
  <c r="B364" i="19"/>
  <c r="F363" i="19"/>
  <c r="C363" i="19"/>
  <c r="B363" i="19"/>
  <c r="F362" i="19"/>
  <c r="C362" i="19"/>
  <c r="B362" i="19"/>
  <c r="F361" i="19"/>
  <c r="C361" i="19"/>
  <c r="B361" i="19"/>
  <c r="F360" i="19"/>
  <c r="C360" i="19"/>
  <c r="B360" i="19"/>
  <c r="F359" i="19"/>
  <c r="C359" i="19"/>
  <c r="B359" i="19"/>
  <c r="F358" i="19"/>
  <c r="C358" i="19"/>
  <c r="B358" i="19"/>
  <c r="F357" i="19"/>
  <c r="C357" i="19"/>
  <c r="B357" i="19"/>
  <c r="F356" i="19"/>
  <c r="C356" i="19"/>
  <c r="B356" i="19"/>
  <c r="F355" i="19"/>
  <c r="C355" i="19"/>
  <c r="B355" i="19"/>
  <c r="F354" i="19"/>
  <c r="C354" i="19"/>
  <c r="B354" i="19"/>
  <c r="F353" i="19"/>
  <c r="C353" i="19"/>
  <c r="B353" i="19"/>
  <c r="F352" i="19"/>
  <c r="C352" i="19"/>
  <c r="B352" i="19"/>
  <c r="F351" i="19"/>
  <c r="C351" i="19"/>
  <c r="B351" i="19"/>
  <c r="F350" i="19"/>
  <c r="C350" i="19"/>
  <c r="B350" i="19"/>
  <c r="F349" i="19"/>
  <c r="C349" i="19"/>
  <c r="B349" i="19"/>
  <c r="F348" i="19"/>
  <c r="C348" i="19"/>
  <c r="B348" i="19"/>
  <c r="F347" i="19"/>
  <c r="C347" i="19"/>
  <c r="B347" i="19"/>
  <c r="F346" i="19"/>
  <c r="C346" i="19"/>
  <c r="B346" i="19"/>
  <c r="F345" i="19"/>
  <c r="C345" i="19"/>
  <c r="B345" i="19"/>
  <c r="F344" i="19"/>
  <c r="C344" i="19"/>
  <c r="B344" i="19"/>
  <c r="F343" i="19"/>
  <c r="C343" i="19"/>
  <c r="B343" i="19"/>
  <c r="F342" i="19"/>
  <c r="C342" i="19"/>
  <c r="B342" i="19"/>
  <c r="F341" i="19"/>
  <c r="C341" i="19"/>
  <c r="B341" i="19"/>
  <c r="F340" i="19"/>
  <c r="C340" i="19"/>
  <c r="B340" i="19"/>
  <c r="F339" i="19"/>
  <c r="C339" i="19"/>
  <c r="B339" i="19"/>
  <c r="F338" i="19"/>
  <c r="C338" i="19"/>
  <c r="B338" i="19"/>
  <c r="F337" i="19"/>
  <c r="C337" i="19"/>
  <c r="B337" i="19"/>
  <c r="F336" i="19"/>
  <c r="C336" i="19"/>
  <c r="B336" i="19"/>
  <c r="F335" i="19"/>
  <c r="C335" i="19"/>
  <c r="B335" i="19"/>
  <c r="F334" i="19"/>
  <c r="C334" i="19"/>
  <c r="B334" i="19"/>
  <c r="F333" i="19"/>
  <c r="C333" i="19"/>
  <c r="B333" i="19"/>
  <c r="F332" i="19"/>
  <c r="C332" i="19"/>
  <c r="B332" i="19"/>
  <c r="F331" i="19"/>
  <c r="C331" i="19"/>
  <c r="B331" i="19"/>
  <c r="F330" i="19"/>
  <c r="C330" i="19"/>
  <c r="B330" i="19"/>
  <c r="F329" i="19"/>
  <c r="C329" i="19"/>
  <c r="B329" i="19"/>
  <c r="F328" i="19"/>
  <c r="C328" i="19"/>
  <c r="B328" i="19"/>
  <c r="F327" i="19"/>
  <c r="C327" i="19"/>
  <c r="B327" i="19"/>
  <c r="F326" i="19"/>
  <c r="C326" i="19"/>
  <c r="B326" i="19"/>
  <c r="F325" i="19"/>
  <c r="C325" i="19"/>
  <c r="B325" i="19"/>
  <c r="F324" i="19"/>
  <c r="C324" i="19"/>
  <c r="B324" i="19"/>
  <c r="F323" i="19"/>
  <c r="C323" i="19"/>
  <c r="B323" i="19"/>
  <c r="F322" i="19"/>
  <c r="C322" i="19"/>
  <c r="B322" i="19"/>
  <c r="F321" i="19"/>
  <c r="C321" i="19"/>
  <c r="B321" i="19"/>
  <c r="F320" i="19"/>
  <c r="C320" i="19"/>
  <c r="B320" i="19"/>
  <c r="F319" i="19"/>
  <c r="C319" i="19"/>
  <c r="B319" i="19"/>
  <c r="F318" i="19"/>
  <c r="C318" i="19"/>
  <c r="B318" i="19"/>
  <c r="F317" i="19"/>
  <c r="C317" i="19"/>
  <c r="B317" i="19"/>
  <c r="F316" i="19"/>
  <c r="C316" i="19"/>
  <c r="B316" i="19"/>
  <c r="F315" i="19"/>
  <c r="C315" i="19"/>
  <c r="B315" i="19"/>
  <c r="F314" i="19"/>
  <c r="C314" i="19"/>
  <c r="B314" i="19"/>
  <c r="F313" i="19"/>
  <c r="C313" i="19"/>
  <c r="B313" i="19"/>
  <c r="F312" i="19"/>
  <c r="C312" i="19"/>
  <c r="B312" i="19"/>
  <c r="F311" i="19"/>
  <c r="C311" i="19"/>
  <c r="B311" i="19"/>
  <c r="F310" i="19"/>
  <c r="C310" i="19"/>
  <c r="B310" i="19"/>
  <c r="F309" i="19"/>
  <c r="C309" i="19"/>
  <c r="B309" i="19"/>
  <c r="F308" i="19"/>
  <c r="C308" i="19"/>
  <c r="B308" i="19"/>
  <c r="F307" i="19"/>
  <c r="C307" i="19"/>
  <c r="B307" i="19"/>
  <c r="F306" i="19"/>
  <c r="C306" i="19"/>
  <c r="B306" i="19"/>
  <c r="F305" i="19"/>
  <c r="C305" i="19"/>
  <c r="B305" i="19"/>
  <c r="F304" i="19"/>
  <c r="C304" i="19"/>
  <c r="B304" i="19"/>
  <c r="F303" i="19"/>
  <c r="C303" i="19"/>
  <c r="B303" i="19"/>
  <c r="F302" i="19"/>
  <c r="C302" i="19"/>
  <c r="B302" i="19"/>
  <c r="F301" i="19"/>
  <c r="C301" i="19"/>
  <c r="B301" i="19"/>
  <c r="F300" i="19"/>
  <c r="C300" i="19"/>
  <c r="B300" i="19"/>
  <c r="F299" i="19"/>
  <c r="C299" i="19"/>
  <c r="B299" i="19"/>
  <c r="F298" i="19"/>
  <c r="C298" i="19"/>
  <c r="B298" i="19"/>
  <c r="F297" i="19"/>
  <c r="C297" i="19"/>
  <c r="B297" i="19"/>
  <c r="F296" i="19"/>
  <c r="C296" i="19"/>
  <c r="B296" i="19"/>
  <c r="F295" i="19"/>
  <c r="C295" i="19"/>
  <c r="B295" i="19"/>
  <c r="F294" i="19"/>
  <c r="C294" i="19"/>
  <c r="B294" i="19"/>
  <c r="F293" i="19"/>
  <c r="C293" i="19"/>
  <c r="B293" i="19"/>
  <c r="F292" i="19"/>
  <c r="C292" i="19"/>
  <c r="B292" i="19"/>
  <c r="F291" i="19"/>
  <c r="C291" i="19"/>
  <c r="B291" i="19"/>
  <c r="F290" i="19"/>
  <c r="C290" i="19"/>
  <c r="B290" i="19"/>
  <c r="F289" i="19"/>
  <c r="C289" i="19"/>
  <c r="B289" i="19"/>
  <c r="F288" i="19"/>
  <c r="C288" i="19"/>
  <c r="B288" i="19"/>
  <c r="F287" i="19"/>
  <c r="C287" i="19"/>
  <c r="B287" i="19"/>
  <c r="F286" i="19"/>
  <c r="C286" i="19"/>
  <c r="B286" i="19"/>
  <c r="F285" i="19"/>
  <c r="C285" i="19"/>
  <c r="B285" i="19"/>
  <c r="F284" i="19"/>
  <c r="C284" i="19"/>
  <c r="B284" i="19"/>
  <c r="F283" i="19"/>
  <c r="C283" i="19"/>
  <c r="B283" i="19"/>
  <c r="F282" i="19"/>
  <c r="C282" i="19"/>
  <c r="B282" i="19"/>
  <c r="F281" i="19"/>
  <c r="C281" i="19"/>
  <c r="B281" i="19"/>
  <c r="F280" i="19"/>
  <c r="C280" i="19"/>
  <c r="B280" i="19"/>
  <c r="F279" i="19"/>
  <c r="C279" i="19"/>
  <c r="B279" i="19"/>
  <c r="F278" i="19"/>
  <c r="C278" i="19"/>
  <c r="B278" i="19"/>
  <c r="F277" i="19"/>
  <c r="C277" i="19"/>
  <c r="B277" i="19"/>
  <c r="F276" i="19"/>
  <c r="C276" i="19"/>
  <c r="B276" i="19"/>
  <c r="F275" i="19"/>
  <c r="C275" i="19"/>
  <c r="B275" i="19"/>
  <c r="F274" i="19"/>
  <c r="C274" i="19"/>
  <c r="B274" i="19"/>
  <c r="F273" i="19"/>
  <c r="C273" i="19"/>
  <c r="B273" i="19"/>
  <c r="F272" i="19"/>
  <c r="C272" i="19"/>
  <c r="B272" i="19"/>
  <c r="F271" i="19"/>
  <c r="C271" i="19"/>
  <c r="B271" i="19"/>
  <c r="F270" i="19"/>
  <c r="C270" i="19"/>
  <c r="B270" i="19"/>
  <c r="F269" i="19"/>
  <c r="C269" i="19"/>
  <c r="B269" i="19"/>
  <c r="F268" i="19"/>
  <c r="C268" i="19"/>
  <c r="B268" i="19"/>
  <c r="F267" i="19"/>
  <c r="C267" i="19"/>
  <c r="B267" i="19"/>
  <c r="F266" i="19"/>
  <c r="C266" i="19"/>
  <c r="B266" i="19"/>
  <c r="F265" i="19"/>
  <c r="C265" i="19"/>
  <c r="B265" i="19"/>
  <c r="F264" i="19"/>
  <c r="C264" i="19"/>
  <c r="B264" i="19"/>
  <c r="F263" i="19"/>
  <c r="C263" i="19"/>
  <c r="B263" i="19"/>
  <c r="F262" i="19"/>
  <c r="C262" i="19"/>
  <c r="B262" i="19"/>
  <c r="F261" i="19"/>
  <c r="C261" i="19"/>
  <c r="B261" i="19"/>
  <c r="F260" i="19"/>
  <c r="C260" i="19"/>
  <c r="B260" i="19"/>
  <c r="F259" i="19"/>
  <c r="C259" i="19"/>
  <c r="B259" i="19"/>
  <c r="F258" i="19"/>
  <c r="C258" i="19"/>
  <c r="B258" i="19"/>
  <c r="F257" i="19"/>
  <c r="C257" i="19"/>
  <c r="B257" i="19"/>
  <c r="F256" i="19"/>
  <c r="C256" i="19"/>
  <c r="B256" i="19"/>
  <c r="F255" i="19"/>
  <c r="C255" i="19"/>
  <c r="B255" i="19"/>
  <c r="F254" i="19"/>
  <c r="C254" i="19"/>
  <c r="B254" i="19"/>
  <c r="F253" i="19"/>
  <c r="C253" i="19"/>
  <c r="B253" i="19"/>
  <c r="F252" i="19"/>
  <c r="C252" i="19"/>
  <c r="B252" i="19"/>
  <c r="F251" i="19"/>
  <c r="C251" i="19"/>
  <c r="B251" i="19"/>
  <c r="F250" i="19"/>
  <c r="C250" i="19"/>
  <c r="B250" i="19"/>
  <c r="F249" i="19"/>
  <c r="C249" i="19"/>
  <c r="B249" i="19"/>
  <c r="F248" i="19"/>
  <c r="C248" i="19"/>
  <c r="B248" i="19"/>
  <c r="F247" i="19"/>
  <c r="C247" i="19"/>
  <c r="B247" i="19"/>
  <c r="F246" i="19"/>
  <c r="C246" i="19"/>
  <c r="B246" i="19"/>
  <c r="F245" i="19"/>
  <c r="C245" i="19"/>
  <c r="B245" i="19"/>
  <c r="F244" i="19"/>
  <c r="C244" i="19"/>
  <c r="B244" i="19"/>
  <c r="F243" i="19"/>
  <c r="C243" i="19"/>
  <c r="B243" i="19"/>
  <c r="F242" i="19"/>
  <c r="C242" i="19"/>
  <c r="B242" i="19"/>
  <c r="F241" i="19"/>
  <c r="C241" i="19"/>
  <c r="B241" i="19"/>
  <c r="F240" i="19"/>
  <c r="C240" i="19"/>
  <c r="B240" i="19"/>
  <c r="F239" i="19"/>
  <c r="C239" i="19"/>
  <c r="B239" i="19"/>
  <c r="F238" i="19"/>
  <c r="C238" i="19"/>
  <c r="B238" i="19"/>
  <c r="F237" i="19"/>
  <c r="C237" i="19"/>
  <c r="B237" i="19"/>
  <c r="F236" i="19"/>
  <c r="C236" i="19"/>
  <c r="B236" i="19"/>
  <c r="F235" i="19"/>
  <c r="C235" i="19"/>
  <c r="B235" i="19"/>
  <c r="F234" i="19"/>
  <c r="C234" i="19"/>
  <c r="B234" i="19"/>
  <c r="F233" i="19"/>
  <c r="C233" i="19"/>
  <c r="B233" i="19"/>
  <c r="F232" i="19"/>
  <c r="C232" i="19"/>
  <c r="B232" i="19"/>
  <c r="F231" i="19"/>
  <c r="C231" i="19"/>
  <c r="B231" i="19"/>
  <c r="F230" i="19"/>
  <c r="C230" i="19"/>
  <c r="B230" i="19"/>
  <c r="F229" i="19"/>
  <c r="C229" i="19"/>
  <c r="B229" i="19"/>
  <c r="F228" i="19"/>
  <c r="C228" i="19"/>
  <c r="B228" i="19"/>
  <c r="F227" i="19"/>
  <c r="C227" i="19"/>
  <c r="B227" i="19"/>
  <c r="F226" i="19"/>
  <c r="C226" i="19"/>
  <c r="B226" i="19"/>
  <c r="F225" i="19"/>
  <c r="C225" i="19"/>
  <c r="B225" i="19"/>
  <c r="F224" i="19"/>
  <c r="C224" i="19"/>
  <c r="B224" i="19"/>
  <c r="F223" i="19"/>
  <c r="C223" i="19"/>
  <c r="B223" i="19"/>
  <c r="F222" i="19"/>
  <c r="C222" i="19"/>
  <c r="B222" i="19"/>
  <c r="F221" i="19"/>
  <c r="C221" i="19"/>
  <c r="B221" i="19"/>
  <c r="F220" i="19"/>
  <c r="C220" i="19"/>
  <c r="B220" i="19"/>
  <c r="F219" i="19"/>
  <c r="C219" i="19"/>
  <c r="B219" i="19"/>
  <c r="F218" i="19"/>
  <c r="C218" i="19"/>
  <c r="B218" i="19"/>
  <c r="F217" i="19"/>
  <c r="C217" i="19"/>
  <c r="B217" i="19"/>
  <c r="F216" i="19"/>
  <c r="C216" i="19"/>
  <c r="B216" i="19"/>
  <c r="F215" i="19"/>
  <c r="C215" i="19"/>
  <c r="B215" i="19"/>
  <c r="F214" i="19"/>
  <c r="C214" i="19"/>
  <c r="B214" i="19"/>
  <c r="F213" i="19"/>
  <c r="C213" i="19"/>
  <c r="B213" i="19"/>
  <c r="F212" i="19"/>
  <c r="C212" i="19"/>
  <c r="B212" i="19"/>
  <c r="F211" i="19"/>
  <c r="C211" i="19"/>
  <c r="B211" i="19"/>
  <c r="F210" i="19"/>
  <c r="C210" i="19"/>
  <c r="B210" i="19"/>
  <c r="F209" i="19"/>
  <c r="C209" i="19"/>
  <c r="B209" i="19"/>
  <c r="F208" i="19"/>
  <c r="C208" i="19"/>
  <c r="B208" i="19"/>
  <c r="F207" i="19"/>
  <c r="C207" i="19"/>
  <c r="B207" i="19"/>
  <c r="F206" i="19"/>
  <c r="C206" i="19"/>
  <c r="B206" i="19"/>
  <c r="F205" i="19"/>
  <c r="C205" i="19"/>
  <c r="B205" i="19"/>
  <c r="F204" i="19"/>
  <c r="C204" i="19"/>
  <c r="B204" i="19"/>
  <c r="F203" i="19"/>
  <c r="C203" i="19"/>
  <c r="B203" i="19"/>
  <c r="F202" i="19"/>
  <c r="C202" i="19"/>
  <c r="B202" i="19"/>
  <c r="F201" i="19"/>
  <c r="C201" i="19"/>
  <c r="B201" i="19"/>
  <c r="F200" i="19"/>
  <c r="C200" i="19"/>
  <c r="B200" i="19"/>
  <c r="F199" i="19"/>
  <c r="C199" i="19"/>
  <c r="B199" i="19"/>
  <c r="F198" i="19"/>
  <c r="C198" i="19"/>
  <c r="B198" i="19"/>
  <c r="F197" i="19"/>
  <c r="C197" i="19"/>
  <c r="B197" i="19"/>
  <c r="F196" i="19"/>
  <c r="C196" i="19"/>
  <c r="B196" i="19"/>
  <c r="F195" i="19"/>
  <c r="C195" i="19"/>
  <c r="B195" i="19"/>
  <c r="F194" i="19"/>
  <c r="C194" i="19"/>
  <c r="B194" i="19"/>
  <c r="F193" i="19"/>
  <c r="C193" i="19"/>
  <c r="B193" i="19"/>
  <c r="F192" i="19"/>
  <c r="C192" i="19"/>
  <c r="B192" i="19"/>
  <c r="F191" i="19"/>
  <c r="C191" i="19"/>
  <c r="B191" i="19"/>
  <c r="F190" i="19"/>
  <c r="C190" i="19"/>
  <c r="B190" i="19"/>
  <c r="F189" i="19"/>
  <c r="C189" i="19"/>
  <c r="B189" i="19"/>
  <c r="F188" i="19"/>
  <c r="C188" i="19"/>
  <c r="B188" i="19"/>
  <c r="F187" i="19"/>
  <c r="C187" i="19"/>
  <c r="B187" i="19"/>
  <c r="F186" i="19"/>
  <c r="C186" i="19"/>
  <c r="B186" i="19"/>
  <c r="F185" i="19"/>
  <c r="C185" i="19"/>
  <c r="B185" i="19"/>
  <c r="F184" i="19"/>
  <c r="C184" i="19"/>
  <c r="B184" i="19"/>
  <c r="F183" i="19"/>
  <c r="C183" i="19"/>
  <c r="B183" i="19"/>
  <c r="F182" i="19"/>
  <c r="C182" i="19"/>
  <c r="B182" i="19"/>
  <c r="F181" i="19"/>
  <c r="C181" i="19"/>
  <c r="B181" i="19"/>
  <c r="F180" i="19"/>
  <c r="C180" i="19"/>
  <c r="B180" i="19"/>
  <c r="F179" i="19"/>
  <c r="C179" i="19"/>
  <c r="B179" i="19"/>
  <c r="F178" i="19"/>
  <c r="C178" i="19"/>
  <c r="B178" i="19"/>
  <c r="F177" i="19"/>
  <c r="C177" i="19"/>
  <c r="B177" i="19"/>
  <c r="F176" i="19"/>
  <c r="C176" i="19"/>
  <c r="B176" i="19"/>
  <c r="F175" i="19"/>
  <c r="C175" i="19"/>
  <c r="B175" i="19"/>
  <c r="F174" i="19"/>
  <c r="C174" i="19"/>
  <c r="B174" i="19"/>
  <c r="F173" i="19"/>
  <c r="C173" i="19"/>
  <c r="B173" i="19"/>
  <c r="F172" i="19"/>
  <c r="C172" i="19"/>
  <c r="B172" i="19"/>
  <c r="F171" i="19"/>
  <c r="C171" i="19"/>
  <c r="B171" i="19"/>
  <c r="F170" i="19"/>
  <c r="C170" i="19"/>
  <c r="B170" i="19"/>
  <c r="F169" i="19"/>
  <c r="C169" i="19"/>
  <c r="B169" i="19"/>
  <c r="F168" i="19"/>
  <c r="C168" i="19"/>
  <c r="B168" i="19"/>
  <c r="F167" i="19"/>
  <c r="C167" i="19"/>
  <c r="B167" i="19"/>
  <c r="F166" i="19"/>
  <c r="C166" i="19"/>
  <c r="B166" i="19"/>
  <c r="F165" i="19"/>
  <c r="C165" i="19"/>
  <c r="B165" i="19"/>
  <c r="F164" i="19"/>
  <c r="C164" i="19"/>
  <c r="B164" i="19"/>
  <c r="F163" i="19"/>
  <c r="C163" i="19"/>
  <c r="B163" i="19"/>
  <c r="F162" i="19"/>
  <c r="C162" i="19"/>
  <c r="B162" i="19"/>
  <c r="F161" i="19"/>
  <c r="C161" i="19"/>
  <c r="B161" i="19"/>
  <c r="F160" i="19"/>
  <c r="C160" i="19"/>
  <c r="B160" i="19"/>
  <c r="F159" i="19"/>
  <c r="C159" i="19"/>
  <c r="B159" i="19"/>
  <c r="F158" i="19"/>
  <c r="C158" i="19"/>
  <c r="B158" i="19"/>
  <c r="F157" i="19"/>
  <c r="C157" i="19"/>
  <c r="B157" i="19"/>
  <c r="F156" i="19"/>
  <c r="C156" i="19"/>
  <c r="B156" i="19"/>
  <c r="F155" i="19"/>
  <c r="C155" i="19"/>
  <c r="B155" i="19"/>
  <c r="F154" i="19"/>
  <c r="C154" i="19"/>
  <c r="B154" i="19"/>
  <c r="F153" i="19"/>
  <c r="C153" i="19"/>
  <c r="B153" i="19"/>
  <c r="F152" i="19"/>
  <c r="C152" i="19"/>
  <c r="B152" i="19"/>
  <c r="F151" i="19"/>
  <c r="C151" i="19"/>
  <c r="B151" i="19"/>
  <c r="F150" i="19"/>
  <c r="C150" i="19"/>
  <c r="B150" i="19"/>
  <c r="F149" i="19"/>
  <c r="C149" i="19"/>
  <c r="B149" i="19"/>
  <c r="F148" i="19"/>
  <c r="C148" i="19"/>
  <c r="B148" i="19"/>
  <c r="F147" i="19"/>
  <c r="C147" i="19"/>
  <c r="B147" i="19"/>
  <c r="F146" i="19"/>
  <c r="C146" i="19"/>
  <c r="B146" i="19"/>
  <c r="F145" i="19"/>
  <c r="C145" i="19"/>
  <c r="B145" i="19"/>
  <c r="F144" i="19"/>
  <c r="C144" i="19"/>
  <c r="B144" i="19"/>
  <c r="F143" i="19"/>
  <c r="C143" i="19"/>
  <c r="B143" i="19"/>
  <c r="F142" i="19"/>
  <c r="C142" i="19"/>
  <c r="B142" i="19"/>
  <c r="F141" i="19"/>
  <c r="C141" i="19"/>
  <c r="B141" i="19"/>
  <c r="F140" i="19"/>
  <c r="C140" i="19"/>
  <c r="B140" i="19"/>
  <c r="F139" i="19"/>
  <c r="C139" i="19"/>
  <c r="B139" i="19"/>
  <c r="F138" i="19"/>
  <c r="C138" i="19"/>
  <c r="B138" i="19"/>
  <c r="F137" i="19"/>
  <c r="C137" i="19"/>
  <c r="B137" i="19"/>
  <c r="F136" i="19"/>
  <c r="C136" i="19"/>
  <c r="B136" i="19"/>
  <c r="F135" i="19"/>
  <c r="C135" i="19"/>
  <c r="B135" i="19"/>
  <c r="F134" i="19"/>
  <c r="C134" i="19"/>
  <c r="B134" i="19"/>
  <c r="F133" i="19"/>
  <c r="C133" i="19"/>
  <c r="B133" i="19"/>
  <c r="F132" i="19"/>
  <c r="C132" i="19"/>
  <c r="B132" i="19"/>
  <c r="F131" i="19"/>
  <c r="C131" i="19"/>
  <c r="B131" i="19"/>
  <c r="F130" i="19"/>
  <c r="C130" i="19"/>
  <c r="B130" i="19"/>
  <c r="F129" i="19"/>
  <c r="C129" i="19"/>
  <c r="B129" i="19"/>
  <c r="F128" i="19"/>
  <c r="C128" i="19"/>
  <c r="B128" i="19"/>
  <c r="F127" i="19"/>
  <c r="C127" i="19"/>
  <c r="B127" i="19"/>
  <c r="F126" i="19"/>
  <c r="C126" i="19"/>
  <c r="B126" i="19"/>
  <c r="F125" i="19"/>
  <c r="C125" i="19"/>
  <c r="B125" i="19"/>
  <c r="F124" i="19"/>
  <c r="C124" i="19"/>
  <c r="B124" i="19"/>
  <c r="F123" i="19"/>
  <c r="C123" i="19"/>
  <c r="B123" i="19"/>
  <c r="F122" i="19"/>
  <c r="C122" i="19"/>
  <c r="B122" i="19"/>
  <c r="F121" i="19"/>
  <c r="C121" i="19"/>
  <c r="B121" i="19"/>
  <c r="F120" i="19"/>
  <c r="C120" i="19"/>
  <c r="B120" i="19"/>
  <c r="F119" i="19"/>
  <c r="C119" i="19"/>
  <c r="B119" i="19"/>
  <c r="F118" i="19"/>
  <c r="C118" i="19"/>
  <c r="B118" i="19"/>
  <c r="F117" i="19"/>
  <c r="C117" i="19"/>
  <c r="B117" i="19"/>
  <c r="F116" i="19"/>
  <c r="C116" i="19"/>
  <c r="B116" i="19"/>
  <c r="F115" i="19"/>
  <c r="C115" i="19"/>
  <c r="B115" i="19"/>
  <c r="F114" i="19"/>
  <c r="C114" i="19"/>
  <c r="B114" i="19"/>
  <c r="F113" i="19"/>
  <c r="C113" i="19"/>
  <c r="B113" i="19"/>
  <c r="F112" i="19"/>
  <c r="C112" i="19"/>
  <c r="B112" i="19"/>
  <c r="F111" i="19"/>
  <c r="C111" i="19"/>
  <c r="B111" i="19"/>
  <c r="F110" i="19"/>
  <c r="C110" i="19"/>
  <c r="B110" i="19"/>
  <c r="F109" i="19"/>
  <c r="C109" i="19"/>
  <c r="B109" i="19"/>
  <c r="F108" i="19"/>
  <c r="C108" i="19"/>
  <c r="B108" i="19"/>
  <c r="F107" i="19"/>
  <c r="C107" i="19"/>
  <c r="B107" i="19"/>
  <c r="F106" i="19"/>
  <c r="C106" i="19"/>
  <c r="B106" i="19"/>
  <c r="F105" i="19"/>
  <c r="C105" i="19"/>
  <c r="B105" i="19"/>
  <c r="F104" i="19"/>
  <c r="C104" i="19"/>
  <c r="B104" i="19"/>
  <c r="F103" i="19"/>
  <c r="C103" i="19"/>
  <c r="B103" i="19"/>
  <c r="F102" i="19"/>
  <c r="C102" i="19"/>
  <c r="B102" i="19"/>
  <c r="F101" i="19"/>
  <c r="C101" i="19"/>
  <c r="B101" i="19"/>
  <c r="F100" i="19"/>
  <c r="C100" i="19"/>
  <c r="B100" i="19"/>
  <c r="F99" i="19"/>
  <c r="C99" i="19"/>
  <c r="B99" i="19"/>
  <c r="F98" i="19"/>
  <c r="C98" i="19"/>
  <c r="B98" i="19"/>
  <c r="F97" i="19"/>
  <c r="C97" i="19"/>
  <c r="B97" i="19"/>
  <c r="F96" i="19"/>
  <c r="C96" i="19"/>
  <c r="B96" i="19"/>
  <c r="F95" i="19"/>
  <c r="C95" i="19"/>
  <c r="B95" i="19"/>
  <c r="F94" i="19"/>
  <c r="C94" i="19"/>
  <c r="B94" i="19"/>
  <c r="F93" i="19"/>
  <c r="C93" i="19"/>
  <c r="B93" i="19"/>
  <c r="F92" i="19"/>
  <c r="C92" i="19"/>
  <c r="B92" i="19"/>
  <c r="F91" i="19"/>
  <c r="C91" i="19"/>
  <c r="B91" i="19"/>
  <c r="F90" i="19"/>
  <c r="C90" i="19"/>
  <c r="B90" i="19"/>
  <c r="F89" i="19"/>
  <c r="C89" i="19"/>
  <c r="B89" i="19"/>
  <c r="F88" i="19"/>
  <c r="C88" i="19"/>
  <c r="B88" i="19"/>
  <c r="F87" i="19"/>
  <c r="C87" i="19"/>
  <c r="B87" i="19"/>
  <c r="F86" i="19"/>
  <c r="C86" i="19"/>
  <c r="B86" i="19"/>
  <c r="F85" i="19"/>
  <c r="C85" i="19"/>
  <c r="B85" i="19"/>
  <c r="F84" i="19"/>
  <c r="C84" i="19"/>
  <c r="B84" i="19"/>
  <c r="F83" i="19"/>
  <c r="C83" i="19"/>
  <c r="B83" i="19"/>
  <c r="F82" i="19"/>
  <c r="C82" i="19"/>
  <c r="B82" i="19"/>
  <c r="F81" i="19"/>
  <c r="C81" i="19"/>
  <c r="B81" i="19"/>
  <c r="F80" i="19"/>
  <c r="C80" i="19"/>
  <c r="B80" i="19"/>
  <c r="F79" i="19"/>
  <c r="C79" i="19"/>
  <c r="B79" i="19"/>
  <c r="F78" i="19"/>
  <c r="C78" i="19"/>
  <c r="B78" i="19"/>
  <c r="F77" i="19"/>
  <c r="C77" i="19"/>
  <c r="B77" i="19"/>
  <c r="F76" i="19"/>
  <c r="C76" i="19"/>
  <c r="B76" i="19"/>
  <c r="F75" i="19"/>
  <c r="C75" i="19"/>
  <c r="B75" i="19"/>
  <c r="F74" i="19"/>
  <c r="C74" i="19"/>
  <c r="B74" i="19"/>
  <c r="F73" i="19"/>
  <c r="C73" i="19"/>
  <c r="B73" i="19"/>
  <c r="F72" i="19"/>
  <c r="C72" i="19"/>
  <c r="B72" i="19"/>
  <c r="F71" i="19"/>
  <c r="C71" i="19"/>
  <c r="B71" i="19"/>
  <c r="F70" i="19"/>
  <c r="C70" i="19"/>
  <c r="B70" i="19"/>
  <c r="F69" i="19"/>
  <c r="C69" i="19"/>
  <c r="B69" i="19"/>
  <c r="F68" i="19"/>
  <c r="C68" i="19"/>
  <c r="B68" i="19"/>
  <c r="F67" i="19"/>
  <c r="C67" i="19"/>
  <c r="B67" i="19"/>
  <c r="F66" i="19"/>
  <c r="C66" i="19"/>
  <c r="B66" i="19"/>
  <c r="F65" i="19"/>
  <c r="C65" i="19"/>
  <c r="B65" i="19"/>
  <c r="F64" i="19"/>
  <c r="C64" i="19"/>
  <c r="B64" i="19"/>
  <c r="F63" i="19"/>
  <c r="C63" i="19"/>
  <c r="B63" i="19"/>
  <c r="F62" i="19"/>
  <c r="C62" i="19"/>
  <c r="B62" i="19"/>
  <c r="F61" i="19"/>
  <c r="C61" i="19"/>
  <c r="B61" i="19"/>
  <c r="F60" i="19"/>
  <c r="C60" i="19"/>
  <c r="B60" i="19"/>
  <c r="F59" i="19"/>
  <c r="C59" i="19"/>
  <c r="B59" i="19"/>
  <c r="F58" i="19"/>
  <c r="C58" i="19"/>
  <c r="B58" i="19"/>
  <c r="F57" i="19"/>
  <c r="C57" i="19"/>
  <c r="B57" i="19"/>
  <c r="F56" i="19"/>
  <c r="C56" i="19"/>
  <c r="B56" i="19"/>
  <c r="F55" i="19"/>
  <c r="C55" i="19"/>
  <c r="B55" i="19"/>
  <c r="F54" i="19"/>
  <c r="C54" i="19"/>
  <c r="B54" i="19"/>
  <c r="F53" i="19"/>
  <c r="C53" i="19"/>
  <c r="B53" i="19"/>
  <c r="F52" i="19"/>
  <c r="C52" i="19"/>
  <c r="B52" i="19"/>
  <c r="F51" i="19"/>
  <c r="C51" i="19"/>
  <c r="B51" i="19"/>
  <c r="F50" i="19"/>
  <c r="C50" i="19"/>
  <c r="B50" i="19"/>
  <c r="F49" i="19"/>
  <c r="C49" i="19"/>
  <c r="B49" i="19"/>
  <c r="F48" i="19"/>
  <c r="C48" i="19"/>
  <c r="B48" i="19"/>
  <c r="F47" i="19"/>
  <c r="C47" i="19"/>
  <c r="B47" i="19"/>
  <c r="F46" i="19"/>
  <c r="C46" i="19"/>
  <c r="B46" i="19"/>
  <c r="F45" i="19"/>
  <c r="C45" i="19"/>
  <c r="B45" i="19"/>
  <c r="F44" i="19"/>
  <c r="C44" i="19"/>
  <c r="B44" i="19"/>
  <c r="F43" i="19"/>
  <c r="C43" i="19"/>
  <c r="B43" i="19"/>
  <c r="F42" i="19"/>
  <c r="C42" i="19"/>
  <c r="B42" i="19"/>
  <c r="F41" i="19"/>
  <c r="C41" i="19"/>
  <c r="B41" i="19"/>
  <c r="F40" i="19"/>
  <c r="C40" i="19"/>
  <c r="B40" i="19"/>
  <c r="F39" i="19"/>
  <c r="C39" i="19"/>
  <c r="B39" i="19"/>
  <c r="F38" i="19"/>
  <c r="C38" i="19"/>
  <c r="B38" i="19"/>
  <c r="F37" i="19"/>
  <c r="C37" i="19"/>
  <c r="B37" i="19"/>
  <c r="F36" i="19"/>
  <c r="C36" i="19"/>
  <c r="B36" i="19"/>
  <c r="F35" i="19"/>
  <c r="C35" i="19"/>
  <c r="B35" i="19"/>
  <c r="F34" i="19"/>
  <c r="C34" i="19"/>
  <c r="B34" i="19"/>
  <c r="F33" i="19"/>
  <c r="C33" i="19"/>
  <c r="B33" i="19"/>
  <c r="F32" i="19"/>
  <c r="C32" i="19"/>
  <c r="B32" i="19"/>
  <c r="F31" i="19"/>
  <c r="C31" i="19"/>
  <c r="B31" i="19"/>
  <c r="F30" i="19"/>
  <c r="C30" i="19"/>
  <c r="B30" i="19"/>
  <c r="F29" i="19"/>
  <c r="C29" i="19"/>
  <c r="B29" i="19"/>
  <c r="F28" i="19"/>
  <c r="C28" i="19"/>
  <c r="B28" i="19"/>
  <c r="F27" i="19"/>
  <c r="C27" i="19"/>
  <c r="B27" i="19"/>
  <c r="F26" i="19"/>
  <c r="C26" i="19"/>
  <c r="B26" i="19"/>
  <c r="F25" i="19"/>
  <c r="C25" i="19"/>
  <c r="B25" i="19"/>
  <c r="F24" i="19"/>
  <c r="C24" i="19"/>
  <c r="B24" i="19"/>
  <c r="F23" i="19"/>
  <c r="C23" i="19"/>
  <c r="B23" i="19"/>
  <c r="F22" i="19"/>
  <c r="C22" i="19"/>
  <c r="B22" i="19"/>
  <c r="F21" i="19"/>
  <c r="C21" i="19"/>
  <c r="B21" i="19"/>
  <c r="F20" i="19"/>
  <c r="C20" i="19"/>
  <c r="B20" i="19"/>
  <c r="F19" i="19"/>
  <c r="C19" i="19"/>
  <c r="B19" i="19"/>
  <c r="F18" i="19"/>
  <c r="C18" i="19"/>
  <c r="B18" i="19"/>
  <c r="F17" i="19"/>
  <c r="C17" i="19"/>
  <c r="B17" i="19"/>
  <c r="F16" i="19"/>
  <c r="C16" i="19"/>
  <c r="B16" i="19"/>
  <c r="F15" i="19"/>
  <c r="C15" i="19"/>
  <c r="B15" i="19"/>
  <c r="F14" i="19"/>
  <c r="C14" i="19"/>
  <c r="B14" i="19"/>
  <c r="F13" i="19"/>
  <c r="C13" i="19"/>
  <c r="B13" i="19"/>
  <c r="F12" i="19"/>
  <c r="C12" i="19"/>
  <c r="B12" i="19"/>
  <c r="F11" i="19"/>
  <c r="C11" i="19"/>
  <c r="B11" i="19"/>
  <c r="F10" i="19"/>
  <c r="C10" i="19"/>
  <c r="B10" i="19"/>
  <c r="F9" i="19"/>
  <c r="C9" i="19"/>
  <c r="B9" i="19"/>
  <c r="E4" i="19"/>
  <c r="B4" i="19"/>
  <c r="H4" i="19" s="1"/>
  <c r="F1008" i="18"/>
  <c r="C1008" i="18"/>
  <c r="B1008" i="18"/>
  <c r="F1007" i="18"/>
  <c r="C1007" i="18"/>
  <c r="B1007" i="18"/>
  <c r="F1006" i="18"/>
  <c r="C1006" i="18"/>
  <c r="B1006" i="18"/>
  <c r="F1005" i="18"/>
  <c r="C1005" i="18"/>
  <c r="B1005" i="18"/>
  <c r="F1004" i="18"/>
  <c r="C1004" i="18"/>
  <c r="B1004" i="18"/>
  <c r="F1003" i="18"/>
  <c r="C1003" i="18"/>
  <c r="B1003" i="18"/>
  <c r="F1002" i="18"/>
  <c r="C1002" i="18"/>
  <c r="B1002" i="18"/>
  <c r="F1001" i="18"/>
  <c r="C1001" i="18"/>
  <c r="B1001" i="18"/>
  <c r="F1000" i="18"/>
  <c r="C1000" i="18"/>
  <c r="B1000" i="18"/>
  <c r="F999" i="18"/>
  <c r="C999" i="18"/>
  <c r="B999" i="18"/>
  <c r="F998" i="18"/>
  <c r="C998" i="18"/>
  <c r="B998" i="18"/>
  <c r="F997" i="18"/>
  <c r="C997" i="18"/>
  <c r="B997" i="18"/>
  <c r="F996" i="18"/>
  <c r="C996" i="18"/>
  <c r="B996" i="18"/>
  <c r="F995" i="18"/>
  <c r="C995" i="18"/>
  <c r="B995" i="18"/>
  <c r="F994" i="18"/>
  <c r="C994" i="18"/>
  <c r="B994" i="18"/>
  <c r="F993" i="18"/>
  <c r="C993" i="18"/>
  <c r="B993" i="18"/>
  <c r="F992" i="18"/>
  <c r="C992" i="18"/>
  <c r="B992" i="18"/>
  <c r="F991" i="18"/>
  <c r="C991" i="18"/>
  <c r="B991" i="18"/>
  <c r="F990" i="18"/>
  <c r="C990" i="18"/>
  <c r="B990" i="18"/>
  <c r="F989" i="18"/>
  <c r="C989" i="18"/>
  <c r="B989" i="18"/>
  <c r="F988" i="18"/>
  <c r="C988" i="18"/>
  <c r="B988" i="18"/>
  <c r="F987" i="18"/>
  <c r="C987" i="18"/>
  <c r="B987" i="18"/>
  <c r="F986" i="18"/>
  <c r="C986" i="18"/>
  <c r="B986" i="18"/>
  <c r="F985" i="18"/>
  <c r="C985" i="18"/>
  <c r="B985" i="18"/>
  <c r="F984" i="18"/>
  <c r="C984" i="18"/>
  <c r="B984" i="18"/>
  <c r="F983" i="18"/>
  <c r="C983" i="18"/>
  <c r="B983" i="18"/>
  <c r="F982" i="18"/>
  <c r="C982" i="18"/>
  <c r="B982" i="18"/>
  <c r="F981" i="18"/>
  <c r="C981" i="18"/>
  <c r="B981" i="18"/>
  <c r="F980" i="18"/>
  <c r="C980" i="18"/>
  <c r="B980" i="18"/>
  <c r="F979" i="18"/>
  <c r="C979" i="18"/>
  <c r="B979" i="18"/>
  <c r="F978" i="18"/>
  <c r="C978" i="18"/>
  <c r="B978" i="18"/>
  <c r="F977" i="18"/>
  <c r="C977" i="18"/>
  <c r="B977" i="18"/>
  <c r="F976" i="18"/>
  <c r="C976" i="18"/>
  <c r="B976" i="18"/>
  <c r="F975" i="18"/>
  <c r="C975" i="18"/>
  <c r="B975" i="18"/>
  <c r="F974" i="18"/>
  <c r="C974" i="18"/>
  <c r="B974" i="18"/>
  <c r="F973" i="18"/>
  <c r="C973" i="18"/>
  <c r="B973" i="18"/>
  <c r="F972" i="18"/>
  <c r="C972" i="18"/>
  <c r="B972" i="18"/>
  <c r="F971" i="18"/>
  <c r="C971" i="18"/>
  <c r="B971" i="18"/>
  <c r="F970" i="18"/>
  <c r="C970" i="18"/>
  <c r="B970" i="18"/>
  <c r="F969" i="18"/>
  <c r="C969" i="18"/>
  <c r="B969" i="18"/>
  <c r="F968" i="18"/>
  <c r="C968" i="18"/>
  <c r="B968" i="18"/>
  <c r="F967" i="18"/>
  <c r="C967" i="18"/>
  <c r="B967" i="18"/>
  <c r="F966" i="18"/>
  <c r="C966" i="18"/>
  <c r="B966" i="18"/>
  <c r="F965" i="18"/>
  <c r="C965" i="18"/>
  <c r="B965" i="18"/>
  <c r="F964" i="18"/>
  <c r="C964" i="18"/>
  <c r="B964" i="18"/>
  <c r="F963" i="18"/>
  <c r="C963" i="18"/>
  <c r="B963" i="18"/>
  <c r="F962" i="18"/>
  <c r="C962" i="18"/>
  <c r="B962" i="18"/>
  <c r="F961" i="18"/>
  <c r="C961" i="18"/>
  <c r="B961" i="18"/>
  <c r="F960" i="18"/>
  <c r="C960" i="18"/>
  <c r="B960" i="18"/>
  <c r="F959" i="18"/>
  <c r="C959" i="18"/>
  <c r="B959" i="18"/>
  <c r="F958" i="18"/>
  <c r="C958" i="18"/>
  <c r="B958" i="18"/>
  <c r="F957" i="18"/>
  <c r="C957" i="18"/>
  <c r="B957" i="18"/>
  <c r="F956" i="18"/>
  <c r="C956" i="18"/>
  <c r="B956" i="18"/>
  <c r="F955" i="18"/>
  <c r="C955" i="18"/>
  <c r="B955" i="18"/>
  <c r="F954" i="18"/>
  <c r="C954" i="18"/>
  <c r="B954" i="18"/>
  <c r="F953" i="18"/>
  <c r="C953" i="18"/>
  <c r="B953" i="18"/>
  <c r="F952" i="18"/>
  <c r="C952" i="18"/>
  <c r="B952" i="18"/>
  <c r="F951" i="18"/>
  <c r="C951" i="18"/>
  <c r="B951" i="18"/>
  <c r="F950" i="18"/>
  <c r="C950" i="18"/>
  <c r="B950" i="18"/>
  <c r="F949" i="18"/>
  <c r="C949" i="18"/>
  <c r="B949" i="18"/>
  <c r="F948" i="18"/>
  <c r="C948" i="18"/>
  <c r="B948" i="18"/>
  <c r="F947" i="18"/>
  <c r="C947" i="18"/>
  <c r="B947" i="18"/>
  <c r="F946" i="18"/>
  <c r="C946" i="18"/>
  <c r="B946" i="18"/>
  <c r="F945" i="18"/>
  <c r="C945" i="18"/>
  <c r="B945" i="18"/>
  <c r="F944" i="18"/>
  <c r="C944" i="18"/>
  <c r="B944" i="18"/>
  <c r="F943" i="18"/>
  <c r="C943" i="18"/>
  <c r="B943" i="18"/>
  <c r="F942" i="18"/>
  <c r="C942" i="18"/>
  <c r="B942" i="18"/>
  <c r="F941" i="18"/>
  <c r="C941" i="18"/>
  <c r="B941" i="18"/>
  <c r="F940" i="18"/>
  <c r="C940" i="18"/>
  <c r="B940" i="18"/>
  <c r="F939" i="18"/>
  <c r="C939" i="18"/>
  <c r="B939" i="18"/>
  <c r="F938" i="18"/>
  <c r="C938" i="18"/>
  <c r="B938" i="18"/>
  <c r="F937" i="18"/>
  <c r="C937" i="18"/>
  <c r="B937" i="18"/>
  <c r="F936" i="18"/>
  <c r="C936" i="18"/>
  <c r="B936" i="18"/>
  <c r="F935" i="18"/>
  <c r="C935" i="18"/>
  <c r="B935" i="18"/>
  <c r="F934" i="18"/>
  <c r="C934" i="18"/>
  <c r="B934" i="18"/>
  <c r="F933" i="18"/>
  <c r="C933" i="18"/>
  <c r="B933" i="18"/>
  <c r="F932" i="18"/>
  <c r="C932" i="18"/>
  <c r="B932" i="18"/>
  <c r="F931" i="18"/>
  <c r="C931" i="18"/>
  <c r="B931" i="18"/>
  <c r="F930" i="18"/>
  <c r="C930" i="18"/>
  <c r="B930" i="18"/>
  <c r="F929" i="18"/>
  <c r="C929" i="18"/>
  <c r="B929" i="18"/>
  <c r="F928" i="18"/>
  <c r="C928" i="18"/>
  <c r="B928" i="18"/>
  <c r="F927" i="18"/>
  <c r="C927" i="18"/>
  <c r="B927" i="18"/>
  <c r="F926" i="18"/>
  <c r="C926" i="18"/>
  <c r="B926" i="18"/>
  <c r="F925" i="18"/>
  <c r="C925" i="18"/>
  <c r="B925" i="18"/>
  <c r="F924" i="18"/>
  <c r="C924" i="18"/>
  <c r="B924" i="18"/>
  <c r="F923" i="18"/>
  <c r="C923" i="18"/>
  <c r="B923" i="18"/>
  <c r="F922" i="18"/>
  <c r="C922" i="18"/>
  <c r="B922" i="18"/>
  <c r="F921" i="18"/>
  <c r="C921" i="18"/>
  <c r="B921" i="18"/>
  <c r="F920" i="18"/>
  <c r="C920" i="18"/>
  <c r="B920" i="18"/>
  <c r="F919" i="18"/>
  <c r="C919" i="18"/>
  <c r="B919" i="18"/>
  <c r="F918" i="18"/>
  <c r="C918" i="18"/>
  <c r="B918" i="18"/>
  <c r="F917" i="18"/>
  <c r="C917" i="18"/>
  <c r="B917" i="18"/>
  <c r="F916" i="18"/>
  <c r="C916" i="18"/>
  <c r="B916" i="18"/>
  <c r="F915" i="18"/>
  <c r="C915" i="18"/>
  <c r="B915" i="18"/>
  <c r="F914" i="18"/>
  <c r="C914" i="18"/>
  <c r="B914" i="18"/>
  <c r="F913" i="18"/>
  <c r="C913" i="18"/>
  <c r="B913" i="18"/>
  <c r="F912" i="18"/>
  <c r="C912" i="18"/>
  <c r="B912" i="18"/>
  <c r="F911" i="18"/>
  <c r="C911" i="18"/>
  <c r="B911" i="18"/>
  <c r="F910" i="18"/>
  <c r="C910" i="18"/>
  <c r="B910" i="18"/>
  <c r="F909" i="18"/>
  <c r="C909" i="18"/>
  <c r="B909" i="18"/>
  <c r="F908" i="18"/>
  <c r="C908" i="18"/>
  <c r="B908" i="18"/>
  <c r="F907" i="18"/>
  <c r="C907" i="18"/>
  <c r="B907" i="18"/>
  <c r="F906" i="18"/>
  <c r="C906" i="18"/>
  <c r="B906" i="18"/>
  <c r="F905" i="18"/>
  <c r="C905" i="18"/>
  <c r="B905" i="18"/>
  <c r="F904" i="18"/>
  <c r="C904" i="18"/>
  <c r="B904" i="18"/>
  <c r="F903" i="18"/>
  <c r="C903" i="18"/>
  <c r="B903" i="18"/>
  <c r="F902" i="18"/>
  <c r="C902" i="18"/>
  <c r="B902" i="18"/>
  <c r="F901" i="18"/>
  <c r="C901" i="18"/>
  <c r="B901" i="18"/>
  <c r="F900" i="18"/>
  <c r="C900" i="18"/>
  <c r="B900" i="18"/>
  <c r="F899" i="18"/>
  <c r="C899" i="18"/>
  <c r="B899" i="18"/>
  <c r="F898" i="18"/>
  <c r="C898" i="18"/>
  <c r="B898" i="18"/>
  <c r="F897" i="18"/>
  <c r="C897" i="18"/>
  <c r="B897" i="18"/>
  <c r="F896" i="18"/>
  <c r="C896" i="18"/>
  <c r="B896" i="18"/>
  <c r="F895" i="18"/>
  <c r="C895" i="18"/>
  <c r="B895" i="18"/>
  <c r="F894" i="18"/>
  <c r="C894" i="18"/>
  <c r="B894" i="18"/>
  <c r="F893" i="18"/>
  <c r="C893" i="18"/>
  <c r="B893" i="18"/>
  <c r="F892" i="18"/>
  <c r="C892" i="18"/>
  <c r="B892" i="18"/>
  <c r="F891" i="18"/>
  <c r="C891" i="18"/>
  <c r="B891" i="18"/>
  <c r="F890" i="18"/>
  <c r="C890" i="18"/>
  <c r="B890" i="18"/>
  <c r="F889" i="18"/>
  <c r="C889" i="18"/>
  <c r="B889" i="18"/>
  <c r="F888" i="18"/>
  <c r="C888" i="18"/>
  <c r="B888" i="18"/>
  <c r="F887" i="18"/>
  <c r="C887" i="18"/>
  <c r="B887" i="18"/>
  <c r="F886" i="18"/>
  <c r="C886" i="18"/>
  <c r="B886" i="18"/>
  <c r="F885" i="18"/>
  <c r="C885" i="18"/>
  <c r="B885" i="18"/>
  <c r="F884" i="18"/>
  <c r="C884" i="18"/>
  <c r="B884" i="18"/>
  <c r="F883" i="18"/>
  <c r="C883" i="18"/>
  <c r="B883" i="18"/>
  <c r="F882" i="18"/>
  <c r="C882" i="18"/>
  <c r="B882" i="18"/>
  <c r="F881" i="18"/>
  <c r="C881" i="18"/>
  <c r="B881" i="18"/>
  <c r="F880" i="18"/>
  <c r="C880" i="18"/>
  <c r="B880" i="18"/>
  <c r="F879" i="18"/>
  <c r="C879" i="18"/>
  <c r="B879" i="18"/>
  <c r="F878" i="18"/>
  <c r="C878" i="18"/>
  <c r="B878" i="18"/>
  <c r="F877" i="18"/>
  <c r="C877" i="18"/>
  <c r="B877" i="18"/>
  <c r="F876" i="18"/>
  <c r="C876" i="18"/>
  <c r="B876" i="18"/>
  <c r="F875" i="18"/>
  <c r="C875" i="18"/>
  <c r="B875" i="18"/>
  <c r="F874" i="18"/>
  <c r="C874" i="18"/>
  <c r="B874" i="18"/>
  <c r="F873" i="18"/>
  <c r="C873" i="18"/>
  <c r="B873" i="18"/>
  <c r="F872" i="18"/>
  <c r="C872" i="18"/>
  <c r="B872" i="18"/>
  <c r="F871" i="18"/>
  <c r="C871" i="18"/>
  <c r="B871" i="18"/>
  <c r="F870" i="18"/>
  <c r="C870" i="18"/>
  <c r="B870" i="18"/>
  <c r="F869" i="18"/>
  <c r="C869" i="18"/>
  <c r="B869" i="18"/>
  <c r="F868" i="18"/>
  <c r="C868" i="18"/>
  <c r="B868" i="18"/>
  <c r="F867" i="18"/>
  <c r="C867" i="18"/>
  <c r="B867" i="18"/>
  <c r="F866" i="18"/>
  <c r="C866" i="18"/>
  <c r="B866" i="18"/>
  <c r="F865" i="18"/>
  <c r="C865" i="18"/>
  <c r="B865" i="18"/>
  <c r="F864" i="18"/>
  <c r="C864" i="18"/>
  <c r="B864" i="18"/>
  <c r="F863" i="18"/>
  <c r="C863" i="18"/>
  <c r="B863" i="18"/>
  <c r="F862" i="18"/>
  <c r="C862" i="18"/>
  <c r="B862" i="18"/>
  <c r="F861" i="18"/>
  <c r="C861" i="18"/>
  <c r="B861" i="18"/>
  <c r="F860" i="18"/>
  <c r="C860" i="18"/>
  <c r="B860" i="18"/>
  <c r="F859" i="18"/>
  <c r="C859" i="18"/>
  <c r="B859" i="18"/>
  <c r="F858" i="18"/>
  <c r="C858" i="18"/>
  <c r="B858" i="18"/>
  <c r="F857" i="18"/>
  <c r="C857" i="18"/>
  <c r="B857" i="18"/>
  <c r="F856" i="18"/>
  <c r="C856" i="18"/>
  <c r="B856" i="18"/>
  <c r="F855" i="18"/>
  <c r="C855" i="18"/>
  <c r="B855" i="18"/>
  <c r="F854" i="18"/>
  <c r="C854" i="18"/>
  <c r="B854" i="18"/>
  <c r="F853" i="18"/>
  <c r="C853" i="18"/>
  <c r="B853" i="18"/>
  <c r="F852" i="18"/>
  <c r="C852" i="18"/>
  <c r="B852" i="18"/>
  <c r="F851" i="18"/>
  <c r="C851" i="18"/>
  <c r="B851" i="18"/>
  <c r="F850" i="18"/>
  <c r="C850" i="18"/>
  <c r="B850" i="18"/>
  <c r="F849" i="18"/>
  <c r="C849" i="18"/>
  <c r="B849" i="18"/>
  <c r="F848" i="18"/>
  <c r="C848" i="18"/>
  <c r="B848" i="18"/>
  <c r="F847" i="18"/>
  <c r="C847" i="18"/>
  <c r="B847" i="18"/>
  <c r="F846" i="18"/>
  <c r="C846" i="18"/>
  <c r="B846" i="18"/>
  <c r="F845" i="18"/>
  <c r="C845" i="18"/>
  <c r="B845" i="18"/>
  <c r="F844" i="18"/>
  <c r="C844" i="18"/>
  <c r="B844" i="18"/>
  <c r="F843" i="18"/>
  <c r="C843" i="18"/>
  <c r="B843" i="18"/>
  <c r="F842" i="18"/>
  <c r="C842" i="18"/>
  <c r="B842" i="18"/>
  <c r="F841" i="18"/>
  <c r="C841" i="18"/>
  <c r="B841" i="18"/>
  <c r="F840" i="18"/>
  <c r="C840" i="18"/>
  <c r="B840" i="18"/>
  <c r="F839" i="18"/>
  <c r="C839" i="18"/>
  <c r="B839" i="18"/>
  <c r="F838" i="18"/>
  <c r="C838" i="18"/>
  <c r="B838" i="18"/>
  <c r="F837" i="18"/>
  <c r="C837" i="18"/>
  <c r="B837" i="18"/>
  <c r="F836" i="18"/>
  <c r="C836" i="18"/>
  <c r="B836" i="18"/>
  <c r="F835" i="18"/>
  <c r="C835" i="18"/>
  <c r="B835" i="18"/>
  <c r="F834" i="18"/>
  <c r="C834" i="18"/>
  <c r="B834" i="18"/>
  <c r="F833" i="18"/>
  <c r="C833" i="18"/>
  <c r="B833" i="18"/>
  <c r="F832" i="18"/>
  <c r="C832" i="18"/>
  <c r="B832" i="18"/>
  <c r="F831" i="18"/>
  <c r="C831" i="18"/>
  <c r="B831" i="18"/>
  <c r="F830" i="18"/>
  <c r="C830" i="18"/>
  <c r="B830" i="18"/>
  <c r="F829" i="18"/>
  <c r="C829" i="18"/>
  <c r="B829" i="18"/>
  <c r="F828" i="18"/>
  <c r="C828" i="18"/>
  <c r="B828" i="18"/>
  <c r="F827" i="18"/>
  <c r="C827" i="18"/>
  <c r="B827" i="18"/>
  <c r="F826" i="18"/>
  <c r="C826" i="18"/>
  <c r="B826" i="18"/>
  <c r="F825" i="18"/>
  <c r="C825" i="18"/>
  <c r="B825" i="18"/>
  <c r="F824" i="18"/>
  <c r="C824" i="18"/>
  <c r="B824" i="18"/>
  <c r="F823" i="18"/>
  <c r="C823" i="18"/>
  <c r="B823" i="18"/>
  <c r="F822" i="18"/>
  <c r="C822" i="18"/>
  <c r="B822" i="18"/>
  <c r="F821" i="18"/>
  <c r="C821" i="18"/>
  <c r="B821" i="18"/>
  <c r="F820" i="18"/>
  <c r="C820" i="18"/>
  <c r="B820" i="18"/>
  <c r="F819" i="18"/>
  <c r="C819" i="18"/>
  <c r="B819" i="18"/>
  <c r="F818" i="18"/>
  <c r="C818" i="18"/>
  <c r="B818" i="18"/>
  <c r="F817" i="18"/>
  <c r="C817" i="18"/>
  <c r="B817" i="18"/>
  <c r="F816" i="18"/>
  <c r="C816" i="18"/>
  <c r="B816" i="18"/>
  <c r="F815" i="18"/>
  <c r="C815" i="18"/>
  <c r="B815" i="18"/>
  <c r="F814" i="18"/>
  <c r="C814" i="18"/>
  <c r="B814" i="18"/>
  <c r="F813" i="18"/>
  <c r="C813" i="18"/>
  <c r="B813" i="18"/>
  <c r="F812" i="18"/>
  <c r="C812" i="18"/>
  <c r="B812" i="18"/>
  <c r="F811" i="18"/>
  <c r="C811" i="18"/>
  <c r="B811" i="18"/>
  <c r="F810" i="18"/>
  <c r="C810" i="18"/>
  <c r="B810" i="18"/>
  <c r="F809" i="18"/>
  <c r="C809" i="18"/>
  <c r="B809" i="18"/>
  <c r="F808" i="18"/>
  <c r="C808" i="18"/>
  <c r="B808" i="18"/>
  <c r="F807" i="18"/>
  <c r="C807" i="18"/>
  <c r="B807" i="18"/>
  <c r="F806" i="18"/>
  <c r="C806" i="18"/>
  <c r="B806" i="18"/>
  <c r="F805" i="18"/>
  <c r="C805" i="18"/>
  <c r="B805" i="18"/>
  <c r="F804" i="18"/>
  <c r="C804" i="18"/>
  <c r="B804" i="18"/>
  <c r="F803" i="18"/>
  <c r="C803" i="18"/>
  <c r="B803" i="18"/>
  <c r="F802" i="18"/>
  <c r="C802" i="18"/>
  <c r="B802" i="18"/>
  <c r="F801" i="18"/>
  <c r="C801" i="18"/>
  <c r="B801" i="18"/>
  <c r="F800" i="18"/>
  <c r="C800" i="18"/>
  <c r="B800" i="18"/>
  <c r="F799" i="18"/>
  <c r="C799" i="18"/>
  <c r="B799" i="18"/>
  <c r="F798" i="18"/>
  <c r="C798" i="18"/>
  <c r="B798" i="18"/>
  <c r="F797" i="18"/>
  <c r="C797" i="18"/>
  <c r="B797" i="18"/>
  <c r="F796" i="18"/>
  <c r="C796" i="18"/>
  <c r="B796" i="18"/>
  <c r="F795" i="18"/>
  <c r="C795" i="18"/>
  <c r="B795" i="18"/>
  <c r="F794" i="18"/>
  <c r="C794" i="18"/>
  <c r="B794" i="18"/>
  <c r="F793" i="18"/>
  <c r="C793" i="18"/>
  <c r="B793" i="18"/>
  <c r="F792" i="18"/>
  <c r="C792" i="18"/>
  <c r="B792" i="18"/>
  <c r="F791" i="18"/>
  <c r="C791" i="18"/>
  <c r="B791" i="18"/>
  <c r="F790" i="18"/>
  <c r="C790" i="18"/>
  <c r="B790" i="18"/>
  <c r="F789" i="18"/>
  <c r="C789" i="18"/>
  <c r="B789" i="18"/>
  <c r="F788" i="18"/>
  <c r="C788" i="18"/>
  <c r="B788" i="18"/>
  <c r="F787" i="18"/>
  <c r="C787" i="18"/>
  <c r="B787" i="18"/>
  <c r="F786" i="18"/>
  <c r="C786" i="18"/>
  <c r="B786" i="18"/>
  <c r="F785" i="18"/>
  <c r="C785" i="18"/>
  <c r="B785" i="18"/>
  <c r="F784" i="18"/>
  <c r="C784" i="18"/>
  <c r="B784" i="18"/>
  <c r="F783" i="18"/>
  <c r="C783" i="18"/>
  <c r="B783" i="18"/>
  <c r="F782" i="18"/>
  <c r="C782" i="18"/>
  <c r="B782" i="18"/>
  <c r="F781" i="18"/>
  <c r="C781" i="18"/>
  <c r="B781" i="18"/>
  <c r="F780" i="18"/>
  <c r="C780" i="18"/>
  <c r="B780" i="18"/>
  <c r="F779" i="18"/>
  <c r="C779" i="18"/>
  <c r="B779" i="18"/>
  <c r="F778" i="18"/>
  <c r="C778" i="18"/>
  <c r="B778" i="18"/>
  <c r="F777" i="18"/>
  <c r="C777" i="18"/>
  <c r="B777" i="18"/>
  <c r="F776" i="18"/>
  <c r="C776" i="18"/>
  <c r="B776" i="18"/>
  <c r="F775" i="18"/>
  <c r="C775" i="18"/>
  <c r="B775" i="18"/>
  <c r="F774" i="18"/>
  <c r="C774" i="18"/>
  <c r="B774" i="18"/>
  <c r="F773" i="18"/>
  <c r="C773" i="18"/>
  <c r="B773" i="18"/>
  <c r="F772" i="18"/>
  <c r="C772" i="18"/>
  <c r="B772" i="18"/>
  <c r="F771" i="18"/>
  <c r="C771" i="18"/>
  <c r="B771" i="18"/>
  <c r="F770" i="18"/>
  <c r="C770" i="18"/>
  <c r="B770" i="18"/>
  <c r="F769" i="18"/>
  <c r="C769" i="18"/>
  <c r="B769" i="18"/>
  <c r="F768" i="18"/>
  <c r="C768" i="18"/>
  <c r="B768" i="18"/>
  <c r="F767" i="18"/>
  <c r="C767" i="18"/>
  <c r="B767" i="18"/>
  <c r="F766" i="18"/>
  <c r="C766" i="18"/>
  <c r="B766" i="18"/>
  <c r="F765" i="18"/>
  <c r="C765" i="18"/>
  <c r="B765" i="18"/>
  <c r="F764" i="18"/>
  <c r="C764" i="18"/>
  <c r="B764" i="18"/>
  <c r="F763" i="18"/>
  <c r="C763" i="18"/>
  <c r="B763" i="18"/>
  <c r="F762" i="18"/>
  <c r="C762" i="18"/>
  <c r="B762" i="18"/>
  <c r="F761" i="18"/>
  <c r="C761" i="18"/>
  <c r="B761" i="18"/>
  <c r="F760" i="18"/>
  <c r="C760" i="18"/>
  <c r="B760" i="18"/>
  <c r="F759" i="18"/>
  <c r="C759" i="18"/>
  <c r="B759" i="18"/>
  <c r="F758" i="18"/>
  <c r="C758" i="18"/>
  <c r="B758" i="18"/>
  <c r="F757" i="18"/>
  <c r="C757" i="18"/>
  <c r="B757" i="18"/>
  <c r="F756" i="18"/>
  <c r="C756" i="18"/>
  <c r="B756" i="18"/>
  <c r="F755" i="18"/>
  <c r="C755" i="18"/>
  <c r="B755" i="18"/>
  <c r="F754" i="18"/>
  <c r="C754" i="18"/>
  <c r="B754" i="18"/>
  <c r="F753" i="18"/>
  <c r="C753" i="18"/>
  <c r="B753" i="18"/>
  <c r="F752" i="18"/>
  <c r="C752" i="18"/>
  <c r="B752" i="18"/>
  <c r="F751" i="18"/>
  <c r="C751" i="18"/>
  <c r="B751" i="18"/>
  <c r="F750" i="18"/>
  <c r="C750" i="18"/>
  <c r="B750" i="18"/>
  <c r="F749" i="18"/>
  <c r="C749" i="18"/>
  <c r="B749" i="18"/>
  <c r="F748" i="18"/>
  <c r="C748" i="18"/>
  <c r="B748" i="18"/>
  <c r="F747" i="18"/>
  <c r="C747" i="18"/>
  <c r="B747" i="18"/>
  <c r="F746" i="18"/>
  <c r="C746" i="18"/>
  <c r="B746" i="18"/>
  <c r="F745" i="18"/>
  <c r="C745" i="18"/>
  <c r="B745" i="18"/>
  <c r="F744" i="18"/>
  <c r="C744" i="18"/>
  <c r="B744" i="18"/>
  <c r="F743" i="18"/>
  <c r="C743" i="18"/>
  <c r="B743" i="18"/>
  <c r="F742" i="18"/>
  <c r="C742" i="18"/>
  <c r="B742" i="18"/>
  <c r="F741" i="18"/>
  <c r="C741" i="18"/>
  <c r="B741" i="18"/>
  <c r="F740" i="18"/>
  <c r="C740" i="18"/>
  <c r="B740" i="18"/>
  <c r="F739" i="18"/>
  <c r="C739" i="18"/>
  <c r="B739" i="18"/>
  <c r="F738" i="18"/>
  <c r="C738" i="18"/>
  <c r="B738" i="18"/>
  <c r="F737" i="18"/>
  <c r="C737" i="18"/>
  <c r="B737" i="18"/>
  <c r="F736" i="18"/>
  <c r="C736" i="18"/>
  <c r="B736" i="18"/>
  <c r="F735" i="18"/>
  <c r="C735" i="18"/>
  <c r="B735" i="18"/>
  <c r="F734" i="18"/>
  <c r="C734" i="18"/>
  <c r="B734" i="18"/>
  <c r="F733" i="18"/>
  <c r="C733" i="18"/>
  <c r="B733" i="18"/>
  <c r="F732" i="18"/>
  <c r="C732" i="18"/>
  <c r="B732" i="18"/>
  <c r="F731" i="18"/>
  <c r="C731" i="18"/>
  <c r="B731" i="18"/>
  <c r="F730" i="18"/>
  <c r="C730" i="18"/>
  <c r="B730" i="18"/>
  <c r="F729" i="18"/>
  <c r="C729" i="18"/>
  <c r="B729" i="18"/>
  <c r="F728" i="18"/>
  <c r="C728" i="18"/>
  <c r="B728" i="18"/>
  <c r="F727" i="18"/>
  <c r="C727" i="18"/>
  <c r="B727" i="18"/>
  <c r="F726" i="18"/>
  <c r="C726" i="18"/>
  <c r="B726" i="18"/>
  <c r="F725" i="18"/>
  <c r="C725" i="18"/>
  <c r="B725" i="18"/>
  <c r="F724" i="18"/>
  <c r="C724" i="18"/>
  <c r="B724" i="18"/>
  <c r="F723" i="18"/>
  <c r="C723" i="18"/>
  <c r="B723" i="18"/>
  <c r="F722" i="18"/>
  <c r="C722" i="18"/>
  <c r="B722" i="18"/>
  <c r="F721" i="18"/>
  <c r="C721" i="18"/>
  <c r="B721" i="18"/>
  <c r="F720" i="18"/>
  <c r="C720" i="18"/>
  <c r="B720" i="18"/>
  <c r="F719" i="18"/>
  <c r="C719" i="18"/>
  <c r="B719" i="18"/>
  <c r="F718" i="18"/>
  <c r="C718" i="18"/>
  <c r="B718" i="18"/>
  <c r="F717" i="18"/>
  <c r="C717" i="18"/>
  <c r="B717" i="18"/>
  <c r="F716" i="18"/>
  <c r="C716" i="18"/>
  <c r="B716" i="18"/>
  <c r="F715" i="18"/>
  <c r="C715" i="18"/>
  <c r="B715" i="18"/>
  <c r="F714" i="18"/>
  <c r="C714" i="18"/>
  <c r="B714" i="18"/>
  <c r="F713" i="18"/>
  <c r="C713" i="18"/>
  <c r="B713" i="18"/>
  <c r="F712" i="18"/>
  <c r="C712" i="18"/>
  <c r="B712" i="18"/>
  <c r="F711" i="18"/>
  <c r="C711" i="18"/>
  <c r="B711" i="18"/>
  <c r="F710" i="18"/>
  <c r="C710" i="18"/>
  <c r="B710" i="18"/>
  <c r="F709" i="18"/>
  <c r="C709" i="18"/>
  <c r="B709" i="18"/>
  <c r="F708" i="18"/>
  <c r="C708" i="18"/>
  <c r="B708" i="18"/>
  <c r="F707" i="18"/>
  <c r="C707" i="18"/>
  <c r="B707" i="18"/>
  <c r="F706" i="18"/>
  <c r="C706" i="18"/>
  <c r="B706" i="18"/>
  <c r="F705" i="18"/>
  <c r="C705" i="18"/>
  <c r="B705" i="18"/>
  <c r="F704" i="18"/>
  <c r="C704" i="18"/>
  <c r="B704" i="18"/>
  <c r="F703" i="18"/>
  <c r="C703" i="18"/>
  <c r="B703" i="18"/>
  <c r="F702" i="18"/>
  <c r="C702" i="18"/>
  <c r="B702" i="18"/>
  <c r="F701" i="18"/>
  <c r="C701" i="18"/>
  <c r="B701" i="18"/>
  <c r="F700" i="18"/>
  <c r="C700" i="18"/>
  <c r="B700" i="18"/>
  <c r="F699" i="18"/>
  <c r="C699" i="18"/>
  <c r="B699" i="18"/>
  <c r="F698" i="18"/>
  <c r="C698" i="18"/>
  <c r="B698" i="18"/>
  <c r="F697" i="18"/>
  <c r="C697" i="18"/>
  <c r="B697" i="18"/>
  <c r="F696" i="18"/>
  <c r="C696" i="18"/>
  <c r="B696" i="18"/>
  <c r="F695" i="18"/>
  <c r="C695" i="18"/>
  <c r="B695" i="18"/>
  <c r="F694" i="18"/>
  <c r="C694" i="18"/>
  <c r="B694" i="18"/>
  <c r="F693" i="18"/>
  <c r="C693" i="18"/>
  <c r="B693" i="18"/>
  <c r="F692" i="18"/>
  <c r="C692" i="18"/>
  <c r="B692" i="18"/>
  <c r="F691" i="18"/>
  <c r="C691" i="18"/>
  <c r="B691" i="18"/>
  <c r="F690" i="18"/>
  <c r="C690" i="18"/>
  <c r="B690" i="18"/>
  <c r="F689" i="18"/>
  <c r="C689" i="18"/>
  <c r="B689" i="18"/>
  <c r="F688" i="18"/>
  <c r="C688" i="18"/>
  <c r="B688" i="18"/>
  <c r="F687" i="18"/>
  <c r="C687" i="18"/>
  <c r="B687" i="18"/>
  <c r="F686" i="18"/>
  <c r="C686" i="18"/>
  <c r="B686" i="18"/>
  <c r="F685" i="18"/>
  <c r="C685" i="18"/>
  <c r="B685" i="18"/>
  <c r="F684" i="18"/>
  <c r="C684" i="18"/>
  <c r="B684" i="18"/>
  <c r="F683" i="18"/>
  <c r="C683" i="18"/>
  <c r="B683" i="18"/>
  <c r="F682" i="18"/>
  <c r="C682" i="18"/>
  <c r="B682" i="18"/>
  <c r="F681" i="18"/>
  <c r="C681" i="18"/>
  <c r="B681" i="18"/>
  <c r="F680" i="18"/>
  <c r="C680" i="18"/>
  <c r="B680" i="18"/>
  <c r="F679" i="18"/>
  <c r="C679" i="18"/>
  <c r="B679" i="18"/>
  <c r="F678" i="18"/>
  <c r="C678" i="18"/>
  <c r="B678" i="18"/>
  <c r="F677" i="18"/>
  <c r="C677" i="18"/>
  <c r="B677" i="18"/>
  <c r="F676" i="18"/>
  <c r="C676" i="18"/>
  <c r="B676" i="18"/>
  <c r="F675" i="18"/>
  <c r="C675" i="18"/>
  <c r="B675" i="18"/>
  <c r="F674" i="18"/>
  <c r="C674" i="18"/>
  <c r="B674" i="18"/>
  <c r="F673" i="18"/>
  <c r="C673" i="18"/>
  <c r="B673" i="18"/>
  <c r="F672" i="18"/>
  <c r="C672" i="18"/>
  <c r="B672" i="18"/>
  <c r="F671" i="18"/>
  <c r="C671" i="18"/>
  <c r="B671" i="18"/>
  <c r="F670" i="18"/>
  <c r="C670" i="18"/>
  <c r="B670" i="18"/>
  <c r="F669" i="18"/>
  <c r="C669" i="18"/>
  <c r="B669" i="18"/>
  <c r="F668" i="18"/>
  <c r="C668" i="18"/>
  <c r="B668" i="18"/>
  <c r="F667" i="18"/>
  <c r="C667" i="18"/>
  <c r="B667" i="18"/>
  <c r="F666" i="18"/>
  <c r="C666" i="18"/>
  <c r="B666" i="18"/>
  <c r="F665" i="18"/>
  <c r="C665" i="18"/>
  <c r="B665" i="18"/>
  <c r="F664" i="18"/>
  <c r="C664" i="18"/>
  <c r="B664" i="18"/>
  <c r="F663" i="18"/>
  <c r="C663" i="18"/>
  <c r="B663" i="18"/>
  <c r="F662" i="18"/>
  <c r="C662" i="18"/>
  <c r="B662" i="18"/>
  <c r="F661" i="18"/>
  <c r="C661" i="18"/>
  <c r="B661" i="18"/>
  <c r="F660" i="18"/>
  <c r="C660" i="18"/>
  <c r="B660" i="18"/>
  <c r="F659" i="18"/>
  <c r="C659" i="18"/>
  <c r="B659" i="18"/>
  <c r="F658" i="18"/>
  <c r="C658" i="18"/>
  <c r="B658" i="18"/>
  <c r="F657" i="18"/>
  <c r="C657" i="18"/>
  <c r="B657" i="18"/>
  <c r="F656" i="18"/>
  <c r="C656" i="18"/>
  <c r="B656" i="18"/>
  <c r="F655" i="18"/>
  <c r="C655" i="18"/>
  <c r="B655" i="18"/>
  <c r="F654" i="18"/>
  <c r="C654" i="18"/>
  <c r="B654" i="18"/>
  <c r="F653" i="18"/>
  <c r="C653" i="18"/>
  <c r="B653" i="18"/>
  <c r="F652" i="18"/>
  <c r="C652" i="18"/>
  <c r="B652" i="18"/>
  <c r="F651" i="18"/>
  <c r="C651" i="18"/>
  <c r="B651" i="18"/>
  <c r="F650" i="18"/>
  <c r="C650" i="18"/>
  <c r="B650" i="18"/>
  <c r="F649" i="18"/>
  <c r="C649" i="18"/>
  <c r="B649" i="18"/>
  <c r="F648" i="18"/>
  <c r="C648" i="18"/>
  <c r="B648" i="18"/>
  <c r="F647" i="18"/>
  <c r="C647" i="18"/>
  <c r="B647" i="18"/>
  <c r="F646" i="18"/>
  <c r="C646" i="18"/>
  <c r="B646" i="18"/>
  <c r="F645" i="18"/>
  <c r="C645" i="18"/>
  <c r="B645" i="18"/>
  <c r="F644" i="18"/>
  <c r="C644" i="18"/>
  <c r="B644" i="18"/>
  <c r="F643" i="18"/>
  <c r="C643" i="18"/>
  <c r="B643" i="18"/>
  <c r="F642" i="18"/>
  <c r="C642" i="18"/>
  <c r="B642" i="18"/>
  <c r="F641" i="18"/>
  <c r="C641" i="18"/>
  <c r="B641" i="18"/>
  <c r="F640" i="18"/>
  <c r="C640" i="18"/>
  <c r="B640" i="18"/>
  <c r="F639" i="18"/>
  <c r="C639" i="18"/>
  <c r="B639" i="18"/>
  <c r="F638" i="18"/>
  <c r="C638" i="18"/>
  <c r="B638" i="18"/>
  <c r="F637" i="18"/>
  <c r="C637" i="18"/>
  <c r="B637" i="18"/>
  <c r="F636" i="18"/>
  <c r="C636" i="18"/>
  <c r="B636" i="18"/>
  <c r="F635" i="18"/>
  <c r="C635" i="18"/>
  <c r="B635" i="18"/>
  <c r="F634" i="18"/>
  <c r="C634" i="18"/>
  <c r="B634" i="18"/>
  <c r="F633" i="18"/>
  <c r="C633" i="18"/>
  <c r="B633" i="18"/>
  <c r="F632" i="18"/>
  <c r="C632" i="18"/>
  <c r="B632" i="18"/>
  <c r="F631" i="18"/>
  <c r="C631" i="18"/>
  <c r="B631" i="18"/>
  <c r="F630" i="18"/>
  <c r="C630" i="18"/>
  <c r="B630" i="18"/>
  <c r="F629" i="18"/>
  <c r="C629" i="18"/>
  <c r="B629" i="18"/>
  <c r="F628" i="18"/>
  <c r="C628" i="18"/>
  <c r="B628" i="18"/>
  <c r="F627" i="18"/>
  <c r="C627" i="18"/>
  <c r="B627" i="18"/>
  <c r="F626" i="18"/>
  <c r="C626" i="18"/>
  <c r="B626" i="18"/>
  <c r="F625" i="18"/>
  <c r="C625" i="18"/>
  <c r="B625" i="18"/>
  <c r="F624" i="18"/>
  <c r="C624" i="18"/>
  <c r="B624" i="18"/>
  <c r="F623" i="18"/>
  <c r="C623" i="18"/>
  <c r="B623" i="18"/>
  <c r="F622" i="18"/>
  <c r="C622" i="18"/>
  <c r="B622" i="18"/>
  <c r="F621" i="18"/>
  <c r="C621" i="18"/>
  <c r="B621" i="18"/>
  <c r="F620" i="18"/>
  <c r="C620" i="18"/>
  <c r="B620" i="18"/>
  <c r="F619" i="18"/>
  <c r="C619" i="18"/>
  <c r="B619" i="18"/>
  <c r="F618" i="18"/>
  <c r="C618" i="18"/>
  <c r="B618" i="18"/>
  <c r="F617" i="18"/>
  <c r="C617" i="18"/>
  <c r="B617" i="18"/>
  <c r="F616" i="18"/>
  <c r="C616" i="18"/>
  <c r="B616" i="18"/>
  <c r="F615" i="18"/>
  <c r="C615" i="18"/>
  <c r="B615" i="18"/>
  <c r="F614" i="18"/>
  <c r="C614" i="18"/>
  <c r="B614" i="18"/>
  <c r="F613" i="18"/>
  <c r="C613" i="18"/>
  <c r="B613" i="18"/>
  <c r="F612" i="18"/>
  <c r="C612" i="18"/>
  <c r="B612" i="18"/>
  <c r="F611" i="18"/>
  <c r="C611" i="18"/>
  <c r="B611" i="18"/>
  <c r="F610" i="18"/>
  <c r="C610" i="18"/>
  <c r="B610" i="18"/>
  <c r="F609" i="18"/>
  <c r="C609" i="18"/>
  <c r="B609" i="18"/>
  <c r="F608" i="18"/>
  <c r="C608" i="18"/>
  <c r="B608" i="18"/>
  <c r="F607" i="18"/>
  <c r="C607" i="18"/>
  <c r="B607" i="18"/>
  <c r="F606" i="18"/>
  <c r="C606" i="18"/>
  <c r="B606" i="18"/>
  <c r="F605" i="18"/>
  <c r="C605" i="18"/>
  <c r="B605" i="18"/>
  <c r="F604" i="18"/>
  <c r="C604" i="18"/>
  <c r="B604" i="18"/>
  <c r="F603" i="18"/>
  <c r="C603" i="18"/>
  <c r="B603" i="18"/>
  <c r="F602" i="18"/>
  <c r="C602" i="18"/>
  <c r="B602" i="18"/>
  <c r="F601" i="18"/>
  <c r="C601" i="18"/>
  <c r="B601" i="18"/>
  <c r="F600" i="18"/>
  <c r="C600" i="18"/>
  <c r="B600" i="18"/>
  <c r="F599" i="18"/>
  <c r="C599" i="18"/>
  <c r="B599" i="18"/>
  <c r="F598" i="18"/>
  <c r="C598" i="18"/>
  <c r="B598" i="18"/>
  <c r="F597" i="18"/>
  <c r="C597" i="18"/>
  <c r="B597" i="18"/>
  <c r="F596" i="18"/>
  <c r="C596" i="18"/>
  <c r="B596" i="18"/>
  <c r="F595" i="18"/>
  <c r="C595" i="18"/>
  <c r="B595" i="18"/>
  <c r="F594" i="18"/>
  <c r="C594" i="18"/>
  <c r="B594" i="18"/>
  <c r="F593" i="18"/>
  <c r="C593" i="18"/>
  <c r="B593" i="18"/>
  <c r="F592" i="18"/>
  <c r="C592" i="18"/>
  <c r="B592" i="18"/>
  <c r="F591" i="18"/>
  <c r="C591" i="18"/>
  <c r="B591" i="18"/>
  <c r="F590" i="18"/>
  <c r="C590" i="18"/>
  <c r="B590" i="18"/>
  <c r="F589" i="18"/>
  <c r="C589" i="18"/>
  <c r="B589" i="18"/>
  <c r="F588" i="18"/>
  <c r="C588" i="18"/>
  <c r="B588" i="18"/>
  <c r="F587" i="18"/>
  <c r="C587" i="18"/>
  <c r="B587" i="18"/>
  <c r="F586" i="18"/>
  <c r="C586" i="18"/>
  <c r="B586" i="18"/>
  <c r="F585" i="18"/>
  <c r="C585" i="18"/>
  <c r="B585" i="18"/>
  <c r="F584" i="18"/>
  <c r="C584" i="18"/>
  <c r="B584" i="18"/>
  <c r="F583" i="18"/>
  <c r="C583" i="18"/>
  <c r="B583" i="18"/>
  <c r="F582" i="18"/>
  <c r="C582" i="18"/>
  <c r="B582" i="18"/>
  <c r="F581" i="18"/>
  <c r="C581" i="18"/>
  <c r="B581" i="18"/>
  <c r="F580" i="18"/>
  <c r="C580" i="18"/>
  <c r="B580" i="18"/>
  <c r="F579" i="18"/>
  <c r="C579" i="18"/>
  <c r="B579" i="18"/>
  <c r="F578" i="18"/>
  <c r="C578" i="18"/>
  <c r="B578" i="18"/>
  <c r="F577" i="18"/>
  <c r="C577" i="18"/>
  <c r="B577" i="18"/>
  <c r="F576" i="18"/>
  <c r="C576" i="18"/>
  <c r="B576" i="18"/>
  <c r="F575" i="18"/>
  <c r="C575" i="18"/>
  <c r="B575" i="18"/>
  <c r="F574" i="18"/>
  <c r="C574" i="18"/>
  <c r="B574" i="18"/>
  <c r="F573" i="18"/>
  <c r="C573" i="18"/>
  <c r="B573" i="18"/>
  <c r="F572" i="18"/>
  <c r="C572" i="18"/>
  <c r="B572" i="18"/>
  <c r="F571" i="18"/>
  <c r="C571" i="18"/>
  <c r="B571" i="18"/>
  <c r="F570" i="18"/>
  <c r="C570" i="18"/>
  <c r="B570" i="18"/>
  <c r="F569" i="18"/>
  <c r="C569" i="18"/>
  <c r="B569" i="18"/>
  <c r="F568" i="18"/>
  <c r="C568" i="18"/>
  <c r="B568" i="18"/>
  <c r="F567" i="18"/>
  <c r="C567" i="18"/>
  <c r="B567" i="18"/>
  <c r="F566" i="18"/>
  <c r="C566" i="18"/>
  <c r="B566" i="18"/>
  <c r="F565" i="18"/>
  <c r="C565" i="18"/>
  <c r="B565" i="18"/>
  <c r="F564" i="18"/>
  <c r="C564" i="18"/>
  <c r="B564" i="18"/>
  <c r="F563" i="18"/>
  <c r="C563" i="18"/>
  <c r="B563" i="18"/>
  <c r="F562" i="18"/>
  <c r="C562" i="18"/>
  <c r="B562" i="18"/>
  <c r="F561" i="18"/>
  <c r="C561" i="18"/>
  <c r="B561" i="18"/>
  <c r="F560" i="18"/>
  <c r="C560" i="18"/>
  <c r="B560" i="18"/>
  <c r="F559" i="18"/>
  <c r="C559" i="18"/>
  <c r="B559" i="18"/>
  <c r="F558" i="18"/>
  <c r="C558" i="18"/>
  <c r="B558" i="18"/>
  <c r="F557" i="18"/>
  <c r="C557" i="18"/>
  <c r="B557" i="18"/>
  <c r="F556" i="18"/>
  <c r="C556" i="18"/>
  <c r="B556" i="18"/>
  <c r="F555" i="18"/>
  <c r="C555" i="18"/>
  <c r="B555" i="18"/>
  <c r="F554" i="18"/>
  <c r="C554" i="18"/>
  <c r="B554" i="18"/>
  <c r="F553" i="18"/>
  <c r="C553" i="18"/>
  <c r="B553" i="18"/>
  <c r="F552" i="18"/>
  <c r="C552" i="18"/>
  <c r="B552" i="18"/>
  <c r="F551" i="18"/>
  <c r="C551" i="18"/>
  <c r="B551" i="18"/>
  <c r="F550" i="18"/>
  <c r="C550" i="18"/>
  <c r="B550" i="18"/>
  <c r="F549" i="18"/>
  <c r="C549" i="18"/>
  <c r="B549" i="18"/>
  <c r="F548" i="18"/>
  <c r="C548" i="18"/>
  <c r="B548" i="18"/>
  <c r="F547" i="18"/>
  <c r="C547" i="18"/>
  <c r="B547" i="18"/>
  <c r="F546" i="18"/>
  <c r="C546" i="18"/>
  <c r="B546" i="18"/>
  <c r="F545" i="18"/>
  <c r="C545" i="18"/>
  <c r="B545" i="18"/>
  <c r="F544" i="18"/>
  <c r="C544" i="18"/>
  <c r="B544" i="18"/>
  <c r="F543" i="18"/>
  <c r="C543" i="18"/>
  <c r="B543" i="18"/>
  <c r="F542" i="18"/>
  <c r="C542" i="18"/>
  <c r="B542" i="18"/>
  <c r="F541" i="18"/>
  <c r="C541" i="18"/>
  <c r="B541" i="18"/>
  <c r="F540" i="18"/>
  <c r="C540" i="18"/>
  <c r="B540" i="18"/>
  <c r="F539" i="18"/>
  <c r="C539" i="18"/>
  <c r="B539" i="18"/>
  <c r="F538" i="18"/>
  <c r="C538" i="18"/>
  <c r="B538" i="18"/>
  <c r="F537" i="18"/>
  <c r="C537" i="18"/>
  <c r="B537" i="18"/>
  <c r="F536" i="18"/>
  <c r="C536" i="18"/>
  <c r="B536" i="18"/>
  <c r="F535" i="18"/>
  <c r="C535" i="18"/>
  <c r="B535" i="18"/>
  <c r="F534" i="18"/>
  <c r="C534" i="18"/>
  <c r="B534" i="18"/>
  <c r="F533" i="18"/>
  <c r="C533" i="18"/>
  <c r="B533" i="18"/>
  <c r="F532" i="18"/>
  <c r="C532" i="18"/>
  <c r="B532" i="18"/>
  <c r="F531" i="18"/>
  <c r="C531" i="18"/>
  <c r="B531" i="18"/>
  <c r="F530" i="18"/>
  <c r="C530" i="18"/>
  <c r="B530" i="18"/>
  <c r="F529" i="18"/>
  <c r="C529" i="18"/>
  <c r="B529" i="18"/>
  <c r="F528" i="18"/>
  <c r="C528" i="18"/>
  <c r="B528" i="18"/>
  <c r="F527" i="18"/>
  <c r="C527" i="18"/>
  <c r="B527" i="18"/>
  <c r="F526" i="18"/>
  <c r="C526" i="18"/>
  <c r="B526" i="18"/>
  <c r="F525" i="18"/>
  <c r="C525" i="18"/>
  <c r="B525" i="18"/>
  <c r="F524" i="18"/>
  <c r="C524" i="18"/>
  <c r="B524" i="18"/>
  <c r="F523" i="18"/>
  <c r="C523" i="18"/>
  <c r="B523" i="18"/>
  <c r="F522" i="18"/>
  <c r="C522" i="18"/>
  <c r="B522" i="18"/>
  <c r="F521" i="18"/>
  <c r="C521" i="18"/>
  <c r="B521" i="18"/>
  <c r="F520" i="18"/>
  <c r="C520" i="18"/>
  <c r="B520" i="18"/>
  <c r="F519" i="18"/>
  <c r="C519" i="18"/>
  <c r="B519" i="18"/>
  <c r="F518" i="18"/>
  <c r="C518" i="18"/>
  <c r="B518" i="18"/>
  <c r="F517" i="18"/>
  <c r="C517" i="18"/>
  <c r="B517" i="18"/>
  <c r="F516" i="18"/>
  <c r="C516" i="18"/>
  <c r="B516" i="18"/>
  <c r="F515" i="18"/>
  <c r="C515" i="18"/>
  <c r="B515" i="18"/>
  <c r="F514" i="18"/>
  <c r="C514" i="18"/>
  <c r="B514" i="18"/>
  <c r="F513" i="18"/>
  <c r="C513" i="18"/>
  <c r="B513" i="18"/>
  <c r="F512" i="18"/>
  <c r="C512" i="18"/>
  <c r="B512" i="18"/>
  <c r="F511" i="18"/>
  <c r="C511" i="18"/>
  <c r="B511" i="18"/>
  <c r="F510" i="18"/>
  <c r="C510" i="18"/>
  <c r="B510" i="18"/>
  <c r="F509" i="18"/>
  <c r="C509" i="18"/>
  <c r="B509" i="18"/>
  <c r="F508" i="18"/>
  <c r="C508" i="18"/>
  <c r="B508" i="18"/>
  <c r="F507" i="18"/>
  <c r="C507" i="18"/>
  <c r="B507" i="18"/>
  <c r="F506" i="18"/>
  <c r="C506" i="18"/>
  <c r="B506" i="18"/>
  <c r="F505" i="18"/>
  <c r="C505" i="18"/>
  <c r="B505" i="18"/>
  <c r="F504" i="18"/>
  <c r="C504" i="18"/>
  <c r="B504" i="18"/>
  <c r="F503" i="18"/>
  <c r="C503" i="18"/>
  <c r="B503" i="18"/>
  <c r="F502" i="18"/>
  <c r="C502" i="18"/>
  <c r="B502" i="18"/>
  <c r="F501" i="18"/>
  <c r="C501" i="18"/>
  <c r="B501" i="18"/>
  <c r="F500" i="18"/>
  <c r="C500" i="18"/>
  <c r="B500" i="18"/>
  <c r="F499" i="18"/>
  <c r="C499" i="18"/>
  <c r="B499" i="18"/>
  <c r="F498" i="18"/>
  <c r="C498" i="18"/>
  <c r="B498" i="18"/>
  <c r="F497" i="18"/>
  <c r="C497" i="18"/>
  <c r="B497" i="18"/>
  <c r="F496" i="18"/>
  <c r="C496" i="18"/>
  <c r="B496" i="18"/>
  <c r="F495" i="18"/>
  <c r="C495" i="18"/>
  <c r="B495" i="18"/>
  <c r="F494" i="18"/>
  <c r="C494" i="18"/>
  <c r="B494" i="18"/>
  <c r="F493" i="18"/>
  <c r="C493" i="18"/>
  <c r="B493" i="18"/>
  <c r="F492" i="18"/>
  <c r="C492" i="18"/>
  <c r="B492" i="18"/>
  <c r="F491" i="18"/>
  <c r="C491" i="18"/>
  <c r="B491" i="18"/>
  <c r="F490" i="18"/>
  <c r="C490" i="18"/>
  <c r="B490" i="18"/>
  <c r="F489" i="18"/>
  <c r="C489" i="18"/>
  <c r="B489" i="18"/>
  <c r="F488" i="18"/>
  <c r="C488" i="18"/>
  <c r="B488" i="18"/>
  <c r="F487" i="18"/>
  <c r="C487" i="18"/>
  <c r="B487" i="18"/>
  <c r="F486" i="18"/>
  <c r="C486" i="18"/>
  <c r="B486" i="18"/>
  <c r="F485" i="18"/>
  <c r="C485" i="18"/>
  <c r="B485" i="18"/>
  <c r="F484" i="18"/>
  <c r="C484" i="18"/>
  <c r="B484" i="18"/>
  <c r="F483" i="18"/>
  <c r="C483" i="18"/>
  <c r="B483" i="18"/>
  <c r="F482" i="18"/>
  <c r="C482" i="18"/>
  <c r="B482" i="18"/>
  <c r="F481" i="18"/>
  <c r="C481" i="18"/>
  <c r="B481" i="18"/>
  <c r="F480" i="18"/>
  <c r="C480" i="18"/>
  <c r="B480" i="18"/>
  <c r="F479" i="18"/>
  <c r="C479" i="18"/>
  <c r="B479" i="18"/>
  <c r="F478" i="18"/>
  <c r="C478" i="18"/>
  <c r="B478" i="18"/>
  <c r="F477" i="18"/>
  <c r="C477" i="18"/>
  <c r="B477" i="18"/>
  <c r="F476" i="18"/>
  <c r="C476" i="18"/>
  <c r="B476" i="18"/>
  <c r="F475" i="18"/>
  <c r="C475" i="18"/>
  <c r="B475" i="18"/>
  <c r="F474" i="18"/>
  <c r="C474" i="18"/>
  <c r="B474" i="18"/>
  <c r="F473" i="18"/>
  <c r="C473" i="18"/>
  <c r="B473" i="18"/>
  <c r="F472" i="18"/>
  <c r="C472" i="18"/>
  <c r="B472" i="18"/>
  <c r="F471" i="18"/>
  <c r="C471" i="18"/>
  <c r="B471" i="18"/>
  <c r="F470" i="18"/>
  <c r="C470" i="18"/>
  <c r="B470" i="18"/>
  <c r="F469" i="18"/>
  <c r="C469" i="18"/>
  <c r="B469" i="18"/>
  <c r="F468" i="18"/>
  <c r="C468" i="18"/>
  <c r="B468" i="18"/>
  <c r="F467" i="18"/>
  <c r="C467" i="18"/>
  <c r="B467" i="18"/>
  <c r="F466" i="18"/>
  <c r="C466" i="18"/>
  <c r="B466" i="18"/>
  <c r="F465" i="18"/>
  <c r="C465" i="18"/>
  <c r="B465" i="18"/>
  <c r="F464" i="18"/>
  <c r="C464" i="18"/>
  <c r="B464" i="18"/>
  <c r="F463" i="18"/>
  <c r="C463" i="18"/>
  <c r="B463" i="18"/>
  <c r="F462" i="18"/>
  <c r="C462" i="18"/>
  <c r="B462" i="18"/>
  <c r="F461" i="18"/>
  <c r="C461" i="18"/>
  <c r="B461" i="18"/>
  <c r="F460" i="18"/>
  <c r="C460" i="18"/>
  <c r="B460" i="18"/>
  <c r="F459" i="18"/>
  <c r="C459" i="18"/>
  <c r="B459" i="18"/>
  <c r="F458" i="18"/>
  <c r="C458" i="18"/>
  <c r="B458" i="18"/>
  <c r="F457" i="18"/>
  <c r="C457" i="18"/>
  <c r="B457" i="18"/>
  <c r="F456" i="18"/>
  <c r="C456" i="18"/>
  <c r="B456" i="18"/>
  <c r="F455" i="18"/>
  <c r="C455" i="18"/>
  <c r="B455" i="18"/>
  <c r="F454" i="18"/>
  <c r="C454" i="18"/>
  <c r="B454" i="18"/>
  <c r="F453" i="18"/>
  <c r="C453" i="18"/>
  <c r="B453" i="18"/>
  <c r="F452" i="18"/>
  <c r="C452" i="18"/>
  <c r="B452" i="18"/>
  <c r="F451" i="18"/>
  <c r="C451" i="18"/>
  <c r="B451" i="18"/>
  <c r="F450" i="18"/>
  <c r="C450" i="18"/>
  <c r="B450" i="18"/>
  <c r="F449" i="18"/>
  <c r="C449" i="18"/>
  <c r="B449" i="18"/>
  <c r="F448" i="18"/>
  <c r="C448" i="18"/>
  <c r="B448" i="18"/>
  <c r="F447" i="18"/>
  <c r="C447" i="18"/>
  <c r="B447" i="18"/>
  <c r="F446" i="18"/>
  <c r="C446" i="18"/>
  <c r="B446" i="18"/>
  <c r="F445" i="18"/>
  <c r="C445" i="18"/>
  <c r="B445" i="18"/>
  <c r="F444" i="18"/>
  <c r="C444" i="18"/>
  <c r="B444" i="18"/>
  <c r="F443" i="18"/>
  <c r="C443" i="18"/>
  <c r="B443" i="18"/>
  <c r="F442" i="18"/>
  <c r="C442" i="18"/>
  <c r="B442" i="18"/>
  <c r="F441" i="18"/>
  <c r="C441" i="18"/>
  <c r="B441" i="18"/>
  <c r="F440" i="18"/>
  <c r="C440" i="18"/>
  <c r="B440" i="18"/>
  <c r="F439" i="18"/>
  <c r="C439" i="18"/>
  <c r="B439" i="18"/>
  <c r="F438" i="18"/>
  <c r="C438" i="18"/>
  <c r="B438" i="18"/>
  <c r="F437" i="18"/>
  <c r="C437" i="18"/>
  <c r="B437" i="18"/>
  <c r="F436" i="18"/>
  <c r="C436" i="18"/>
  <c r="B436" i="18"/>
  <c r="F435" i="18"/>
  <c r="C435" i="18"/>
  <c r="B435" i="18"/>
  <c r="F434" i="18"/>
  <c r="C434" i="18"/>
  <c r="B434" i="18"/>
  <c r="F433" i="18"/>
  <c r="C433" i="18"/>
  <c r="B433" i="18"/>
  <c r="F432" i="18"/>
  <c r="C432" i="18"/>
  <c r="B432" i="18"/>
  <c r="F431" i="18"/>
  <c r="C431" i="18"/>
  <c r="B431" i="18"/>
  <c r="F430" i="18"/>
  <c r="C430" i="18"/>
  <c r="B430" i="18"/>
  <c r="F429" i="18"/>
  <c r="C429" i="18"/>
  <c r="B429" i="18"/>
  <c r="F428" i="18"/>
  <c r="C428" i="18"/>
  <c r="B428" i="18"/>
  <c r="F427" i="18"/>
  <c r="C427" i="18"/>
  <c r="B427" i="18"/>
  <c r="F426" i="18"/>
  <c r="C426" i="18"/>
  <c r="B426" i="18"/>
  <c r="F425" i="18"/>
  <c r="C425" i="18"/>
  <c r="B425" i="18"/>
  <c r="F424" i="18"/>
  <c r="C424" i="18"/>
  <c r="B424" i="18"/>
  <c r="F423" i="18"/>
  <c r="C423" i="18"/>
  <c r="B423" i="18"/>
  <c r="F422" i="18"/>
  <c r="C422" i="18"/>
  <c r="B422" i="18"/>
  <c r="F421" i="18"/>
  <c r="C421" i="18"/>
  <c r="B421" i="18"/>
  <c r="F420" i="18"/>
  <c r="C420" i="18"/>
  <c r="B420" i="18"/>
  <c r="F419" i="18"/>
  <c r="C419" i="18"/>
  <c r="B419" i="18"/>
  <c r="F418" i="18"/>
  <c r="C418" i="18"/>
  <c r="B418" i="18"/>
  <c r="F417" i="18"/>
  <c r="C417" i="18"/>
  <c r="B417" i="18"/>
  <c r="F416" i="18"/>
  <c r="C416" i="18"/>
  <c r="B416" i="18"/>
  <c r="F415" i="18"/>
  <c r="C415" i="18"/>
  <c r="B415" i="18"/>
  <c r="F414" i="18"/>
  <c r="C414" i="18"/>
  <c r="B414" i="18"/>
  <c r="F413" i="18"/>
  <c r="C413" i="18"/>
  <c r="B413" i="18"/>
  <c r="F412" i="18"/>
  <c r="C412" i="18"/>
  <c r="B412" i="18"/>
  <c r="F411" i="18"/>
  <c r="C411" i="18"/>
  <c r="B411" i="18"/>
  <c r="F410" i="18"/>
  <c r="C410" i="18"/>
  <c r="B410" i="18"/>
  <c r="F409" i="18"/>
  <c r="C409" i="18"/>
  <c r="B409" i="18"/>
  <c r="F408" i="18"/>
  <c r="C408" i="18"/>
  <c r="B408" i="18"/>
  <c r="F407" i="18"/>
  <c r="C407" i="18"/>
  <c r="B407" i="18"/>
  <c r="F406" i="18"/>
  <c r="C406" i="18"/>
  <c r="B406" i="18"/>
  <c r="F405" i="18"/>
  <c r="C405" i="18"/>
  <c r="B405" i="18"/>
  <c r="F404" i="18"/>
  <c r="C404" i="18"/>
  <c r="B404" i="18"/>
  <c r="F403" i="18"/>
  <c r="C403" i="18"/>
  <c r="B403" i="18"/>
  <c r="F402" i="18"/>
  <c r="C402" i="18"/>
  <c r="B402" i="18"/>
  <c r="F401" i="18"/>
  <c r="C401" i="18"/>
  <c r="B401" i="18"/>
  <c r="F400" i="18"/>
  <c r="C400" i="18"/>
  <c r="B400" i="18"/>
  <c r="F399" i="18"/>
  <c r="C399" i="18"/>
  <c r="B399" i="18"/>
  <c r="F398" i="18"/>
  <c r="C398" i="18"/>
  <c r="B398" i="18"/>
  <c r="F397" i="18"/>
  <c r="C397" i="18"/>
  <c r="B397" i="18"/>
  <c r="F396" i="18"/>
  <c r="C396" i="18"/>
  <c r="B396" i="18"/>
  <c r="F395" i="18"/>
  <c r="C395" i="18"/>
  <c r="B395" i="18"/>
  <c r="F394" i="18"/>
  <c r="C394" i="18"/>
  <c r="B394" i="18"/>
  <c r="F393" i="18"/>
  <c r="C393" i="18"/>
  <c r="B393" i="18"/>
  <c r="F392" i="18"/>
  <c r="C392" i="18"/>
  <c r="B392" i="18"/>
  <c r="F391" i="18"/>
  <c r="C391" i="18"/>
  <c r="B391" i="18"/>
  <c r="F390" i="18"/>
  <c r="C390" i="18"/>
  <c r="B390" i="18"/>
  <c r="F389" i="18"/>
  <c r="C389" i="18"/>
  <c r="B389" i="18"/>
  <c r="F388" i="18"/>
  <c r="C388" i="18"/>
  <c r="B388" i="18"/>
  <c r="F387" i="18"/>
  <c r="C387" i="18"/>
  <c r="B387" i="18"/>
  <c r="F386" i="18"/>
  <c r="C386" i="18"/>
  <c r="B386" i="18"/>
  <c r="F385" i="18"/>
  <c r="C385" i="18"/>
  <c r="B385" i="18"/>
  <c r="F384" i="18"/>
  <c r="C384" i="18"/>
  <c r="B384" i="18"/>
  <c r="F383" i="18"/>
  <c r="C383" i="18"/>
  <c r="B383" i="18"/>
  <c r="F382" i="18"/>
  <c r="C382" i="18"/>
  <c r="B382" i="18"/>
  <c r="F381" i="18"/>
  <c r="C381" i="18"/>
  <c r="B381" i="18"/>
  <c r="F380" i="18"/>
  <c r="C380" i="18"/>
  <c r="B380" i="18"/>
  <c r="F379" i="18"/>
  <c r="C379" i="18"/>
  <c r="B379" i="18"/>
  <c r="F378" i="18"/>
  <c r="C378" i="18"/>
  <c r="B378" i="18"/>
  <c r="F377" i="18"/>
  <c r="C377" i="18"/>
  <c r="B377" i="18"/>
  <c r="F376" i="18"/>
  <c r="C376" i="18"/>
  <c r="B376" i="18"/>
  <c r="F375" i="18"/>
  <c r="C375" i="18"/>
  <c r="B375" i="18"/>
  <c r="F374" i="18"/>
  <c r="C374" i="18"/>
  <c r="B374" i="18"/>
  <c r="F373" i="18"/>
  <c r="C373" i="18"/>
  <c r="B373" i="18"/>
  <c r="F372" i="18"/>
  <c r="C372" i="18"/>
  <c r="B372" i="18"/>
  <c r="F371" i="18"/>
  <c r="C371" i="18"/>
  <c r="B371" i="18"/>
  <c r="F370" i="18"/>
  <c r="C370" i="18"/>
  <c r="B370" i="18"/>
  <c r="F369" i="18"/>
  <c r="C369" i="18"/>
  <c r="B369" i="18"/>
  <c r="F368" i="18"/>
  <c r="C368" i="18"/>
  <c r="B368" i="18"/>
  <c r="F367" i="18"/>
  <c r="C367" i="18"/>
  <c r="B367" i="18"/>
  <c r="F366" i="18"/>
  <c r="C366" i="18"/>
  <c r="B366" i="18"/>
  <c r="F365" i="18"/>
  <c r="C365" i="18"/>
  <c r="B365" i="18"/>
  <c r="F364" i="18"/>
  <c r="C364" i="18"/>
  <c r="B364" i="18"/>
  <c r="F363" i="18"/>
  <c r="C363" i="18"/>
  <c r="B363" i="18"/>
  <c r="F362" i="18"/>
  <c r="C362" i="18"/>
  <c r="B362" i="18"/>
  <c r="F361" i="18"/>
  <c r="C361" i="18"/>
  <c r="B361" i="18"/>
  <c r="F360" i="18"/>
  <c r="C360" i="18"/>
  <c r="B360" i="18"/>
  <c r="F359" i="18"/>
  <c r="C359" i="18"/>
  <c r="B359" i="18"/>
  <c r="F358" i="18"/>
  <c r="C358" i="18"/>
  <c r="B358" i="18"/>
  <c r="F357" i="18"/>
  <c r="C357" i="18"/>
  <c r="B357" i="18"/>
  <c r="F356" i="18"/>
  <c r="C356" i="18"/>
  <c r="B356" i="18"/>
  <c r="F355" i="18"/>
  <c r="C355" i="18"/>
  <c r="B355" i="18"/>
  <c r="F354" i="18"/>
  <c r="C354" i="18"/>
  <c r="B354" i="18"/>
  <c r="F353" i="18"/>
  <c r="C353" i="18"/>
  <c r="B353" i="18"/>
  <c r="F352" i="18"/>
  <c r="C352" i="18"/>
  <c r="B352" i="18"/>
  <c r="F351" i="18"/>
  <c r="C351" i="18"/>
  <c r="B351" i="18"/>
  <c r="F350" i="18"/>
  <c r="C350" i="18"/>
  <c r="B350" i="18"/>
  <c r="F349" i="18"/>
  <c r="C349" i="18"/>
  <c r="B349" i="18"/>
  <c r="F348" i="18"/>
  <c r="C348" i="18"/>
  <c r="B348" i="18"/>
  <c r="F347" i="18"/>
  <c r="C347" i="18"/>
  <c r="B347" i="18"/>
  <c r="F346" i="18"/>
  <c r="C346" i="18"/>
  <c r="B346" i="18"/>
  <c r="F345" i="18"/>
  <c r="C345" i="18"/>
  <c r="B345" i="18"/>
  <c r="F344" i="18"/>
  <c r="C344" i="18"/>
  <c r="B344" i="18"/>
  <c r="F343" i="18"/>
  <c r="C343" i="18"/>
  <c r="B343" i="18"/>
  <c r="F342" i="18"/>
  <c r="C342" i="18"/>
  <c r="B342" i="18"/>
  <c r="F341" i="18"/>
  <c r="C341" i="18"/>
  <c r="B341" i="18"/>
  <c r="F340" i="18"/>
  <c r="C340" i="18"/>
  <c r="B340" i="18"/>
  <c r="F339" i="18"/>
  <c r="C339" i="18"/>
  <c r="B339" i="18"/>
  <c r="F338" i="18"/>
  <c r="C338" i="18"/>
  <c r="B338" i="18"/>
  <c r="F337" i="18"/>
  <c r="C337" i="18"/>
  <c r="B337" i="18"/>
  <c r="F336" i="18"/>
  <c r="C336" i="18"/>
  <c r="B336" i="18"/>
  <c r="F335" i="18"/>
  <c r="C335" i="18"/>
  <c r="B335" i="18"/>
  <c r="F334" i="18"/>
  <c r="C334" i="18"/>
  <c r="B334" i="18"/>
  <c r="F333" i="18"/>
  <c r="C333" i="18"/>
  <c r="B333" i="18"/>
  <c r="F332" i="18"/>
  <c r="C332" i="18"/>
  <c r="B332" i="18"/>
  <c r="F331" i="18"/>
  <c r="C331" i="18"/>
  <c r="B331" i="18"/>
  <c r="F330" i="18"/>
  <c r="C330" i="18"/>
  <c r="B330" i="18"/>
  <c r="F329" i="18"/>
  <c r="C329" i="18"/>
  <c r="B329" i="18"/>
  <c r="F328" i="18"/>
  <c r="C328" i="18"/>
  <c r="B328" i="18"/>
  <c r="F327" i="18"/>
  <c r="C327" i="18"/>
  <c r="B327" i="18"/>
  <c r="F326" i="18"/>
  <c r="C326" i="18"/>
  <c r="B326" i="18"/>
  <c r="F325" i="18"/>
  <c r="C325" i="18"/>
  <c r="B325" i="18"/>
  <c r="F324" i="18"/>
  <c r="C324" i="18"/>
  <c r="B324" i="18"/>
  <c r="F323" i="18"/>
  <c r="C323" i="18"/>
  <c r="B323" i="18"/>
  <c r="F322" i="18"/>
  <c r="C322" i="18"/>
  <c r="B322" i="18"/>
  <c r="F321" i="18"/>
  <c r="C321" i="18"/>
  <c r="B321" i="18"/>
  <c r="F320" i="18"/>
  <c r="C320" i="18"/>
  <c r="B320" i="18"/>
  <c r="F319" i="18"/>
  <c r="C319" i="18"/>
  <c r="B319" i="18"/>
  <c r="F318" i="18"/>
  <c r="C318" i="18"/>
  <c r="B318" i="18"/>
  <c r="F317" i="18"/>
  <c r="C317" i="18"/>
  <c r="B317" i="18"/>
  <c r="F316" i="18"/>
  <c r="C316" i="18"/>
  <c r="B316" i="18"/>
  <c r="F315" i="18"/>
  <c r="C315" i="18"/>
  <c r="B315" i="18"/>
  <c r="F314" i="18"/>
  <c r="C314" i="18"/>
  <c r="B314" i="18"/>
  <c r="F313" i="18"/>
  <c r="C313" i="18"/>
  <c r="B313" i="18"/>
  <c r="F312" i="18"/>
  <c r="C312" i="18"/>
  <c r="B312" i="18"/>
  <c r="F311" i="18"/>
  <c r="C311" i="18"/>
  <c r="B311" i="18"/>
  <c r="F310" i="18"/>
  <c r="C310" i="18"/>
  <c r="B310" i="18"/>
  <c r="F309" i="18"/>
  <c r="C309" i="18"/>
  <c r="B309" i="18"/>
  <c r="F308" i="18"/>
  <c r="C308" i="18"/>
  <c r="B308" i="18"/>
  <c r="F307" i="18"/>
  <c r="C307" i="18"/>
  <c r="B307" i="18"/>
  <c r="F306" i="18"/>
  <c r="C306" i="18"/>
  <c r="B306" i="18"/>
  <c r="F305" i="18"/>
  <c r="C305" i="18"/>
  <c r="B305" i="18"/>
  <c r="F304" i="18"/>
  <c r="C304" i="18"/>
  <c r="B304" i="18"/>
  <c r="F303" i="18"/>
  <c r="C303" i="18"/>
  <c r="B303" i="18"/>
  <c r="F302" i="18"/>
  <c r="C302" i="18"/>
  <c r="B302" i="18"/>
  <c r="F301" i="18"/>
  <c r="C301" i="18"/>
  <c r="B301" i="18"/>
  <c r="F300" i="18"/>
  <c r="C300" i="18"/>
  <c r="B300" i="18"/>
  <c r="F299" i="18"/>
  <c r="C299" i="18"/>
  <c r="B299" i="18"/>
  <c r="F298" i="18"/>
  <c r="C298" i="18"/>
  <c r="B298" i="18"/>
  <c r="F297" i="18"/>
  <c r="C297" i="18"/>
  <c r="B297" i="18"/>
  <c r="F296" i="18"/>
  <c r="C296" i="18"/>
  <c r="B296" i="18"/>
  <c r="F295" i="18"/>
  <c r="C295" i="18"/>
  <c r="B295" i="18"/>
  <c r="F294" i="18"/>
  <c r="C294" i="18"/>
  <c r="B294" i="18"/>
  <c r="F293" i="18"/>
  <c r="C293" i="18"/>
  <c r="B293" i="18"/>
  <c r="F292" i="18"/>
  <c r="C292" i="18"/>
  <c r="B292" i="18"/>
  <c r="F291" i="18"/>
  <c r="C291" i="18"/>
  <c r="B291" i="18"/>
  <c r="F290" i="18"/>
  <c r="C290" i="18"/>
  <c r="B290" i="18"/>
  <c r="F289" i="18"/>
  <c r="C289" i="18"/>
  <c r="B289" i="18"/>
  <c r="F288" i="18"/>
  <c r="C288" i="18"/>
  <c r="B288" i="18"/>
  <c r="F287" i="18"/>
  <c r="C287" i="18"/>
  <c r="B287" i="18"/>
  <c r="F286" i="18"/>
  <c r="C286" i="18"/>
  <c r="B286" i="18"/>
  <c r="F285" i="18"/>
  <c r="C285" i="18"/>
  <c r="B285" i="18"/>
  <c r="F284" i="18"/>
  <c r="C284" i="18"/>
  <c r="B284" i="18"/>
  <c r="F283" i="18"/>
  <c r="C283" i="18"/>
  <c r="B283" i="18"/>
  <c r="F282" i="18"/>
  <c r="C282" i="18"/>
  <c r="B282" i="18"/>
  <c r="F281" i="18"/>
  <c r="C281" i="18"/>
  <c r="B281" i="18"/>
  <c r="F280" i="18"/>
  <c r="C280" i="18"/>
  <c r="B280" i="18"/>
  <c r="F279" i="18"/>
  <c r="C279" i="18"/>
  <c r="B279" i="18"/>
  <c r="F278" i="18"/>
  <c r="C278" i="18"/>
  <c r="B278" i="18"/>
  <c r="F277" i="18"/>
  <c r="C277" i="18"/>
  <c r="B277" i="18"/>
  <c r="F276" i="18"/>
  <c r="C276" i="18"/>
  <c r="B276" i="18"/>
  <c r="F275" i="18"/>
  <c r="C275" i="18"/>
  <c r="B275" i="18"/>
  <c r="F274" i="18"/>
  <c r="C274" i="18"/>
  <c r="B274" i="18"/>
  <c r="F273" i="18"/>
  <c r="C273" i="18"/>
  <c r="B273" i="18"/>
  <c r="F272" i="18"/>
  <c r="C272" i="18"/>
  <c r="B272" i="18"/>
  <c r="F271" i="18"/>
  <c r="C271" i="18"/>
  <c r="B271" i="18"/>
  <c r="F270" i="18"/>
  <c r="C270" i="18"/>
  <c r="B270" i="18"/>
  <c r="F269" i="18"/>
  <c r="C269" i="18"/>
  <c r="B269" i="18"/>
  <c r="F268" i="18"/>
  <c r="C268" i="18"/>
  <c r="B268" i="18"/>
  <c r="F267" i="18"/>
  <c r="C267" i="18"/>
  <c r="B267" i="18"/>
  <c r="F266" i="18"/>
  <c r="C266" i="18"/>
  <c r="B266" i="18"/>
  <c r="F265" i="18"/>
  <c r="C265" i="18"/>
  <c r="B265" i="18"/>
  <c r="F264" i="18"/>
  <c r="C264" i="18"/>
  <c r="B264" i="18"/>
  <c r="F263" i="18"/>
  <c r="C263" i="18"/>
  <c r="B263" i="18"/>
  <c r="F262" i="18"/>
  <c r="C262" i="18"/>
  <c r="B262" i="18"/>
  <c r="F261" i="18"/>
  <c r="C261" i="18"/>
  <c r="B261" i="18"/>
  <c r="F260" i="18"/>
  <c r="C260" i="18"/>
  <c r="B260" i="18"/>
  <c r="F259" i="18"/>
  <c r="C259" i="18"/>
  <c r="B259" i="18"/>
  <c r="F258" i="18"/>
  <c r="C258" i="18"/>
  <c r="B258" i="18"/>
  <c r="F257" i="18"/>
  <c r="C257" i="18"/>
  <c r="B257" i="18"/>
  <c r="F256" i="18"/>
  <c r="C256" i="18"/>
  <c r="B256" i="18"/>
  <c r="F255" i="18"/>
  <c r="C255" i="18"/>
  <c r="B255" i="18"/>
  <c r="F254" i="18"/>
  <c r="C254" i="18"/>
  <c r="B254" i="18"/>
  <c r="F253" i="18"/>
  <c r="C253" i="18"/>
  <c r="B253" i="18"/>
  <c r="F252" i="18"/>
  <c r="C252" i="18"/>
  <c r="B252" i="18"/>
  <c r="F251" i="18"/>
  <c r="C251" i="18"/>
  <c r="B251" i="18"/>
  <c r="F250" i="18"/>
  <c r="C250" i="18"/>
  <c r="B250" i="18"/>
  <c r="F249" i="18"/>
  <c r="C249" i="18"/>
  <c r="B249" i="18"/>
  <c r="F248" i="18"/>
  <c r="C248" i="18"/>
  <c r="B248" i="18"/>
  <c r="F247" i="18"/>
  <c r="C247" i="18"/>
  <c r="B247" i="18"/>
  <c r="F246" i="18"/>
  <c r="C246" i="18"/>
  <c r="B246" i="18"/>
  <c r="F245" i="18"/>
  <c r="C245" i="18"/>
  <c r="B245" i="18"/>
  <c r="F244" i="18"/>
  <c r="C244" i="18"/>
  <c r="B244" i="18"/>
  <c r="F243" i="18"/>
  <c r="C243" i="18"/>
  <c r="B243" i="18"/>
  <c r="F242" i="18"/>
  <c r="C242" i="18"/>
  <c r="B242" i="18"/>
  <c r="F241" i="18"/>
  <c r="C241" i="18"/>
  <c r="B241" i="18"/>
  <c r="F240" i="18"/>
  <c r="C240" i="18"/>
  <c r="B240" i="18"/>
  <c r="F239" i="18"/>
  <c r="C239" i="18"/>
  <c r="B239" i="18"/>
  <c r="F238" i="18"/>
  <c r="C238" i="18"/>
  <c r="B238" i="18"/>
  <c r="F237" i="18"/>
  <c r="C237" i="18"/>
  <c r="B237" i="18"/>
  <c r="F236" i="18"/>
  <c r="C236" i="18"/>
  <c r="B236" i="18"/>
  <c r="F235" i="18"/>
  <c r="C235" i="18"/>
  <c r="B235" i="18"/>
  <c r="F234" i="18"/>
  <c r="C234" i="18"/>
  <c r="B234" i="18"/>
  <c r="F233" i="18"/>
  <c r="C233" i="18"/>
  <c r="B233" i="18"/>
  <c r="F232" i="18"/>
  <c r="C232" i="18"/>
  <c r="B232" i="18"/>
  <c r="F231" i="18"/>
  <c r="C231" i="18"/>
  <c r="B231" i="18"/>
  <c r="F230" i="18"/>
  <c r="C230" i="18"/>
  <c r="B230" i="18"/>
  <c r="F229" i="18"/>
  <c r="C229" i="18"/>
  <c r="B229" i="18"/>
  <c r="F228" i="18"/>
  <c r="C228" i="18"/>
  <c r="B228" i="18"/>
  <c r="F227" i="18"/>
  <c r="C227" i="18"/>
  <c r="B227" i="18"/>
  <c r="F226" i="18"/>
  <c r="C226" i="18"/>
  <c r="B226" i="18"/>
  <c r="F225" i="18"/>
  <c r="C225" i="18"/>
  <c r="B225" i="18"/>
  <c r="F224" i="18"/>
  <c r="C224" i="18"/>
  <c r="B224" i="18"/>
  <c r="F223" i="18"/>
  <c r="C223" i="18"/>
  <c r="B223" i="18"/>
  <c r="F222" i="18"/>
  <c r="C222" i="18"/>
  <c r="B222" i="18"/>
  <c r="F221" i="18"/>
  <c r="C221" i="18"/>
  <c r="B221" i="18"/>
  <c r="F220" i="18"/>
  <c r="C220" i="18"/>
  <c r="B220" i="18"/>
  <c r="F219" i="18"/>
  <c r="C219" i="18"/>
  <c r="B219" i="18"/>
  <c r="F218" i="18"/>
  <c r="C218" i="18"/>
  <c r="B218" i="18"/>
  <c r="F217" i="18"/>
  <c r="C217" i="18"/>
  <c r="B217" i="18"/>
  <c r="F216" i="18"/>
  <c r="C216" i="18"/>
  <c r="B216" i="18"/>
  <c r="F215" i="18"/>
  <c r="C215" i="18"/>
  <c r="B215" i="18"/>
  <c r="F214" i="18"/>
  <c r="C214" i="18"/>
  <c r="B214" i="18"/>
  <c r="F213" i="18"/>
  <c r="C213" i="18"/>
  <c r="B213" i="18"/>
  <c r="F212" i="18"/>
  <c r="C212" i="18"/>
  <c r="B212" i="18"/>
  <c r="F211" i="18"/>
  <c r="C211" i="18"/>
  <c r="B211" i="18"/>
  <c r="F210" i="18"/>
  <c r="C210" i="18"/>
  <c r="B210" i="18"/>
  <c r="F209" i="18"/>
  <c r="C209" i="18"/>
  <c r="B209" i="18"/>
  <c r="F208" i="18"/>
  <c r="C208" i="18"/>
  <c r="B208" i="18"/>
  <c r="F207" i="18"/>
  <c r="C207" i="18"/>
  <c r="B207" i="18"/>
  <c r="F206" i="18"/>
  <c r="C206" i="18"/>
  <c r="B206" i="18"/>
  <c r="F205" i="18"/>
  <c r="C205" i="18"/>
  <c r="B205" i="18"/>
  <c r="F204" i="18"/>
  <c r="C204" i="18"/>
  <c r="B204" i="18"/>
  <c r="F203" i="18"/>
  <c r="C203" i="18"/>
  <c r="B203" i="18"/>
  <c r="F202" i="18"/>
  <c r="C202" i="18"/>
  <c r="B202" i="18"/>
  <c r="F201" i="18"/>
  <c r="C201" i="18"/>
  <c r="B201" i="18"/>
  <c r="F200" i="18"/>
  <c r="C200" i="18"/>
  <c r="B200" i="18"/>
  <c r="F199" i="18"/>
  <c r="C199" i="18"/>
  <c r="B199" i="18"/>
  <c r="F198" i="18"/>
  <c r="C198" i="18"/>
  <c r="B198" i="18"/>
  <c r="F197" i="18"/>
  <c r="C197" i="18"/>
  <c r="B197" i="18"/>
  <c r="F196" i="18"/>
  <c r="C196" i="18"/>
  <c r="B196" i="18"/>
  <c r="F195" i="18"/>
  <c r="C195" i="18"/>
  <c r="B195" i="18"/>
  <c r="F194" i="18"/>
  <c r="C194" i="18"/>
  <c r="B194" i="18"/>
  <c r="F193" i="18"/>
  <c r="C193" i="18"/>
  <c r="B193" i="18"/>
  <c r="F192" i="18"/>
  <c r="C192" i="18"/>
  <c r="B192" i="18"/>
  <c r="F191" i="18"/>
  <c r="C191" i="18"/>
  <c r="B191" i="18"/>
  <c r="F190" i="18"/>
  <c r="C190" i="18"/>
  <c r="B190" i="18"/>
  <c r="F189" i="18"/>
  <c r="C189" i="18"/>
  <c r="B189" i="18"/>
  <c r="F188" i="18"/>
  <c r="C188" i="18"/>
  <c r="B188" i="18"/>
  <c r="F187" i="18"/>
  <c r="C187" i="18"/>
  <c r="B187" i="18"/>
  <c r="F186" i="18"/>
  <c r="C186" i="18"/>
  <c r="B186" i="18"/>
  <c r="F185" i="18"/>
  <c r="C185" i="18"/>
  <c r="B185" i="18"/>
  <c r="F184" i="18"/>
  <c r="C184" i="18"/>
  <c r="B184" i="18"/>
  <c r="F183" i="18"/>
  <c r="C183" i="18"/>
  <c r="B183" i="18"/>
  <c r="F182" i="18"/>
  <c r="C182" i="18"/>
  <c r="B182" i="18"/>
  <c r="F181" i="18"/>
  <c r="C181" i="18"/>
  <c r="B181" i="18"/>
  <c r="F180" i="18"/>
  <c r="C180" i="18"/>
  <c r="B180" i="18"/>
  <c r="F179" i="18"/>
  <c r="C179" i="18"/>
  <c r="B179" i="18"/>
  <c r="F178" i="18"/>
  <c r="C178" i="18"/>
  <c r="B178" i="18"/>
  <c r="F177" i="18"/>
  <c r="C177" i="18"/>
  <c r="B177" i="18"/>
  <c r="F176" i="18"/>
  <c r="C176" i="18"/>
  <c r="B176" i="18"/>
  <c r="F175" i="18"/>
  <c r="C175" i="18"/>
  <c r="B175" i="18"/>
  <c r="F174" i="18"/>
  <c r="C174" i="18"/>
  <c r="B174" i="18"/>
  <c r="F173" i="18"/>
  <c r="C173" i="18"/>
  <c r="B173" i="18"/>
  <c r="F172" i="18"/>
  <c r="C172" i="18"/>
  <c r="B172" i="18"/>
  <c r="F171" i="18"/>
  <c r="C171" i="18"/>
  <c r="B171" i="18"/>
  <c r="F170" i="18"/>
  <c r="C170" i="18"/>
  <c r="B170" i="18"/>
  <c r="F169" i="18"/>
  <c r="C169" i="18"/>
  <c r="B169" i="18"/>
  <c r="F168" i="18"/>
  <c r="C168" i="18"/>
  <c r="B168" i="18"/>
  <c r="F167" i="18"/>
  <c r="C167" i="18"/>
  <c r="B167" i="18"/>
  <c r="F166" i="18"/>
  <c r="C166" i="18"/>
  <c r="B166" i="18"/>
  <c r="F165" i="18"/>
  <c r="C165" i="18"/>
  <c r="B165" i="18"/>
  <c r="F164" i="18"/>
  <c r="C164" i="18"/>
  <c r="B164" i="18"/>
  <c r="F163" i="18"/>
  <c r="C163" i="18"/>
  <c r="B163" i="18"/>
  <c r="F162" i="18"/>
  <c r="C162" i="18"/>
  <c r="B162" i="18"/>
  <c r="F161" i="18"/>
  <c r="C161" i="18"/>
  <c r="B161" i="18"/>
  <c r="F160" i="18"/>
  <c r="C160" i="18"/>
  <c r="B160" i="18"/>
  <c r="F159" i="18"/>
  <c r="C159" i="18"/>
  <c r="B159" i="18"/>
  <c r="F158" i="18"/>
  <c r="C158" i="18"/>
  <c r="B158" i="18"/>
  <c r="F157" i="18"/>
  <c r="C157" i="18"/>
  <c r="B157" i="18"/>
  <c r="F156" i="18"/>
  <c r="C156" i="18"/>
  <c r="B156" i="18"/>
  <c r="F155" i="18"/>
  <c r="C155" i="18"/>
  <c r="B155" i="18"/>
  <c r="F154" i="18"/>
  <c r="C154" i="18"/>
  <c r="B154" i="18"/>
  <c r="F153" i="18"/>
  <c r="C153" i="18"/>
  <c r="B153" i="18"/>
  <c r="F152" i="18"/>
  <c r="C152" i="18"/>
  <c r="B152" i="18"/>
  <c r="F151" i="18"/>
  <c r="C151" i="18"/>
  <c r="B151" i="18"/>
  <c r="F150" i="18"/>
  <c r="C150" i="18"/>
  <c r="B150" i="18"/>
  <c r="F149" i="18"/>
  <c r="C149" i="18"/>
  <c r="B149" i="18"/>
  <c r="F148" i="18"/>
  <c r="C148" i="18"/>
  <c r="B148" i="18"/>
  <c r="F147" i="18"/>
  <c r="C147" i="18"/>
  <c r="B147" i="18"/>
  <c r="F146" i="18"/>
  <c r="C146" i="18"/>
  <c r="B146" i="18"/>
  <c r="F145" i="18"/>
  <c r="C145" i="18"/>
  <c r="B145" i="18"/>
  <c r="F144" i="18"/>
  <c r="C144" i="18"/>
  <c r="B144" i="18"/>
  <c r="F143" i="18"/>
  <c r="C143" i="18"/>
  <c r="B143" i="18"/>
  <c r="F142" i="18"/>
  <c r="C142" i="18"/>
  <c r="B142" i="18"/>
  <c r="F141" i="18"/>
  <c r="C141" i="18"/>
  <c r="B141" i="18"/>
  <c r="F140" i="18"/>
  <c r="C140" i="18"/>
  <c r="B140" i="18"/>
  <c r="F139" i="18"/>
  <c r="C139" i="18"/>
  <c r="B139" i="18"/>
  <c r="F138" i="18"/>
  <c r="C138" i="18"/>
  <c r="B138" i="18"/>
  <c r="F137" i="18"/>
  <c r="C137" i="18"/>
  <c r="B137" i="18"/>
  <c r="F136" i="18"/>
  <c r="C136" i="18"/>
  <c r="B136" i="18"/>
  <c r="F135" i="18"/>
  <c r="C135" i="18"/>
  <c r="B135" i="18"/>
  <c r="F134" i="18"/>
  <c r="C134" i="18"/>
  <c r="B134" i="18"/>
  <c r="F133" i="18"/>
  <c r="C133" i="18"/>
  <c r="B133" i="18"/>
  <c r="F132" i="18"/>
  <c r="C132" i="18"/>
  <c r="B132" i="18"/>
  <c r="F131" i="18"/>
  <c r="C131" i="18"/>
  <c r="B131" i="18"/>
  <c r="F130" i="18"/>
  <c r="C130" i="18"/>
  <c r="B130" i="18"/>
  <c r="F129" i="18"/>
  <c r="C129" i="18"/>
  <c r="B129" i="18"/>
  <c r="F128" i="18"/>
  <c r="C128" i="18"/>
  <c r="B128" i="18"/>
  <c r="F127" i="18"/>
  <c r="C127" i="18"/>
  <c r="B127" i="18"/>
  <c r="F126" i="18"/>
  <c r="C126" i="18"/>
  <c r="B126" i="18"/>
  <c r="F125" i="18"/>
  <c r="C125" i="18"/>
  <c r="B125" i="18"/>
  <c r="F124" i="18"/>
  <c r="C124" i="18"/>
  <c r="B124" i="18"/>
  <c r="F123" i="18"/>
  <c r="C123" i="18"/>
  <c r="B123" i="18"/>
  <c r="F122" i="18"/>
  <c r="C122" i="18"/>
  <c r="B122" i="18"/>
  <c r="F121" i="18"/>
  <c r="C121" i="18"/>
  <c r="B121" i="18"/>
  <c r="F120" i="18"/>
  <c r="C120" i="18"/>
  <c r="B120" i="18"/>
  <c r="F119" i="18"/>
  <c r="C119" i="18"/>
  <c r="B119" i="18"/>
  <c r="F118" i="18"/>
  <c r="C118" i="18"/>
  <c r="B118" i="18"/>
  <c r="F117" i="18"/>
  <c r="C117" i="18"/>
  <c r="B117" i="18"/>
  <c r="F116" i="18"/>
  <c r="C116" i="18"/>
  <c r="B116" i="18"/>
  <c r="F115" i="18"/>
  <c r="C115" i="18"/>
  <c r="B115" i="18"/>
  <c r="F114" i="18"/>
  <c r="C114" i="18"/>
  <c r="B114" i="18"/>
  <c r="F113" i="18"/>
  <c r="C113" i="18"/>
  <c r="B113" i="18"/>
  <c r="F112" i="18"/>
  <c r="C112" i="18"/>
  <c r="B112" i="18"/>
  <c r="F111" i="18"/>
  <c r="C111" i="18"/>
  <c r="B111" i="18"/>
  <c r="F110" i="18"/>
  <c r="C110" i="18"/>
  <c r="B110" i="18"/>
  <c r="F109" i="18"/>
  <c r="C109" i="18"/>
  <c r="B109" i="18"/>
  <c r="F108" i="18"/>
  <c r="C108" i="18"/>
  <c r="B108" i="18"/>
  <c r="F107" i="18"/>
  <c r="C107" i="18"/>
  <c r="B107" i="18"/>
  <c r="F106" i="18"/>
  <c r="C106" i="18"/>
  <c r="B106" i="18"/>
  <c r="F105" i="18"/>
  <c r="C105" i="18"/>
  <c r="B105" i="18"/>
  <c r="F104" i="18"/>
  <c r="C104" i="18"/>
  <c r="B104" i="18"/>
  <c r="F103" i="18"/>
  <c r="C103" i="18"/>
  <c r="B103" i="18"/>
  <c r="F102" i="18"/>
  <c r="C102" i="18"/>
  <c r="B102" i="18"/>
  <c r="F101" i="18"/>
  <c r="C101" i="18"/>
  <c r="B101" i="18"/>
  <c r="F100" i="18"/>
  <c r="C100" i="18"/>
  <c r="B100" i="18"/>
  <c r="F99" i="18"/>
  <c r="C99" i="18"/>
  <c r="B99" i="18"/>
  <c r="F98" i="18"/>
  <c r="C98" i="18"/>
  <c r="B98" i="18"/>
  <c r="F97" i="18"/>
  <c r="C97" i="18"/>
  <c r="B97" i="18"/>
  <c r="F96" i="18"/>
  <c r="C96" i="18"/>
  <c r="B96" i="18"/>
  <c r="F95" i="18"/>
  <c r="C95" i="18"/>
  <c r="B95" i="18"/>
  <c r="F94" i="18"/>
  <c r="C94" i="18"/>
  <c r="B94" i="18"/>
  <c r="F93" i="18"/>
  <c r="C93" i="18"/>
  <c r="B93" i="18"/>
  <c r="F92" i="18"/>
  <c r="C92" i="18"/>
  <c r="B92" i="18"/>
  <c r="F91" i="18"/>
  <c r="C91" i="18"/>
  <c r="B91" i="18"/>
  <c r="F90" i="18"/>
  <c r="C90" i="18"/>
  <c r="B90" i="18"/>
  <c r="F89" i="18"/>
  <c r="C89" i="18"/>
  <c r="B89" i="18"/>
  <c r="F88" i="18"/>
  <c r="C88" i="18"/>
  <c r="B88" i="18"/>
  <c r="F87" i="18"/>
  <c r="C87" i="18"/>
  <c r="B87" i="18"/>
  <c r="F86" i="18"/>
  <c r="C86" i="18"/>
  <c r="B86" i="18"/>
  <c r="F85" i="18"/>
  <c r="C85" i="18"/>
  <c r="B85" i="18"/>
  <c r="F84" i="18"/>
  <c r="C84" i="18"/>
  <c r="B84" i="18"/>
  <c r="F83" i="18"/>
  <c r="C83" i="18"/>
  <c r="B83" i="18"/>
  <c r="F82" i="18"/>
  <c r="C82" i="18"/>
  <c r="B82" i="18"/>
  <c r="F81" i="18"/>
  <c r="C81" i="18"/>
  <c r="B81" i="18"/>
  <c r="F80" i="18"/>
  <c r="C80" i="18"/>
  <c r="B80" i="18"/>
  <c r="F79" i="18"/>
  <c r="C79" i="18"/>
  <c r="B79" i="18"/>
  <c r="F78" i="18"/>
  <c r="C78" i="18"/>
  <c r="B78" i="18"/>
  <c r="F77" i="18"/>
  <c r="C77" i="18"/>
  <c r="B77" i="18"/>
  <c r="F76" i="18"/>
  <c r="C76" i="18"/>
  <c r="B76" i="18"/>
  <c r="F75" i="18"/>
  <c r="C75" i="18"/>
  <c r="B75" i="18"/>
  <c r="F74" i="18"/>
  <c r="C74" i="18"/>
  <c r="B74" i="18"/>
  <c r="F73" i="18"/>
  <c r="C73" i="18"/>
  <c r="B73" i="18"/>
  <c r="F72" i="18"/>
  <c r="C72" i="18"/>
  <c r="B72" i="18"/>
  <c r="F71" i="18"/>
  <c r="C71" i="18"/>
  <c r="B71" i="18"/>
  <c r="F70" i="18"/>
  <c r="C70" i="18"/>
  <c r="B70" i="18"/>
  <c r="F69" i="18"/>
  <c r="C69" i="18"/>
  <c r="B69" i="18"/>
  <c r="F68" i="18"/>
  <c r="C68" i="18"/>
  <c r="B68" i="18"/>
  <c r="F67" i="18"/>
  <c r="C67" i="18"/>
  <c r="B67" i="18"/>
  <c r="F66" i="18"/>
  <c r="C66" i="18"/>
  <c r="B66" i="18"/>
  <c r="F65" i="18"/>
  <c r="C65" i="18"/>
  <c r="B65" i="18"/>
  <c r="F64" i="18"/>
  <c r="C64" i="18"/>
  <c r="B64" i="18"/>
  <c r="F63" i="18"/>
  <c r="C63" i="18"/>
  <c r="B63" i="18"/>
  <c r="F62" i="18"/>
  <c r="C62" i="18"/>
  <c r="B62" i="18"/>
  <c r="F61" i="18"/>
  <c r="C61" i="18"/>
  <c r="B61" i="18"/>
  <c r="F60" i="18"/>
  <c r="C60" i="18"/>
  <c r="B60" i="18"/>
  <c r="F59" i="18"/>
  <c r="C59" i="18"/>
  <c r="B59" i="18"/>
  <c r="F58" i="18"/>
  <c r="C58" i="18"/>
  <c r="B58" i="18"/>
  <c r="F57" i="18"/>
  <c r="C57" i="18"/>
  <c r="B57" i="18"/>
  <c r="F56" i="18"/>
  <c r="C56" i="18"/>
  <c r="B56" i="18"/>
  <c r="F55" i="18"/>
  <c r="C55" i="18"/>
  <c r="B55" i="18"/>
  <c r="F54" i="18"/>
  <c r="C54" i="18"/>
  <c r="B54" i="18"/>
  <c r="F53" i="18"/>
  <c r="C53" i="18"/>
  <c r="B53" i="18"/>
  <c r="F52" i="18"/>
  <c r="C52" i="18"/>
  <c r="B52" i="18"/>
  <c r="F51" i="18"/>
  <c r="C51" i="18"/>
  <c r="B51" i="18"/>
  <c r="F50" i="18"/>
  <c r="C50" i="18"/>
  <c r="B50" i="18"/>
  <c r="F49" i="18"/>
  <c r="C49" i="18"/>
  <c r="B49" i="18"/>
  <c r="F48" i="18"/>
  <c r="C48" i="18"/>
  <c r="B48" i="18"/>
  <c r="F47" i="18"/>
  <c r="C47" i="18"/>
  <c r="B47" i="18"/>
  <c r="F46" i="18"/>
  <c r="C46" i="18"/>
  <c r="B46" i="18"/>
  <c r="F45" i="18"/>
  <c r="C45" i="18"/>
  <c r="B45" i="18"/>
  <c r="F44" i="18"/>
  <c r="C44" i="18"/>
  <c r="B44" i="18"/>
  <c r="F43" i="18"/>
  <c r="C43" i="18"/>
  <c r="B43" i="18"/>
  <c r="F42" i="18"/>
  <c r="C42" i="18"/>
  <c r="B42" i="18"/>
  <c r="F41" i="18"/>
  <c r="C41" i="18"/>
  <c r="B41" i="18"/>
  <c r="F40" i="18"/>
  <c r="C40" i="18"/>
  <c r="B40" i="18"/>
  <c r="F39" i="18"/>
  <c r="C39" i="18"/>
  <c r="B39" i="18"/>
  <c r="F38" i="18"/>
  <c r="C38" i="18"/>
  <c r="B38" i="18"/>
  <c r="F37" i="18"/>
  <c r="C37" i="18"/>
  <c r="B37" i="18"/>
  <c r="F36" i="18"/>
  <c r="C36" i="18"/>
  <c r="B36" i="18"/>
  <c r="F35" i="18"/>
  <c r="C35" i="18"/>
  <c r="B35" i="18"/>
  <c r="F34" i="18"/>
  <c r="C34" i="18"/>
  <c r="B34" i="18"/>
  <c r="F33" i="18"/>
  <c r="C33" i="18"/>
  <c r="B33" i="18"/>
  <c r="F32" i="18"/>
  <c r="C32" i="18"/>
  <c r="B32" i="18"/>
  <c r="F31" i="18"/>
  <c r="C31" i="18"/>
  <c r="B31" i="18"/>
  <c r="F30" i="18"/>
  <c r="C30" i="18"/>
  <c r="B30" i="18"/>
  <c r="F29" i="18"/>
  <c r="C29" i="18"/>
  <c r="B29" i="18"/>
  <c r="F28" i="18"/>
  <c r="C28" i="18"/>
  <c r="B28" i="18"/>
  <c r="F27" i="18"/>
  <c r="C27" i="18"/>
  <c r="B27" i="18"/>
  <c r="F26" i="18"/>
  <c r="C26" i="18"/>
  <c r="B26" i="18"/>
  <c r="F25" i="18"/>
  <c r="C25" i="18"/>
  <c r="B25" i="18"/>
  <c r="F24" i="18"/>
  <c r="C24" i="18"/>
  <c r="B24" i="18"/>
  <c r="F23" i="18"/>
  <c r="C23" i="18"/>
  <c r="B23" i="18"/>
  <c r="F22" i="18"/>
  <c r="C22" i="18"/>
  <c r="B22" i="18"/>
  <c r="F21" i="18"/>
  <c r="C21" i="18"/>
  <c r="B21" i="18"/>
  <c r="F20" i="18"/>
  <c r="C20" i="18"/>
  <c r="B20" i="18"/>
  <c r="F19" i="18"/>
  <c r="C19" i="18"/>
  <c r="B19" i="18"/>
  <c r="F18" i="18"/>
  <c r="C18" i="18"/>
  <c r="B18" i="18"/>
  <c r="F17" i="18"/>
  <c r="C17" i="18"/>
  <c r="B17" i="18"/>
  <c r="F16" i="18"/>
  <c r="C16" i="18"/>
  <c r="B16" i="18"/>
  <c r="F15" i="18"/>
  <c r="C15" i="18"/>
  <c r="B15" i="18"/>
  <c r="F14" i="18"/>
  <c r="C14" i="18"/>
  <c r="B14" i="18"/>
  <c r="F13" i="18"/>
  <c r="C13" i="18"/>
  <c r="B13" i="18"/>
  <c r="F12" i="18"/>
  <c r="C12" i="18"/>
  <c r="B12" i="18"/>
  <c r="F11" i="18"/>
  <c r="C11" i="18"/>
  <c r="B11" i="18"/>
  <c r="F10" i="18"/>
  <c r="C10" i="18"/>
  <c r="B10" i="18"/>
  <c r="C9" i="18"/>
  <c r="F9" i="18" s="1"/>
  <c r="B9" i="18"/>
  <c r="A5" i="18"/>
  <c r="E4" i="18"/>
  <c r="H4" i="18" s="1"/>
  <c r="J213" i="17"/>
  <c r="I213" i="17"/>
  <c r="C213" i="17"/>
  <c r="I212" i="17"/>
  <c r="J212" i="17" s="1"/>
  <c r="C212" i="17"/>
  <c r="I211" i="17"/>
  <c r="J211" i="17" s="1"/>
  <c r="C211" i="17"/>
  <c r="I210" i="17"/>
  <c r="J210" i="17" s="1"/>
  <c r="C210" i="17"/>
  <c r="I209" i="17"/>
  <c r="J209" i="17" s="1"/>
  <c r="C209" i="17"/>
  <c r="J208" i="17"/>
  <c r="I208" i="17"/>
  <c r="C208" i="17"/>
  <c r="J207" i="17"/>
  <c r="I207" i="17"/>
  <c r="C207" i="17"/>
  <c r="J206" i="17"/>
  <c r="I206" i="17"/>
  <c r="C206" i="17"/>
  <c r="J205" i="17"/>
  <c r="I205" i="17"/>
  <c r="C205" i="17"/>
  <c r="J204" i="17"/>
  <c r="I204" i="17"/>
  <c r="C204" i="17"/>
  <c r="I203" i="17"/>
  <c r="J203" i="17" s="1"/>
  <c r="C203" i="17"/>
  <c r="I202" i="17"/>
  <c r="J202" i="17" s="1"/>
  <c r="C202" i="17"/>
  <c r="J201" i="17"/>
  <c r="I201" i="17"/>
  <c r="C201" i="17"/>
  <c r="I200" i="17"/>
  <c r="J200" i="17" s="1"/>
  <c r="C200" i="17"/>
  <c r="J199" i="17"/>
  <c r="I199" i="17"/>
  <c r="C199" i="17"/>
  <c r="J198" i="17"/>
  <c r="I198" i="17"/>
  <c r="C198" i="17"/>
  <c r="J197" i="17"/>
  <c r="I197" i="17"/>
  <c r="C197" i="17"/>
  <c r="I196" i="17"/>
  <c r="J196" i="17" s="1"/>
  <c r="C196" i="17"/>
  <c r="I195" i="17"/>
  <c r="J195" i="17" s="1"/>
  <c r="C195" i="17"/>
  <c r="I194" i="17"/>
  <c r="J194" i="17" s="1"/>
  <c r="C194" i="17"/>
  <c r="J193" i="17"/>
  <c r="I193" i="17"/>
  <c r="C193" i="17"/>
  <c r="J192" i="17"/>
  <c r="I192" i="17"/>
  <c r="C192" i="17"/>
  <c r="I191" i="17"/>
  <c r="J191" i="17" s="1"/>
  <c r="C191" i="17"/>
  <c r="J190" i="17"/>
  <c r="I190" i="17"/>
  <c r="C190" i="17"/>
  <c r="J189" i="17"/>
  <c r="I189" i="17"/>
  <c r="C189" i="17"/>
  <c r="J188" i="17"/>
  <c r="I188" i="17"/>
  <c r="C188" i="17"/>
  <c r="I187" i="17"/>
  <c r="J187" i="17" s="1"/>
  <c r="C187" i="17"/>
  <c r="I186" i="17"/>
  <c r="J186" i="17" s="1"/>
  <c r="C186" i="17"/>
  <c r="I185" i="17"/>
  <c r="J185" i="17" s="1"/>
  <c r="C185" i="17"/>
  <c r="I184" i="17"/>
  <c r="J184" i="17" s="1"/>
  <c r="C184" i="17"/>
  <c r="I183" i="17"/>
  <c r="J183" i="17" s="1"/>
  <c r="C183" i="17"/>
  <c r="J182" i="17"/>
  <c r="I182" i="17"/>
  <c r="C182" i="17"/>
  <c r="J181" i="17"/>
  <c r="I181" i="17"/>
  <c r="C181" i="17"/>
  <c r="I180" i="17"/>
  <c r="J180" i="17" s="1"/>
  <c r="C180" i="17"/>
  <c r="I179" i="17"/>
  <c r="J179" i="17" s="1"/>
  <c r="C179" i="17"/>
  <c r="I178" i="17"/>
  <c r="J178" i="17" s="1"/>
  <c r="C178" i="17"/>
  <c r="I177" i="17"/>
  <c r="J177" i="17" s="1"/>
  <c r="C177" i="17"/>
  <c r="J176" i="17"/>
  <c r="I176" i="17"/>
  <c r="C176" i="17"/>
  <c r="J175" i="17"/>
  <c r="I175" i="17"/>
  <c r="C175" i="17"/>
  <c r="J174" i="17"/>
  <c r="I174" i="17"/>
  <c r="C174" i="17"/>
  <c r="J173" i="17"/>
  <c r="I173" i="17"/>
  <c r="C173" i="17"/>
  <c r="J172" i="17"/>
  <c r="I172" i="17"/>
  <c r="C172" i="17"/>
  <c r="I171" i="17"/>
  <c r="J171" i="17" s="1"/>
  <c r="C171" i="17"/>
  <c r="I170" i="17"/>
  <c r="J170" i="17" s="1"/>
  <c r="C170" i="17"/>
  <c r="J169" i="17"/>
  <c r="I169" i="17"/>
  <c r="C169" i="17"/>
  <c r="I168" i="17"/>
  <c r="J168" i="17" s="1"/>
  <c r="C168" i="17"/>
  <c r="J167" i="17"/>
  <c r="I167" i="17"/>
  <c r="C167" i="17"/>
  <c r="J166" i="17"/>
  <c r="I166" i="17"/>
  <c r="C166" i="17"/>
  <c r="J165" i="17"/>
  <c r="I165" i="17"/>
  <c r="C165" i="17"/>
  <c r="I164" i="17"/>
  <c r="J164" i="17" s="1"/>
  <c r="C164" i="17"/>
  <c r="I163" i="17"/>
  <c r="J163" i="17" s="1"/>
  <c r="C163" i="17"/>
  <c r="I162" i="17"/>
  <c r="J162" i="17" s="1"/>
  <c r="C162" i="17"/>
  <c r="I161" i="17"/>
  <c r="J161" i="17" s="1"/>
  <c r="C161" i="17"/>
  <c r="I160" i="17"/>
  <c r="J160" i="17" s="1"/>
  <c r="C160" i="17"/>
  <c r="J159" i="17"/>
  <c r="I159" i="17"/>
  <c r="C159" i="17"/>
  <c r="J158" i="17"/>
  <c r="I158" i="17"/>
  <c r="C158" i="17"/>
  <c r="I157" i="17"/>
  <c r="J157" i="17" s="1"/>
  <c r="C157" i="17"/>
  <c r="J156" i="17"/>
  <c r="I156" i="17"/>
  <c r="C156" i="17"/>
  <c r="I155" i="17"/>
  <c r="J155" i="17" s="1"/>
  <c r="C155" i="17"/>
  <c r="I154" i="17"/>
  <c r="J154" i="17" s="1"/>
  <c r="C154" i="17"/>
  <c r="J153" i="17"/>
  <c r="I153" i="17"/>
  <c r="C153" i="17"/>
  <c r="J152" i="17"/>
  <c r="I152" i="17"/>
  <c r="C152" i="17"/>
  <c r="I151" i="17"/>
  <c r="J151" i="17" s="1"/>
  <c r="C151" i="17"/>
  <c r="J150" i="17"/>
  <c r="I150" i="17"/>
  <c r="C150" i="17"/>
  <c r="I149" i="17"/>
  <c r="J149" i="17" s="1"/>
  <c r="C149" i="17"/>
  <c r="J148" i="17"/>
  <c r="I148" i="17"/>
  <c r="C148" i="17"/>
  <c r="I147" i="17"/>
  <c r="J147" i="17" s="1"/>
  <c r="C147" i="17"/>
  <c r="I146" i="17"/>
  <c r="J146" i="17" s="1"/>
  <c r="C146" i="17"/>
  <c r="J145" i="17"/>
  <c r="I145" i="17"/>
  <c r="C145" i="17"/>
  <c r="J144" i="17"/>
  <c r="I144" i="17"/>
  <c r="C144" i="17"/>
  <c r="I143" i="17"/>
  <c r="J143" i="17" s="1"/>
  <c r="C143" i="17"/>
  <c r="J142" i="17"/>
  <c r="I142" i="17"/>
  <c r="C142" i="17"/>
  <c r="J141" i="17"/>
  <c r="I141" i="17"/>
  <c r="C141" i="17"/>
  <c r="I140" i="17"/>
  <c r="J140" i="17" s="1"/>
  <c r="C140" i="17"/>
  <c r="I139" i="17"/>
  <c r="J139" i="17" s="1"/>
  <c r="C139" i="17"/>
  <c r="J138" i="17"/>
  <c r="I138" i="17"/>
  <c r="C138" i="17"/>
  <c r="I137" i="17"/>
  <c r="J137" i="17" s="1"/>
  <c r="C137" i="17"/>
  <c r="I136" i="17"/>
  <c r="J136" i="17" s="1"/>
  <c r="C136" i="17"/>
  <c r="I135" i="17"/>
  <c r="J135" i="17" s="1"/>
  <c r="C135" i="17"/>
  <c r="J134" i="17"/>
  <c r="I134" i="17"/>
  <c r="C134" i="17"/>
  <c r="J133" i="17"/>
  <c r="I133" i="17"/>
  <c r="C133" i="17"/>
  <c r="I132" i="17"/>
  <c r="J132" i="17" s="1"/>
  <c r="C132" i="17"/>
  <c r="I131" i="17"/>
  <c r="J131" i="17" s="1"/>
  <c r="C131" i="17"/>
  <c r="J130" i="17"/>
  <c r="I130" i="17"/>
  <c r="C130" i="17"/>
  <c r="I129" i="17"/>
  <c r="J129" i="17" s="1"/>
  <c r="C129" i="17"/>
  <c r="J128" i="17"/>
  <c r="I128" i="17"/>
  <c r="C128" i="17"/>
  <c r="J127" i="17"/>
  <c r="I127" i="17"/>
  <c r="C127" i="17"/>
  <c r="J126" i="17"/>
  <c r="I126" i="17"/>
  <c r="C126" i="17"/>
  <c r="I125" i="17"/>
  <c r="J125" i="17" s="1"/>
  <c r="C125" i="17"/>
  <c r="I124" i="17"/>
  <c r="J124" i="17" s="1"/>
  <c r="C124" i="17"/>
  <c r="I123" i="17"/>
  <c r="J123" i="17" s="1"/>
  <c r="C123" i="17"/>
  <c r="I122" i="17"/>
  <c r="J122" i="17" s="1"/>
  <c r="C122" i="17"/>
  <c r="I121" i="17"/>
  <c r="J121" i="17" s="1"/>
  <c r="C121" i="17"/>
  <c r="J120" i="17"/>
  <c r="I120" i="17"/>
  <c r="C120" i="17"/>
  <c r="J119" i="17"/>
  <c r="I119" i="17"/>
  <c r="C119" i="17"/>
  <c r="J118" i="17"/>
  <c r="I118" i="17"/>
  <c r="C118" i="17"/>
  <c r="J117" i="17"/>
  <c r="I117" i="17"/>
  <c r="C117" i="17"/>
  <c r="J116" i="17"/>
  <c r="I116" i="17"/>
  <c r="C116" i="17"/>
  <c r="I115" i="17"/>
  <c r="J115" i="17" s="1"/>
  <c r="C115" i="17"/>
  <c r="J114" i="17"/>
  <c r="I114" i="17"/>
  <c r="C114" i="17"/>
  <c r="J113" i="17"/>
  <c r="I113" i="17"/>
  <c r="C113" i="17"/>
  <c r="I112" i="17"/>
  <c r="J112" i="17" s="1"/>
  <c r="C112" i="17"/>
  <c r="I111" i="17"/>
  <c r="J111" i="17" s="1"/>
  <c r="C111" i="17"/>
  <c r="I110" i="17"/>
  <c r="J110" i="17" s="1"/>
  <c r="C110" i="17"/>
  <c r="J109" i="17"/>
  <c r="I109" i="17"/>
  <c r="C109" i="17"/>
  <c r="J108" i="17"/>
  <c r="I108" i="17"/>
  <c r="C108" i="17"/>
  <c r="I107" i="17"/>
  <c r="J107" i="17" s="1"/>
  <c r="C107" i="17"/>
  <c r="J106" i="17"/>
  <c r="I106" i="17"/>
  <c r="C106" i="17"/>
  <c r="J105" i="17"/>
  <c r="I105" i="17"/>
  <c r="C105" i="17"/>
  <c r="I104" i="17"/>
  <c r="J104" i="17" s="1"/>
  <c r="C104" i="17"/>
  <c r="I103" i="17"/>
  <c r="J103" i="17" s="1"/>
  <c r="C103" i="17"/>
  <c r="I102" i="17"/>
  <c r="J102" i="17" s="1"/>
  <c r="C102" i="17"/>
  <c r="J101" i="17"/>
  <c r="I101" i="17"/>
  <c r="C101" i="17"/>
  <c r="J100" i="17"/>
  <c r="I100" i="17"/>
  <c r="C100" i="17"/>
  <c r="I99" i="17"/>
  <c r="J99" i="17" s="1"/>
  <c r="C99" i="17"/>
  <c r="J98" i="17"/>
  <c r="I98" i="17"/>
  <c r="C98" i="17"/>
  <c r="J97" i="17"/>
  <c r="I97" i="17"/>
  <c r="C97" i="17"/>
  <c r="I96" i="17"/>
  <c r="J96" i="17" s="1"/>
  <c r="C96" i="17"/>
  <c r="I95" i="17"/>
  <c r="J95" i="17" s="1"/>
  <c r="C95" i="17"/>
  <c r="I94" i="17"/>
  <c r="J94" i="17" s="1"/>
  <c r="C94" i="17"/>
  <c r="J93" i="17"/>
  <c r="I93" i="17"/>
  <c r="C93" i="17"/>
  <c r="J92" i="17"/>
  <c r="I92" i="17"/>
  <c r="C92" i="17"/>
  <c r="I91" i="17"/>
  <c r="J91" i="17" s="1"/>
  <c r="C91" i="17"/>
  <c r="J90" i="17"/>
  <c r="I90" i="17"/>
  <c r="C90" i="17"/>
  <c r="J89" i="17"/>
  <c r="I89" i="17"/>
  <c r="C89" i="17"/>
  <c r="I88" i="17"/>
  <c r="J88" i="17" s="1"/>
  <c r="C88" i="17"/>
  <c r="I87" i="17"/>
  <c r="J87" i="17" s="1"/>
  <c r="C87" i="17"/>
  <c r="I86" i="17"/>
  <c r="J86" i="17" s="1"/>
  <c r="C86" i="17"/>
  <c r="J85" i="17"/>
  <c r="I85" i="17"/>
  <c r="C85" i="17"/>
  <c r="J84" i="17"/>
  <c r="I84" i="17"/>
  <c r="C84" i="17"/>
  <c r="I83" i="17"/>
  <c r="J83" i="17" s="1"/>
  <c r="C83" i="17"/>
  <c r="J82" i="17"/>
  <c r="I82" i="17"/>
  <c r="C82" i="17"/>
  <c r="J81" i="17"/>
  <c r="I81" i="17"/>
  <c r="C81" i="17"/>
  <c r="I80" i="17"/>
  <c r="J80" i="17" s="1"/>
  <c r="C80" i="17"/>
  <c r="I79" i="17"/>
  <c r="J79" i="17" s="1"/>
  <c r="C79" i="17"/>
  <c r="I78" i="17"/>
  <c r="J78" i="17" s="1"/>
  <c r="C78" i="17"/>
  <c r="J77" i="17"/>
  <c r="I77" i="17"/>
  <c r="C77" i="17"/>
  <c r="J76" i="17"/>
  <c r="I76" i="17"/>
  <c r="C76" i="17"/>
  <c r="I75" i="17"/>
  <c r="J75" i="17" s="1"/>
  <c r="C75" i="17"/>
  <c r="J74" i="17"/>
  <c r="I74" i="17"/>
  <c r="C74" i="17"/>
  <c r="J73" i="17"/>
  <c r="I73" i="17"/>
  <c r="C73" i="17"/>
  <c r="I72" i="17"/>
  <c r="J72" i="17" s="1"/>
  <c r="C72" i="17"/>
  <c r="I71" i="17"/>
  <c r="J71" i="17" s="1"/>
  <c r="C71" i="17"/>
  <c r="I70" i="17"/>
  <c r="J70" i="17" s="1"/>
  <c r="C70" i="17"/>
  <c r="J69" i="17"/>
  <c r="I69" i="17"/>
  <c r="C69" i="17"/>
  <c r="J68" i="17"/>
  <c r="I68" i="17"/>
  <c r="C68" i="17"/>
  <c r="J67" i="17"/>
  <c r="I67" i="17"/>
  <c r="C67" i="17"/>
  <c r="J66" i="17"/>
  <c r="I66" i="17"/>
  <c r="C66" i="17"/>
  <c r="J65" i="17"/>
  <c r="I65" i="17"/>
  <c r="C65" i="17"/>
  <c r="I64" i="17"/>
  <c r="J64" i="17" s="1"/>
  <c r="C64" i="17"/>
  <c r="I63" i="17"/>
  <c r="J63" i="17" s="1"/>
  <c r="C63" i="17"/>
  <c r="I62" i="17"/>
  <c r="J62" i="17" s="1"/>
  <c r="C62" i="17"/>
  <c r="J61" i="17"/>
  <c r="I61" i="17"/>
  <c r="C61" i="17"/>
  <c r="J60" i="17"/>
  <c r="I60" i="17"/>
  <c r="C60" i="17"/>
  <c r="J59" i="17"/>
  <c r="I59" i="17"/>
  <c r="C59" i="17"/>
  <c r="J58" i="17"/>
  <c r="I58" i="17"/>
  <c r="C58" i="17"/>
  <c r="J57" i="17"/>
  <c r="I57" i="17"/>
  <c r="C57" i="17"/>
  <c r="I56" i="17"/>
  <c r="J56" i="17" s="1"/>
  <c r="C56" i="17"/>
  <c r="I55" i="17"/>
  <c r="J55" i="17" s="1"/>
  <c r="C55" i="17"/>
  <c r="I54" i="17"/>
  <c r="J54" i="17" s="1"/>
  <c r="C54" i="17"/>
  <c r="J53" i="17"/>
  <c r="I53" i="17"/>
  <c r="C53" i="17"/>
  <c r="J52" i="17"/>
  <c r="I52" i="17"/>
  <c r="C52" i="17"/>
  <c r="J51" i="17"/>
  <c r="I51" i="17"/>
  <c r="C51" i="17"/>
  <c r="J50" i="17"/>
  <c r="I50" i="17"/>
  <c r="C50" i="17"/>
  <c r="J49" i="17"/>
  <c r="I49" i="17"/>
  <c r="C49" i="17"/>
  <c r="I48" i="17"/>
  <c r="J48" i="17" s="1"/>
  <c r="C48" i="17"/>
  <c r="I47" i="17"/>
  <c r="J47" i="17" s="1"/>
  <c r="C47" i="17"/>
  <c r="I46" i="17"/>
  <c r="J46" i="17" s="1"/>
  <c r="C46" i="17"/>
  <c r="J45" i="17"/>
  <c r="I45" i="17"/>
  <c r="C45" i="17"/>
  <c r="J44" i="17"/>
  <c r="I44" i="17"/>
  <c r="C44" i="17"/>
  <c r="J43" i="17"/>
  <c r="I43" i="17"/>
  <c r="C43" i="17"/>
  <c r="J42" i="17"/>
  <c r="I42" i="17"/>
  <c r="C42" i="17"/>
  <c r="J41" i="17"/>
  <c r="I41" i="17"/>
  <c r="C41" i="17"/>
  <c r="I40" i="17"/>
  <c r="J40" i="17" s="1"/>
  <c r="C40" i="17"/>
  <c r="I39" i="17"/>
  <c r="J39" i="17" s="1"/>
  <c r="C39" i="17"/>
  <c r="I38" i="17"/>
  <c r="J38" i="17" s="1"/>
  <c r="C38" i="17"/>
  <c r="J37" i="17"/>
  <c r="I37" i="17"/>
  <c r="C37" i="17"/>
  <c r="J36" i="17"/>
  <c r="I36" i="17"/>
  <c r="C36" i="17"/>
  <c r="J35" i="17"/>
  <c r="I35" i="17"/>
  <c r="C35" i="17"/>
  <c r="J34" i="17"/>
  <c r="I34" i="17"/>
  <c r="C34" i="17"/>
  <c r="J33" i="17"/>
  <c r="I33" i="17"/>
  <c r="C33" i="17"/>
  <c r="I32" i="17"/>
  <c r="J32" i="17" s="1"/>
  <c r="C32" i="17"/>
  <c r="I31" i="17"/>
  <c r="J31" i="17" s="1"/>
  <c r="C31" i="17"/>
  <c r="I30" i="17"/>
  <c r="J30" i="17" s="1"/>
  <c r="C30" i="17"/>
  <c r="J29" i="17"/>
  <c r="I29" i="17"/>
  <c r="C29" i="17"/>
  <c r="J28" i="17"/>
  <c r="I28" i="17"/>
  <c r="C28" i="17"/>
  <c r="J27" i="17"/>
  <c r="I27" i="17"/>
  <c r="C27" i="17"/>
  <c r="J26" i="17"/>
  <c r="I26" i="17"/>
  <c r="C26" i="17"/>
  <c r="J25" i="17"/>
  <c r="I25" i="17"/>
  <c r="C25" i="17"/>
  <c r="I24" i="17"/>
  <c r="J24" i="17" s="1"/>
  <c r="C24" i="17"/>
  <c r="I23" i="17"/>
  <c r="J23" i="17" s="1"/>
  <c r="C23" i="17"/>
  <c r="I22" i="17"/>
  <c r="J22" i="17" s="1"/>
  <c r="C22" i="17"/>
  <c r="J21" i="17"/>
  <c r="I21" i="17"/>
  <c r="C21" i="17"/>
  <c r="J20" i="17"/>
  <c r="I20" i="17"/>
  <c r="C20" i="17"/>
  <c r="J19" i="17"/>
  <c r="I19" i="17"/>
  <c r="C19" i="17"/>
  <c r="J18" i="17"/>
  <c r="I18" i="17"/>
  <c r="C18" i="17"/>
  <c r="J17" i="17"/>
  <c r="I17" i="17"/>
  <c r="C17" i="17"/>
  <c r="I16" i="17"/>
  <c r="J16" i="17" s="1"/>
  <c r="C16" i="17"/>
  <c r="B10" i="17"/>
  <c r="B9" i="17"/>
  <c r="B8" i="17"/>
  <c r="F1008" i="16"/>
  <c r="C1008" i="16"/>
  <c r="B1008" i="16"/>
  <c r="F1007" i="16"/>
  <c r="C1007" i="16"/>
  <c r="B1007" i="16"/>
  <c r="F1006" i="16"/>
  <c r="C1006" i="16"/>
  <c r="B1006" i="16"/>
  <c r="F1005" i="16"/>
  <c r="C1005" i="16"/>
  <c r="B1005" i="16"/>
  <c r="F1004" i="16"/>
  <c r="C1004" i="16"/>
  <c r="B1004" i="16"/>
  <c r="F1003" i="16"/>
  <c r="C1003" i="16"/>
  <c r="B1003" i="16"/>
  <c r="F1002" i="16"/>
  <c r="C1002" i="16"/>
  <c r="B1002" i="16"/>
  <c r="F1001" i="16"/>
  <c r="C1001" i="16"/>
  <c r="B1001" i="16"/>
  <c r="F1000" i="16"/>
  <c r="C1000" i="16"/>
  <c r="B1000" i="16"/>
  <c r="F999" i="16"/>
  <c r="C999" i="16"/>
  <c r="B999" i="16"/>
  <c r="F998" i="16"/>
  <c r="C998" i="16"/>
  <c r="B998" i="16"/>
  <c r="F997" i="16"/>
  <c r="C997" i="16"/>
  <c r="B997" i="16"/>
  <c r="F996" i="16"/>
  <c r="C996" i="16"/>
  <c r="B996" i="16"/>
  <c r="F995" i="16"/>
  <c r="C995" i="16"/>
  <c r="B995" i="16"/>
  <c r="F994" i="16"/>
  <c r="C994" i="16"/>
  <c r="B994" i="16"/>
  <c r="F993" i="16"/>
  <c r="C993" i="16"/>
  <c r="B993" i="16"/>
  <c r="F992" i="16"/>
  <c r="C992" i="16"/>
  <c r="B992" i="16"/>
  <c r="F991" i="16"/>
  <c r="C991" i="16"/>
  <c r="B991" i="16"/>
  <c r="F990" i="16"/>
  <c r="C990" i="16"/>
  <c r="B990" i="16"/>
  <c r="F989" i="16"/>
  <c r="C989" i="16"/>
  <c r="B989" i="16"/>
  <c r="F988" i="16"/>
  <c r="C988" i="16"/>
  <c r="B988" i="16"/>
  <c r="F987" i="16"/>
  <c r="C987" i="16"/>
  <c r="B987" i="16"/>
  <c r="F986" i="16"/>
  <c r="C986" i="16"/>
  <c r="B986" i="16"/>
  <c r="F985" i="16"/>
  <c r="C985" i="16"/>
  <c r="B985" i="16"/>
  <c r="F984" i="16"/>
  <c r="C984" i="16"/>
  <c r="B984" i="16"/>
  <c r="F983" i="16"/>
  <c r="C983" i="16"/>
  <c r="B983" i="16"/>
  <c r="F982" i="16"/>
  <c r="C982" i="16"/>
  <c r="B982" i="16"/>
  <c r="F981" i="16"/>
  <c r="C981" i="16"/>
  <c r="B981" i="16"/>
  <c r="F980" i="16"/>
  <c r="C980" i="16"/>
  <c r="B980" i="16"/>
  <c r="F979" i="16"/>
  <c r="C979" i="16"/>
  <c r="B979" i="16"/>
  <c r="F978" i="16"/>
  <c r="C978" i="16"/>
  <c r="B978" i="16"/>
  <c r="F977" i="16"/>
  <c r="C977" i="16"/>
  <c r="B977" i="16"/>
  <c r="F976" i="16"/>
  <c r="C976" i="16"/>
  <c r="B976" i="16"/>
  <c r="F975" i="16"/>
  <c r="C975" i="16"/>
  <c r="B975" i="16"/>
  <c r="F974" i="16"/>
  <c r="C974" i="16"/>
  <c r="B974" i="16"/>
  <c r="F973" i="16"/>
  <c r="C973" i="16"/>
  <c r="B973" i="16"/>
  <c r="F972" i="16"/>
  <c r="C972" i="16"/>
  <c r="B972" i="16"/>
  <c r="F971" i="16"/>
  <c r="C971" i="16"/>
  <c r="B971" i="16"/>
  <c r="F970" i="16"/>
  <c r="C970" i="16"/>
  <c r="B970" i="16"/>
  <c r="F969" i="16"/>
  <c r="C969" i="16"/>
  <c r="B969" i="16"/>
  <c r="F968" i="16"/>
  <c r="C968" i="16"/>
  <c r="B968" i="16"/>
  <c r="F967" i="16"/>
  <c r="C967" i="16"/>
  <c r="B967" i="16"/>
  <c r="F966" i="16"/>
  <c r="C966" i="16"/>
  <c r="B966" i="16"/>
  <c r="F965" i="16"/>
  <c r="C965" i="16"/>
  <c r="B965" i="16"/>
  <c r="F964" i="16"/>
  <c r="C964" i="16"/>
  <c r="B964" i="16"/>
  <c r="F963" i="16"/>
  <c r="C963" i="16"/>
  <c r="B963" i="16"/>
  <c r="F962" i="16"/>
  <c r="C962" i="16"/>
  <c r="B962" i="16"/>
  <c r="F961" i="16"/>
  <c r="C961" i="16"/>
  <c r="B961" i="16"/>
  <c r="F960" i="16"/>
  <c r="C960" i="16"/>
  <c r="B960" i="16"/>
  <c r="F959" i="16"/>
  <c r="C959" i="16"/>
  <c r="B959" i="16"/>
  <c r="F958" i="16"/>
  <c r="C958" i="16"/>
  <c r="B958" i="16"/>
  <c r="F957" i="16"/>
  <c r="C957" i="16"/>
  <c r="B957" i="16"/>
  <c r="F956" i="16"/>
  <c r="C956" i="16"/>
  <c r="B956" i="16"/>
  <c r="F955" i="16"/>
  <c r="C955" i="16"/>
  <c r="B955" i="16"/>
  <c r="F954" i="16"/>
  <c r="C954" i="16"/>
  <c r="B954" i="16"/>
  <c r="F953" i="16"/>
  <c r="C953" i="16"/>
  <c r="B953" i="16"/>
  <c r="F952" i="16"/>
  <c r="C952" i="16"/>
  <c r="B952" i="16"/>
  <c r="F951" i="16"/>
  <c r="C951" i="16"/>
  <c r="B951" i="16"/>
  <c r="F950" i="16"/>
  <c r="C950" i="16"/>
  <c r="B950" i="16"/>
  <c r="F949" i="16"/>
  <c r="C949" i="16"/>
  <c r="B949" i="16"/>
  <c r="F948" i="16"/>
  <c r="C948" i="16"/>
  <c r="B948" i="16"/>
  <c r="F947" i="16"/>
  <c r="C947" i="16"/>
  <c r="B947" i="16"/>
  <c r="F946" i="16"/>
  <c r="C946" i="16"/>
  <c r="B946" i="16"/>
  <c r="F945" i="16"/>
  <c r="C945" i="16"/>
  <c r="B945" i="16"/>
  <c r="F944" i="16"/>
  <c r="C944" i="16"/>
  <c r="B944" i="16"/>
  <c r="F943" i="16"/>
  <c r="C943" i="16"/>
  <c r="B943" i="16"/>
  <c r="F942" i="16"/>
  <c r="C942" i="16"/>
  <c r="B942" i="16"/>
  <c r="F941" i="16"/>
  <c r="C941" i="16"/>
  <c r="B941" i="16"/>
  <c r="F940" i="16"/>
  <c r="C940" i="16"/>
  <c r="B940" i="16"/>
  <c r="F939" i="16"/>
  <c r="C939" i="16"/>
  <c r="B939" i="16"/>
  <c r="F938" i="16"/>
  <c r="C938" i="16"/>
  <c r="B938" i="16"/>
  <c r="F937" i="16"/>
  <c r="C937" i="16"/>
  <c r="B937" i="16"/>
  <c r="F936" i="16"/>
  <c r="C936" i="16"/>
  <c r="B936" i="16"/>
  <c r="F935" i="16"/>
  <c r="C935" i="16"/>
  <c r="B935" i="16"/>
  <c r="F934" i="16"/>
  <c r="C934" i="16"/>
  <c r="B934" i="16"/>
  <c r="F933" i="16"/>
  <c r="C933" i="16"/>
  <c r="B933" i="16"/>
  <c r="F932" i="16"/>
  <c r="C932" i="16"/>
  <c r="B932" i="16"/>
  <c r="F931" i="16"/>
  <c r="C931" i="16"/>
  <c r="B931" i="16"/>
  <c r="F930" i="16"/>
  <c r="C930" i="16"/>
  <c r="B930" i="16"/>
  <c r="F929" i="16"/>
  <c r="C929" i="16"/>
  <c r="B929" i="16"/>
  <c r="F928" i="16"/>
  <c r="C928" i="16"/>
  <c r="B928" i="16"/>
  <c r="F927" i="16"/>
  <c r="C927" i="16"/>
  <c r="B927" i="16"/>
  <c r="F926" i="16"/>
  <c r="C926" i="16"/>
  <c r="B926" i="16"/>
  <c r="F925" i="16"/>
  <c r="C925" i="16"/>
  <c r="B925" i="16"/>
  <c r="F924" i="16"/>
  <c r="C924" i="16"/>
  <c r="B924" i="16"/>
  <c r="F923" i="16"/>
  <c r="C923" i="16"/>
  <c r="B923" i="16"/>
  <c r="F922" i="16"/>
  <c r="C922" i="16"/>
  <c r="B922" i="16"/>
  <c r="F921" i="16"/>
  <c r="C921" i="16"/>
  <c r="B921" i="16"/>
  <c r="F920" i="16"/>
  <c r="C920" i="16"/>
  <c r="B920" i="16"/>
  <c r="F919" i="16"/>
  <c r="C919" i="16"/>
  <c r="B919" i="16"/>
  <c r="F918" i="16"/>
  <c r="C918" i="16"/>
  <c r="B918" i="16"/>
  <c r="F917" i="16"/>
  <c r="C917" i="16"/>
  <c r="B917" i="16"/>
  <c r="F916" i="16"/>
  <c r="C916" i="16"/>
  <c r="B916" i="16"/>
  <c r="F915" i="16"/>
  <c r="C915" i="16"/>
  <c r="B915" i="16"/>
  <c r="F914" i="16"/>
  <c r="C914" i="16"/>
  <c r="B914" i="16"/>
  <c r="F913" i="16"/>
  <c r="C913" i="16"/>
  <c r="B913" i="16"/>
  <c r="F912" i="16"/>
  <c r="C912" i="16"/>
  <c r="B912" i="16"/>
  <c r="F911" i="16"/>
  <c r="C911" i="16"/>
  <c r="B911" i="16"/>
  <c r="F910" i="16"/>
  <c r="C910" i="16"/>
  <c r="B910" i="16"/>
  <c r="F909" i="16"/>
  <c r="C909" i="16"/>
  <c r="B909" i="16"/>
  <c r="F908" i="16"/>
  <c r="C908" i="16"/>
  <c r="B908" i="16"/>
  <c r="F907" i="16"/>
  <c r="C907" i="16"/>
  <c r="B907" i="16"/>
  <c r="F906" i="16"/>
  <c r="C906" i="16"/>
  <c r="B906" i="16"/>
  <c r="F905" i="16"/>
  <c r="C905" i="16"/>
  <c r="B905" i="16"/>
  <c r="F904" i="16"/>
  <c r="C904" i="16"/>
  <c r="B904" i="16"/>
  <c r="F903" i="16"/>
  <c r="C903" i="16"/>
  <c r="B903" i="16"/>
  <c r="F902" i="16"/>
  <c r="C902" i="16"/>
  <c r="B902" i="16"/>
  <c r="F901" i="16"/>
  <c r="C901" i="16"/>
  <c r="B901" i="16"/>
  <c r="F900" i="16"/>
  <c r="C900" i="16"/>
  <c r="B900" i="16"/>
  <c r="F899" i="16"/>
  <c r="C899" i="16"/>
  <c r="B899" i="16"/>
  <c r="F898" i="16"/>
  <c r="C898" i="16"/>
  <c r="B898" i="16"/>
  <c r="F897" i="16"/>
  <c r="C897" i="16"/>
  <c r="B897" i="16"/>
  <c r="F896" i="16"/>
  <c r="C896" i="16"/>
  <c r="B896" i="16"/>
  <c r="F895" i="16"/>
  <c r="C895" i="16"/>
  <c r="B895" i="16"/>
  <c r="F894" i="16"/>
  <c r="C894" i="16"/>
  <c r="B894" i="16"/>
  <c r="F893" i="16"/>
  <c r="C893" i="16"/>
  <c r="B893" i="16"/>
  <c r="F892" i="16"/>
  <c r="C892" i="16"/>
  <c r="B892" i="16"/>
  <c r="F891" i="16"/>
  <c r="C891" i="16"/>
  <c r="B891" i="16"/>
  <c r="F890" i="16"/>
  <c r="C890" i="16"/>
  <c r="B890" i="16"/>
  <c r="F889" i="16"/>
  <c r="C889" i="16"/>
  <c r="B889" i="16"/>
  <c r="F888" i="16"/>
  <c r="C888" i="16"/>
  <c r="B888" i="16"/>
  <c r="F887" i="16"/>
  <c r="C887" i="16"/>
  <c r="B887" i="16"/>
  <c r="F886" i="16"/>
  <c r="C886" i="16"/>
  <c r="B886" i="16"/>
  <c r="F885" i="16"/>
  <c r="C885" i="16"/>
  <c r="B885" i="16"/>
  <c r="F884" i="16"/>
  <c r="C884" i="16"/>
  <c r="B884" i="16"/>
  <c r="F883" i="16"/>
  <c r="C883" i="16"/>
  <c r="B883" i="16"/>
  <c r="F882" i="16"/>
  <c r="C882" i="16"/>
  <c r="B882" i="16"/>
  <c r="F881" i="16"/>
  <c r="C881" i="16"/>
  <c r="B881" i="16"/>
  <c r="F880" i="16"/>
  <c r="C880" i="16"/>
  <c r="B880" i="16"/>
  <c r="F879" i="16"/>
  <c r="C879" i="16"/>
  <c r="B879" i="16"/>
  <c r="F878" i="16"/>
  <c r="C878" i="16"/>
  <c r="B878" i="16"/>
  <c r="F877" i="16"/>
  <c r="C877" i="16"/>
  <c r="B877" i="16"/>
  <c r="F876" i="16"/>
  <c r="C876" i="16"/>
  <c r="B876" i="16"/>
  <c r="F875" i="16"/>
  <c r="C875" i="16"/>
  <c r="B875" i="16"/>
  <c r="F874" i="16"/>
  <c r="C874" i="16"/>
  <c r="B874" i="16"/>
  <c r="F873" i="16"/>
  <c r="C873" i="16"/>
  <c r="B873" i="16"/>
  <c r="F872" i="16"/>
  <c r="C872" i="16"/>
  <c r="B872" i="16"/>
  <c r="F871" i="16"/>
  <c r="C871" i="16"/>
  <c r="B871" i="16"/>
  <c r="F870" i="16"/>
  <c r="C870" i="16"/>
  <c r="B870" i="16"/>
  <c r="F869" i="16"/>
  <c r="C869" i="16"/>
  <c r="B869" i="16"/>
  <c r="F868" i="16"/>
  <c r="C868" i="16"/>
  <c r="B868" i="16"/>
  <c r="F867" i="16"/>
  <c r="C867" i="16"/>
  <c r="B867" i="16"/>
  <c r="F866" i="16"/>
  <c r="C866" i="16"/>
  <c r="B866" i="16"/>
  <c r="F865" i="16"/>
  <c r="C865" i="16"/>
  <c r="B865" i="16"/>
  <c r="F864" i="16"/>
  <c r="C864" i="16"/>
  <c r="B864" i="16"/>
  <c r="F863" i="16"/>
  <c r="C863" i="16"/>
  <c r="B863" i="16"/>
  <c r="F862" i="16"/>
  <c r="C862" i="16"/>
  <c r="B862" i="16"/>
  <c r="F861" i="16"/>
  <c r="C861" i="16"/>
  <c r="B861" i="16"/>
  <c r="F860" i="16"/>
  <c r="C860" i="16"/>
  <c r="B860" i="16"/>
  <c r="F859" i="16"/>
  <c r="C859" i="16"/>
  <c r="B859" i="16"/>
  <c r="F858" i="16"/>
  <c r="C858" i="16"/>
  <c r="B858" i="16"/>
  <c r="F857" i="16"/>
  <c r="C857" i="16"/>
  <c r="B857" i="16"/>
  <c r="F856" i="16"/>
  <c r="C856" i="16"/>
  <c r="B856" i="16"/>
  <c r="F855" i="16"/>
  <c r="C855" i="16"/>
  <c r="B855" i="16"/>
  <c r="F854" i="16"/>
  <c r="C854" i="16"/>
  <c r="B854" i="16"/>
  <c r="F853" i="16"/>
  <c r="C853" i="16"/>
  <c r="B853" i="16"/>
  <c r="F852" i="16"/>
  <c r="C852" i="16"/>
  <c r="B852" i="16"/>
  <c r="F851" i="16"/>
  <c r="C851" i="16"/>
  <c r="B851" i="16"/>
  <c r="F850" i="16"/>
  <c r="C850" i="16"/>
  <c r="B850" i="16"/>
  <c r="F849" i="16"/>
  <c r="C849" i="16"/>
  <c r="B849" i="16"/>
  <c r="F848" i="16"/>
  <c r="C848" i="16"/>
  <c r="B848" i="16"/>
  <c r="F847" i="16"/>
  <c r="C847" i="16"/>
  <c r="B847" i="16"/>
  <c r="F846" i="16"/>
  <c r="C846" i="16"/>
  <c r="B846" i="16"/>
  <c r="F845" i="16"/>
  <c r="C845" i="16"/>
  <c r="B845" i="16"/>
  <c r="F844" i="16"/>
  <c r="C844" i="16"/>
  <c r="B844" i="16"/>
  <c r="F843" i="16"/>
  <c r="C843" i="16"/>
  <c r="B843" i="16"/>
  <c r="F842" i="16"/>
  <c r="C842" i="16"/>
  <c r="B842" i="16"/>
  <c r="F841" i="16"/>
  <c r="C841" i="16"/>
  <c r="B841" i="16"/>
  <c r="F840" i="16"/>
  <c r="C840" i="16"/>
  <c r="B840" i="16"/>
  <c r="F839" i="16"/>
  <c r="C839" i="16"/>
  <c r="B839" i="16"/>
  <c r="F838" i="16"/>
  <c r="C838" i="16"/>
  <c r="B838" i="16"/>
  <c r="F837" i="16"/>
  <c r="C837" i="16"/>
  <c r="B837" i="16"/>
  <c r="F836" i="16"/>
  <c r="C836" i="16"/>
  <c r="B836" i="16"/>
  <c r="F835" i="16"/>
  <c r="C835" i="16"/>
  <c r="B835" i="16"/>
  <c r="F834" i="16"/>
  <c r="C834" i="16"/>
  <c r="B834" i="16"/>
  <c r="F833" i="16"/>
  <c r="C833" i="16"/>
  <c r="B833" i="16"/>
  <c r="F832" i="16"/>
  <c r="C832" i="16"/>
  <c r="B832" i="16"/>
  <c r="F831" i="16"/>
  <c r="C831" i="16"/>
  <c r="B831" i="16"/>
  <c r="F830" i="16"/>
  <c r="C830" i="16"/>
  <c r="B830" i="16"/>
  <c r="F829" i="16"/>
  <c r="C829" i="16"/>
  <c r="B829" i="16"/>
  <c r="F828" i="16"/>
  <c r="C828" i="16"/>
  <c r="B828" i="16"/>
  <c r="F827" i="16"/>
  <c r="C827" i="16"/>
  <c r="B827" i="16"/>
  <c r="F826" i="16"/>
  <c r="C826" i="16"/>
  <c r="B826" i="16"/>
  <c r="F825" i="16"/>
  <c r="C825" i="16"/>
  <c r="B825" i="16"/>
  <c r="F824" i="16"/>
  <c r="C824" i="16"/>
  <c r="B824" i="16"/>
  <c r="F823" i="16"/>
  <c r="C823" i="16"/>
  <c r="B823" i="16"/>
  <c r="F822" i="16"/>
  <c r="C822" i="16"/>
  <c r="B822" i="16"/>
  <c r="F821" i="16"/>
  <c r="C821" i="16"/>
  <c r="B821" i="16"/>
  <c r="F820" i="16"/>
  <c r="C820" i="16"/>
  <c r="B820" i="16"/>
  <c r="F819" i="16"/>
  <c r="C819" i="16"/>
  <c r="B819" i="16"/>
  <c r="F818" i="16"/>
  <c r="C818" i="16"/>
  <c r="B818" i="16"/>
  <c r="F817" i="16"/>
  <c r="C817" i="16"/>
  <c r="B817" i="16"/>
  <c r="F816" i="16"/>
  <c r="C816" i="16"/>
  <c r="B816" i="16"/>
  <c r="F815" i="16"/>
  <c r="C815" i="16"/>
  <c r="B815" i="16"/>
  <c r="F814" i="16"/>
  <c r="C814" i="16"/>
  <c r="B814" i="16"/>
  <c r="F813" i="16"/>
  <c r="C813" i="16"/>
  <c r="B813" i="16"/>
  <c r="F812" i="16"/>
  <c r="C812" i="16"/>
  <c r="B812" i="16"/>
  <c r="F811" i="16"/>
  <c r="C811" i="16"/>
  <c r="B811" i="16"/>
  <c r="F810" i="16"/>
  <c r="C810" i="16"/>
  <c r="B810" i="16"/>
  <c r="F809" i="16"/>
  <c r="C809" i="16"/>
  <c r="B809" i="16"/>
  <c r="F808" i="16"/>
  <c r="C808" i="16"/>
  <c r="B808" i="16"/>
  <c r="F807" i="16"/>
  <c r="C807" i="16"/>
  <c r="B807" i="16"/>
  <c r="F806" i="16"/>
  <c r="C806" i="16"/>
  <c r="B806" i="16"/>
  <c r="F805" i="16"/>
  <c r="C805" i="16"/>
  <c r="B805" i="16"/>
  <c r="F804" i="16"/>
  <c r="C804" i="16"/>
  <c r="B804" i="16"/>
  <c r="F803" i="16"/>
  <c r="C803" i="16"/>
  <c r="B803" i="16"/>
  <c r="F802" i="16"/>
  <c r="C802" i="16"/>
  <c r="B802" i="16"/>
  <c r="F801" i="16"/>
  <c r="C801" i="16"/>
  <c r="B801" i="16"/>
  <c r="F800" i="16"/>
  <c r="C800" i="16"/>
  <c r="B800" i="16"/>
  <c r="F799" i="16"/>
  <c r="C799" i="16"/>
  <c r="B799" i="16"/>
  <c r="F798" i="16"/>
  <c r="C798" i="16"/>
  <c r="B798" i="16"/>
  <c r="F797" i="16"/>
  <c r="C797" i="16"/>
  <c r="B797" i="16"/>
  <c r="F796" i="16"/>
  <c r="C796" i="16"/>
  <c r="B796" i="16"/>
  <c r="F795" i="16"/>
  <c r="C795" i="16"/>
  <c r="B795" i="16"/>
  <c r="F794" i="16"/>
  <c r="C794" i="16"/>
  <c r="B794" i="16"/>
  <c r="F793" i="16"/>
  <c r="C793" i="16"/>
  <c r="B793" i="16"/>
  <c r="F792" i="16"/>
  <c r="C792" i="16"/>
  <c r="B792" i="16"/>
  <c r="F791" i="16"/>
  <c r="C791" i="16"/>
  <c r="B791" i="16"/>
  <c r="F790" i="16"/>
  <c r="C790" i="16"/>
  <c r="B790" i="16"/>
  <c r="F789" i="16"/>
  <c r="C789" i="16"/>
  <c r="B789" i="16"/>
  <c r="F788" i="16"/>
  <c r="C788" i="16"/>
  <c r="B788" i="16"/>
  <c r="F787" i="16"/>
  <c r="C787" i="16"/>
  <c r="B787" i="16"/>
  <c r="F786" i="16"/>
  <c r="C786" i="16"/>
  <c r="B786" i="16"/>
  <c r="F785" i="16"/>
  <c r="C785" i="16"/>
  <c r="B785" i="16"/>
  <c r="F784" i="16"/>
  <c r="C784" i="16"/>
  <c r="B784" i="16"/>
  <c r="F783" i="16"/>
  <c r="C783" i="16"/>
  <c r="B783" i="16"/>
  <c r="F782" i="16"/>
  <c r="C782" i="16"/>
  <c r="B782" i="16"/>
  <c r="F781" i="16"/>
  <c r="C781" i="16"/>
  <c r="B781" i="16"/>
  <c r="F780" i="16"/>
  <c r="C780" i="16"/>
  <c r="B780" i="16"/>
  <c r="F779" i="16"/>
  <c r="C779" i="16"/>
  <c r="B779" i="16"/>
  <c r="F778" i="16"/>
  <c r="C778" i="16"/>
  <c r="B778" i="16"/>
  <c r="F777" i="16"/>
  <c r="C777" i="16"/>
  <c r="B777" i="16"/>
  <c r="F776" i="16"/>
  <c r="C776" i="16"/>
  <c r="B776" i="16"/>
  <c r="F775" i="16"/>
  <c r="C775" i="16"/>
  <c r="B775" i="16"/>
  <c r="F774" i="16"/>
  <c r="C774" i="16"/>
  <c r="B774" i="16"/>
  <c r="F773" i="16"/>
  <c r="C773" i="16"/>
  <c r="B773" i="16"/>
  <c r="F772" i="16"/>
  <c r="C772" i="16"/>
  <c r="B772" i="16"/>
  <c r="F771" i="16"/>
  <c r="C771" i="16"/>
  <c r="B771" i="16"/>
  <c r="F770" i="16"/>
  <c r="C770" i="16"/>
  <c r="B770" i="16"/>
  <c r="F769" i="16"/>
  <c r="C769" i="16"/>
  <c r="B769" i="16"/>
  <c r="F768" i="16"/>
  <c r="C768" i="16"/>
  <c r="B768" i="16"/>
  <c r="F767" i="16"/>
  <c r="C767" i="16"/>
  <c r="B767" i="16"/>
  <c r="F766" i="16"/>
  <c r="C766" i="16"/>
  <c r="B766" i="16"/>
  <c r="F765" i="16"/>
  <c r="C765" i="16"/>
  <c r="B765" i="16"/>
  <c r="F764" i="16"/>
  <c r="C764" i="16"/>
  <c r="B764" i="16"/>
  <c r="F763" i="16"/>
  <c r="C763" i="16"/>
  <c r="B763" i="16"/>
  <c r="F762" i="16"/>
  <c r="C762" i="16"/>
  <c r="B762" i="16"/>
  <c r="F761" i="16"/>
  <c r="C761" i="16"/>
  <c r="B761" i="16"/>
  <c r="F760" i="16"/>
  <c r="C760" i="16"/>
  <c r="B760" i="16"/>
  <c r="F759" i="16"/>
  <c r="C759" i="16"/>
  <c r="B759" i="16"/>
  <c r="F758" i="16"/>
  <c r="C758" i="16"/>
  <c r="B758" i="16"/>
  <c r="F757" i="16"/>
  <c r="C757" i="16"/>
  <c r="B757" i="16"/>
  <c r="F756" i="16"/>
  <c r="C756" i="16"/>
  <c r="B756" i="16"/>
  <c r="F755" i="16"/>
  <c r="C755" i="16"/>
  <c r="B755" i="16"/>
  <c r="F754" i="16"/>
  <c r="C754" i="16"/>
  <c r="B754" i="16"/>
  <c r="F753" i="16"/>
  <c r="C753" i="16"/>
  <c r="B753" i="16"/>
  <c r="F752" i="16"/>
  <c r="C752" i="16"/>
  <c r="B752" i="16"/>
  <c r="F751" i="16"/>
  <c r="C751" i="16"/>
  <c r="B751" i="16"/>
  <c r="F750" i="16"/>
  <c r="C750" i="16"/>
  <c r="B750" i="16"/>
  <c r="F749" i="16"/>
  <c r="C749" i="16"/>
  <c r="B749" i="16"/>
  <c r="F748" i="16"/>
  <c r="C748" i="16"/>
  <c r="B748" i="16"/>
  <c r="F747" i="16"/>
  <c r="C747" i="16"/>
  <c r="B747" i="16"/>
  <c r="F746" i="16"/>
  <c r="C746" i="16"/>
  <c r="B746" i="16"/>
  <c r="F745" i="16"/>
  <c r="C745" i="16"/>
  <c r="B745" i="16"/>
  <c r="F744" i="16"/>
  <c r="C744" i="16"/>
  <c r="B744" i="16"/>
  <c r="F743" i="16"/>
  <c r="C743" i="16"/>
  <c r="B743" i="16"/>
  <c r="F742" i="16"/>
  <c r="C742" i="16"/>
  <c r="B742" i="16"/>
  <c r="F741" i="16"/>
  <c r="C741" i="16"/>
  <c r="B741" i="16"/>
  <c r="F740" i="16"/>
  <c r="C740" i="16"/>
  <c r="B740" i="16"/>
  <c r="F739" i="16"/>
  <c r="C739" i="16"/>
  <c r="B739" i="16"/>
  <c r="F738" i="16"/>
  <c r="C738" i="16"/>
  <c r="B738" i="16"/>
  <c r="F737" i="16"/>
  <c r="C737" i="16"/>
  <c r="B737" i="16"/>
  <c r="F736" i="16"/>
  <c r="C736" i="16"/>
  <c r="B736" i="16"/>
  <c r="F735" i="16"/>
  <c r="C735" i="16"/>
  <c r="B735" i="16"/>
  <c r="F734" i="16"/>
  <c r="C734" i="16"/>
  <c r="B734" i="16"/>
  <c r="F733" i="16"/>
  <c r="C733" i="16"/>
  <c r="B733" i="16"/>
  <c r="F732" i="16"/>
  <c r="C732" i="16"/>
  <c r="B732" i="16"/>
  <c r="F731" i="16"/>
  <c r="C731" i="16"/>
  <c r="B731" i="16"/>
  <c r="F730" i="16"/>
  <c r="C730" i="16"/>
  <c r="B730" i="16"/>
  <c r="F729" i="16"/>
  <c r="C729" i="16"/>
  <c r="B729" i="16"/>
  <c r="F728" i="16"/>
  <c r="C728" i="16"/>
  <c r="B728" i="16"/>
  <c r="F727" i="16"/>
  <c r="C727" i="16"/>
  <c r="B727" i="16"/>
  <c r="F726" i="16"/>
  <c r="C726" i="16"/>
  <c r="B726" i="16"/>
  <c r="F725" i="16"/>
  <c r="C725" i="16"/>
  <c r="B725" i="16"/>
  <c r="F724" i="16"/>
  <c r="C724" i="16"/>
  <c r="B724" i="16"/>
  <c r="F723" i="16"/>
  <c r="C723" i="16"/>
  <c r="B723" i="16"/>
  <c r="F722" i="16"/>
  <c r="C722" i="16"/>
  <c r="B722" i="16"/>
  <c r="F721" i="16"/>
  <c r="C721" i="16"/>
  <c r="B721" i="16"/>
  <c r="F720" i="16"/>
  <c r="C720" i="16"/>
  <c r="B720" i="16"/>
  <c r="F719" i="16"/>
  <c r="C719" i="16"/>
  <c r="B719" i="16"/>
  <c r="F718" i="16"/>
  <c r="C718" i="16"/>
  <c r="B718" i="16"/>
  <c r="F717" i="16"/>
  <c r="C717" i="16"/>
  <c r="B717" i="16"/>
  <c r="F716" i="16"/>
  <c r="C716" i="16"/>
  <c r="B716" i="16"/>
  <c r="F715" i="16"/>
  <c r="C715" i="16"/>
  <c r="B715" i="16"/>
  <c r="F714" i="16"/>
  <c r="C714" i="16"/>
  <c r="B714" i="16"/>
  <c r="F713" i="16"/>
  <c r="C713" i="16"/>
  <c r="B713" i="16"/>
  <c r="F712" i="16"/>
  <c r="C712" i="16"/>
  <c r="B712" i="16"/>
  <c r="F711" i="16"/>
  <c r="C711" i="16"/>
  <c r="B711" i="16"/>
  <c r="F710" i="16"/>
  <c r="C710" i="16"/>
  <c r="B710" i="16"/>
  <c r="F709" i="16"/>
  <c r="C709" i="16"/>
  <c r="B709" i="16"/>
  <c r="F708" i="16"/>
  <c r="C708" i="16"/>
  <c r="B708" i="16"/>
  <c r="F707" i="16"/>
  <c r="C707" i="16"/>
  <c r="B707" i="16"/>
  <c r="F706" i="16"/>
  <c r="C706" i="16"/>
  <c r="B706" i="16"/>
  <c r="F705" i="16"/>
  <c r="C705" i="16"/>
  <c r="B705" i="16"/>
  <c r="F704" i="16"/>
  <c r="C704" i="16"/>
  <c r="B704" i="16"/>
  <c r="F703" i="16"/>
  <c r="C703" i="16"/>
  <c r="B703" i="16"/>
  <c r="F702" i="16"/>
  <c r="C702" i="16"/>
  <c r="B702" i="16"/>
  <c r="F701" i="16"/>
  <c r="C701" i="16"/>
  <c r="B701" i="16"/>
  <c r="F700" i="16"/>
  <c r="C700" i="16"/>
  <c r="B700" i="16"/>
  <c r="F699" i="16"/>
  <c r="C699" i="16"/>
  <c r="B699" i="16"/>
  <c r="F698" i="16"/>
  <c r="C698" i="16"/>
  <c r="B698" i="16"/>
  <c r="F697" i="16"/>
  <c r="C697" i="16"/>
  <c r="B697" i="16"/>
  <c r="F696" i="16"/>
  <c r="C696" i="16"/>
  <c r="B696" i="16"/>
  <c r="F695" i="16"/>
  <c r="C695" i="16"/>
  <c r="B695" i="16"/>
  <c r="F694" i="16"/>
  <c r="C694" i="16"/>
  <c r="B694" i="16"/>
  <c r="F693" i="16"/>
  <c r="C693" i="16"/>
  <c r="B693" i="16"/>
  <c r="F692" i="16"/>
  <c r="C692" i="16"/>
  <c r="B692" i="16"/>
  <c r="F691" i="16"/>
  <c r="C691" i="16"/>
  <c r="B691" i="16"/>
  <c r="F690" i="16"/>
  <c r="C690" i="16"/>
  <c r="B690" i="16"/>
  <c r="F689" i="16"/>
  <c r="C689" i="16"/>
  <c r="B689" i="16"/>
  <c r="F688" i="16"/>
  <c r="C688" i="16"/>
  <c r="B688" i="16"/>
  <c r="F687" i="16"/>
  <c r="C687" i="16"/>
  <c r="B687" i="16"/>
  <c r="F686" i="16"/>
  <c r="C686" i="16"/>
  <c r="B686" i="16"/>
  <c r="F685" i="16"/>
  <c r="C685" i="16"/>
  <c r="B685" i="16"/>
  <c r="F684" i="16"/>
  <c r="C684" i="16"/>
  <c r="B684" i="16"/>
  <c r="F683" i="16"/>
  <c r="C683" i="16"/>
  <c r="B683" i="16"/>
  <c r="F682" i="16"/>
  <c r="C682" i="16"/>
  <c r="B682" i="16"/>
  <c r="F681" i="16"/>
  <c r="C681" i="16"/>
  <c r="B681" i="16"/>
  <c r="F680" i="16"/>
  <c r="C680" i="16"/>
  <c r="B680" i="16"/>
  <c r="F679" i="16"/>
  <c r="C679" i="16"/>
  <c r="B679" i="16"/>
  <c r="F678" i="16"/>
  <c r="C678" i="16"/>
  <c r="B678" i="16"/>
  <c r="F677" i="16"/>
  <c r="C677" i="16"/>
  <c r="B677" i="16"/>
  <c r="F676" i="16"/>
  <c r="C676" i="16"/>
  <c r="B676" i="16"/>
  <c r="F675" i="16"/>
  <c r="C675" i="16"/>
  <c r="B675" i="16"/>
  <c r="F674" i="16"/>
  <c r="C674" i="16"/>
  <c r="B674" i="16"/>
  <c r="F673" i="16"/>
  <c r="C673" i="16"/>
  <c r="B673" i="16"/>
  <c r="F672" i="16"/>
  <c r="C672" i="16"/>
  <c r="B672" i="16"/>
  <c r="F671" i="16"/>
  <c r="C671" i="16"/>
  <c r="B671" i="16"/>
  <c r="F670" i="16"/>
  <c r="C670" i="16"/>
  <c r="B670" i="16"/>
  <c r="F669" i="16"/>
  <c r="C669" i="16"/>
  <c r="B669" i="16"/>
  <c r="F668" i="16"/>
  <c r="C668" i="16"/>
  <c r="B668" i="16"/>
  <c r="F667" i="16"/>
  <c r="C667" i="16"/>
  <c r="B667" i="16"/>
  <c r="F666" i="16"/>
  <c r="C666" i="16"/>
  <c r="B666" i="16"/>
  <c r="F665" i="16"/>
  <c r="C665" i="16"/>
  <c r="B665" i="16"/>
  <c r="F664" i="16"/>
  <c r="C664" i="16"/>
  <c r="B664" i="16"/>
  <c r="F663" i="16"/>
  <c r="C663" i="16"/>
  <c r="B663" i="16"/>
  <c r="F662" i="16"/>
  <c r="C662" i="16"/>
  <c r="B662" i="16"/>
  <c r="F661" i="16"/>
  <c r="C661" i="16"/>
  <c r="B661" i="16"/>
  <c r="F660" i="16"/>
  <c r="C660" i="16"/>
  <c r="B660" i="16"/>
  <c r="F659" i="16"/>
  <c r="C659" i="16"/>
  <c r="B659" i="16"/>
  <c r="F658" i="16"/>
  <c r="C658" i="16"/>
  <c r="B658" i="16"/>
  <c r="F657" i="16"/>
  <c r="C657" i="16"/>
  <c r="B657" i="16"/>
  <c r="F656" i="16"/>
  <c r="C656" i="16"/>
  <c r="B656" i="16"/>
  <c r="F655" i="16"/>
  <c r="C655" i="16"/>
  <c r="B655" i="16"/>
  <c r="F654" i="16"/>
  <c r="C654" i="16"/>
  <c r="B654" i="16"/>
  <c r="F653" i="16"/>
  <c r="C653" i="16"/>
  <c r="B653" i="16"/>
  <c r="F652" i="16"/>
  <c r="C652" i="16"/>
  <c r="B652" i="16"/>
  <c r="F651" i="16"/>
  <c r="C651" i="16"/>
  <c r="B651" i="16"/>
  <c r="F650" i="16"/>
  <c r="C650" i="16"/>
  <c r="B650" i="16"/>
  <c r="F649" i="16"/>
  <c r="C649" i="16"/>
  <c r="B649" i="16"/>
  <c r="F648" i="16"/>
  <c r="C648" i="16"/>
  <c r="B648" i="16"/>
  <c r="F647" i="16"/>
  <c r="C647" i="16"/>
  <c r="B647" i="16"/>
  <c r="F646" i="16"/>
  <c r="C646" i="16"/>
  <c r="B646" i="16"/>
  <c r="F645" i="16"/>
  <c r="C645" i="16"/>
  <c r="B645" i="16"/>
  <c r="F644" i="16"/>
  <c r="C644" i="16"/>
  <c r="B644" i="16"/>
  <c r="F643" i="16"/>
  <c r="C643" i="16"/>
  <c r="B643" i="16"/>
  <c r="F642" i="16"/>
  <c r="C642" i="16"/>
  <c r="B642" i="16"/>
  <c r="F641" i="16"/>
  <c r="C641" i="16"/>
  <c r="B641" i="16"/>
  <c r="F640" i="16"/>
  <c r="C640" i="16"/>
  <c r="B640" i="16"/>
  <c r="F639" i="16"/>
  <c r="C639" i="16"/>
  <c r="B639" i="16"/>
  <c r="F638" i="16"/>
  <c r="C638" i="16"/>
  <c r="B638" i="16"/>
  <c r="F637" i="16"/>
  <c r="C637" i="16"/>
  <c r="B637" i="16"/>
  <c r="F636" i="16"/>
  <c r="C636" i="16"/>
  <c r="B636" i="16"/>
  <c r="F635" i="16"/>
  <c r="C635" i="16"/>
  <c r="B635" i="16"/>
  <c r="F634" i="16"/>
  <c r="C634" i="16"/>
  <c r="B634" i="16"/>
  <c r="F633" i="16"/>
  <c r="C633" i="16"/>
  <c r="B633" i="16"/>
  <c r="F632" i="16"/>
  <c r="C632" i="16"/>
  <c r="B632" i="16"/>
  <c r="F631" i="16"/>
  <c r="C631" i="16"/>
  <c r="B631" i="16"/>
  <c r="F630" i="16"/>
  <c r="C630" i="16"/>
  <c r="B630" i="16"/>
  <c r="F629" i="16"/>
  <c r="C629" i="16"/>
  <c r="B629" i="16"/>
  <c r="F628" i="16"/>
  <c r="C628" i="16"/>
  <c r="B628" i="16"/>
  <c r="F627" i="16"/>
  <c r="C627" i="16"/>
  <c r="B627" i="16"/>
  <c r="F626" i="16"/>
  <c r="C626" i="16"/>
  <c r="B626" i="16"/>
  <c r="F625" i="16"/>
  <c r="C625" i="16"/>
  <c r="B625" i="16"/>
  <c r="F624" i="16"/>
  <c r="C624" i="16"/>
  <c r="B624" i="16"/>
  <c r="F623" i="16"/>
  <c r="C623" i="16"/>
  <c r="B623" i="16"/>
  <c r="F622" i="16"/>
  <c r="C622" i="16"/>
  <c r="B622" i="16"/>
  <c r="F621" i="16"/>
  <c r="C621" i="16"/>
  <c r="B621" i="16"/>
  <c r="F620" i="16"/>
  <c r="C620" i="16"/>
  <c r="B620" i="16"/>
  <c r="F619" i="16"/>
  <c r="C619" i="16"/>
  <c r="B619" i="16"/>
  <c r="F618" i="16"/>
  <c r="C618" i="16"/>
  <c r="B618" i="16"/>
  <c r="F617" i="16"/>
  <c r="C617" i="16"/>
  <c r="B617" i="16"/>
  <c r="F616" i="16"/>
  <c r="C616" i="16"/>
  <c r="B616" i="16"/>
  <c r="F615" i="16"/>
  <c r="C615" i="16"/>
  <c r="B615" i="16"/>
  <c r="F614" i="16"/>
  <c r="C614" i="16"/>
  <c r="B614" i="16"/>
  <c r="F613" i="16"/>
  <c r="C613" i="16"/>
  <c r="B613" i="16"/>
  <c r="F612" i="16"/>
  <c r="C612" i="16"/>
  <c r="B612" i="16"/>
  <c r="F611" i="16"/>
  <c r="C611" i="16"/>
  <c r="B611" i="16"/>
  <c r="F610" i="16"/>
  <c r="C610" i="16"/>
  <c r="B610" i="16"/>
  <c r="F609" i="16"/>
  <c r="C609" i="16"/>
  <c r="B609" i="16"/>
  <c r="F608" i="16"/>
  <c r="C608" i="16"/>
  <c r="B608" i="16"/>
  <c r="F607" i="16"/>
  <c r="C607" i="16"/>
  <c r="B607" i="16"/>
  <c r="F606" i="16"/>
  <c r="C606" i="16"/>
  <c r="B606" i="16"/>
  <c r="F605" i="16"/>
  <c r="C605" i="16"/>
  <c r="B605" i="16"/>
  <c r="F604" i="16"/>
  <c r="C604" i="16"/>
  <c r="B604" i="16"/>
  <c r="F603" i="16"/>
  <c r="C603" i="16"/>
  <c r="B603" i="16"/>
  <c r="F602" i="16"/>
  <c r="C602" i="16"/>
  <c r="B602" i="16"/>
  <c r="F601" i="16"/>
  <c r="C601" i="16"/>
  <c r="B601" i="16"/>
  <c r="F600" i="16"/>
  <c r="C600" i="16"/>
  <c r="B600" i="16"/>
  <c r="F599" i="16"/>
  <c r="C599" i="16"/>
  <c r="B599" i="16"/>
  <c r="F598" i="16"/>
  <c r="C598" i="16"/>
  <c r="B598" i="16"/>
  <c r="F597" i="16"/>
  <c r="C597" i="16"/>
  <c r="B597" i="16"/>
  <c r="F596" i="16"/>
  <c r="C596" i="16"/>
  <c r="B596" i="16"/>
  <c r="F595" i="16"/>
  <c r="C595" i="16"/>
  <c r="B595" i="16"/>
  <c r="F594" i="16"/>
  <c r="C594" i="16"/>
  <c r="B594" i="16"/>
  <c r="F593" i="16"/>
  <c r="C593" i="16"/>
  <c r="B593" i="16"/>
  <c r="F592" i="16"/>
  <c r="C592" i="16"/>
  <c r="B592" i="16"/>
  <c r="F591" i="16"/>
  <c r="C591" i="16"/>
  <c r="B591" i="16"/>
  <c r="F590" i="16"/>
  <c r="C590" i="16"/>
  <c r="B590" i="16"/>
  <c r="F589" i="16"/>
  <c r="C589" i="16"/>
  <c r="B589" i="16"/>
  <c r="F588" i="16"/>
  <c r="C588" i="16"/>
  <c r="B588" i="16"/>
  <c r="F587" i="16"/>
  <c r="C587" i="16"/>
  <c r="B587" i="16"/>
  <c r="F586" i="16"/>
  <c r="C586" i="16"/>
  <c r="B586" i="16"/>
  <c r="F585" i="16"/>
  <c r="C585" i="16"/>
  <c r="B585" i="16"/>
  <c r="F584" i="16"/>
  <c r="C584" i="16"/>
  <c r="B584" i="16"/>
  <c r="F583" i="16"/>
  <c r="C583" i="16"/>
  <c r="B583" i="16"/>
  <c r="F582" i="16"/>
  <c r="C582" i="16"/>
  <c r="B582" i="16"/>
  <c r="F581" i="16"/>
  <c r="C581" i="16"/>
  <c r="B581" i="16"/>
  <c r="F580" i="16"/>
  <c r="C580" i="16"/>
  <c r="B580" i="16"/>
  <c r="F579" i="16"/>
  <c r="C579" i="16"/>
  <c r="B579" i="16"/>
  <c r="F578" i="16"/>
  <c r="C578" i="16"/>
  <c r="B578" i="16"/>
  <c r="F577" i="16"/>
  <c r="C577" i="16"/>
  <c r="B577" i="16"/>
  <c r="F576" i="16"/>
  <c r="C576" i="16"/>
  <c r="B576" i="16"/>
  <c r="F575" i="16"/>
  <c r="C575" i="16"/>
  <c r="B575" i="16"/>
  <c r="F574" i="16"/>
  <c r="C574" i="16"/>
  <c r="B574" i="16"/>
  <c r="F573" i="16"/>
  <c r="C573" i="16"/>
  <c r="B573" i="16"/>
  <c r="F572" i="16"/>
  <c r="C572" i="16"/>
  <c r="B572" i="16"/>
  <c r="F571" i="16"/>
  <c r="C571" i="16"/>
  <c r="B571" i="16"/>
  <c r="F570" i="16"/>
  <c r="C570" i="16"/>
  <c r="B570" i="16"/>
  <c r="F569" i="16"/>
  <c r="C569" i="16"/>
  <c r="B569" i="16"/>
  <c r="F568" i="16"/>
  <c r="C568" i="16"/>
  <c r="B568" i="16"/>
  <c r="F567" i="16"/>
  <c r="C567" i="16"/>
  <c r="B567" i="16"/>
  <c r="F566" i="16"/>
  <c r="C566" i="16"/>
  <c r="B566" i="16"/>
  <c r="F565" i="16"/>
  <c r="C565" i="16"/>
  <c r="B565" i="16"/>
  <c r="F564" i="16"/>
  <c r="C564" i="16"/>
  <c r="B564" i="16"/>
  <c r="F563" i="16"/>
  <c r="C563" i="16"/>
  <c r="B563" i="16"/>
  <c r="F562" i="16"/>
  <c r="C562" i="16"/>
  <c r="B562" i="16"/>
  <c r="F561" i="16"/>
  <c r="C561" i="16"/>
  <c r="B561" i="16"/>
  <c r="F560" i="16"/>
  <c r="C560" i="16"/>
  <c r="B560" i="16"/>
  <c r="F559" i="16"/>
  <c r="C559" i="16"/>
  <c r="B559" i="16"/>
  <c r="F558" i="16"/>
  <c r="C558" i="16"/>
  <c r="B558" i="16"/>
  <c r="F557" i="16"/>
  <c r="C557" i="16"/>
  <c r="B557" i="16"/>
  <c r="F556" i="16"/>
  <c r="C556" i="16"/>
  <c r="B556" i="16"/>
  <c r="F555" i="16"/>
  <c r="C555" i="16"/>
  <c r="B555" i="16"/>
  <c r="F554" i="16"/>
  <c r="C554" i="16"/>
  <c r="B554" i="16"/>
  <c r="F553" i="16"/>
  <c r="C553" i="16"/>
  <c r="B553" i="16"/>
  <c r="F552" i="16"/>
  <c r="C552" i="16"/>
  <c r="B552" i="16"/>
  <c r="F551" i="16"/>
  <c r="C551" i="16"/>
  <c r="B551" i="16"/>
  <c r="F550" i="16"/>
  <c r="C550" i="16"/>
  <c r="B550" i="16"/>
  <c r="F549" i="16"/>
  <c r="C549" i="16"/>
  <c r="B549" i="16"/>
  <c r="F548" i="16"/>
  <c r="C548" i="16"/>
  <c r="B548" i="16"/>
  <c r="F547" i="16"/>
  <c r="C547" i="16"/>
  <c r="B547" i="16"/>
  <c r="F546" i="16"/>
  <c r="C546" i="16"/>
  <c r="B546" i="16"/>
  <c r="F545" i="16"/>
  <c r="C545" i="16"/>
  <c r="B545" i="16"/>
  <c r="F544" i="16"/>
  <c r="C544" i="16"/>
  <c r="B544" i="16"/>
  <c r="F543" i="16"/>
  <c r="C543" i="16"/>
  <c r="B543" i="16"/>
  <c r="F542" i="16"/>
  <c r="C542" i="16"/>
  <c r="B542" i="16"/>
  <c r="F541" i="16"/>
  <c r="C541" i="16"/>
  <c r="B541" i="16"/>
  <c r="F540" i="16"/>
  <c r="C540" i="16"/>
  <c r="B540" i="16"/>
  <c r="F539" i="16"/>
  <c r="C539" i="16"/>
  <c r="B539" i="16"/>
  <c r="F538" i="16"/>
  <c r="C538" i="16"/>
  <c r="B538" i="16"/>
  <c r="F537" i="16"/>
  <c r="C537" i="16"/>
  <c r="B537" i="16"/>
  <c r="F536" i="16"/>
  <c r="C536" i="16"/>
  <c r="B536" i="16"/>
  <c r="F535" i="16"/>
  <c r="C535" i="16"/>
  <c r="B535" i="16"/>
  <c r="F534" i="16"/>
  <c r="C534" i="16"/>
  <c r="B534" i="16"/>
  <c r="F533" i="16"/>
  <c r="C533" i="16"/>
  <c r="B533" i="16"/>
  <c r="F532" i="16"/>
  <c r="C532" i="16"/>
  <c r="B532" i="16"/>
  <c r="F531" i="16"/>
  <c r="C531" i="16"/>
  <c r="B531" i="16"/>
  <c r="F530" i="16"/>
  <c r="C530" i="16"/>
  <c r="B530" i="16"/>
  <c r="F529" i="16"/>
  <c r="C529" i="16"/>
  <c r="B529" i="16"/>
  <c r="F528" i="16"/>
  <c r="C528" i="16"/>
  <c r="B528" i="16"/>
  <c r="F527" i="16"/>
  <c r="C527" i="16"/>
  <c r="B527" i="16"/>
  <c r="F526" i="16"/>
  <c r="C526" i="16"/>
  <c r="B526" i="16"/>
  <c r="F525" i="16"/>
  <c r="C525" i="16"/>
  <c r="B525" i="16"/>
  <c r="F524" i="16"/>
  <c r="C524" i="16"/>
  <c r="B524" i="16"/>
  <c r="F523" i="16"/>
  <c r="C523" i="16"/>
  <c r="B523" i="16"/>
  <c r="F522" i="16"/>
  <c r="C522" i="16"/>
  <c r="B522" i="16"/>
  <c r="F521" i="16"/>
  <c r="C521" i="16"/>
  <c r="B521" i="16"/>
  <c r="F520" i="16"/>
  <c r="C520" i="16"/>
  <c r="B520" i="16"/>
  <c r="F519" i="16"/>
  <c r="C519" i="16"/>
  <c r="B519" i="16"/>
  <c r="F518" i="16"/>
  <c r="C518" i="16"/>
  <c r="B518" i="16"/>
  <c r="F517" i="16"/>
  <c r="C517" i="16"/>
  <c r="B517" i="16"/>
  <c r="F516" i="16"/>
  <c r="C516" i="16"/>
  <c r="B516" i="16"/>
  <c r="F515" i="16"/>
  <c r="C515" i="16"/>
  <c r="B515" i="16"/>
  <c r="F514" i="16"/>
  <c r="C514" i="16"/>
  <c r="B514" i="16"/>
  <c r="F513" i="16"/>
  <c r="C513" i="16"/>
  <c r="B513" i="16"/>
  <c r="F512" i="16"/>
  <c r="C512" i="16"/>
  <c r="B512" i="16"/>
  <c r="F511" i="16"/>
  <c r="C511" i="16"/>
  <c r="B511" i="16"/>
  <c r="F510" i="16"/>
  <c r="C510" i="16"/>
  <c r="B510" i="16"/>
  <c r="F509" i="16"/>
  <c r="C509" i="16"/>
  <c r="B509" i="16"/>
  <c r="F508" i="16"/>
  <c r="C508" i="16"/>
  <c r="B508" i="16"/>
  <c r="F507" i="16"/>
  <c r="C507" i="16"/>
  <c r="B507" i="16"/>
  <c r="F506" i="16"/>
  <c r="C506" i="16"/>
  <c r="B506" i="16"/>
  <c r="F505" i="16"/>
  <c r="C505" i="16"/>
  <c r="B505" i="16"/>
  <c r="F504" i="16"/>
  <c r="C504" i="16"/>
  <c r="B504" i="16"/>
  <c r="F503" i="16"/>
  <c r="C503" i="16"/>
  <c r="B503" i="16"/>
  <c r="F502" i="16"/>
  <c r="C502" i="16"/>
  <c r="B502" i="16"/>
  <c r="F501" i="16"/>
  <c r="C501" i="16"/>
  <c r="B501" i="16"/>
  <c r="F500" i="16"/>
  <c r="C500" i="16"/>
  <c r="B500" i="16"/>
  <c r="F499" i="16"/>
  <c r="C499" i="16"/>
  <c r="B499" i="16"/>
  <c r="F498" i="16"/>
  <c r="C498" i="16"/>
  <c r="B498" i="16"/>
  <c r="F497" i="16"/>
  <c r="C497" i="16"/>
  <c r="B497" i="16"/>
  <c r="F496" i="16"/>
  <c r="C496" i="16"/>
  <c r="B496" i="16"/>
  <c r="F495" i="16"/>
  <c r="C495" i="16"/>
  <c r="B495" i="16"/>
  <c r="F494" i="16"/>
  <c r="C494" i="16"/>
  <c r="B494" i="16"/>
  <c r="F493" i="16"/>
  <c r="C493" i="16"/>
  <c r="B493" i="16"/>
  <c r="F492" i="16"/>
  <c r="C492" i="16"/>
  <c r="B492" i="16"/>
  <c r="F491" i="16"/>
  <c r="C491" i="16"/>
  <c r="B491" i="16"/>
  <c r="F490" i="16"/>
  <c r="C490" i="16"/>
  <c r="B490" i="16"/>
  <c r="F489" i="16"/>
  <c r="C489" i="16"/>
  <c r="B489" i="16"/>
  <c r="F488" i="16"/>
  <c r="C488" i="16"/>
  <c r="B488" i="16"/>
  <c r="F487" i="16"/>
  <c r="C487" i="16"/>
  <c r="B487" i="16"/>
  <c r="F486" i="16"/>
  <c r="C486" i="16"/>
  <c r="B486" i="16"/>
  <c r="F485" i="16"/>
  <c r="C485" i="16"/>
  <c r="B485" i="16"/>
  <c r="F484" i="16"/>
  <c r="C484" i="16"/>
  <c r="B484" i="16"/>
  <c r="F483" i="16"/>
  <c r="C483" i="16"/>
  <c r="B483" i="16"/>
  <c r="F482" i="16"/>
  <c r="C482" i="16"/>
  <c r="B482" i="16"/>
  <c r="F481" i="16"/>
  <c r="C481" i="16"/>
  <c r="B481" i="16"/>
  <c r="F480" i="16"/>
  <c r="C480" i="16"/>
  <c r="B480" i="16"/>
  <c r="F479" i="16"/>
  <c r="C479" i="16"/>
  <c r="B479" i="16"/>
  <c r="F478" i="16"/>
  <c r="C478" i="16"/>
  <c r="B478" i="16"/>
  <c r="F477" i="16"/>
  <c r="C477" i="16"/>
  <c r="B477" i="16"/>
  <c r="F476" i="16"/>
  <c r="C476" i="16"/>
  <c r="B476" i="16"/>
  <c r="F475" i="16"/>
  <c r="C475" i="16"/>
  <c r="B475" i="16"/>
  <c r="F474" i="16"/>
  <c r="C474" i="16"/>
  <c r="B474" i="16"/>
  <c r="F473" i="16"/>
  <c r="C473" i="16"/>
  <c r="B473" i="16"/>
  <c r="F472" i="16"/>
  <c r="C472" i="16"/>
  <c r="B472" i="16"/>
  <c r="F471" i="16"/>
  <c r="C471" i="16"/>
  <c r="B471" i="16"/>
  <c r="F470" i="16"/>
  <c r="C470" i="16"/>
  <c r="B470" i="16"/>
  <c r="F469" i="16"/>
  <c r="C469" i="16"/>
  <c r="B469" i="16"/>
  <c r="F468" i="16"/>
  <c r="C468" i="16"/>
  <c r="B468" i="16"/>
  <c r="F467" i="16"/>
  <c r="C467" i="16"/>
  <c r="B467" i="16"/>
  <c r="F466" i="16"/>
  <c r="C466" i="16"/>
  <c r="B466" i="16"/>
  <c r="F465" i="16"/>
  <c r="C465" i="16"/>
  <c r="B465" i="16"/>
  <c r="F464" i="16"/>
  <c r="C464" i="16"/>
  <c r="B464" i="16"/>
  <c r="F463" i="16"/>
  <c r="C463" i="16"/>
  <c r="B463" i="16"/>
  <c r="F462" i="16"/>
  <c r="C462" i="16"/>
  <c r="B462" i="16"/>
  <c r="F461" i="16"/>
  <c r="C461" i="16"/>
  <c r="B461" i="16"/>
  <c r="F460" i="16"/>
  <c r="C460" i="16"/>
  <c r="B460" i="16"/>
  <c r="F459" i="16"/>
  <c r="C459" i="16"/>
  <c r="B459" i="16"/>
  <c r="F458" i="16"/>
  <c r="C458" i="16"/>
  <c r="B458" i="16"/>
  <c r="F457" i="16"/>
  <c r="C457" i="16"/>
  <c r="B457" i="16"/>
  <c r="F456" i="16"/>
  <c r="C456" i="16"/>
  <c r="B456" i="16"/>
  <c r="F455" i="16"/>
  <c r="C455" i="16"/>
  <c r="B455" i="16"/>
  <c r="F454" i="16"/>
  <c r="C454" i="16"/>
  <c r="B454" i="16"/>
  <c r="F453" i="16"/>
  <c r="C453" i="16"/>
  <c r="B453" i="16"/>
  <c r="F452" i="16"/>
  <c r="C452" i="16"/>
  <c r="B452" i="16"/>
  <c r="F451" i="16"/>
  <c r="C451" i="16"/>
  <c r="B451" i="16"/>
  <c r="F450" i="16"/>
  <c r="C450" i="16"/>
  <c r="B450" i="16"/>
  <c r="F449" i="16"/>
  <c r="C449" i="16"/>
  <c r="B449" i="16"/>
  <c r="F448" i="16"/>
  <c r="C448" i="16"/>
  <c r="B448" i="16"/>
  <c r="F447" i="16"/>
  <c r="C447" i="16"/>
  <c r="B447" i="16"/>
  <c r="F446" i="16"/>
  <c r="C446" i="16"/>
  <c r="B446" i="16"/>
  <c r="F445" i="16"/>
  <c r="C445" i="16"/>
  <c r="B445" i="16"/>
  <c r="F444" i="16"/>
  <c r="C444" i="16"/>
  <c r="B444" i="16"/>
  <c r="F443" i="16"/>
  <c r="C443" i="16"/>
  <c r="B443" i="16"/>
  <c r="F442" i="16"/>
  <c r="C442" i="16"/>
  <c r="B442" i="16"/>
  <c r="F441" i="16"/>
  <c r="C441" i="16"/>
  <c r="B441" i="16"/>
  <c r="F440" i="16"/>
  <c r="C440" i="16"/>
  <c r="B440" i="16"/>
  <c r="F439" i="16"/>
  <c r="C439" i="16"/>
  <c r="B439" i="16"/>
  <c r="F438" i="16"/>
  <c r="C438" i="16"/>
  <c r="B438" i="16"/>
  <c r="F437" i="16"/>
  <c r="C437" i="16"/>
  <c r="B437" i="16"/>
  <c r="F436" i="16"/>
  <c r="C436" i="16"/>
  <c r="B436" i="16"/>
  <c r="F435" i="16"/>
  <c r="C435" i="16"/>
  <c r="B435" i="16"/>
  <c r="F434" i="16"/>
  <c r="C434" i="16"/>
  <c r="B434" i="16"/>
  <c r="F433" i="16"/>
  <c r="C433" i="16"/>
  <c r="B433" i="16"/>
  <c r="F432" i="16"/>
  <c r="C432" i="16"/>
  <c r="B432" i="16"/>
  <c r="F431" i="16"/>
  <c r="C431" i="16"/>
  <c r="B431" i="16"/>
  <c r="F430" i="16"/>
  <c r="C430" i="16"/>
  <c r="B430" i="16"/>
  <c r="F429" i="16"/>
  <c r="C429" i="16"/>
  <c r="B429" i="16"/>
  <c r="F428" i="16"/>
  <c r="C428" i="16"/>
  <c r="B428" i="16"/>
  <c r="F427" i="16"/>
  <c r="C427" i="16"/>
  <c r="B427" i="16"/>
  <c r="F426" i="16"/>
  <c r="C426" i="16"/>
  <c r="B426" i="16"/>
  <c r="F425" i="16"/>
  <c r="C425" i="16"/>
  <c r="B425" i="16"/>
  <c r="F424" i="16"/>
  <c r="C424" i="16"/>
  <c r="B424" i="16"/>
  <c r="F423" i="16"/>
  <c r="C423" i="16"/>
  <c r="B423" i="16"/>
  <c r="F422" i="16"/>
  <c r="C422" i="16"/>
  <c r="B422" i="16"/>
  <c r="F421" i="16"/>
  <c r="C421" i="16"/>
  <c r="B421" i="16"/>
  <c r="F420" i="16"/>
  <c r="C420" i="16"/>
  <c r="B420" i="16"/>
  <c r="F419" i="16"/>
  <c r="C419" i="16"/>
  <c r="B419" i="16"/>
  <c r="F418" i="16"/>
  <c r="C418" i="16"/>
  <c r="B418" i="16"/>
  <c r="F417" i="16"/>
  <c r="C417" i="16"/>
  <c r="B417" i="16"/>
  <c r="F416" i="16"/>
  <c r="C416" i="16"/>
  <c r="B416" i="16"/>
  <c r="F415" i="16"/>
  <c r="C415" i="16"/>
  <c r="B415" i="16"/>
  <c r="F414" i="16"/>
  <c r="C414" i="16"/>
  <c r="B414" i="16"/>
  <c r="F413" i="16"/>
  <c r="C413" i="16"/>
  <c r="B413" i="16"/>
  <c r="F412" i="16"/>
  <c r="C412" i="16"/>
  <c r="B412" i="16"/>
  <c r="F411" i="16"/>
  <c r="C411" i="16"/>
  <c r="B411" i="16"/>
  <c r="F410" i="16"/>
  <c r="C410" i="16"/>
  <c r="B410" i="16"/>
  <c r="F409" i="16"/>
  <c r="C409" i="16"/>
  <c r="B409" i="16"/>
  <c r="F408" i="16"/>
  <c r="C408" i="16"/>
  <c r="B408" i="16"/>
  <c r="F407" i="16"/>
  <c r="C407" i="16"/>
  <c r="B407" i="16"/>
  <c r="F406" i="16"/>
  <c r="C406" i="16"/>
  <c r="B406" i="16"/>
  <c r="F405" i="16"/>
  <c r="C405" i="16"/>
  <c r="B405" i="16"/>
  <c r="F404" i="16"/>
  <c r="C404" i="16"/>
  <c r="B404" i="16"/>
  <c r="F403" i="16"/>
  <c r="C403" i="16"/>
  <c r="B403" i="16"/>
  <c r="F402" i="16"/>
  <c r="C402" i="16"/>
  <c r="B402" i="16"/>
  <c r="F401" i="16"/>
  <c r="C401" i="16"/>
  <c r="B401" i="16"/>
  <c r="F400" i="16"/>
  <c r="C400" i="16"/>
  <c r="B400" i="16"/>
  <c r="F399" i="16"/>
  <c r="C399" i="16"/>
  <c r="B399" i="16"/>
  <c r="F398" i="16"/>
  <c r="C398" i="16"/>
  <c r="B398" i="16"/>
  <c r="F397" i="16"/>
  <c r="C397" i="16"/>
  <c r="B397" i="16"/>
  <c r="F396" i="16"/>
  <c r="C396" i="16"/>
  <c r="B396" i="16"/>
  <c r="F395" i="16"/>
  <c r="C395" i="16"/>
  <c r="B395" i="16"/>
  <c r="F394" i="16"/>
  <c r="C394" i="16"/>
  <c r="B394" i="16"/>
  <c r="F393" i="16"/>
  <c r="C393" i="16"/>
  <c r="B393" i="16"/>
  <c r="F392" i="16"/>
  <c r="C392" i="16"/>
  <c r="B392" i="16"/>
  <c r="F391" i="16"/>
  <c r="C391" i="16"/>
  <c r="B391" i="16"/>
  <c r="F390" i="16"/>
  <c r="C390" i="16"/>
  <c r="B390" i="16"/>
  <c r="F389" i="16"/>
  <c r="C389" i="16"/>
  <c r="B389" i="16"/>
  <c r="F388" i="16"/>
  <c r="C388" i="16"/>
  <c r="B388" i="16"/>
  <c r="F387" i="16"/>
  <c r="C387" i="16"/>
  <c r="B387" i="16"/>
  <c r="F386" i="16"/>
  <c r="C386" i="16"/>
  <c r="B386" i="16"/>
  <c r="F385" i="16"/>
  <c r="C385" i="16"/>
  <c r="B385" i="16"/>
  <c r="F384" i="16"/>
  <c r="C384" i="16"/>
  <c r="B384" i="16"/>
  <c r="F383" i="16"/>
  <c r="C383" i="16"/>
  <c r="B383" i="16"/>
  <c r="F382" i="16"/>
  <c r="C382" i="16"/>
  <c r="B382" i="16"/>
  <c r="F381" i="16"/>
  <c r="C381" i="16"/>
  <c r="B381" i="16"/>
  <c r="F380" i="16"/>
  <c r="C380" i="16"/>
  <c r="B380" i="16"/>
  <c r="F379" i="16"/>
  <c r="C379" i="16"/>
  <c r="B379" i="16"/>
  <c r="F378" i="16"/>
  <c r="C378" i="16"/>
  <c r="B378" i="16"/>
  <c r="F377" i="16"/>
  <c r="C377" i="16"/>
  <c r="B377" i="16"/>
  <c r="F376" i="16"/>
  <c r="C376" i="16"/>
  <c r="B376" i="16"/>
  <c r="F375" i="16"/>
  <c r="C375" i="16"/>
  <c r="B375" i="16"/>
  <c r="F374" i="16"/>
  <c r="C374" i="16"/>
  <c r="B374" i="16"/>
  <c r="F373" i="16"/>
  <c r="C373" i="16"/>
  <c r="B373" i="16"/>
  <c r="F372" i="16"/>
  <c r="C372" i="16"/>
  <c r="B372" i="16"/>
  <c r="F371" i="16"/>
  <c r="C371" i="16"/>
  <c r="B371" i="16"/>
  <c r="F370" i="16"/>
  <c r="C370" i="16"/>
  <c r="B370" i="16"/>
  <c r="F369" i="16"/>
  <c r="C369" i="16"/>
  <c r="B369" i="16"/>
  <c r="F368" i="16"/>
  <c r="C368" i="16"/>
  <c r="B368" i="16"/>
  <c r="F367" i="16"/>
  <c r="C367" i="16"/>
  <c r="B367" i="16"/>
  <c r="F366" i="16"/>
  <c r="C366" i="16"/>
  <c r="B366" i="16"/>
  <c r="F365" i="16"/>
  <c r="C365" i="16"/>
  <c r="B365" i="16"/>
  <c r="F364" i="16"/>
  <c r="C364" i="16"/>
  <c r="B364" i="16"/>
  <c r="F363" i="16"/>
  <c r="C363" i="16"/>
  <c r="B363" i="16"/>
  <c r="F362" i="16"/>
  <c r="C362" i="16"/>
  <c r="B362" i="16"/>
  <c r="F361" i="16"/>
  <c r="C361" i="16"/>
  <c r="B361" i="16"/>
  <c r="F360" i="16"/>
  <c r="C360" i="16"/>
  <c r="B360" i="16"/>
  <c r="F359" i="16"/>
  <c r="C359" i="16"/>
  <c r="B359" i="16"/>
  <c r="F358" i="16"/>
  <c r="C358" i="16"/>
  <c r="B358" i="16"/>
  <c r="F357" i="16"/>
  <c r="C357" i="16"/>
  <c r="B357" i="16"/>
  <c r="F356" i="16"/>
  <c r="C356" i="16"/>
  <c r="B356" i="16"/>
  <c r="F355" i="16"/>
  <c r="C355" i="16"/>
  <c r="B355" i="16"/>
  <c r="F354" i="16"/>
  <c r="C354" i="16"/>
  <c r="B354" i="16"/>
  <c r="F353" i="16"/>
  <c r="C353" i="16"/>
  <c r="B353" i="16"/>
  <c r="F352" i="16"/>
  <c r="C352" i="16"/>
  <c r="B352" i="16"/>
  <c r="F351" i="16"/>
  <c r="C351" i="16"/>
  <c r="B351" i="16"/>
  <c r="F350" i="16"/>
  <c r="C350" i="16"/>
  <c r="B350" i="16"/>
  <c r="F349" i="16"/>
  <c r="C349" i="16"/>
  <c r="B349" i="16"/>
  <c r="F348" i="16"/>
  <c r="C348" i="16"/>
  <c r="B348" i="16"/>
  <c r="F347" i="16"/>
  <c r="C347" i="16"/>
  <c r="B347" i="16"/>
  <c r="F346" i="16"/>
  <c r="C346" i="16"/>
  <c r="B346" i="16"/>
  <c r="F345" i="16"/>
  <c r="C345" i="16"/>
  <c r="B345" i="16"/>
  <c r="F344" i="16"/>
  <c r="C344" i="16"/>
  <c r="B344" i="16"/>
  <c r="F343" i="16"/>
  <c r="C343" i="16"/>
  <c r="B343" i="16"/>
  <c r="F342" i="16"/>
  <c r="C342" i="16"/>
  <c r="B342" i="16"/>
  <c r="F341" i="16"/>
  <c r="C341" i="16"/>
  <c r="B341" i="16"/>
  <c r="F340" i="16"/>
  <c r="C340" i="16"/>
  <c r="B340" i="16"/>
  <c r="F339" i="16"/>
  <c r="C339" i="16"/>
  <c r="B339" i="16"/>
  <c r="F338" i="16"/>
  <c r="C338" i="16"/>
  <c r="B338" i="16"/>
  <c r="F337" i="16"/>
  <c r="C337" i="16"/>
  <c r="B337" i="16"/>
  <c r="F336" i="16"/>
  <c r="C336" i="16"/>
  <c r="B336" i="16"/>
  <c r="F335" i="16"/>
  <c r="C335" i="16"/>
  <c r="B335" i="16"/>
  <c r="F334" i="16"/>
  <c r="C334" i="16"/>
  <c r="B334" i="16"/>
  <c r="F333" i="16"/>
  <c r="C333" i="16"/>
  <c r="B333" i="16"/>
  <c r="F332" i="16"/>
  <c r="C332" i="16"/>
  <c r="B332" i="16"/>
  <c r="F331" i="16"/>
  <c r="C331" i="16"/>
  <c r="B331" i="16"/>
  <c r="F330" i="16"/>
  <c r="C330" i="16"/>
  <c r="B330" i="16"/>
  <c r="F329" i="16"/>
  <c r="C329" i="16"/>
  <c r="B329" i="16"/>
  <c r="F328" i="16"/>
  <c r="C328" i="16"/>
  <c r="B328" i="16"/>
  <c r="F327" i="16"/>
  <c r="C327" i="16"/>
  <c r="B327" i="16"/>
  <c r="F326" i="16"/>
  <c r="C326" i="16"/>
  <c r="B326" i="16"/>
  <c r="F325" i="16"/>
  <c r="C325" i="16"/>
  <c r="B325" i="16"/>
  <c r="F324" i="16"/>
  <c r="C324" i="16"/>
  <c r="B324" i="16"/>
  <c r="F323" i="16"/>
  <c r="C323" i="16"/>
  <c r="B323" i="16"/>
  <c r="F322" i="16"/>
  <c r="C322" i="16"/>
  <c r="B322" i="16"/>
  <c r="F321" i="16"/>
  <c r="C321" i="16"/>
  <c r="B321" i="16"/>
  <c r="F320" i="16"/>
  <c r="C320" i="16"/>
  <c r="B320" i="16"/>
  <c r="F319" i="16"/>
  <c r="C319" i="16"/>
  <c r="B319" i="16"/>
  <c r="F318" i="16"/>
  <c r="C318" i="16"/>
  <c r="B318" i="16"/>
  <c r="F317" i="16"/>
  <c r="C317" i="16"/>
  <c r="B317" i="16"/>
  <c r="F316" i="16"/>
  <c r="C316" i="16"/>
  <c r="B316" i="16"/>
  <c r="F315" i="16"/>
  <c r="C315" i="16"/>
  <c r="B315" i="16"/>
  <c r="F314" i="16"/>
  <c r="C314" i="16"/>
  <c r="B314" i="16"/>
  <c r="F313" i="16"/>
  <c r="C313" i="16"/>
  <c r="B313" i="16"/>
  <c r="F312" i="16"/>
  <c r="C312" i="16"/>
  <c r="B312" i="16"/>
  <c r="F311" i="16"/>
  <c r="C311" i="16"/>
  <c r="B311" i="16"/>
  <c r="F310" i="16"/>
  <c r="C310" i="16"/>
  <c r="B310" i="16"/>
  <c r="F309" i="16"/>
  <c r="C309" i="16"/>
  <c r="B309" i="16"/>
  <c r="F308" i="16"/>
  <c r="C308" i="16"/>
  <c r="B308" i="16"/>
  <c r="F307" i="16"/>
  <c r="C307" i="16"/>
  <c r="B307" i="16"/>
  <c r="F306" i="16"/>
  <c r="C306" i="16"/>
  <c r="B306" i="16"/>
  <c r="F305" i="16"/>
  <c r="C305" i="16"/>
  <c r="B305" i="16"/>
  <c r="F304" i="16"/>
  <c r="C304" i="16"/>
  <c r="B304" i="16"/>
  <c r="F303" i="16"/>
  <c r="C303" i="16"/>
  <c r="B303" i="16"/>
  <c r="F302" i="16"/>
  <c r="C302" i="16"/>
  <c r="B302" i="16"/>
  <c r="F301" i="16"/>
  <c r="C301" i="16"/>
  <c r="B301" i="16"/>
  <c r="F300" i="16"/>
  <c r="C300" i="16"/>
  <c r="B300" i="16"/>
  <c r="F299" i="16"/>
  <c r="C299" i="16"/>
  <c r="B299" i="16"/>
  <c r="F298" i="16"/>
  <c r="C298" i="16"/>
  <c r="B298" i="16"/>
  <c r="F297" i="16"/>
  <c r="C297" i="16"/>
  <c r="B297" i="16"/>
  <c r="F296" i="16"/>
  <c r="C296" i="16"/>
  <c r="B296" i="16"/>
  <c r="F295" i="16"/>
  <c r="C295" i="16"/>
  <c r="B295" i="16"/>
  <c r="F294" i="16"/>
  <c r="C294" i="16"/>
  <c r="B294" i="16"/>
  <c r="F293" i="16"/>
  <c r="C293" i="16"/>
  <c r="B293" i="16"/>
  <c r="F292" i="16"/>
  <c r="C292" i="16"/>
  <c r="B292" i="16"/>
  <c r="F291" i="16"/>
  <c r="C291" i="16"/>
  <c r="B291" i="16"/>
  <c r="F290" i="16"/>
  <c r="C290" i="16"/>
  <c r="B290" i="16"/>
  <c r="F289" i="16"/>
  <c r="C289" i="16"/>
  <c r="B289" i="16"/>
  <c r="F288" i="16"/>
  <c r="C288" i="16"/>
  <c r="B288" i="16"/>
  <c r="F287" i="16"/>
  <c r="C287" i="16"/>
  <c r="B287" i="16"/>
  <c r="F286" i="16"/>
  <c r="C286" i="16"/>
  <c r="B286" i="16"/>
  <c r="F285" i="16"/>
  <c r="C285" i="16"/>
  <c r="B285" i="16"/>
  <c r="F284" i="16"/>
  <c r="C284" i="16"/>
  <c r="B284" i="16"/>
  <c r="F283" i="16"/>
  <c r="C283" i="16"/>
  <c r="B283" i="16"/>
  <c r="F282" i="16"/>
  <c r="C282" i="16"/>
  <c r="B282" i="16"/>
  <c r="F281" i="16"/>
  <c r="C281" i="16"/>
  <c r="B281" i="16"/>
  <c r="F280" i="16"/>
  <c r="C280" i="16"/>
  <c r="B280" i="16"/>
  <c r="F279" i="16"/>
  <c r="C279" i="16"/>
  <c r="B279" i="16"/>
  <c r="F278" i="16"/>
  <c r="C278" i="16"/>
  <c r="B278" i="16"/>
  <c r="F277" i="16"/>
  <c r="C277" i="16"/>
  <c r="B277" i="16"/>
  <c r="F276" i="16"/>
  <c r="C276" i="16"/>
  <c r="B276" i="16"/>
  <c r="F275" i="16"/>
  <c r="C275" i="16"/>
  <c r="B275" i="16"/>
  <c r="F274" i="16"/>
  <c r="C274" i="16"/>
  <c r="B274" i="16"/>
  <c r="F273" i="16"/>
  <c r="C273" i="16"/>
  <c r="B273" i="16"/>
  <c r="F272" i="16"/>
  <c r="C272" i="16"/>
  <c r="B272" i="16"/>
  <c r="F271" i="16"/>
  <c r="C271" i="16"/>
  <c r="B271" i="16"/>
  <c r="F270" i="16"/>
  <c r="C270" i="16"/>
  <c r="B270" i="16"/>
  <c r="F269" i="16"/>
  <c r="C269" i="16"/>
  <c r="B269" i="16"/>
  <c r="F268" i="16"/>
  <c r="C268" i="16"/>
  <c r="B268" i="16"/>
  <c r="F267" i="16"/>
  <c r="C267" i="16"/>
  <c r="B267" i="16"/>
  <c r="F266" i="16"/>
  <c r="C266" i="16"/>
  <c r="B266" i="16"/>
  <c r="F265" i="16"/>
  <c r="C265" i="16"/>
  <c r="B265" i="16"/>
  <c r="F264" i="16"/>
  <c r="C264" i="16"/>
  <c r="B264" i="16"/>
  <c r="F263" i="16"/>
  <c r="C263" i="16"/>
  <c r="B263" i="16"/>
  <c r="F262" i="16"/>
  <c r="C262" i="16"/>
  <c r="B262" i="16"/>
  <c r="F261" i="16"/>
  <c r="C261" i="16"/>
  <c r="B261" i="16"/>
  <c r="F260" i="16"/>
  <c r="C260" i="16"/>
  <c r="B260" i="16"/>
  <c r="F259" i="16"/>
  <c r="C259" i="16"/>
  <c r="B259" i="16"/>
  <c r="F258" i="16"/>
  <c r="C258" i="16"/>
  <c r="B258" i="16"/>
  <c r="F257" i="16"/>
  <c r="C257" i="16"/>
  <c r="B257" i="16"/>
  <c r="F256" i="16"/>
  <c r="C256" i="16"/>
  <c r="B256" i="16"/>
  <c r="F255" i="16"/>
  <c r="C255" i="16"/>
  <c r="B255" i="16"/>
  <c r="F254" i="16"/>
  <c r="C254" i="16"/>
  <c r="B254" i="16"/>
  <c r="F253" i="16"/>
  <c r="C253" i="16"/>
  <c r="B253" i="16"/>
  <c r="F252" i="16"/>
  <c r="C252" i="16"/>
  <c r="B252" i="16"/>
  <c r="F251" i="16"/>
  <c r="C251" i="16"/>
  <c r="B251" i="16"/>
  <c r="F250" i="16"/>
  <c r="C250" i="16"/>
  <c r="B250" i="16"/>
  <c r="F249" i="16"/>
  <c r="C249" i="16"/>
  <c r="B249" i="16"/>
  <c r="F248" i="16"/>
  <c r="C248" i="16"/>
  <c r="B248" i="16"/>
  <c r="F247" i="16"/>
  <c r="C247" i="16"/>
  <c r="B247" i="16"/>
  <c r="F246" i="16"/>
  <c r="C246" i="16"/>
  <c r="B246" i="16"/>
  <c r="F245" i="16"/>
  <c r="C245" i="16"/>
  <c r="B245" i="16"/>
  <c r="F244" i="16"/>
  <c r="C244" i="16"/>
  <c r="B244" i="16"/>
  <c r="F243" i="16"/>
  <c r="C243" i="16"/>
  <c r="B243" i="16"/>
  <c r="F242" i="16"/>
  <c r="C242" i="16"/>
  <c r="B242" i="16"/>
  <c r="F241" i="16"/>
  <c r="C241" i="16"/>
  <c r="B241" i="16"/>
  <c r="F240" i="16"/>
  <c r="C240" i="16"/>
  <c r="B240" i="16"/>
  <c r="F239" i="16"/>
  <c r="C239" i="16"/>
  <c r="B239" i="16"/>
  <c r="F238" i="16"/>
  <c r="C238" i="16"/>
  <c r="B238" i="16"/>
  <c r="F237" i="16"/>
  <c r="C237" i="16"/>
  <c r="B237" i="16"/>
  <c r="F236" i="16"/>
  <c r="C236" i="16"/>
  <c r="B236" i="16"/>
  <c r="F235" i="16"/>
  <c r="C235" i="16"/>
  <c r="B235" i="16"/>
  <c r="F234" i="16"/>
  <c r="C234" i="16"/>
  <c r="B234" i="16"/>
  <c r="F233" i="16"/>
  <c r="C233" i="16"/>
  <c r="B233" i="16"/>
  <c r="F232" i="16"/>
  <c r="C232" i="16"/>
  <c r="B232" i="16"/>
  <c r="F231" i="16"/>
  <c r="C231" i="16"/>
  <c r="B231" i="16"/>
  <c r="F230" i="16"/>
  <c r="C230" i="16"/>
  <c r="B230" i="16"/>
  <c r="F229" i="16"/>
  <c r="C229" i="16"/>
  <c r="B229" i="16"/>
  <c r="F228" i="16"/>
  <c r="C228" i="16"/>
  <c r="B228" i="16"/>
  <c r="F227" i="16"/>
  <c r="C227" i="16"/>
  <c r="B227" i="16"/>
  <c r="F226" i="16"/>
  <c r="C226" i="16"/>
  <c r="B226" i="16"/>
  <c r="F225" i="16"/>
  <c r="C225" i="16"/>
  <c r="B225" i="16"/>
  <c r="F224" i="16"/>
  <c r="C224" i="16"/>
  <c r="B224" i="16"/>
  <c r="F223" i="16"/>
  <c r="C223" i="16"/>
  <c r="B223" i="16"/>
  <c r="F222" i="16"/>
  <c r="C222" i="16"/>
  <c r="B222" i="16"/>
  <c r="F221" i="16"/>
  <c r="C221" i="16"/>
  <c r="B221" i="16"/>
  <c r="F220" i="16"/>
  <c r="C220" i="16"/>
  <c r="B220" i="16"/>
  <c r="F219" i="16"/>
  <c r="C219" i="16"/>
  <c r="B219" i="16"/>
  <c r="F218" i="16"/>
  <c r="C218" i="16"/>
  <c r="B218" i="16"/>
  <c r="F217" i="16"/>
  <c r="C217" i="16"/>
  <c r="B217" i="16"/>
  <c r="F216" i="16"/>
  <c r="C216" i="16"/>
  <c r="B216" i="16"/>
  <c r="F215" i="16"/>
  <c r="C215" i="16"/>
  <c r="B215" i="16"/>
  <c r="F214" i="16"/>
  <c r="C214" i="16"/>
  <c r="B214" i="16"/>
  <c r="F213" i="16"/>
  <c r="C213" i="16"/>
  <c r="B213" i="16"/>
  <c r="F212" i="16"/>
  <c r="C212" i="16"/>
  <c r="B212" i="16"/>
  <c r="F211" i="16"/>
  <c r="C211" i="16"/>
  <c r="B211" i="16"/>
  <c r="F210" i="16"/>
  <c r="C210" i="16"/>
  <c r="B210" i="16"/>
  <c r="F209" i="16"/>
  <c r="C209" i="16"/>
  <c r="B209" i="16"/>
  <c r="F208" i="16"/>
  <c r="C208" i="16"/>
  <c r="B208" i="16"/>
  <c r="F207" i="16"/>
  <c r="C207" i="16"/>
  <c r="B207" i="16"/>
  <c r="F206" i="16"/>
  <c r="C206" i="16"/>
  <c r="B206" i="16"/>
  <c r="F205" i="16"/>
  <c r="C205" i="16"/>
  <c r="B205" i="16"/>
  <c r="F204" i="16"/>
  <c r="C204" i="16"/>
  <c r="B204" i="16"/>
  <c r="F203" i="16"/>
  <c r="C203" i="16"/>
  <c r="B203" i="16"/>
  <c r="F202" i="16"/>
  <c r="C202" i="16"/>
  <c r="B202" i="16"/>
  <c r="F201" i="16"/>
  <c r="C201" i="16"/>
  <c r="B201" i="16"/>
  <c r="F200" i="16"/>
  <c r="C200" i="16"/>
  <c r="B200" i="16"/>
  <c r="F199" i="16"/>
  <c r="C199" i="16"/>
  <c r="B199" i="16"/>
  <c r="F198" i="16"/>
  <c r="C198" i="16"/>
  <c r="B198" i="16"/>
  <c r="F197" i="16"/>
  <c r="C197" i="16"/>
  <c r="B197" i="16"/>
  <c r="F196" i="16"/>
  <c r="C196" i="16"/>
  <c r="B196" i="16"/>
  <c r="F195" i="16"/>
  <c r="C195" i="16"/>
  <c r="B195" i="16"/>
  <c r="F194" i="16"/>
  <c r="C194" i="16"/>
  <c r="B194" i="16"/>
  <c r="F193" i="16"/>
  <c r="C193" i="16"/>
  <c r="B193" i="16"/>
  <c r="F192" i="16"/>
  <c r="C192" i="16"/>
  <c r="B192" i="16"/>
  <c r="F191" i="16"/>
  <c r="C191" i="16"/>
  <c r="B191" i="16"/>
  <c r="F190" i="16"/>
  <c r="C190" i="16"/>
  <c r="B190" i="16"/>
  <c r="F189" i="16"/>
  <c r="C189" i="16"/>
  <c r="B189" i="16"/>
  <c r="F188" i="16"/>
  <c r="C188" i="16"/>
  <c r="B188" i="16"/>
  <c r="F187" i="16"/>
  <c r="C187" i="16"/>
  <c r="B187" i="16"/>
  <c r="F186" i="16"/>
  <c r="C186" i="16"/>
  <c r="B186" i="16"/>
  <c r="F185" i="16"/>
  <c r="C185" i="16"/>
  <c r="B185" i="16"/>
  <c r="F184" i="16"/>
  <c r="C184" i="16"/>
  <c r="B184" i="16"/>
  <c r="F183" i="16"/>
  <c r="C183" i="16"/>
  <c r="B183" i="16"/>
  <c r="F182" i="16"/>
  <c r="C182" i="16"/>
  <c r="B182" i="16"/>
  <c r="F181" i="16"/>
  <c r="C181" i="16"/>
  <c r="B181" i="16"/>
  <c r="F180" i="16"/>
  <c r="C180" i="16"/>
  <c r="B180" i="16"/>
  <c r="F179" i="16"/>
  <c r="C179" i="16"/>
  <c r="B179" i="16"/>
  <c r="F178" i="16"/>
  <c r="C178" i="16"/>
  <c r="B178" i="16"/>
  <c r="F177" i="16"/>
  <c r="C177" i="16"/>
  <c r="B177" i="16"/>
  <c r="F176" i="16"/>
  <c r="C176" i="16"/>
  <c r="B176" i="16"/>
  <c r="F175" i="16"/>
  <c r="C175" i="16"/>
  <c r="B175" i="16"/>
  <c r="F174" i="16"/>
  <c r="C174" i="16"/>
  <c r="B174" i="16"/>
  <c r="F173" i="16"/>
  <c r="C173" i="16"/>
  <c r="B173" i="16"/>
  <c r="F172" i="16"/>
  <c r="C172" i="16"/>
  <c r="B172" i="16"/>
  <c r="F171" i="16"/>
  <c r="C171" i="16"/>
  <c r="B171" i="16"/>
  <c r="F170" i="16"/>
  <c r="C170" i="16"/>
  <c r="B170" i="16"/>
  <c r="F169" i="16"/>
  <c r="C169" i="16"/>
  <c r="B169" i="16"/>
  <c r="F168" i="16"/>
  <c r="C168" i="16"/>
  <c r="B168" i="16"/>
  <c r="F167" i="16"/>
  <c r="C167" i="16"/>
  <c r="B167" i="16"/>
  <c r="F166" i="16"/>
  <c r="C166" i="16"/>
  <c r="B166" i="16"/>
  <c r="F165" i="16"/>
  <c r="C165" i="16"/>
  <c r="B165" i="16"/>
  <c r="F164" i="16"/>
  <c r="C164" i="16"/>
  <c r="B164" i="16"/>
  <c r="F163" i="16"/>
  <c r="C163" i="16"/>
  <c r="B163" i="16"/>
  <c r="F162" i="16"/>
  <c r="C162" i="16"/>
  <c r="B162" i="16"/>
  <c r="F161" i="16"/>
  <c r="C161" i="16"/>
  <c r="B161" i="16"/>
  <c r="F160" i="16"/>
  <c r="C160" i="16"/>
  <c r="B160" i="16"/>
  <c r="F159" i="16"/>
  <c r="C159" i="16"/>
  <c r="B159" i="16"/>
  <c r="F158" i="16"/>
  <c r="C158" i="16"/>
  <c r="B158" i="16"/>
  <c r="F157" i="16"/>
  <c r="C157" i="16"/>
  <c r="B157" i="16"/>
  <c r="F156" i="16"/>
  <c r="C156" i="16"/>
  <c r="B156" i="16"/>
  <c r="F155" i="16"/>
  <c r="C155" i="16"/>
  <c r="B155" i="16"/>
  <c r="F154" i="16"/>
  <c r="C154" i="16"/>
  <c r="B154" i="16"/>
  <c r="F153" i="16"/>
  <c r="C153" i="16"/>
  <c r="B153" i="16"/>
  <c r="F152" i="16"/>
  <c r="C152" i="16"/>
  <c r="B152" i="16"/>
  <c r="F151" i="16"/>
  <c r="C151" i="16"/>
  <c r="B151" i="16"/>
  <c r="F150" i="16"/>
  <c r="C150" i="16"/>
  <c r="B150" i="16"/>
  <c r="F149" i="16"/>
  <c r="C149" i="16"/>
  <c r="B149" i="16"/>
  <c r="F148" i="16"/>
  <c r="C148" i="16"/>
  <c r="B148" i="16"/>
  <c r="F147" i="16"/>
  <c r="C147" i="16"/>
  <c r="B147" i="16"/>
  <c r="F146" i="16"/>
  <c r="C146" i="16"/>
  <c r="B146" i="16"/>
  <c r="F145" i="16"/>
  <c r="C145" i="16"/>
  <c r="B145" i="16"/>
  <c r="F144" i="16"/>
  <c r="C144" i="16"/>
  <c r="B144" i="16"/>
  <c r="F143" i="16"/>
  <c r="C143" i="16"/>
  <c r="B143" i="16"/>
  <c r="F142" i="16"/>
  <c r="C142" i="16"/>
  <c r="B142" i="16"/>
  <c r="F141" i="16"/>
  <c r="C141" i="16"/>
  <c r="B141" i="16"/>
  <c r="F140" i="16"/>
  <c r="C140" i="16"/>
  <c r="B140" i="16"/>
  <c r="F139" i="16"/>
  <c r="C139" i="16"/>
  <c r="B139" i="16"/>
  <c r="F138" i="16"/>
  <c r="C138" i="16"/>
  <c r="B138" i="16"/>
  <c r="F137" i="16"/>
  <c r="C137" i="16"/>
  <c r="B137" i="16"/>
  <c r="F136" i="16"/>
  <c r="C136" i="16"/>
  <c r="B136" i="16"/>
  <c r="F135" i="16"/>
  <c r="C135" i="16"/>
  <c r="B135" i="16"/>
  <c r="F134" i="16"/>
  <c r="C134" i="16"/>
  <c r="B134" i="16"/>
  <c r="F133" i="16"/>
  <c r="C133" i="16"/>
  <c r="B133" i="16"/>
  <c r="F132" i="16"/>
  <c r="C132" i="16"/>
  <c r="B132" i="16"/>
  <c r="F131" i="16"/>
  <c r="C131" i="16"/>
  <c r="B131" i="16"/>
  <c r="F130" i="16"/>
  <c r="C130" i="16"/>
  <c r="B130" i="16"/>
  <c r="F129" i="16"/>
  <c r="C129" i="16"/>
  <c r="B129" i="16"/>
  <c r="F128" i="16"/>
  <c r="C128" i="16"/>
  <c r="B128" i="16"/>
  <c r="F127" i="16"/>
  <c r="C127" i="16"/>
  <c r="B127" i="16"/>
  <c r="F126" i="16"/>
  <c r="C126" i="16"/>
  <c r="B126" i="16"/>
  <c r="F125" i="16"/>
  <c r="C125" i="16"/>
  <c r="B125" i="16"/>
  <c r="F124" i="16"/>
  <c r="C124" i="16"/>
  <c r="B124" i="16"/>
  <c r="F123" i="16"/>
  <c r="C123" i="16"/>
  <c r="B123" i="16"/>
  <c r="F122" i="16"/>
  <c r="C122" i="16"/>
  <c r="B122" i="16"/>
  <c r="F121" i="16"/>
  <c r="C121" i="16"/>
  <c r="B121" i="16"/>
  <c r="F120" i="16"/>
  <c r="C120" i="16"/>
  <c r="B120" i="16"/>
  <c r="F119" i="16"/>
  <c r="C119" i="16"/>
  <c r="B119" i="16"/>
  <c r="F118" i="16"/>
  <c r="C118" i="16"/>
  <c r="B118" i="16"/>
  <c r="F117" i="16"/>
  <c r="C117" i="16"/>
  <c r="B117" i="16"/>
  <c r="F116" i="16"/>
  <c r="C116" i="16"/>
  <c r="B116" i="16"/>
  <c r="F115" i="16"/>
  <c r="C115" i="16"/>
  <c r="B115" i="16"/>
  <c r="F114" i="16"/>
  <c r="C114" i="16"/>
  <c r="B114" i="16"/>
  <c r="F113" i="16"/>
  <c r="C113" i="16"/>
  <c r="B113" i="16"/>
  <c r="F112" i="16"/>
  <c r="C112" i="16"/>
  <c r="B112" i="16"/>
  <c r="F111" i="16"/>
  <c r="C111" i="16"/>
  <c r="B111" i="16"/>
  <c r="F110" i="16"/>
  <c r="C110" i="16"/>
  <c r="B110" i="16"/>
  <c r="F109" i="16"/>
  <c r="C109" i="16"/>
  <c r="B109" i="16"/>
  <c r="F108" i="16"/>
  <c r="C108" i="16"/>
  <c r="B108" i="16"/>
  <c r="F107" i="16"/>
  <c r="C107" i="16"/>
  <c r="B107" i="16"/>
  <c r="F106" i="16"/>
  <c r="C106" i="16"/>
  <c r="B106" i="16"/>
  <c r="F105" i="16"/>
  <c r="C105" i="16"/>
  <c r="B105" i="16"/>
  <c r="F104" i="16"/>
  <c r="C104" i="16"/>
  <c r="B104" i="16"/>
  <c r="F103" i="16"/>
  <c r="C103" i="16"/>
  <c r="B103" i="16"/>
  <c r="F102" i="16"/>
  <c r="C102" i="16"/>
  <c r="B102" i="16"/>
  <c r="F101" i="16"/>
  <c r="C101" i="16"/>
  <c r="B101" i="16"/>
  <c r="F100" i="16"/>
  <c r="C100" i="16"/>
  <c r="B100" i="16"/>
  <c r="F99" i="16"/>
  <c r="C99" i="16"/>
  <c r="B99" i="16"/>
  <c r="F98" i="16"/>
  <c r="C98" i="16"/>
  <c r="B98" i="16"/>
  <c r="F97" i="16"/>
  <c r="C97" i="16"/>
  <c r="B97" i="16"/>
  <c r="F96" i="16"/>
  <c r="C96" i="16"/>
  <c r="B96" i="16"/>
  <c r="F95" i="16"/>
  <c r="C95" i="16"/>
  <c r="B95" i="16"/>
  <c r="F94" i="16"/>
  <c r="C94" i="16"/>
  <c r="B94" i="16"/>
  <c r="F93" i="16"/>
  <c r="C93" i="16"/>
  <c r="B93" i="16"/>
  <c r="F92" i="16"/>
  <c r="C92" i="16"/>
  <c r="B92" i="16"/>
  <c r="F91" i="16"/>
  <c r="C91" i="16"/>
  <c r="B91" i="16"/>
  <c r="F90" i="16"/>
  <c r="C90" i="16"/>
  <c r="B90" i="16"/>
  <c r="F89" i="16"/>
  <c r="C89" i="16"/>
  <c r="B89" i="16"/>
  <c r="F88" i="16"/>
  <c r="C88" i="16"/>
  <c r="B88" i="16"/>
  <c r="F87" i="16"/>
  <c r="C87" i="16"/>
  <c r="B87" i="16"/>
  <c r="F86" i="16"/>
  <c r="C86" i="16"/>
  <c r="B86" i="16"/>
  <c r="F85" i="16"/>
  <c r="C85" i="16"/>
  <c r="B85" i="16"/>
  <c r="F84" i="16"/>
  <c r="C84" i="16"/>
  <c r="B84" i="16"/>
  <c r="F83" i="16"/>
  <c r="C83" i="16"/>
  <c r="B83" i="16"/>
  <c r="F82" i="16"/>
  <c r="C82" i="16"/>
  <c r="B82" i="16"/>
  <c r="F81" i="16"/>
  <c r="C81" i="16"/>
  <c r="B81" i="16"/>
  <c r="F80" i="16"/>
  <c r="C80" i="16"/>
  <c r="B80" i="16"/>
  <c r="F79" i="16"/>
  <c r="C79" i="16"/>
  <c r="B79" i="16"/>
  <c r="F78" i="16"/>
  <c r="C78" i="16"/>
  <c r="B78" i="16"/>
  <c r="F77" i="16"/>
  <c r="C77" i="16"/>
  <c r="B77" i="16"/>
  <c r="F76" i="16"/>
  <c r="C76" i="16"/>
  <c r="B76" i="16"/>
  <c r="F75" i="16"/>
  <c r="C75" i="16"/>
  <c r="B75" i="16"/>
  <c r="F74" i="16"/>
  <c r="C74" i="16"/>
  <c r="B74" i="16"/>
  <c r="F73" i="16"/>
  <c r="C73" i="16"/>
  <c r="B73" i="16"/>
  <c r="F72" i="16"/>
  <c r="C72" i="16"/>
  <c r="B72" i="16"/>
  <c r="F71" i="16"/>
  <c r="C71" i="16"/>
  <c r="B71" i="16"/>
  <c r="F70" i="16"/>
  <c r="C70" i="16"/>
  <c r="B70" i="16"/>
  <c r="F69" i="16"/>
  <c r="C69" i="16"/>
  <c r="B69" i="16"/>
  <c r="F68" i="16"/>
  <c r="C68" i="16"/>
  <c r="B68" i="16"/>
  <c r="F67" i="16"/>
  <c r="C67" i="16"/>
  <c r="B67" i="16"/>
  <c r="F66" i="16"/>
  <c r="C66" i="16"/>
  <c r="B66" i="16"/>
  <c r="F65" i="16"/>
  <c r="C65" i="16"/>
  <c r="B65" i="16"/>
  <c r="F64" i="16"/>
  <c r="C64" i="16"/>
  <c r="B64" i="16"/>
  <c r="F63" i="16"/>
  <c r="C63" i="16"/>
  <c r="B63" i="16"/>
  <c r="F62" i="16"/>
  <c r="C62" i="16"/>
  <c r="B62" i="16"/>
  <c r="F61" i="16"/>
  <c r="C61" i="16"/>
  <c r="B61" i="16"/>
  <c r="F60" i="16"/>
  <c r="C60" i="16"/>
  <c r="B60" i="16"/>
  <c r="F59" i="16"/>
  <c r="C59" i="16"/>
  <c r="B59" i="16"/>
  <c r="F58" i="16"/>
  <c r="C58" i="16"/>
  <c r="B58" i="16"/>
  <c r="F57" i="16"/>
  <c r="C57" i="16"/>
  <c r="B57" i="16"/>
  <c r="F56" i="16"/>
  <c r="C56" i="16"/>
  <c r="B56" i="16"/>
  <c r="F55" i="16"/>
  <c r="C55" i="16"/>
  <c r="B55" i="16"/>
  <c r="F54" i="16"/>
  <c r="C54" i="16"/>
  <c r="B54" i="16"/>
  <c r="F53" i="16"/>
  <c r="C53" i="16"/>
  <c r="B53" i="16"/>
  <c r="F52" i="16"/>
  <c r="C52" i="16"/>
  <c r="B52" i="16"/>
  <c r="F51" i="16"/>
  <c r="C51" i="16"/>
  <c r="B51" i="16"/>
  <c r="F50" i="16"/>
  <c r="C50" i="16"/>
  <c r="B50" i="16"/>
  <c r="F49" i="16"/>
  <c r="C49" i="16"/>
  <c r="B49" i="16"/>
  <c r="F48" i="16"/>
  <c r="C48" i="16"/>
  <c r="B48" i="16"/>
  <c r="F47" i="16"/>
  <c r="C47" i="16"/>
  <c r="B47" i="16"/>
  <c r="F46" i="16"/>
  <c r="C46" i="16"/>
  <c r="B46" i="16"/>
  <c r="F45" i="16"/>
  <c r="C45" i="16"/>
  <c r="B45" i="16"/>
  <c r="F44" i="16"/>
  <c r="C44" i="16"/>
  <c r="B44" i="16"/>
  <c r="F43" i="16"/>
  <c r="C43" i="16"/>
  <c r="B43" i="16"/>
  <c r="F42" i="16"/>
  <c r="C42" i="16"/>
  <c r="B42" i="16"/>
  <c r="F41" i="16"/>
  <c r="C41" i="16"/>
  <c r="B41" i="16"/>
  <c r="F40" i="16"/>
  <c r="C40" i="16"/>
  <c r="B40" i="16"/>
  <c r="F39" i="16"/>
  <c r="C39" i="16"/>
  <c r="B39" i="16"/>
  <c r="F38" i="16"/>
  <c r="C38" i="16"/>
  <c r="B38" i="16"/>
  <c r="F37" i="16"/>
  <c r="C37" i="16"/>
  <c r="B37" i="16"/>
  <c r="F36" i="16"/>
  <c r="C36" i="16"/>
  <c r="B36" i="16"/>
  <c r="F35" i="16"/>
  <c r="C35" i="16"/>
  <c r="B35" i="16"/>
  <c r="F34" i="16"/>
  <c r="C34" i="16"/>
  <c r="B34" i="16"/>
  <c r="F33" i="16"/>
  <c r="C33" i="16"/>
  <c r="B33" i="16"/>
  <c r="F32" i="16"/>
  <c r="C32" i="16"/>
  <c r="B32" i="16"/>
  <c r="F31" i="16"/>
  <c r="C31" i="16"/>
  <c r="B31" i="16"/>
  <c r="F30" i="16"/>
  <c r="C30" i="16"/>
  <c r="B30" i="16"/>
  <c r="F29" i="16"/>
  <c r="C29" i="16"/>
  <c r="B29" i="16"/>
  <c r="F28" i="16"/>
  <c r="C28" i="16"/>
  <c r="B28" i="16"/>
  <c r="F27" i="16"/>
  <c r="C27" i="16"/>
  <c r="B27" i="16"/>
  <c r="F26" i="16"/>
  <c r="C26" i="16"/>
  <c r="B26" i="16"/>
  <c r="F25" i="16"/>
  <c r="C25" i="16"/>
  <c r="B25" i="16"/>
  <c r="F24" i="16"/>
  <c r="C24" i="16"/>
  <c r="B24" i="16"/>
  <c r="F23" i="16"/>
  <c r="C23" i="16"/>
  <c r="B23" i="16"/>
  <c r="F22" i="16"/>
  <c r="C22" i="16"/>
  <c r="B22" i="16"/>
  <c r="F21" i="16"/>
  <c r="C21" i="16"/>
  <c r="B21" i="16"/>
  <c r="F20" i="16"/>
  <c r="C20" i="16"/>
  <c r="B20" i="16"/>
  <c r="F19" i="16"/>
  <c r="C19" i="16"/>
  <c r="B19" i="16"/>
  <c r="F18" i="16"/>
  <c r="C18" i="16"/>
  <c r="B18" i="16"/>
  <c r="F17" i="16"/>
  <c r="C17" i="16"/>
  <c r="B17" i="16"/>
  <c r="F16" i="16"/>
  <c r="C16" i="16"/>
  <c r="B16" i="16"/>
  <c r="F15" i="16"/>
  <c r="C15" i="16"/>
  <c r="B15" i="16"/>
  <c r="F14" i="16"/>
  <c r="C14" i="16"/>
  <c r="B14" i="16"/>
  <c r="F13" i="16"/>
  <c r="C13" i="16"/>
  <c r="B13" i="16"/>
  <c r="F12" i="16"/>
  <c r="C12" i="16"/>
  <c r="B12" i="16"/>
  <c r="F11" i="16"/>
  <c r="C11" i="16"/>
  <c r="B11" i="16"/>
  <c r="F10" i="16"/>
  <c r="C10" i="16"/>
  <c r="B10" i="16"/>
  <c r="F9" i="16"/>
  <c r="C9" i="16"/>
  <c r="B9" i="16"/>
  <c r="E4" i="16"/>
  <c r="B4" i="16"/>
  <c r="H4" i="16" s="1"/>
  <c r="F1008" i="15"/>
  <c r="C1008" i="15"/>
  <c r="B1008" i="15"/>
  <c r="F1007" i="15"/>
  <c r="C1007" i="15"/>
  <c r="B1007" i="15"/>
  <c r="F1006" i="15"/>
  <c r="C1006" i="15"/>
  <c r="B1006" i="15"/>
  <c r="F1005" i="15"/>
  <c r="C1005" i="15"/>
  <c r="B1005" i="15"/>
  <c r="F1004" i="15"/>
  <c r="C1004" i="15"/>
  <c r="B1004" i="15"/>
  <c r="F1003" i="15"/>
  <c r="C1003" i="15"/>
  <c r="B1003" i="15"/>
  <c r="F1002" i="15"/>
  <c r="C1002" i="15"/>
  <c r="B1002" i="15"/>
  <c r="F1001" i="15"/>
  <c r="C1001" i="15"/>
  <c r="B1001" i="15"/>
  <c r="F1000" i="15"/>
  <c r="C1000" i="15"/>
  <c r="B1000" i="15"/>
  <c r="F999" i="15"/>
  <c r="C999" i="15"/>
  <c r="B999" i="15"/>
  <c r="F998" i="15"/>
  <c r="C998" i="15"/>
  <c r="B998" i="15"/>
  <c r="F997" i="15"/>
  <c r="C997" i="15"/>
  <c r="B997" i="15"/>
  <c r="F996" i="15"/>
  <c r="C996" i="15"/>
  <c r="B996" i="15"/>
  <c r="F995" i="15"/>
  <c r="C995" i="15"/>
  <c r="B995" i="15"/>
  <c r="F994" i="15"/>
  <c r="C994" i="15"/>
  <c r="B994" i="15"/>
  <c r="F993" i="15"/>
  <c r="C993" i="15"/>
  <c r="B993" i="15"/>
  <c r="F992" i="15"/>
  <c r="C992" i="15"/>
  <c r="B992" i="15"/>
  <c r="F991" i="15"/>
  <c r="C991" i="15"/>
  <c r="B991" i="15"/>
  <c r="F990" i="15"/>
  <c r="C990" i="15"/>
  <c r="B990" i="15"/>
  <c r="F989" i="15"/>
  <c r="C989" i="15"/>
  <c r="B989" i="15"/>
  <c r="F988" i="15"/>
  <c r="C988" i="15"/>
  <c r="B988" i="15"/>
  <c r="F987" i="15"/>
  <c r="C987" i="15"/>
  <c r="B987" i="15"/>
  <c r="F986" i="15"/>
  <c r="C986" i="15"/>
  <c r="B986" i="15"/>
  <c r="F985" i="15"/>
  <c r="C985" i="15"/>
  <c r="B985" i="15"/>
  <c r="F984" i="15"/>
  <c r="C984" i="15"/>
  <c r="B984" i="15"/>
  <c r="F983" i="15"/>
  <c r="C983" i="15"/>
  <c r="B983" i="15"/>
  <c r="F982" i="15"/>
  <c r="C982" i="15"/>
  <c r="B982" i="15"/>
  <c r="F981" i="15"/>
  <c r="C981" i="15"/>
  <c r="B981" i="15"/>
  <c r="F980" i="15"/>
  <c r="C980" i="15"/>
  <c r="B980" i="15"/>
  <c r="F979" i="15"/>
  <c r="C979" i="15"/>
  <c r="B979" i="15"/>
  <c r="F978" i="15"/>
  <c r="C978" i="15"/>
  <c r="B978" i="15"/>
  <c r="F977" i="15"/>
  <c r="C977" i="15"/>
  <c r="B977" i="15"/>
  <c r="F976" i="15"/>
  <c r="C976" i="15"/>
  <c r="B976" i="15"/>
  <c r="F975" i="15"/>
  <c r="C975" i="15"/>
  <c r="B975" i="15"/>
  <c r="F974" i="15"/>
  <c r="C974" i="15"/>
  <c r="B974" i="15"/>
  <c r="F973" i="15"/>
  <c r="C973" i="15"/>
  <c r="B973" i="15"/>
  <c r="F972" i="15"/>
  <c r="C972" i="15"/>
  <c r="B972" i="15"/>
  <c r="F971" i="15"/>
  <c r="C971" i="15"/>
  <c r="B971" i="15"/>
  <c r="F970" i="15"/>
  <c r="C970" i="15"/>
  <c r="B970" i="15"/>
  <c r="F969" i="15"/>
  <c r="C969" i="15"/>
  <c r="B969" i="15"/>
  <c r="F968" i="15"/>
  <c r="C968" i="15"/>
  <c r="B968" i="15"/>
  <c r="F967" i="15"/>
  <c r="C967" i="15"/>
  <c r="B967" i="15"/>
  <c r="F966" i="15"/>
  <c r="C966" i="15"/>
  <c r="B966" i="15"/>
  <c r="F965" i="15"/>
  <c r="C965" i="15"/>
  <c r="B965" i="15"/>
  <c r="F964" i="15"/>
  <c r="C964" i="15"/>
  <c r="B964" i="15"/>
  <c r="F963" i="15"/>
  <c r="C963" i="15"/>
  <c r="B963" i="15"/>
  <c r="F962" i="15"/>
  <c r="C962" i="15"/>
  <c r="B962" i="15"/>
  <c r="F961" i="15"/>
  <c r="C961" i="15"/>
  <c r="B961" i="15"/>
  <c r="F960" i="15"/>
  <c r="C960" i="15"/>
  <c r="B960" i="15"/>
  <c r="F959" i="15"/>
  <c r="C959" i="15"/>
  <c r="B959" i="15"/>
  <c r="F958" i="15"/>
  <c r="C958" i="15"/>
  <c r="B958" i="15"/>
  <c r="F957" i="15"/>
  <c r="C957" i="15"/>
  <c r="B957" i="15"/>
  <c r="F956" i="15"/>
  <c r="C956" i="15"/>
  <c r="B956" i="15"/>
  <c r="F955" i="15"/>
  <c r="C955" i="15"/>
  <c r="B955" i="15"/>
  <c r="F954" i="15"/>
  <c r="C954" i="15"/>
  <c r="B954" i="15"/>
  <c r="F953" i="15"/>
  <c r="C953" i="15"/>
  <c r="B953" i="15"/>
  <c r="F952" i="15"/>
  <c r="C952" i="15"/>
  <c r="B952" i="15"/>
  <c r="F951" i="15"/>
  <c r="C951" i="15"/>
  <c r="B951" i="15"/>
  <c r="F950" i="15"/>
  <c r="C950" i="15"/>
  <c r="B950" i="15"/>
  <c r="F949" i="15"/>
  <c r="C949" i="15"/>
  <c r="B949" i="15"/>
  <c r="F948" i="15"/>
  <c r="C948" i="15"/>
  <c r="B948" i="15"/>
  <c r="F947" i="15"/>
  <c r="C947" i="15"/>
  <c r="B947" i="15"/>
  <c r="F946" i="15"/>
  <c r="C946" i="15"/>
  <c r="B946" i="15"/>
  <c r="F945" i="15"/>
  <c r="C945" i="15"/>
  <c r="B945" i="15"/>
  <c r="F944" i="15"/>
  <c r="C944" i="15"/>
  <c r="B944" i="15"/>
  <c r="F943" i="15"/>
  <c r="C943" i="15"/>
  <c r="B943" i="15"/>
  <c r="F942" i="15"/>
  <c r="C942" i="15"/>
  <c r="B942" i="15"/>
  <c r="F941" i="15"/>
  <c r="C941" i="15"/>
  <c r="B941" i="15"/>
  <c r="F940" i="15"/>
  <c r="C940" i="15"/>
  <c r="B940" i="15"/>
  <c r="F939" i="15"/>
  <c r="C939" i="15"/>
  <c r="B939" i="15"/>
  <c r="F938" i="15"/>
  <c r="C938" i="15"/>
  <c r="B938" i="15"/>
  <c r="F937" i="15"/>
  <c r="C937" i="15"/>
  <c r="B937" i="15"/>
  <c r="F936" i="15"/>
  <c r="C936" i="15"/>
  <c r="B936" i="15"/>
  <c r="F935" i="15"/>
  <c r="C935" i="15"/>
  <c r="B935" i="15"/>
  <c r="F934" i="15"/>
  <c r="C934" i="15"/>
  <c r="B934" i="15"/>
  <c r="F933" i="15"/>
  <c r="C933" i="15"/>
  <c r="B933" i="15"/>
  <c r="F932" i="15"/>
  <c r="C932" i="15"/>
  <c r="B932" i="15"/>
  <c r="F931" i="15"/>
  <c r="C931" i="15"/>
  <c r="B931" i="15"/>
  <c r="F930" i="15"/>
  <c r="C930" i="15"/>
  <c r="B930" i="15"/>
  <c r="F929" i="15"/>
  <c r="C929" i="15"/>
  <c r="B929" i="15"/>
  <c r="F928" i="15"/>
  <c r="C928" i="15"/>
  <c r="B928" i="15"/>
  <c r="F927" i="15"/>
  <c r="C927" i="15"/>
  <c r="B927" i="15"/>
  <c r="F926" i="15"/>
  <c r="C926" i="15"/>
  <c r="B926" i="15"/>
  <c r="F925" i="15"/>
  <c r="C925" i="15"/>
  <c r="B925" i="15"/>
  <c r="F924" i="15"/>
  <c r="C924" i="15"/>
  <c r="B924" i="15"/>
  <c r="F923" i="15"/>
  <c r="C923" i="15"/>
  <c r="B923" i="15"/>
  <c r="F922" i="15"/>
  <c r="C922" i="15"/>
  <c r="B922" i="15"/>
  <c r="F921" i="15"/>
  <c r="C921" i="15"/>
  <c r="B921" i="15"/>
  <c r="F920" i="15"/>
  <c r="C920" i="15"/>
  <c r="B920" i="15"/>
  <c r="F919" i="15"/>
  <c r="C919" i="15"/>
  <c r="B919" i="15"/>
  <c r="F918" i="15"/>
  <c r="C918" i="15"/>
  <c r="B918" i="15"/>
  <c r="F917" i="15"/>
  <c r="C917" i="15"/>
  <c r="B917" i="15"/>
  <c r="F916" i="15"/>
  <c r="C916" i="15"/>
  <c r="B916" i="15"/>
  <c r="F915" i="15"/>
  <c r="C915" i="15"/>
  <c r="B915" i="15"/>
  <c r="F914" i="15"/>
  <c r="C914" i="15"/>
  <c r="B914" i="15"/>
  <c r="F913" i="15"/>
  <c r="C913" i="15"/>
  <c r="B913" i="15"/>
  <c r="F912" i="15"/>
  <c r="C912" i="15"/>
  <c r="B912" i="15"/>
  <c r="F911" i="15"/>
  <c r="C911" i="15"/>
  <c r="B911" i="15"/>
  <c r="F910" i="15"/>
  <c r="C910" i="15"/>
  <c r="B910" i="15"/>
  <c r="F909" i="15"/>
  <c r="C909" i="15"/>
  <c r="B909" i="15"/>
  <c r="F908" i="15"/>
  <c r="C908" i="15"/>
  <c r="B908" i="15"/>
  <c r="F907" i="15"/>
  <c r="C907" i="15"/>
  <c r="B907" i="15"/>
  <c r="F906" i="15"/>
  <c r="C906" i="15"/>
  <c r="B906" i="15"/>
  <c r="F905" i="15"/>
  <c r="C905" i="15"/>
  <c r="B905" i="15"/>
  <c r="F904" i="15"/>
  <c r="C904" i="15"/>
  <c r="B904" i="15"/>
  <c r="F903" i="15"/>
  <c r="C903" i="15"/>
  <c r="B903" i="15"/>
  <c r="F902" i="15"/>
  <c r="C902" i="15"/>
  <c r="B902" i="15"/>
  <c r="F901" i="15"/>
  <c r="C901" i="15"/>
  <c r="B901" i="15"/>
  <c r="F900" i="15"/>
  <c r="C900" i="15"/>
  <c r="B900" i="15"/>
  <c r="F899" i="15"/>
  <c r="C899" i="15"/>
  <c r="B899" i="15"/>
  <c r="F898" i="15"/>
  <c r="C898" i="15"/>
  <c r="B898" i="15"/>
  <c r="F897" i="15"/>
  <c r="C897" i="15"/>
  <c r="B897" i="15"/>
  <c r="F896" i="15"/>
  <c r="C896" i="15"/>
  <c r="B896" i="15"/>
  <c r="F895" i="15"/>
  <c r="C895" i="15"/>
  <c r="B895" i="15"/>
  <c r="F894" i="15"/>
  <c r="C894" i="15"/>
  <c r="B894" i="15"/>
  <c r="F893" i="15"/>
  <c r="C893" i="15"/>
  <c r="B893" i="15"/>
  <c r="F892" i="15"/>
  <c r="C892" i="15"/>
  <c r="B892" i="15"/>
  <c r="F891" i="15"/>
  <c r="C891" i="15"/>
  <c r="B891" i="15"/>
  <c r="F890" i="15"/>
  <c r="C890" i="15"/>
  <c r="B890" i="15"/>
  <c r="F889" i="15"/>
  <c r="C889" i="15"/>
  <c r="B889" i="15"/>
  <c r="F888" i="15"/>
  <c r="C888" i="15"/>
  <c r="B888" i="15"/>
  <c r="F887" i="15"/>
  <c r="C887" i="15"/>
  <c r="B887" i="15"/>
  <c r="F886" i="15"/>
  <c r="C886" i="15"/>
  <c r="B886" i="15"/>
  <c r="F885" i="15"/>
  <c r="C885" i="15"/>
  <c r="B885" i="15"/>
  <c r="F884" i="15"/>
  <c r="C884" i="15"/>
  <c r="B884" i="15"/>
  <c r="F883" i="15"/>
  <c r="C883" i="15"/>
  <c r="B883" i="15"/>
  <c r="F882" i="15"/>
  <c r="C882" i="15"/>
  <c r="B882" i="15"/>
  <c r="F881" i="15"/>
  <c r="C881" i="15"/>
  <c r="B881" i="15"/>
  <c r="F880" i="15"/>
  <c r="C880" i="15"/>
  <c r="B880" i="15"/>
  <c r="F879" i="15"/>
  <c r="C879" i="15"/>
  <c r="B879" i="15"/>
  <c r="F878" i="15"/>
  <c r="C878" i="15"/>
  <c r="B878" i="15"/>
  <c r="F877" i="15"/>
  <c r="C877" i="15"/>
  <c r="B877" i="15"/>
  <c r="F876" i="15"/>
  <c r="C876" i="15"/>
  <c r="B876" i="15"/>
  <c r="F875" i="15"/>
  <c r="C875" i="15"/>
  <c r="B875" i="15"/>
  <c r="F874" i="15"/>
  <c r="C874" i="15"/>
  <c r="B874" i="15"/>
  <c r="F873" i="15"/>
  <c r="C873" i="15"/>
  <c r="B873" i="15"/>
  <c r="F872" i="15"/>
  <c r="C872" i="15"/>
  <c r="B872" i="15"/>
  <c r="F871" i="15"/>
  <c r="C871" i="15"/>
  <c r="B871" i="15"/>
  <c r="F870" i="15"/>
  <c r="C870" i="15"/>
  <c r="B870" i="15"/>
  <c r="F869" i="15"/>
  <c r="C869" i="15"/>
  <c r="B869" i="15"/>
  <c r="F868" i="15"/>
  <c r="C868" i="15"/>
  <c r="B868" i="15"/>
  <c r="F867" i="15"/>
  <c r="C867" i="15"/>
  <c r="B867" i="15"/>
  <c r="F866" i="15"/>
  <c r="C866" i="15"/>
  <c r="B866" i="15"/>
  <c r="F865" i="15"/>
  <c r="C865" i="15"/>
  <c r="B865" i="15"/>
  <c r="F864" i="15"/>
  <c r="C864" i="15"/>
  <c r="B864" i="15"/>
  <c r="F863" i="15"/>
  <c r="C863" i="15"/>
  <c r="B863" i="15"/>
  <c r="F862" i="15"/>
  <c r="C862" i="15"/>
  <c r="B862" i="15"/>
  <c r="F861" i="15"/>
  <c r="C861" i="15"/>
  <c r="B861" i="15"/>
  <c r="F860" i="15"/>
  <c r="C860" i="15"/>
  <c r="B860" i="15"/>
  <c r="F859" i="15"/>
  <c r="C859" i="15"/>
  <c r="B859" i="15"/>
  <c r="F858" i="15"/>
  <c r="C858" i="15"/>
  <c r="B858" i="15"/>
  <c r="F857" i="15"/>
  <c r="C857" i="15"/>
  <c r="B857" i="15"/>
  <c r="F856" i="15"/>
  <c r="C856" i="15"/>
  <c r="B856" i="15"/>
  <c r="F855" i="15"/>
  <c r="C855" i="15"/>
  <c r="B855" i="15"/>
  <c r="F854" i="15"/>
  <c r="C854" i="15"/>
  <c r="B854" i="15"/>
  <c r="F853" i="15"/>
  <c r="C853" i="15"/>
  <c r="B853" i="15"/>
  <c r="F852" i="15"/>
  <c r="C852" i="15"/>
  <c r="B852" i="15"/>
  <c r="F851" i="15"/>
  <c r="C851" i="15"/>
  <c r="B851" i="15"/>
  <c r="F850" i="15"/>
  <c r="C850" i="15"/>
  <c r="B850" i="15"/>
  <c r="F849" i="15"/>
  <c r="C849" i="15"/>
  <c r="B849" i="15"/>
  <c r="F848" i="15"/>
  <c r="C848" i="15"/>
  <c r="B848" i="15"/>
  <c r="F847" i="15"/>
  <c r="C847" i="15"/>
  <c r="B847" i="15"/>
  <c r="F846" i="15"/>
  <c r="C846" i="15"/>
  <c r="B846" i="15"/>
  <c r="F845" i="15"/>
  <c r="C845" i="15"/>
  <c r="B845" i="15"/>
  <c r="F844" i="15"/>
  <c r="C844" i="15"/>
  <c r="B844" i="15"/>
  <c r="F843" i="15"/>
  <c r="C843" i="15"/>
  <c r="B843" i="15"/>
  <c r="F842" i="15"/>
  <c r="C842" i="15"/>
  <c r="B842" i="15"/>
  <c r="F841" i="15"/>
  <c r="C841" i="15"/>
  <c r="B841" i="15"/>
  <c r="F840" i="15"/>
  <c r="C840" i="15"/>
  <c r="B840" i="15"/>
  <c r="F839" i="15"/>
  <c r="C839" i="15"/>
  <c r="B839" i="15"/>
  <c r="F838" i="15"/>
  <c r="C838" i="15"/>
  <c r="B838" i="15"/>
  <c r="F837" i="15"/>
  <c r="C837" i="15"/>
  <c r="B837" i="15"/>
  <c r="F836" i="15"/>
  <c r="C836" i="15"/>
  <c r="B836" i="15"/>
  <c r="F835" i="15"/>
  <c r="C835" i="15"/>
  <c r="B835" i="15"/>
  <c r="F834" i="15"/>
  <c r="C834" i="15"/>
  <c r="B834" i="15"/>
  <c r="F833" i="15"/>
  <c r="C833" i="15"/>
  <c r="B833" i="15"/>
  <c r="F832" i="15"/>
  <c r="C832" i="15"/>
  <c r="B832" i="15"/>
  <c r="F831" i="15"/>
  <c r="C831" i="15"/>
  <c r="B831" i="15"/>
  <c r="F830" i="15"/>
  <c r="C830" i="15"/>
  <c r="B830" i="15"/>
  <c r="F829" i="15"/>
  <c r="C829" i="15"/>
  <c r="B829" i="15"/>
  <c r="F828" i="15"/>
  <c r="C828" i="15"/>
  <c r="B828" i="15"/>
  <c r="F827" i="15"/>
  <c r="C827" i="15"/>
  <c r="B827" i="15"/>
  <c r="F826" i="15"/>
  <c r="C826" i="15"/>
  <c r="B826" i="15"/>
  <c r="F825" i="15"/>
  <c r="C825" i="15"/>
  <c r="B825" i="15"/>
  <c r="F824" i="15"/>
  <c r="C824" i="15"/>
  <c r="B824" i="15"/>
  <c r="F823" i="15"/>
  <c r="C823" i="15"/>
  <c r="B823" i="15"/>
  <c r="F822" i="15"/>
  <c r="C822" i="15"/>
  <c r="B822" i="15"/>
  <c r="F821" i="15"/>
  <c r="C821" i="15"/>
  <c r="B821" i="15"/>
  <c r="F820" i="15"/>
  <c r="C820" i="15"/>
  <c r="B820" i="15"/>
  <c r="F819" i="15"/>
  <c r="C819" i="15"/>
  <c r="B819" i="15"/>
  <c r="F818" i="15"/>
  <c r="C818" i="15"/>
  <c r="B818" i="15"/>
  <c r="F817" i="15"/>
  <c r="C817" i="15"/>
  <c r="B817" i="15"/>
  <c r="F816" i="15"/>
  <c r="C816" i="15"/>
  <c r="B816" i="15"/>
  <c r="F815" i="15"/>
  <c r="C815" i="15"/>
  <c r="B815" i="15"/>
  <c r="F814" i="15"/>
  <c r="C814" i="15"/>
  <c r="B814" i="15"/>
  <c r="F813" i="15"/>
  <c r="C813" i="15"/>
  <c r="B813" i="15"/>
  <c r="F812" i="15"/>
  <c r="C812" i="15"/>
  <c r="B812" i="15"/>
  <c r="F811" i="15"/>
  <c r="C811" i="15"/>
  <c r="B811" i="15"/>
  <c r="F810" i="15"/>
  <c r="C810" i="15"/>
  <c r="B810" i="15"/>
  <c r="F809" i="15"/>
  <c r="C809" i="15"/>
  <c r="B809" i="15"/>
  <c r="F808" i="15"/>
  <c r="C808" i="15"/>
  <c r="B808" i="15"/>
  <c r="F807" i="15"/>
  <c r="C807" i="15"/>
  <c r="B807" i="15"/>
  <c r="F806" i="15"/>
  <c r="C806" i="15"/>
  <c r="B806" i="15"/>
  <c r="F805" i="15"/>
  <c r="C805" i="15"/>
  <c r="B805" i="15"/>
  <c r="F804" i="15"/>
  <c r="C804" i="15"/>
  <c r="B804" i="15"/>
  <c r="F803" i="15"/>
  <c r="C803" i="15"/>
  <c r="B803" i="15"/>
  <c r="F802" i="15"/>
  <c r="C802" i="15"/>
  <c r="B802" i="15"/>
  <c r="F801" i="15"/>
  <c r="C801" i="15"/>
  <c r="B801" i="15"/>
  <c r="F800" i="15"/>
  <c r="C800" i="15"/>
  <c r="B800" i="15"/>
  <c r="F799" i="15"/>
  <c r="C799" i="15"/>
  <c r="B799" i="15"/>
  <c r="F798" i="15"/>
  <c r="C798" i="15"/>
  <c r="B798" i="15"/>
  <c r="F797" i="15"/>
  <c r="C797" i="15"/>
  <c r="B797" i="15"/>
  <c r="F796" i="15"/>
  <c r="C796" i="15"/>
  <c r="B796" i="15"/>
  <c r="F795" i="15"/>
  <c r="C795" i="15"/>
  <c r="B795" i="15"/>
  <c r="F794" i="15"/>
  <c r="C794" i="15"/>
  <c r="B794" i="15"/>
  <c r="F793" i="15"/>
  <c r="C793" i="15"/>
  <c r="B793" i="15"/>
  <c r="F792" i="15"/>
  <c r="C792" i="15"/>
  <c r="B792" i="15"/>
  <c r="F791" i="15"/>
  <c r="C791" i="15"/>
  <c r="B791" i="15"/>
  <c r="F790" i="15"/>
  <c r="C790" i="15"/>
  <c r="B790" i="15"/>
  <c r="F789" i="15"/>
  <c r="C789" i="15"/>
  <c r="B789" i="15"/>
  <c r="F788" i="15"/>
  <c r="C788" i="15"/>
  <c r="B788" i="15"/>
  <c r="F787" i="15"/>
  <c r="C787" i="15"/>
  <c r="B787" i="15"/>
  <c r="F786" i="15"/>
  <c r="C786" i="15"/>
  <c r="B786" i="15"/>
  <c r="F785" i="15"/>
  <c r="C785" i="15"/>
  <c r="B785" i="15"/>
  <c r="F784" i="15"/>
  <c r="C784" i="15"/>
  <c r="B784" i="15"/>
  <c r="F783" i="15"/>
  <c r="C783" i="15"/>
  <c r="B783" i="15"/>
  <c r="F782" i="15"/>
  <c r="C782" i="15"/>
  <c r="B782" i="15"/>
  <c r="F781" i="15"/>
  <c r="C781" i="15"/>
  <c r="B781" i="15"/>
  <c r="F780" i="15"/>
  <c r="C780" i="15"/>
  <c r="B780" i="15"/>
  <c r="F779" i="15"/>
  <c r="C779" i="15"/>
  <c r="B779" i="15"/>
  <c r="F778" i="15"/>
  <c r="C778" i="15"/>
  <c r="B778" i="15"/>
  <c r="F777" i="15"/>
  <c r="C777" i="15"/>
  <c r="B777" i="15"/>
  <c r="F776" i="15"/>
  <c r="C776" i="15"/>
  <c r="B776" i="15"/>
  <c r="F775" i="15"/>
  <c r="C775" i="15"/>
  <c r="B775" i="15"/>
  <c r="F774" i="15"/>
  <c r="C774" i="15"/>
  <c r="B774" i="15"/>
  <c r="F773" i="15"/>
  <c r="C773" i="15"/>
  <c r="B773" i="15"/>
  <c r="F772" i="15"/>
  <c r="C772" i="15"/>
  <c r="B772" i="15"/>
  <c r="F771" i="15"/>
  <c r="C771" i="15"/>
  <c r="B771" i="15"/>
  <c r="F770" i="15"/>
  <c r="C770" i="15"/>
  <c r="B770" i="15"/>
  <c r="F769" i="15"/>
  <c r="C769" i="15"/>
  <c r="B769" i="15"/>
  <c r="F768" i="15"/>
  <c r="C768" i="15"/>
  <c r="B768" i="15"/>
  <c r="F767" i="15"/>
  <c r="C767" i="15"/>
  <c r="B767" i="15"/>
  <c r="F766" i="15"/>
  <c r="C766" i="15"/>
  <c r="B766" i="15"/>
  <c r="F765" i="15"/>
  <c r="C765" i="15"/>
  <c r="B765" i="15"/>
  <c r="F764" i="15"/>
  <c r="C764" i="15"/>
  <c r="B764" i="15"/>
  <c r="F763" i="15"/>
  <c r="C763" i="15"/>
  <c r="B763" i="15"/>
  <c r="F762" i="15"/>
  <c r="C762" i="15"/>
  <c r="B762" i="15"/>
  <c r="F761" i="15"/>
  <c r="C761" i="15"/>
  <c r="B761" i="15"/>
  <c r="F760" i="15"/>
  <c r="C760" i="15"/>
  <c r="B760" i="15"/>
  <c r="F759" i="15"/>
  <c r="C759" i="15"/>
  <c r="B759" i="15"/>
  <c r="F758" i="15"/>
  <c r="C758" i="15"/>
  <c r="B758" i="15"/>
  <c r="F757" i="15"/>
  <c r="C757" i="15"/>
  <c r="B757" i="15"/>
  <c r="F756" i="15"/>
  <c r="C756" i="15"/>
  <c r="B756" i="15"/>
  <c r="F755" i="15"/>
  <c r="C755" i="15"/>
  <c r="B755" i="15"/>
  <c r="F754" i="15"/>
  <c r="C754" i="15"/>
  <c r="B754" i="15"/>
  <c r="F753" i="15"/>
  <c r="C753" i="15"/>
  <c r="B753" i="15"/>
  <c r="F752" i="15"/>
  <c r="C752" i="15"/>
  <c r="B752" i="15"/>
  <c r="F751" i="15"/>
  <c r="C751" i="15"/>
  <c r="B751" i="15"/>
  <c r="F750" i="15"/>
  <c r="C750" i="15"/>
  <c r="B750" i="15"/>
  <c r="F749" i="15"/>
  <c r="C749" i="15"/>
  <c r="B749" i="15"/>
  <c r="F748" i="15"/>
  <c r="C748" i="15"/>
  <c r="B748" i="15"/>
  <c r="F747" i="15"/>
  <c r="C747" i="15"/>
  <c r="B747" i="15"/>
  <c r="F746" i="15"/>
  <c r="C746" i="15"/>
  <c r="B746" i="15"/>
  <c r="F745" i="15"/>
  <c r="C745" i="15"/>
  <c r="B745" i="15"/>
  <c r="F744" i="15"/>
  <c r="C744" i="15"/>
  <c r="B744" i="15"/>
  <c r="F743" i="15"/>
  <c r="C743" i="15"/>
  <c r="B743" i="15"/>
  <c r="F742" i="15"/>
  <c r="C742" i="15"/>
  <c r="B742" i="15"/>
  <c r="F741" i="15"/>
  <c r="C741" i="15"/>
  <c r="B741" i="15"/>
  <c r="F740" i="15"/>
  <c r="C740" i="15"/>
  <c r="B740" i="15"/>
  <c r="F739" i="15"/>
  <c r="C739" i="15"/>
  <c r="B739" i="15"/>
  <c r="F738" i="15"/>
  <c r="C738" i="15"/>
  <c r="B738" i="15"/>
  <c r="F737" i="15"/>
  <c r="C737" i="15"/>
  <c r="B737" i="15"/>
  <c r="F736" i="15"/>
  <c r="C736" i="15"/>
  <c r="B736" i="15"/>
  <c r="F735" i="15"/>
  <c r="C735" i="15"/>
  <c r="B735" i="15"/>
  <c r="F734" i="15"/>
  <c r="C734" i="15"/>
  <c r="B734" i="15"/>
  <c r="F733" i="15"/>
  <c r="C733" i="15"/>
  <c r="B733" i="15"/>
  <c r="F732" i="15"/>
  <c r="C732" i="15"/>
  <c r="B732" i="15"/>
  <c r="F731" i="15"/>
  <c r="C731" i="15"/>
  <c r="B731" i="15"/>
  <c r="F730" i="15"/>
  <c r="C730" i="15"/>
  <c r="B730" i="15"/>
  <c r="F729" i="15"/>
  <c r="C729" i="15"/>
  <c r="B729" i="15"/>
  <c r="F728" i="15"/>
  <c r="C728" i="15"/>
  <c r="B728" i="15"/>
  <c r="F727" i="15"/>
  <c r="C727" i="15"/>
  <c r="B727" i="15"/>
  <c r="F726" i="15"/>
  <c r="C726" i="15"/>
  <c r="B726" i="15"/>
  <c r="F725" i="15"/>
  <c r="C725" i="15"/>
  <c r="B725" i="15"/>
  <c r="F724" i="15"/>
  <c r="C724" i="15"/>
  <c r="B724" i="15"/>
  <c r="F723" i="15"/>
  <c r="C723" i="15"/>
  <c r="B723" i="15"/>
  <c r="F722" i="15"/>
  <c r="C722" i="15"/>
  <c r="B722" i="15"/>
  <c r="F721" i="15"/>
  <c r="C721" i="15"/>
  <c r="B721" i="15"/>
  <c r="F720" i="15"/>
  <c r="C720" i="15"/>
  <c r="B720" i="15"/>
  <c r="F719" i="15"/>
  <c r="C719" i="15"/>
  <c r="B719" i="15"/>
  <c r="F718" i="15"/>
  <c r="C718" i="15"/>
  <c r="B718" i="15"/>
  <c r="F717" i="15"/>
  <c r="C717" i="15"/>
  <c r="B717" i="15"/>
  <c r="F716" i="15"/>
  <c r="C716" i="15"/>
  <c r="B716" i="15"/>
  <c r="F715" i="15"/>
  <c r="C715" i="15"/>
  <c r="B715" i="15"/>
  <c r="F714" i="15"/>
  <c r="C714" i="15"/>
  <c r="B714" i="15"/>
  <c r="F713" i="15"/>
  <c r="C713" i="15"/>
  <c r="B713" i="15"/>
  <c r="F712" i="15"/>
  <c r="C712" i="15"/>
  <c r="B712" i="15"/>
  <c r="F711" i="15"/>
  <c r="C711" i="15"/>
  <c r="B711" i="15"/>
  <c r="F710" i="15"/>
  <c r="C710" i="15"/>
  <c r="B710" i="15"/>
  <c r="F709" i="15"/>
  <c r="C709" i="15"/>
  <c r="B709" i="15"/>
  <c r="F708" i="15"/>
  <c r="C708" i="15"/>
  <c r="B708" i="15"/>
  <c r="F707" i="15"/>
  <c r="C707" i="15"/>
  <c r="B707" i="15"/>
  <c r="F706" i="15"/>
  <c r="C706" i="15"/>
  <c r="B706" i="15"/>
  <c r="F705" i="15"/>
  <c r="C705" i="15"/>
  <c r="B705" i="15"/>
  <c r="F704" i="15"/>
  <c r="C704" i="15"/>
  <c r="B704" i="15"/>
  <c r="F703" i="15"/>
  <c r="C703" i="15"/>
  <c r="B703" i="15"/>
  <c r="F702" i="15"/>
  <c r="C702" i="15"/>
  <c r="B702" i="15"/>
  <c r="F701" i="15"/>
  <c r="C701" i="15"/>
  <c r="B701" i="15"/>
  <c r="F700" i="15"/>
  <c r="C700" i="15"/>
  <c r="B700" i="15"/>
  <c r="F699" i="15"/>
  <c r="C699" i="15"/>
  <c r="B699" i="15"/>
  <c r="F698" i="15"/>
  <c r="C698" i="15"/>
  <c r="B698" i="15"/>
  <c r="F697" i="15"/>
  <c r="C697" i="15"/>
  <c r="B697" i="15"/>
  <c r="F696" i="15"/>
  <c r="C696" i="15"/>
  <c r="B696" i="15"/>
  <c r="F695" i="15"/>
  <c r="C695" i="15"/>
  <c r="B695" i="15"/>
  <c r="F694" i="15"/>
  <c r="C694" i="15"/>
  <c r="B694" i="15"/>
  <c r="F693" i="15"/>
  <c r="C693" i="15"/>
  <c r="B693" i="15"/>
  <c r="F692" i="15"/>
  <c r="C692" i="15"/>
  <c r="B692" i="15"/>
  <c r="F691" i="15"/>
  <c r="C691" i="15"/>
  <c r="B691" i="15"/>
  <c r="F690" i="15"/>
  <c r="C690" i="15"/>
  <c r="B690" i="15"/>
  <c r="F689" i="15"/>
  <c r="C689" i="15"/>
  <c r="B689" i="15"/>
  <c r="F688" i="15"/>
  <c r="C688" i="15"/>
  <c r="B688" i="15"/>
  <c r="F687" i="15"/>
  <c r="C687" i="15"/>
  <c r="B687" i="15"/>
  <c r="F686" i="15"/>
  <c r="C686" i="15"/>
  <c r="B686" i="15"/>
  <c r="F685" i="15"/>
  <c r="C685" i="15"/>
  <c r="B685" i="15"/>
  <c r="F684" i="15"/>
  <c r="C684" i="15"/>
  <c r="B684" i="15"/>
  <c r="F683" i="15"/>
  <c r="C683" i="15"/>
  <c r="B683" i="15"/>
  <c r="F682" i="15"/>
  <c r="C682" i="15"/>
  <c r="B682" i="15"/>
  <c r="F681" i="15"/>
  <c r="C681" i="15"/>
  <c r="B681" i="15"/>
  <c r="F680" i="15"/>
  <c r="C680" i="15"/>
  <c r="B680" i="15"/>
  <c r="F679" i="15"/>
  <c r="C679" i="15"/>
  <c r="B679" i="15"/>
  <c r="F678" i="15"/>
  <c r="C678" i="15"/>
  <c r="B678" i="15"/>
  <c r="F677" i="15"/>
  <c r="C677" i="15"/>
  <c r="B677" i="15"/>
  <c r="F676" i="15"/>
  <c r="C676" i="15"/>
  <c r="B676" i="15"/>
  <c r="F675" i="15"/>
  <c r="C675" i="15"/>
  <c r="B675" i="15"/>
  <c r="F674" i="15"/>
  <c r="C674" i="15"/>
  <c r="B674" i="15"/>
  <c r="F673" i="15"/>
  <c r="C673" i="15"/>
  <c r="B673" i="15"/>
  <c r="F672" i="15"/>
  <c r="C672" i="15"/>
  <c r="B672" i="15"/>
  <c r="F671" i="15"/>
  <c r="C671" i="15"/>
  <c r="B671" i="15"/>
  <c r="F670" i="15"/>
  <c r="C670" i="15"/>
  <c r="B670" i="15"/>
  <c r="F669" i="15"/>
  <c r="C669" i="15"/>
  <c r="B669" i="15"/>
  <c r="F668" i="15"/>
  <c r="C668" i="15"/>
  <c r="B668" i="15"/>
  <c r="F667" i="15"/>
  <c r="C667" i="15"/>
  <c r="B667" i="15"/>
  <c r="F666" i="15"/>
  <c r="C666" i="15"/>
  <c r="B666" i="15"/>
  <c r="F665" i="15"/>
  <c r="C665" i="15"/>
  <c r="B665" i="15"/>
  <c r="F664" i="15"/>
  <c r="C664" i="15"/>
  <c r="B664" i="15"/>
  <c r="F663" i="15"/>
  <c r="C663" i="15"/>
  <c r="B663" i="15"/>
  <c r="F662" i="15"/>
  <c r="C662" i="15"/>
  <c r="B662" i="15"/>
  <c r="F661" i="15"/>
  <c r="C661" i="15"/>
  <c r="B661" i="15"/>
  <c r="F660" i="15"/>
  <c r="C660" i="15"/>
  <c r="B660" i="15"/>
  <c r="F659" i="15"/>
  <c r="C659" i="15"/>
  <c r="B659" i="15"/>
  <c r="F658" i="15"/>
  <c r="C658" i="15"/>
  <c r="B658" i="15"/>
  <c r="F657" i="15"/>
  <c r="C657" i="15"/>
  <c r="B657" i="15"/>
  <c r="F656" i="15"/>
  <c r="C656" i="15"/>
  <c r="B656" i="15"/>
  <c r="F655" i="15"/>
  <c r="C655" i="15"/>
  <c r="B655" i="15"/>
  <c r="F654" i="15"/>
  <c r="C654" i="15"/>
  <c r="B654" i="15"/>
  <c r="F653" i="15"/>
  <c r="C653" i="15"/>
  <c r="B653" i="15"/>
  <c r="F652" i="15"/>
  <c r="C652" i="15"/>
  <c r="B652" i="15"/>
  <c r="F651" i="15"/>
  <c r="C651" i="15"/>
  <c r="B651" i="15"/>
  <c r="F650" i="15"/>
  <c r="C650" i="15"/>
  <c r="B650" i="15"/>
  <c r="F649" i="15"/>
  <c r="C649" i="15"/>
  <c r="B649" i="15"/>
  <c r="F648" i="15"/>
  <c r="C648" i="15"/>
  <c r="B648" i="15"/>
  <c r="F647" i="15"/>
  <c r="C647" i="15"/>
  <c r="B647" i="15"/>
  <c r="F646" i="15"/>
  <c r="C646" i="15"/>
  <c r="B646" i="15"/>
  <c r="F645" i="15"/>
  <c r="C645" i="15"/>
  <c r="B645" i="15"/>
  <c r="F644" i="15"/>
  <c r="C644" i="15"/>
  <c r="B644" i="15"/>
  <c r="F643" i="15"/>
  <c r="C643" i="15"/>
  <c r="B643" i="15"/>
  <c r="F642" i="15"/>
  <c r="C642" i="15"/>
  <c r="B642" i="15"/>
  <c r="F641" i="15"/>
  <c r="C641" i="15"/>
  <c r="B641" i="15"/>
  <c r="F640" i="15"/>
  <c r="C640" i="15"/>
  <c r="B640" i="15"/>
  <c r="F639" i="15"/>
  <c r="C639" i="15"/>
  <c r="B639" i="15"/>
  <c r="F638" i="15"/>
  <c r="C638" i="15"/>
  <c r="B638" i="15"/>
  <c r="F637" i="15"/>
  <c r="C637" i="15"/>
  <c r="B637" i="15"/>
  <c r="F636" i="15"/>
  <c r="C636" i="15"/>
  <c r="B636" i="15"/>
  <c r="F635" i="15"/>
  <c r="C635" i="15"/>
  <c r="B635" i="15"/>
  <c r="F634" i="15"/>
  <c r="C634" i="15"/>
  <c r="B634" i="15"/>
  <c r="F633" i="15"/>
  <c r="C633" i="15"/>
  <c r="B633" i="15"/>
  <c r="F632" i="15"/>
  <c r="C632" i="15"/>
  <c r="B632" i="15"/>
  <c r="F631" i="15"/>
  <c r="C631" i="15"/>
  <c r="B631" i="15"/>
  <c r="F630" i="15"/>
  <c r="C630" i="15"/>
  <c r="B630" i="15"/>
  <c r="F629" i="15"/>
  <c r="C629" i="15"/>
  <c r="B629" i="15"/>
  <c r="F628" i="15"/>
  <c r="C628" i="15"/>
  <c r="B628" i="15"/>
  <c r="F627" i="15"/>
  <c r="C627" i="15"/>
  <c r="B627" i="15"/>
  <c r="F626" i="15"/>
  <c r="C626" i="15"/>
  <c r="B626" i="15"/>
  <c r="F625" i="15"/>
  <c r="C625" i="15"/>
  <c r="B625" i="15"/>
  <c r="F624" i="15"/>
  <c r="C624" i="15"/>
  <c r="B624" i="15"/>
  <c r="F623" i="15"/>
  <c r="C623" i="15"/>
  <c r="B623" i="15"/>
  <c r="F622" i="15"/>
  <c r="C622" i="15"/>
  <c r="B622" i="15"/>
  <c r="F621" i="15"/>
  <c r="C621" i="15"/>
  <c r="B621" i="15"/>
  <c r="F620" i="15"/>
  <c r="C620" i="15"/>
  <c r="B620" i="15"/>
  <c r="F619" i="15"/>
  <c r="C619" i="15"/>
  <c r="B619" i="15"/>
  <c r="F618" i="15"/>
  <c r="C618" i="15"/>
  <c r="B618" i="15"/>
  <c r="F617" i="15"/>
  <c r="C617" i="15"/>
  <c r="B617" i="15"/>
  <c r="F616" i="15"/>
  <c r="C616" i="15"/>
  <c r="B616" i="15"/>
  <c r="F615" i="15"/>
  <c r="C615" i="15"/>
  <c r="B615" i="15"/>
  <c r="F614" i="15"/>
  <c r="C614" i="15"/>
  <c r="B614" i="15"/>
  <c r="F613" i="15"/>
  <c r="C613" i="15"/>
  <c r="B613" i="15"/>
  <c r="F612" i="15"/>
  <c r="C612" i="15"/>
  <c r="B612" i="15"/>
  <c r="F611" i="15"/>
  <c r="C611" i="15"/>
  <c r="B611" i="15"/>
  <c r="F610" i="15"/>
  <c r="C610" i="15"/>
  <c r="B610" i="15"/>
  <c r="F609" i="15"/>
  <c r="C609" i="15"/>
  <c r="B609" i="15"/>
  <c r="F608" i="15"/>
  <c r="C608" i="15"/>
  <c r="B608" i="15"/>
  <c r="F607" i="15"/>
  <c r="C607" i="15"/>
  <c r="B607" i="15"/>
  <c r="F606" i="15"/>
  <c r="C606" i="15"/>
  <c r="B606" i="15"/>
  <c r="F605" i="15"/>
  <c r="C605" i="15"/>
  <c r="B605" i="15"/>
  <c r="F604" i="15"/>
  <c r="C604" i="15"/>
  <c r="B604" i="15"/>
  <c r="F603" i="15"/>
  <c r="C603" i="15"/>
  <c r="B603" i="15"/>
  <c r="F602" i="15"/>
  <c r="C602" i="15"/>
  <c r="B602" i="15"/>
  <c r="F601" i="15"/>
  <c r="C601" i="15"/>
  <c r="B601" i="15"/>
  <c r="F600" i="15"/>
  <c r="C600" i="15"/>
  <c r="B600" i="15"/>
  <c r="F599" i="15"/>
  <c r="C599" i="15"/>
  <c r="B599" i="15"/>
  <c r="F598" i="15"/>
  <c r="C598" i="15"/>
  <c r="B598" i="15"/>
  <c r="F597" i="15"/>
  <c r="C597" i="15"/>
  <c r="B597" i="15"/>
  <c r="F596" i="15"/>
  <c r="C596" i="15"/>
  <c r="B596" i="15"/>
  <c r="F595" i="15"/>
  <c r="C595" i="15"/>
  <c r="B595" i="15"/>
  <c r="F594" i="15"/>
  <c r="C594" i="15"/>
  <c r="B594" i="15"/>
  <c r="F593" i="15"/>
  <c r="C593" i="15"/>
  <c r="B593" i="15"/>
  <c r="F592" i="15"/>
  <c r="C592" i="15"/>
  <c r="B592" i="15"/>
  <c r="F591" i="15"/>
  <c r="C591" i="15"/>
  <c r="B591" i="15"/>
  <c r="F590" i="15"/>
  <c r="C590" i="15"/>
  <c r="B590" i="15"/>
  <c r="F589" i="15"/>
  <c r="C589" i="15"/>
  <c r="B589" i="15"/>
  <c r="F588" i="15"/>
  <c r="C588" i="15"/>
  <c r="B588" i="15"/>
  <c r="F587" i="15"/>
  <c r="C587" i="15"/>
  <c r="B587" i="15"/>
  <c r="F586" i="15"/>
  <c r="C586" i="15"/>
  <c r="B586" i="15"/>
  <c r="F585" i="15"/>
  <c r="C585" i="15"/>
  <c r="B585" i="15"/>
  <c r="F584" i="15"/>
  <c r="C584" i="15"/>
  <c r="B584" i="15"/>
  <c r="F583" i="15"/>
  <c r="C583" i="15"/>
  <c r="B583" i="15"/>
  <c r="F582" i="15"/>
  <c r="C582" i="15"/>
  <c r="B582" i="15"/>
  <c r="F581" i="15"/>
  <c r="C581" i="15"/>
  <c r="B581" i="15"/>
  <c r="F580" i="15"/>
  <c r="C580" i="15"/>
  <c r="B580" i="15"/>
  <c r="F579" i="15"/>
  <c r="C579" i="15"/>
  <c r="B579" i="15"/>
  <c r="F578" i="15"/>
  <c r="C578" i="15"/>
  <c r="B578" i="15"/>
  <c r="F577" i="15"/>
  <c r="C577" i="15"/>
  <c r="B577" i="15"/>
  <c r="F576" i="15"/>
  <c r="C576" i="15"/>
  <c r="B576" i="15"/>
  <c r="F575" i="15"/>
  <c r="C575" i="15"/>
  <c r="B575" i="15"/>
  <c r="F574" i="15"/>
  <c r="C574" i="15"/>
  <c r="B574" i="15"/>
  <c r="F573" i="15"/>
  <c r="C573" i="15"/>
  <c r="B573" i="15"/>
  <c r="F572" i="15"/>
  <c r="C572" i="15"/>
  <c r="B572" i="15"/>
  <c r="F571" i="15"/>
  <c r="C571" i="15"/>
  <c r="B571" i="15"/>
  <c r="F570" i="15"/>
  <c r="C570" i="15"/>
  <c r="B570" i="15"/>
  <c r="F569" i="15"/>
  <c r="C569" i="15"/>
  <c r="B569" i="15"/>
  <c r="F568" i="15"/>
  <c r="C568" i="15"/>
  <c r="B568" i="15"/>
  <c r="F567" i="15"/>
  <c r="C567" i="15"/>
  <c r="B567" i="15"/>
  <c r="F566" i="15"/>
  <c r="C566" i="15"/>
  <c r="B566" i="15"/>
  <c r="F565" i="15"/>
  <c r="C565" i="15"/>
  <c r="B565" i="15"/>
  <c r="F564" i="15"/>
  <c r="C564" i="15"/>
  <c r="B564" i="15"/>
  <c r="F563" i="15"/>
  <c r="C563" i="15"/>
  <c r="B563" i="15"/>
  <c r="F562" i="15"/>
  <c r="C562" i="15"/>
  <c r="B562" i="15"/>
  <c r="F561" i="15"/>
  <c r="C561" i="15"/>
  <c r="B561" i="15"/>
  <c r="F560" i="15"/>
  <c r="C560" i="15"/>
  <c r="B560" i="15"/>
  <c r="F559" i="15"/>
  <c r="C559" i="15"/>
  <c r="B559" i="15"/>
  <c r="F558" i="15"/>
  <c r="C558" i="15"/>
  <c r="B558" i="15"/>
  <c r="F557" i="15"/>
  <c r="C557" i="15"/>
  <c r="B557" i="15"/>
  <c r="F556" i="15"/>
  <c r="C556" i="15"/>
  <c r="B556" i="15"/>
  <c r="F555" i="15"/>
  <c r="C555" i="15"/>
  <c r="B555" i="15"/>
  <c r="F554" i="15"/>
  <c r="C554" i="15"/>
  <c r="B554" i="15"/>
  <c r="F553" i="15"/>
  <c r="C553" i="15"/>
  <c r="B553" i="15"/>
  <c r="F552" i="15"/>
  <c r="C552" i="15"/>
  <c r="B552" i="15"/>
  <c r="F551" i="15"/>
  <c r="C551" i="15"/>
  <c r="B551" i="15"/>
  <c r="F550" i="15"/>
  <c r="C550" i="15"/>
  <c r="B550" i="15"/>
  <c r="F549" i="15"/>
  <c r="C549" i="15"/>
  <c r="B549" i="15"/>
  <c r="F548" i="15"/>
  <c r="C548" i="15"/>
  <c r="B548" i="15"/>
  <c r="F547" i="15"/>
  <c r="C547" i="15"/>
  <c r="B547" i="15"/>
  <c r="F546" i="15"/>
  <c r="C546" i="15"/>
  <c r="B546" i="15"/>
  <c r="F545" i="15"/>
  <c r="C545" i="15"/>
  <c r="B545" i="15"/>
  <c r="F544" i="15"/>
  <c r="C544" i="15"/>
  <c r="B544" i="15"/>
  <c r="F543" i="15"/>
  <c r="C543" i="15"/>
  <c r="B543" i="15"/>
  <c r="F542" i="15"/>
  <c r="C542" i="15"/>
  <c r="B542" i="15"/>
  <c r="F541" i="15"/>
  <c r="C541" i="15"/>
  <c r="B541" i="15"/>
  <c r="F540" i="15"/>
  <c r="C540" i="15"/>
  <c r="B540" i="15"/>
  <c r="F539" i="15"/>
  <c r="C539" i="15"/>
  <c r="B539" i="15"/>
  <c r="F538" i="15"/>
  <c r="C538" i="15"/>
  <c r="B538" i="15"/>
  <c r="F537" i="15"/>
  <c r="C537" i="15"/>
  <c r="B537" i="15"/>
  <c r="F536" i="15"/>
  <c r="C536" i="15"/>
  <c r="B536" i="15"/>
  <c r="F535" i="15"/>
  <c r="C535" i="15"/>
  <c r="B535" i="15"/>
  <c r="F534" i="15"/>
  <c r="C534" i="15"/>
  <c r="B534" i="15"/>
  <c r="F533" i="15"/>
  <c r="C533" i="15"/>
  <c r="B533" i="15"/>
  <c r="F532" i="15"/>
  <c r="C532" i="15"/>
  <c r="B532" i="15"/>
  <c r="F531" i="15"/>
  <c r="C531" i="15"/>
  <c r="B531" i="15"/>
  <c r="F530" i="15"/>
  <c r="C530" i="15"/>
  <c r="B530" i="15"/>
  <c r="F529" i="15"/>
  <c r="C529" i="15"/>
  <c r="B529" i="15"/>
  <c r="F528" i="15"/>
  <c r="C528" i="15"/>
  <c r="B528" i="15"/>
  <c r="F527" i="15"/>
  <c r="C527" i="15"/>
  <c r="B527" i="15"/>
  <c r="F526" i="15"/>
  <c r="C526" i="15"/>
  <c r="B526" i="15"/>
  <c r="F525" i="15"/>
  <c r="C525" i="15"/>
  <c r="B525" i="15"/>
  <c r="F524" i="15"/>
  <c r="C524" i="15"/>
  <c r="B524" i="15"/>
  <c r="F523" i="15"/>
  <c r="C523" i="15"/>
  <c r="B523" i="15"/>
  <c r="F522" i="15"/>
  <c r="C522" i="15"/>
  <c r="B522" i="15"/>
  <c r="F521" i="15"/>
  <c r="C521" i="15"/>
  <c r="B521" i="15"/>
  <c r="F520" i="15"/>
  <c r="C520" i="15"/>
  <c r="B520" i="15"/>
  <c r="F519" i="15"/>
  <c r="C519" i="15"/>
  <c r="B519" i="15"/>
  <c r="F518" i="15"/>
  <c r="C518" i="15"/>
  <c r="B518" i="15"/>
  <c r="F517" i="15"/>
  <c r="C517" i="15"/>
  <c r="B517" i="15"/>
  <c r="F516" i="15"/>
  <c r="C516" i="15"/>
  <c r="B516" i="15"/>
  <c r="F515" i="15"/>
  <c r="C515" i="15"/>
  <c r="B515" i="15"/>
  <c r="F514" i="15"/>
  <c r="C514" i="15"/>
  <c r="B514" i="15"/>
  <c r="F513" i="15"/>
  <c r="C513" i="15"/>
  <c r="B513" i="15"/>
  <c r="F512" i="15"/>
  <c r="C512" i="15"/>
  <c r="B512" i="15"/>
  <c r="F511" i="15"/>
  <c r="C511" i="15"/>
  <c r="B511" i="15"/>
  <c r="F510" i="15"/>
  <c r="C510" i="15"/>
  <c r="B510" i="15"/>
  <c r="F509" i="15"/>
  <c r="C509" i="15"/>
  <c r="B509" i="15"/>
  <c r="F508" i="15"/>
  <c r="C508" i="15"/>
  <c r="B508" i="15"/>
  <c r="F507" i="15"/>
  <c r="C507" i="15"/>
  <c r="B507" i="15"/>
  <c r="F506" i="15"/>
  <c r="C506" i="15"/>
  <c r="B506" i="15"/>
  <c r="F505" i="15"/>
  <c r="C505" i="15"/>
  <c r="B505" i="15"/>
  <c r="F504" i="15"/>
  <c r="C504" i="15"/>
  <c r="B504" i="15"/>
  <c r="F503" i="15"/>
  <c r="C503" i="15"/>
  <c r="B503" i="15"/>
  <c r="F502" i="15"/>
  <c r="C502" i="15"/>
  <c r="B502" i="15"/>
  <c r="F501" i="15"/>
  <c r="C501" i="15"/>
  <c r="B501" i="15"/>
  <c r="F500" i="15"/>
  <c r="C500" i="15"/>
  <c r="B500" i="15"/>
  <c r="F499" i="15"/>
  <c r="C499" i="15"/>
  <c r="B499" i="15"/>
  <c r="F498" i="15"/>
  <c r="C498" i="15"/>
  <c r="B498" i="15"/>
  <c r="F497" i="15"/>
  <c r="C497" i="15"/>
  <c r="B497" i="15"/>
  <c r="F496" i="15"/>
  <c r="C496" i="15"/>
  <c r="B496" i="15"/>
  <c r="F495" i="15"/>
  <c r="C495" i="15"/>
  <c r="B495" i="15"/>
  <c r="F494" i="15"/>
  <c r="C494" i="15"/>
  <c r="B494" i="15"/>
  <c r="F493" i="15"/>
  <c r="C493" i="15"/>
  <c r="B493" i="15"/>
  <c r="F492" i="15"/>
  <c r="C492" i="15"/>
  <c r="B492" i="15"/>
  <c r="F491" i="15"/>
  <c r="C491" i="15"/>
  <c r="B491" i="15"/>
  <c r="F490" i="15"/>
  <c r="C490" i="15"/>
  <c r="B490" i="15"/>
  <c r="F489" i="15"/>
  <c r="C489" i="15"/>
  <c r="B489" i="15"/>
  <c r="F488" i="15"/>
  <c r="C488" i="15"/>
  <c r="B488" i="15"/>
  <c r="F487" i="15"/>
  <c r="C487" i="15"/>
  <c r="B487" i="15"/>
  <c r="F486" i="15"/>
  <c r="C486" i="15"/>
  <c r="B486" i="15"/>
  <c r="F485" i="15"/>
  <c r="C485" i="15"/>
  <c r="B485" i="15"/>
  <c r="F484" i="15"/>
  <c r="C484" i="15"/>
  <c r="B484" i="15"/>
  <c r="F483" i="15"/>
  <c r="C483" i="15"/>
  <c r="B483" i="15"/>
  <c r="F482" i="15"/>
  <c r="C482" i="15"/>
  <c r="B482" i="15"/>
  <c r="F481" i="15"/>
  <c r="C481" i="15"/>
  <c r="B481" i="15"/>
  <c r="F480" i="15"/>
  <c r="C480" i="15"/>
  <c r="B480" i="15"/>
  <c r="F479" i="15"/>
  <c r="C479" i="15"/>
  <c r="B479" i="15"/>
  <c r="F478" i="15"/>
  <c r="C478" i="15"/>
  <c r="B478" i="15"/>
  <c r="F477" i="15"/>
  <c r="C477" i="15"/>
  <c r="B477" i="15"/>
  <c r="F476" i="15"/>
  <c r="C476" i="15"/>
  <c r="B476" i="15"/>
  <c r="F475" i="15"/>
  <c r="C475" i="15"/>
  <c r="B475" i="15"/>
  <c r="F474" i="15"/>
  <c r="C474" i="15"/>
  <c r="B474" i="15"/>
  <c r="F473" i="15"/>
  <c r="C473" i="15"/>
  <c r="B473" i="15"/>
  <c r="F472" i="15"/>
  <c r="C472" i="15"/>
  <c r="B472" i="15"/>
  <c r="F471" i="15"/>
  <c r="C471" i="15"/>
  <c r="B471" i="15"/>
  <c r="F470" i="15"/>
  <c r="C470" i="15"/>
  <c r="B470" i="15"/>
  <c r="F469" i="15"/>
  <c r="C469" i="15"/>
  <c r="B469" i="15"/>
  <c r="F468" i="15"/>
  <c r="C468" i="15"/>
  <c r="B468" i="15"/>
  <c r="F467" i="15"/>
  <c r="C467" i="15"/>
  <c r="B467" i="15"/>
  <c r="F466" i="15"/>
  <c r="C466" i="15"/>
  <c r="B466" i="15"/>
  <c r="F465" i="15"/>
  <c r="C465" i="15"/>
  <c r="B465" i="15"/>
  <c r="F464" i="15"/>
  <c r="C464" i="15"/>
  <c r="B464" i="15"/>
  <c r="F463" i="15"/>
  <c r="C463" i="15"/>
  <c r="B463" i="15"/>
  <c r="F462" i="15"/>
  <c r="C462" i="15"/>
  <c r="B462" i="15"/>
  <c r="F461" i="15"/>
  <c r="C461" i="15"/>
  <c r="B461" i="15"/>
  <c r="F460" i="15"/>
  <c r="C460" i="15"/>
  <c r="B460" i="15"/>
  <c r="F459" i="15"/>
  <c r="C459" i="15"/>
  <c r="B459" i="15"/>
  <c r="F458" i="15"/>
  <c r="C458" i="15"/>
  <c r="B458" i="15"/>
  <c r="F457" i="15"/>
  <c r="C457" i="15"/>
  <c r="B457" i="15"/>
  <c r="F456" i="15"/>
  <c r="C456" i="15"/>
  <c r="B456" i="15"/>
  <c r="F455" i="15"/>
  <c r="C455" i="15"/>
  <c r="B455" i="15"/>
  <c r="F454" i="15"/>
  <c r="C454" i="15"/>
  <c r="B454" i="15"/>
  <c r="F453" i="15"/>
  <c r="C453" i="15"/>
  <c r="B453" i="15"/>
  <c r="F452" i="15"/>
  <c r="C452" i="15"/>
  <c r="B452" i="15"/>
  <c r="F451" i="15"/>
  <c r="C451" i="15"/>
  <c r="B451" i="15"/>
  <c r="F450" i="15"/>
  <c r="C450" i="15"/>
  <c r="B450" i="15"/>
  <c r="F449" i="15"/>
  <c r="C449" i="15"/>
  <c r="B449" i="15"/>
  <c r="F448" i="15"/>
  <c r="C448" i="15"/>
  <c r="B448" i="15"/>
  <c r="F447" i="15"/>
  <c r="C447" i="15"/>
  <c r="B447" i="15"/>
  <c r="F446" i="15"/>
  <c r="C446" i="15"/>
  <c r="B446" i="15"/>
  <c r="F445" i="15"/>
  <c r="C445" i="15"/>
  <c r="B445" i="15"/>
  <c r="F444" i="15"/>
  <c r="C444" i="15"/>
  <c r="B444" i="15"/>
  <c r="F443" i="15"/>
  <c r="C443" i="15"/>
  <c r="B443" i="15"/>
  <c r="F442" i="15"/>
  <c r="C442" i="15"/>
  <c r="B442" i="15"/>
  <c r="F441" i="15"/>
  <c r="C441" i="15"/>
  <c r="B441" i="15"/>
  <c r="F440" i="15"/>
  <c r="C440" i="15"/>
  <c r="B440" i="15"/>
  <c r="F439" i="15"/>
  <c r="C439" i="15"/>
  <c r="B439" i="15"/>
  <c r="F438" i="15"/>
  <c r="C438" i="15"/>
  <c r="B438" i="15"/>
  <c r="F437" i="15"/>
  <c r="C437" i="15"/>
  <c r="B437" i="15"/>
  <c r="F436" i="15"/>
  <c r="C436" i="15"/>
  <c r="B436" i="15"/>
  <c r="F435" i="15"/>
  <c r="C435" i="15"/>
  <c r="B435" i="15"/>
  <c r="F434" i="15"/>
  <c r="C434" i="15"/>
  <c r="B434" i="15"/>
  <c r="F433" i="15"/>
  <c r="C433" i="15"/>
  <c r="B433" i="15"/>
  <c r="F432" i="15"/>
  <c r="C432" i="15"/>
  <c r="B432" i="15"/>
  <c r="F431" i="15"/>
  <c r="C431" i="15"/>
  <c r="B431" i="15"/>
  <c r="F430" i="15"/>
  <c r="C430" i="15"/>
  <c r="B430" i="15"/>
  <c r="F429" i="15"/>
  <c r="C429" i="15"/>
  <c r="B429" i="15"/>
  <c r="F428" i="15"/>
  <c r="C428" i="15"/>
  <c r="B428" i="15"/>
  <c r="F427" i="15"/>
  <c r="C427" i="15"/>
  <c r="B427" i="15"/>
  <c r="F426" i="15"/>
  <c r="C426" i="15"/>
  <c r="B426" i="15"/>
  <c r="F425" i="15"/>
  <c r="C425" i="15"/>
  <c r="B425" i="15"/>
  <c r="F424" i="15"/>
  <c r="C424" i="15"/>
  <c r="B424" i="15"/>
  <c r="F423" i="15"/>
  <c r="C423" i="15"/>
  <c r="B423" i="15"/>
  <c r="F422" i="15"/>
  <c r="C422" i="15"/>
  <c r="B422" i="15"/>
  <c r="F421" i="15"/>
  <c r="C421" i="15"/>
  <c r="B421" i="15"/>
  <c r="F420" i="15"/>
  <c r="C420" i="15"/>
  <c r="B420" i="15"/>
  <c r="F419" i="15"/>
  <c r="C419" i="15"/>
  <c r="B419" i="15"/>
  <c r="F418" i="15"/>
  <c r="C418" i="15"/>
  <c r="B418" i="15"/>
  <c r="F417" i="15"/>
  <c r="C417" i="15"/>
  <c r="B417" i="15"/>
  <c r="F416" i="15"/>
  <c r="C416" i="15"/>
  <c r="B416" i="15"/>
  <c r="F415" i="15"/>
  <c r="C415" i="15"/>
  <c r="B415" i="15"/>
  <c r="F414" i="15"/>
  <c r="C414" i="15"/>
  <c r="B414" i="15"/>
  <c r="F413" i="15"/>
  <c r="C413" i="15"/>
  <c r="B413" i="15"/>
  <c r="F412" i="15"/>
  <c r="C412" i="15"/>
  <c r="B412" i="15"/>
  <c r="F411" i="15"/>
  <c r="C411" i="15"/>
  <c r="B411" i="15"/>
  <c r="F410" i="15"/>
  <c r="C410" i="15"/>
  <c r="B410" i="15"/>
  <c r="F409" i="15"/>
  <c r="C409" i="15"/>
  <c r="B409" i="15"/>
  <c r="F408" i="15"/>
  <c r="C408" i="15"/>
  <c r="B408" i="15"/>
  <c r="F407" i="15"/>
  <c r="C407" i="15"/>
  <c r="B407" i="15"/>
  <c r="F406" i="15"/>
  <c r="C406" i="15"/>
  <c r="B406" i="15"/>
  <c r="F405" i="15"/>
  <c r="C405" i="15"/>
  <c r="B405" i="15"/>
  <c r="F404" i="15"/>
  <c r="C404" i="15"/>
  <c r="B404" i="15"/>
  <c r="F403" i="15"/>
  <c r="C403" i="15"/>
  <c r="B403" i="15"/>
  <c r="F402" i="15"/>
  <c r="C402" i="15"/>
  <c r="B402" i="15"/>
  <c r="F401" i="15"/>
  <c r="C401" i="15"/>
  <c r="B401" i="15"/>
  <c r="F400" i="15"/>
  <c r="C400" i="15"/>
  <c r="B400" i="15"/>
  <c r="F399" i="15"/>
  <c r="C399" i="15"/>
  <c r="B399" i="15"/>
  <c r="F398" i="15"/>
  <c r="C398" i="15"/>
  <c r="B398" i="15"/>
  <c r="F397" i="15"/>
  <c r="C397" i="15"/>
  <c r="B397" i="15"/>
  <c r="F396" i="15"/>
  <c r="C396" i="15"/>
  <c r="B396" i="15"/>
  <c r="F395" i="15"/>
  <c r="C395" i="15"/>
  <c r="B395" i="15"/>
  <c r="F394" i="15"/>
  <c r="C394" i="15"/>
  <c r="B394" i="15"/>
  <c r="F393" i="15"/>
  <c r="C393" i="15"/>
  <c r="B393" i="15"/>
  <c r="F392" i="15"/>
  <c r="C392" i="15"/>
  <c r="B392" i="15"/>
  <c r="F391" i="15"/>
  <c r="C391" i="15"/>
  <c r="B391" i="15"/>
  <c r="F390" i="15"/>
  <c r="C390" i="15"/>
  <c r="B390" i="15"/>
  <c r="F389" i="15"/>
  <c r="C389" i="15"/>
  <c r="B389" i="15"/>
  <c r="F388" i="15"/>
  <c r="C388" i="15"/>
  <c r="B388" i="15"/>
  <c r="F387" i="15"/>
  <c r="C387" i="15"/>
  <c r="B387" i="15"/>
  <c r="F386" i="15"/>
  <c r="C386" i="15"/>
  <c r="B386" i="15"/>
  <c r="F385" i="15"/>
  <c r="C385" i="15"/>
  <c r="B385" i="15"/>
  <c r="F384" i="15"/>
  <c r="C384" i="15"/>
  <c r="B384" i="15"/>
  <c r="F383" i="15"/>
  <c r="C383" i="15"/>
  <c r="B383" i="15"/>
  <c r="F382" i="15"/>
  <c r="C382" i="15"/>
  <c r="B382" i="15"/>
  <c r="F381" i="15"/>
  <c r="C381" i="15"/>
  <c r="B381" i="15"/>
  <c r="F380" i="15"/>
  <c r="C380" i="15"/>
  <c r="B380" i="15"/>
  <c r="F379" i="15"/>
  <c r="C379" i="15"/>
  <c r="B379" i="15"/>
  <c r="F378" i="15"/>
  <c r="C378" i="15"/>
  <c r="B378" i="15"/>
  <c r="F377" i="15"/>
  <c r="C377" i="15"/>
  <c r="B377" i="15"/>
  <c r="F376" i="15"/>
  <c r="C376" i="15"/>
  <c r="B376" i="15"/>
  <c r="F375" i="15"/>
  <c r="C375" i="15"/>
  <c r="B375" i="15"/>
  <c r="F374" i="15"/>
  <c r="C374" i="15"/>
  <c r="B374" i="15"/>
  <c r="F373" i="15"/>
  <c r="C373" i="15"/>
  <c r="B373" i="15"/>
  <c r="F372" i="15"/>
  <c r="C372" i="15"/>
  <c r="B372" i="15"/>
  <c r="F371" i="15"/>
  <c r="C371" i="15"/>
  <c r="B371" i="15"/>
  <c r="F370" i="15"/>
  <c r="C370" i="15"/>
  <c r="B370" i="15"/>
  <c r="F369" i="15"/>
  <c r="C369" i="15"/>
  <c r="B369" i="15"/>
  <c r="F368" i="15"/>
  <c r="C368" i="15"/>
  <c r="B368" i="15"/>
  <c r="F367" i="15"/>
  <c r="C367" i="15"/>
  <c r="B367" i="15"/>
  <c r="F366" i="15"/>
  <c r="C366" i="15"/>
  <c r="B366" i="15"/>
  <c r="F365" i="15"/>
  <c r="C365" i="15"/>
  <c r="B365" i="15"/>
  <c r="F364" i="15"/>
  <c r="C364" i="15"/>
  <c r="B364" i="15"/>
  <c r="F363" i="15"/>
  <c r="C363" i="15"/>
  <c r="B363" i="15"/>
  <c r="F362" i="15"/>
  <c r="C362" i="15"/>
  <c r="B362" i="15"/>
  <c r="F361" i="15"/>
  <c r="C361" i="15"/>
  <c r="B361" i="15"/>
  <c r="F360" i="15"/>
  <c r="C360" i="15"/>
  <c r="B360" i="15"/>
  <c r="F359" i="15"/>
  <c r="C359" i="15"/>
  <c r="B359" i="15"/>
  <c r="F358" i="15"/>
  <c r="C358" i="15"/>
  <c r="B358" i="15"/>
  <c r="F357" i="15"/>
  <c r="C357" i="15"/>
  <c r="B357" i="15"/>
  <c r="F356" i="15"/>
  <c r="C356" i="15"/>
  <c r="B356" i="15"/>
  <c r="F355" i="15"/>
  <c r="C355" i="15"/>
  <c r="B355" i="15"/>
  <c r="F354" i="15"/>
  <c r="C354" i="15"/>
  <c r="B354" i="15"/>
  <c r="F353" i="15"/>
  <c r="C353" i="15"/>
  <c r="B353" i="15"/>
  <c r="F352" i="15"/>
  <c r="C352" i="15"/>
  <c r="B352" i="15"/>
  <c r="F351" i="15"/>
  <c r="C351" i="15"/>
  <c r="B351" i="15"/>
  <c r="F350" i="15"/>
  <c r="C350" i="15"/>
  <c r="B350" i="15"/>
  <c r="F349" i="15"/>
  <c r="C349" i="15"/>
  <c r="B349" i="15"/>
  <c r="F348" i="15"/>
  <c r="C348" i="15"/>
  <c r="B348" i="15"/>
  <c r="F347" i="15"/>
  <c r="C347" i="15"/>
  <c r="B347" i="15"/>
  <c r="F346" i="15"/>
  <c r="C346" i="15"/>
  <c r="B346" i="15"/>
  <c r="F345" i="15"/>
  <c r="C345" i="15"/>
  <c r="B345" i="15"/>
  <c r="F344" i="15"/>
  <c r="C344" i="15"/>
  <c r="B344" i="15"/>
  <c r="F343" i="15"/>
  <c r="C343" i="15"/>
  <c r="B343" i="15"/>
  <c r="F342" i="15"/>
  <c r="C342" i="15"/>
  <c r="B342" i="15"/>
  <c r="F341" i="15"/>
  <c r="C341" i="15"/>
  <c r="B341" i="15"/>
  <c r="F340" i="15"/>
  <c r="C340" i="15"/>
  <c r="B340" i="15"/>
  <c r="F339" i="15"/>
  <c r="C339" i="15"/>
  <c r="B339" i="15"/>
  <c r="F338" i="15"/>
  <c r="C338" i="15"/>
  <c r="B338" i="15"/>
  <c r="F337" i="15"/>
  <c r="C337" i="15"/>
  <c r="B337" i="15"/>
  <c r="F336" i="15"/>
  <c r="C336" i="15"/>
  <c r="B336" i="15"/>
  <c r="F335" i="15"/>
  <c r="C335" i="15"/>
  <c r="B335" i="15"/>
  <c r="F334" i="15"/>
  <c r="C334" i="15"/>
  <c r="B334" i="15"/>
  <c r="F333" i="15"/>
  <c r="C333" i="15"/>
  <c r="B333" i="15"/>
  <c r="F332" i="15"/>
  <c r="C332" i="15"/>
  <c r="B332" i="15"/>
  <c r="F331" i="15"/>
  <c r="C331" i="15"/>
  <c r="B331" i="15"/>
  <c r="F330" i="15"/>
  <c r="C330" i="15"/>
  <c r="B330" i="15"/>
  <c r="F329" i="15"/>
  <c r="C329" i="15"/>
  <c r="B329" i="15"/>
  <c r="F328" i="15"/>
  <c r="C328" i="15"/>
  <c r="B328" i="15"/>
  <c r="F327" i="15"/>
  <c r="C327" i="15"/>
  <c r="B327" i="15"/>
  <c r="F326" i="15"/>
  <c r="C326" i="15"/>
  <c r="B326" i="15"/>
  <c r="F325" i="15"/>
  <c r="C325" i="15"/>
  <c r="B325" i="15"/>
  <c r="F324" i="15"/>
  <c r="C324" i="15"/>
  <c r="B324" i="15"/>
  <c r="F323" i="15"/>
  <c r="C323" i="15"/>
  <c r="B323" i="15"/>
  <c r="F322" i="15"/>
  <c r="C322" i="15"/>
  <c r="B322" i="15"/>
  <c r="F321" i="15"/>
  <c r="C321" i="15"/>
  <c r="B321" i="15"/>
  <c r="F320" i="15"/>
  <c r="C320" i="15"/>
  <c r="B320" i="15"/>
  <c r="F319" i="15"/>
  <c r="C319" i="15"/>
  <c r="B319" i="15"/>
  <c r="F318" i="15"/>
  <c r="C318" i="15"/>
  <c r="B318" i="15"/>
  <c r="F317" i="15"/>
  <c r="C317" i="15"/>
  <c r="B317" i="15"/>
  <c r="F316" i="15"/>
  <c r="C316" i="15"/>
  <c r="B316" i="15"/>
  <c r="F315" i="15"/>
  <c r="C315" i="15"/>
  <c r="B315" i="15"/>
  <c r="F314" i="15"/>
  <c r="C314" i="15"/>
  <c r="B314" i="15"/>
  <c r="F313" i="15"/>
  <c r="C313" i="15"/>
  <c r="B313" i="15"/>
  <c r="F312" i="15"/>
  <c r="C312" i="15"/>
  <c r="B312" i="15"/>
  <c r="F311" i="15"/>
  <c r="C311" i="15"/>
  <c r="B311" i="15"/>
  <c r="F310" i="15"/>
  <c r="C310" i="15"/>
  <c r="B310" i="15"/>
  <c r="F309" i="15"/>
  <c r="C309" i="15"/>
  <c r="B309" i="15"/>
  <c r="F308" i="15"/>
  <c r="C308" i="15"/>
  <c r="B308" i="15"/>
  <c r="F307" i="15"/>
  <c r="C307" i="15"/>
  <c r="B307" i="15"/>
  <c r="F306" i="15"/>
  <c r="C306" i="15"/>
  <c r="B306" i="15"/>
  <c r="F305" i="15"/>
  <c r="C305" i="15"/>
  <c r="B305" i="15"/>
  <c r="F304" i="15"/>
  <c r="C304" i="15"/>
  <c r="B304" i="15"/>
  <c r="F303" i="15"/>
  <c r="C303" i="15"/>
  <c r="B303" i="15"/>
  <c r="F302" i="15"/>
  <c r="C302" i="15"/>
  <c r="B302" i="15"/>
  <c r="F301" i="15"/>
  <c r="C301" i="15"/>
  <c r="B301" i="15"/>
  <c r="F300" i="15"/>
  <c r="C300" i="15"/>
  <c r="B300" i="15"/>
  <c r="F299" i="15"/>
  <c r="C299" i="15"/>
  <c r="B299" i="15"/>
  <c r="F298" i="15"/>
  <c r="C298" i="15"/>
  <c r="B298" i="15"/>
  <c r="F297" i="15"/>
  <c r="C297" i="15"/>
  <c r="B297" i="15"/>
  <c r="F296" i="15"/>
  <c r="C296" i="15"/>
  <c r="B296" i="15"/>
  <c r="F295" i="15"/>
  <c r="C295" i="15"/>
  <c r="B295" i="15"/>
  <c r="F294" i="15"/>
  <c r="C294" i="15"/>
  <c r="B294" i="15"/>
  <c r="F293" i="15"/>
  <c r="C293" i="15"/>
  <c r="B293" i="15"/>
  <c r="F292" i="15"/>
  <c r="C292" i="15"/>
  <c r="B292" i="15"/>
  <c r="F291" i="15"/>
  <c r="C291" i="15"/>
  <c r="B291" i="15"/>
  <c r="F290" i="15"/>
  <c r="C290" i="15"/>
  <c r="B290" i="15"/>
  <c r="F289" i="15"/>
  <c r="C289" i="15"/>
  <c r="B289" i="15"/>
  <c r="F288" i="15"/>
  <c r="C288" i="15"/>
  <c r="B288" i="15"/>
  <c r="F287" i="15"/>
  <c r="C287" i="15"/>
  <c r="B287" i="15"/>
  <c r="F286" i="15"/>
  <c r="C286" i="15"/>
  <c r="B286" i="15"/>
  <c r="F285" i="15"/>
  <c r="C285" i="15"/>
  <c r="B285" i="15"/>
  <c r="F284" i="15"/>
  <c r="C284" i="15"/>
  <c r="B284" i="15"/>
  <c r="F283" i="15"/>
  <c r="C283" i="15"/>
  <c r="B283" i="15"/>
  <c r="F282" i="15"/>
  <c r="C282" i="15"/>
  <c r="B282" i="15"/>
  <c r="F281" i="15"/>
  <c r="C281" i="15"/>
  <c r="B281" i="15"/>
  <c r="F280" i="15"/>
  <c r="C280" i="15"/>
  <c r="B280" i="15"/>
  <c r="F279" i="15"/>
  <c r="C279" i="15"/>
  <c r="B279" i="15"/>
  <c r="F278" i="15"/>
  <c r="C278" i="15"/>
  <c r="B278" i="15"/>
  <c r="F277" i="15"/>
  <c r="C277" i="15"/>
  <c r="B277" i="15"/>
  <c r="F276" i="15"/>
  <c r="C276" i="15"/>
  <c r="B276" i="15"/>
  <c r="F275" i="15"/>
  <c r="C275" i="15"/>
  <c r="B275" i="15"/>
  <c r="F274" i="15"/>
  <c r="C274" i="15"/>
  <c r="B274" i="15"/>
  <c r="F273" i="15"/>
  <c r="C273" i="15"/>
  <c r="B273" i="15"/>
  <c r="F272" i="15"/>
  <c r="C272" i="15"/>
  <c r="B272" i="15"/>
  <c r="F271" i="15"/>
  <c r="C271" i="15"/>
  <c r="B271" i="15"/>
  <c r="F270" i="15"/>
  <c r="C270" i="15"/>
  <c r="B270" i="15"/>
  <c r="F269" i="15"/>
  <c r="C269" i="15"/>
  <c r="B269" i="15"/>
  <c r="F268" i="15"/>
  <c r="C268" i="15"/>
  <c r="B268" i="15"/>
  <c r="F267" i="15"/>
  <c r="C267" i="15"/>
  <c r="B267" i="15"/>
  <c r="F266" i="15"/>
  <c r="C266" i="15"/>
  <c r="B266" i="15"/>
  <c r="F265" i="15"/>
  <c r="C265" i="15"/>
  <c r="B265" i="15"/>
  <c r="F264" i="15"/>
  <c r="C264" i="15"/>
  <c r="B264" i="15"/>
  <c r="F263" i="15"/>
  <c r="C263" i="15"/>
  <c r="B263" i="15"/>
  <c r="F262" i="15"/>
  <c r="C262" i="15"/>
  <c r="B262" i="15"/>
  <c r="F261" i="15"/>
  <c r="C261" i="15"/>
  <c r="B261" i="15"/>
  <c r="F260" i="15"/>
  <c r="C260" i="15"/>
  <c r="B260" i="15"/>
  <c r="F259" i="15"/>
  <c r="C259" i="15"/>
  <c r="B259" i="15"/>
  <c r="F258" i="15"/>
  <c r="C258" i="15"/>
  <c r="B258" i="15"/>
  <c r="F257" i="15"/>
  <c r="C257" i="15"/>
  <c r="B257" i="15"/>
  <c r="F256" i="15"/>
  <c r="C256" i="15"/>
  <c r="B256" i="15"/>
  <c r="F255" i="15"/>
  <c r="C255" i="15"/>
  <c r="B255" i="15"/>
  <c r="F254" i="15"/>
  <c r="C254" i="15"/>
  <c r="B254" i="15"/>
  <c r="F253" i="15"/>
  <c r="C253" i="15"/>
  <c r="B253" i="15"/>
  <c r="F252" i="15"/>
  <c r="C252" i="15"/>
  <c r="B252" i="15"/>
  <c r="F251" i="15"/>
  <c r="C251" i="15"/>
  <c r="B251" i="15"/>
  <c r="F250" i="15"/>
  <c r="C250" i="15"/>
  <c r="B250" i="15"/>
  <c r="F249" i="15"/>
  <c r="C249" i="15"/>
  <c r="B249" i="15"/>
  <c r="F248" i="15"/>
  <c r="C248" i="15"/>
  <c r="B248" i="15"/>
  <c r="F247" i="15"/>
  <c r="C247" i="15"/>
  <c r="B247" i="15"/>
  <c r="F246" i="15"/>
  <c r="C246" i="15"/>
  <c r="B246" i="15"/>
  <c r="F245" i="15"/>
  <c r="C245" i="15"/>
  <c r="B245" i="15"/>
  <c r="F244" i="15"/>
  <c r="C244" i="15"/>
  <c r="B244" i="15"/>
  <c r="F243" i="15"/>
  <c r="C243" i="15"/>
  <c r="B243" i="15"/>
  <c r="F242" i="15"/>
  <c r="C242" i="15"/>
  <c r="B242" i="15"/>
  <c r="F241" i="15"/>
  <c r="C241" i="15"/>
  <c r="B241" i="15"/>
  <c r="F240" i="15"/>
  <c r="C240" i="15"/>
  <c r="B240" i="15"/>
  <c r="F239" i="15"/>
  <c r="C239" i="15"/>
  <c r="B239" i="15"/>
  <c r="F238" i="15"/>
  <c r="C238" i="15"/>
  <c r="B238" i="15"/>
  <c r="F237" i="15"/>
  <c r="C237" i="15"/>
  <c r="B237" i="15"/>
  <c r="F236" i="15"/>
  <c r="C236" i="15"/>
  <c r="B236" i="15"/>
  <c r="F235" i="15"/>
  <c r="C235" i="15"/>
  <c r="B235" i="15"/>
  <c r="F234" i="15"/>
  <c r="C234" i="15"/>
  <c r="B234" i="15"/>
  <c r="F233" i="15"/>
  <c r="C233" i="15"/>
  <c r="B233" i="15"/>
  <c r="F232" i="15"/>
  <c r="C232" i="15"/>
  <c r="B232" i="15"/>
  <c r="F231" i="15"/>
  <c r="C231" i="15"/>
  <c r="B231" i="15"/>
  <c r="F230" i="15"/>
  <c r="C230" i="15"/>
  <c r="B230" i="15"/>
  <c r="F229" i="15"/>
  <c r="C229" i="15"/>
  <c r="B229" i="15"/>
  <c r="F228" i="15"/>
  <c r="C228" i="15"/>
  <c r="B228" i="15"/>
  <c r="F227" i="15"/>
  <c r="C227" i="15"/>
  <c r="B227" i="15"/>
  <c r="F226" i="15"/>
  <c r="C226" i="15"/>
  <c r="B226" i="15"/>
  <c r="F225" i="15"/>
  <c r="C225" i="15"/>
  <c r="B225" i="15"/>
  <c r="F224" i="15"/>
  <c r="C224" i="15"/>
  <c r="B224" i="15"/>
  <c r="F223" i="15"/>
  <c r="C223" i="15"/>
  <c r="B223" i="15"/>
  <c r="F222" i="15"/>
  <c r="C222" i="15"/>
  <c r="B222" i="15"/>
  <c r="F221" i="15"/>
  <c r="C221" i="15"/>
  <c r="B221" i="15"/>
  <c r="F220" i="15"/>
  <c r="C220" i="15"/>
  <c r="B220" i="15"/>
  <c r="F219" i="15"/>
  <c r="C219" i="15"/>
  <c r="B219" i="15"/>
  <c r="F218" i="15"/>
  <c r="C218" i="15"/>
  <c r="B218" i="15"/>
  <c r="F217" i="15"/>
  <c r="C217" i="15"/>
  <c r="B217" i="15"/>
  <c r="F216" i="15"/>
  <c r="C216" i="15"/>
  <c r="B216" i="15"/>
  <c r="F215" i="15"/>
  <c r="C215" i="15"/>
  <c r="B215" i="15"/>
  <c r="F214" i="15"/>
  <c r="C214" i="15"/>
  <c r="B214" i="15"/>
  <c r="F213" i="15"/>
  <c r="C213" i="15"/>
  <c r="B213" i="15"/>
  <c r="F212" i="15"/>
  <c r="C212" i="15"/>
  <c r="B212" i="15"/>
  <c r="F211" i="15"/>
  <c r="C211" i="15"/>
  <c r="B211" i="15"/>
  <c r="F210" i="15"/>
  <c r="C210" i="15"/>
  <c r="B210" i="15"/>
  <c r="F209" i="15"/>
  <c r="C209" i="15"/>
  <c r="B209" i="15"/>
  <c r="F208" i="15"/>
  <c r="C208" i="15"/>
  <c r="B208" i="15"/>
  <c r="F207" i="15"/>
  <c r="C207" i="15"/>
  <c r="B207" i="15"/>
  <c r="F206" i="15"/>
  <c r="C206" i="15"/>
  <c r="B206" i="15"/>
  <c r="F205" i="15"/>
  <c r="C205" i="15"/>
  <c r="B205" i="15"/>
  <c r="F204" i="15"/>
  <c r="C204" i="15"/>
  <c r="B204" i="15"/>
  <c r="F203" i="15"/>
  <c r="C203" i="15"/>
  <c r="B203" i="15"/>
  <c r="F202" i="15"/>
  <c r="C202" i="15"/>
  <c r="B202" i="15"/>
  <c r="F201" i="15"/>
  <c r="C201" i="15"/>
  <c r="B201" i="15"/>
  <c r="F200" i="15"/>
  <c r="C200" i="15"/>
  <c r="B200" i="15"/>
  <c r="F199" i="15"/>
  <c r="C199" i="15"/>
  <c r="B199" i="15"/>
  <c r="F198" i="15"/>
  <c r="C198" i="15"/>
  <c r="B198" i="15"/>
  <c r="F197" i="15"/>
  <c r="C197" i="15"/>
  <c r="B197" i="15"/>
  <c r="F196" i="15"/>
  <c r="C196" i="15"/>
  <c r="B196" i="15"/>
  <c r="F195" i="15"/>
  <c r="C195" i="15"/>
  <c r="B195" i="15"/>
  <c r="F194" i="15"/>
  <c r="C194" i="15"/>
  <c r="B194" i="15"/>
  <c r="F193" i="15"/>
  <c r="C193" i="15"/>
  <c r="B193" i="15"/>
  <c r="F192" i="15"/>
  <c r="C192" i="15"/>
  <c r="B192" i="15"/>
  <c r="F191" i="15"/>
  <c r="C191" i="15"/>
  <c r="B191" i="15"/>
  <c r="F190" i="15"/>
  <c r="C190" i="15"/>
  <c r="B190" i="15"/>
  <c r="F189" i="15"/>
  <c r="C189" i="15"/>
  <c r="B189" i="15"/>
  <c r="F188" i="15"/>
  <c r="C188" i="15"/>
  <c r="B188" i="15"/>
  <c r="F187" i="15"/>
  <c r="C187" i="15"/>
  <c r="B187" i="15"/>
  <c r="F186" i="15"/>
  <c r="C186" i="15"/>
  <c r="B186" i="15"/>
  <c r="F185" i="15"/>
  <c r="C185" i="15"/>
  <c r="B185" i="15"/>
  <c r="F184" i="15"/>
  <c r="C184" i="15"/>
  <c r="B184" i="15"/>
  <c r="F183" i="15"/>
  <c r="C183" i="15"/>
  <c r="B183" i="15"/>
  <c r="F182" i="15"/>
  <c r="C182" i="15"/>
  <c r="B182" i="15"/>
  <c r="F181" i="15"/>
  <c r="C181" i="15"/>
  <c r="B181" i="15"/>
  <c r="F180" i="15"/>
  <c r="C180" i="15"/>
  <c r="B180" i="15"/>
  <c r="F179" i="15"/>
  <c r="C179" i="15"/>
  <c r="B179" i="15"/>
  <c r="F178" i="15"/>
  <c r="C178" i="15"/>
  <c r="B178" i="15"/>
  <c r="F177" i="15"/>
  <c r="C177" i="15"/>
  <c r="B177" i="15"/>
  <c r="F176" i="15"/>
  <c r="C176" i="15"/>
  <c r="B176" i="15"/>
  <c r="F175" i="15"/>
  <c r="C175" i="15"/>
  <c r="B175" i="15"/>
  <c r="F174" i="15"/>
  <c r="C174" i="15"/>
  <c r="B174" i="15"/>
  <c r="F173" i="15"/>
  <c r="C173" i="15"/>
  <c r="B173" i="15"/>
  <c r="F172" i="15"/>
  <c r="C172" i="15"/>
  <c r="B172" i="15"/>
  <c r="F171" i="15"/>
  <c r="C171" i="15"/>
  <c r="B171" i="15"/>
  <c r="F170" i="15"/>
  <c r="C170" i="15"/>
  <c r="B170" i="15"/>
  <c r="F169" i="15"/>
  <c r="C169" i="15"/>
  <c r="B169" i="15"/>
  <c r="F168" i="15"/>
  <c r="C168" i="15"/>
  <c r="B168" i="15"/>
  <c r="F167" i="15"/>
  <c r="C167" i="15"/>
  <c r="B167" i="15"/>
  <c r="F166" i="15"/>
  <c r="C166" i="15"/>
  <c r="B166" i="15"/>
  <c r="F165" i="15"/>
  <c r="C165" i="15"/>
  <c r="B165" i="15"/>
  <c r="F164" i="15"/>
  <c r="C164" i="15"/>
  <c r="B164" i="15"/>
  <c r="F163" i="15"/>
  <c r="C163" i="15"/>
  <c r="B163" i="15"/>
  <c r="F162" i="15"/>
  <c r="C162" i="15"/>
  <c r="B162" i="15"/>
  <c r="F161" i="15"/>
  <c r="C161" i="15"/>
  <c r="B161" i="15"/>
  <c r="F160" i="15"/>
  <c r="C160" i="15"/>
  <c r="B160" i="15"/>
  <c r="F159" i="15"/>
  <c r="C159" i="15"/>
  <c r="B159" i="15"/>
  <c r="F158" i="15"/>
  <c r="C158" i="15"/>
  <c r="B158" i="15"/>
  <c r="F157" i="15"/>
  <c r="C157" i="15"/>
  <c r="B157" i="15"/>
  <c r="F156" i="15"/>
  <c r="C156" i="15"/>
  <c r="B156" i="15"/>
  <c r="F155" i="15"/>
  <c r="C155" i="15"/>
  <c r="B155" i="15"/>
  <c r="F154" i="15"/>
  <c r="C154" i="15"/>
  <c r="B154" i="15"/>
  <c r="F153" i="15"/>
  <c r="C153" i="15"/>
  <c r="B153" i="15"/>
  <c r="F152" i="15"/>
  <c r="C152" i="15"/>
  <c r="B152" i="15"/>
  <c r="F151" i="15"/>
  <c r="C151" i="15"/>
  <c r="B151" i="15"/>
  <c r="F150" i="15"/>
  <c r="C150" i="15"/>
  <c r="B150" i="15"/>
  <c r="F149" i="15"/>
  <c r="C149" i="15"/>
  <c r="B149" i="15"/>
  <c r="F148" i="15"/>
  <c r="C148" i="15"/>
  <c r="B148" i="15"/>
  <c r="F147" i="15"/>
  <c r="C147" i="15"/>
  <c r="B147" i="15"/>
  <c r="F146" i="15"/>
  <c r="C146" i="15"/>
  <c r="B146" i="15"/>
  <c r="F145" i="15"/>
  <c r="C145" i="15"/>
  <c r="B145" i="15"/>
  <c r="F144" i="15"/>
  <c r="C144" i="15"/>
  <c r="B144" i="15"/>
  <c r="F143" i="15"/>
  <c r="C143" i="15"/>
  <c r="B143" i="15"/>
  <c r="F142" i="15"/>
  <c r="C142" i="15"/>
  <c r="B142" i="15"/>
  <c r="F141" i="15"/>
  <c r="C141" i="15"/>
  <c r="B141" i="15"/>
  <c r="F140" i="15"/>
  <c r="C140" i="15"/>
  <c r="B140" i="15"/>
  <c r="F139" i="15"/>
  <c r="C139" i="15"/>
  <c r="B139" i="15"/>
  <c r="F138" i="15"/>
  <c r="C138" i="15"/>
  <c r="B138" i="15"/>
  <c r="F137" i="15"/>
  <c r="C137" i="15"/>
  <c r="B137" i="15"/>
  <c r="F136" i="15"/>
  <c r="C136" i="15"/>
  <c r="B136" i="15"/>
  <c r="F135" i="15"/>
  <c r="C135" i="15"/>
  <c r="B135" i="15"/>
  <c r="F134" i="15"/>
  <c r="C134" i="15"/>
  <c r="B134" i="15"/>
  <c r="F133" i="15"/>
  <c r="C133" i="15"/>
  <c r="B133" i="15"/>
  <c r="F132" i="15"/>
  <c r="C132" i="15"/>
  <c r="B132" i="15"/>
  <c r="F131" i="15"/>
  <c r="C131" i="15"/>
  <c r="B131" i="15"/>
  <c r="F130" i="15"/>
  <c r="C130" i="15"/>
  <c r="B130" i="15"/>
  <c r="F129" i="15"/>
  <c r="C129" i="15"/>
  <c r="B129" i="15"/>
  <c r="F128" i="15"/>
  <c r="C128" i="15"/>
  <c r="B128" i="15"/>
  <c r="F127" i="15"/>
  <c r="C127" i="15"/>
  <c r="B127" i="15"/>
  <c r="F126" i="15"/>
  <c r="C126" i="15"/>
  <c r="B126" i="15"/>
  <c r="F125" i="15"/>
  <c r="C125" i="15"/>
  <c r="B125" i="15"/>
  <c r="F124" i="15"/>
  <c r="C124" i="15"/>
  <c r="B124" i="15"/>
  <c r="F123" i="15"/>
  <c r="C123" i="15"/>
  <c r="B123" i="15"/>
  <c r="F122" i="15"/>
  <c r="C122" i="15"/>
  <c r="B122" i="15"/>
  <c r="F121" i="15"/>
  <c r="C121" i="15"/>
  <c r="B121" i="15"/>
  <c r="F120" i="15"/>
  <c r="C120" i="15"/>
  <c r="B120" i="15"/>
  <c r="F119" i="15"/>
  <c r="C119" i="15"/>
  <c r="B119" i="15"/>
  <c r="F118" i="15"/>
  <c r="C118" i="15"/>
  <c r="B118" i="15"/>
  <c r="F117" i="15"/>
  <c r="C117" i="15"/>
  <c r="B117" i="15"/>
  <c r="F116" i="15"/>
  <c r="C116" i="15"/>
  <c r="B116" i="15"/>
  <c r="F115" i="15"/>
  <c r="C115" i="15"/>
  <c r="B115" i="15"/>
  <c r="F114" i="15"/>
  <c r="C114" i="15"/>
  <c r="B114" i="15"/>
  <c r="F113" i="15"/>
  <c r="C113" i="15"/>
  <c r="B113" i="15"/>
  <c r="F112" i="15"/>
  <c r="C112" i="15"/>
  <c r="B112" i="15"/>
  <c r="F111" i="15"/>
  <c r="C111" i="15"/>
  <c r="B111" i="15"/>
  <c r="F110" i="15"/>
  <c r="C110" i="15"/>
  <c r="B110" i="15"/>
  <c r="F109" i="15"/>
  <c r="C109" i="15"/>
  <c r="B109" i="15"/>
  <c r="F108" i="15"/>
  <c r="C108" i="15"/>
  <c r="B108" i="15"/>
  <c r="F107" i="15"/>
  <c r="C107" i="15"/>
  <c r="B107" i="15"/>
  <c r="F106" i="15"/>
  <c r="C106" i="15"/>
  <c r="B106" i="15"/>
  <c r="F105" i="15"/>
  <c r="C105" i="15"/>
  <c r="B105" i="15"/>
  <c r="F104" i="15"/>
  <c r="C104" i="15"/>
  <c r="B104" i="15"/>
  <c r="F103" i="15"/>
  <c r="C103" i="15"/>
  <c r="B103" i="15"/>
  <c r="F102" i="15"/>
  <c r="C102" i="15"/>
  <c r="B102" i="15"/>
  <c r="F101" i="15"/>
  <c r="C101" i="15"/>
  <c r="B101" i="15"/>
  <c r="F100" i="15"/>
  <c r="C100" i="15"/>
  <c r="B100" i="15"/>
  <c r="F99" i="15"/>
  <c r="C99" i="15"/>
  <c r="B99" i="15"/>
  <c r="F98" i="15"/>
  <c r="C98" i="15"/>
  <c r="B98" i="15"/>
  <c r="F97" i="15"/>
  <c r="C97" i="15"/>
  <c r="B97" i="15"/>
  <c r="F96" i="15"/>
  <c r="C96" i="15"/>
  <c r="B96" i="15"/>
  <c r="F95" i="15"/>
  <c r="C95" i="15"/>
  <c r="B95" i="15"/>
  <c r="F94" i="15"/>
  <c r="C94" i="15"/>
  <c r="B94" i="15"/>
  <c r="F93" i="15"/>
  <c r="C93" i="15"/>
  <c r="B93" i="15"/>
  <c r="F92" i="15"/>
  <c r="C92" i="15"/>
  <c r="B92" i="15"/>
  <c r="F91" i="15"/>
  <c r="C91" i="15"/>
  <c r="B91" i="15"/>
  <c r="F90" i="15"/>
  <c r="C90" i="15"/>
  <c r="B90" i="15"/>
  <c r="F89" i="15"/>
  <c r="C89" i="15"/>
  <c r="B89" i="15"/>
  <c r="F88" i="15"/>
  <c r="C88" i="15"/>
  <c r="B88" i="15"/>
  <c r="F87" i="15"/>
  <c r="C87" i="15"/>
  <c r="B87" i="15"/>
  <c r="F86" i="15"/>
  <c r="C86" i="15"/>
  <c r="B86" i="15"/>
  <c r="F85" i="15"/>
  <c r="C85" i="15"/>
  <c r="B85" i="15"/>
  <c r="F84" i="15"/>
  <c r="C84" i="15"/>
  <c r="B84" i="15"/>
  <c r="F83" i="15"/>
  <c r="C83" i="15"/>
  <c r="B83" i="15"/>
  <c r="F82" i="15"/>
  <c r="C82" i="15"/>
  <c r="B82" i="15"/>
  <c r="F81" i="15"/>
  <c r="C81" i="15"/>
  <c r="B81" i="15"/>
  <c r="F80" i="15"/>
  <c r="C80" i="15"/>
  <c r="B80" i="15"/>
  <c r="F79" i="15"/>
  <c r="C79" i="15"/>
  <c r="B79" i="15"/>
  <c r="F78" i="15"/>
  <c r="C78" i="15"/>
  <c r="B78" i="15"/>
  <c r="F77" i="15"/>
  <c r="C77" i="15"/>
  <c r="B77" i="15"/>
  <c r="F76" i="15"/>
  <c r="C76" i="15"/>
  <c r="B76" i="15"/>
  <c r="F75" i="15"/>
  <c r="C75" i="15"/>
  <c r="B75" i="15"/>
  <c r="F74" i="15"/>
  <c r="C74" i="15"/>
  <c r="B74" i="15"/>
  <c r="F73" i="15"/>
  <c r="C73" i="15"/>
  <c r="B73" i="15"/>
  <c r="F72" i="15"/>
  <c r="C72" i="15"/>
  <c r="B72" i="15"/>
  <c r="F71" i="15"/>
  <c r="C71" i="15"/>
  <c r="B71" i="15"/>
  <c r="F70" i="15"/>
  <c r="C70" i="15"/>
  <c r="B70" i="15"/>
  <c r="F69" i="15"/>
  <c r="C69" i="15"/>
  <c r="B69" i="15"/>
  <c r="F68" i="15"/>
  <c r="C68" i="15"/>
  <c r="B68" i="15"/>
  <c r="F67" i="15"/>
  <c r="C67" i="15"/>
  <c r="B67" i="15"/>
  <c r="F66" i="15"/>
  <c r="C66" i="15"/>
  <c r="B66" i="15"/>
  <c r="F65" i="15"/>
  <c r="C65" i="15"/>
  <c r="B65" i="15"/>
  <c r="F64" i="15"/>
  <c r="C64" i="15"/>
  <c r="B64" i="15"/>
  <c r="F63" i="15"/>
  <c r="C63" i="15"/>
  <c r="B63" i="15"/>
  <c r="F62" i="15"/>
  <c r="C62" i="15"/>
  <c r="B62" i="15"/>
  <c r="F61" i="15"/>
  <c r="C61" i="15"/>
  <c r="B61" i="15"/>
  <c r="F60" i="15"/>
  <c r="C60" i="15"/>
  <c r="B60" i="15"/>
  <c r="F59" i="15"/>
  <c r="C59" i="15"/>
  <c r="B59" i="15"/>
  <c r="F58" i="15"/>
  <c r="C58" i="15"/>
  <c r="B58" i="15"/>
  <c r="F57" i="15"/>
  <c r="C57" i="15"/>
  <c r="B57" i="15"/>
  <c r="F56" i="15"/>
  <c r="C56" i="15"/>
  <c r="B56" i="15"/>
  <c r="F55" i="15"/>
  <c r="C55" i="15"/>
  <c r="B55" i="15"/>
  <c r="F54" i="15"/>
  <c r="C54" i="15"/>
  <c r="B54" i="15"/>
  <c r="F53" i="15"/>
  <c r="C53" i="15"/>
  <c r="B53" i="15"/>
  <c r="F52" i="15"/>
  <c r="C52" i="15"/>
  <c r="B52" i="15"/>
  <c r="F51" i="15"/>
  <c r="C51" i="15"/>
  <c r="B51" i="15"/>
  <c r="F50" i="15"/>
  <c r="C50" i="15"/>
  <c r="B50" i="15"/>
  <c r="F49" i="15"/>
  <c r="C49" i="15"/>
  <c r="B49" i="15"/>
  <c r="F48" i="15"/>
  <c r="C48" i="15"/>
  <c r="B48" i="15"/>
  <c r="F47" i="15"/>
  <c r="C47" i="15"/>
  <c r="B47" i="15"/>
  <c r="F46" i="15"/>
  <c r="C46" i="15"/>
  <c r="B46" i="15"/>
  <c r="F45" i="15"/>
  <c r="C45" i="15"/>
  <c r="B45" i="15"/>
  <c r="F44" i="15"/>
  <c r="C44" i="15"/>
  <c r="B44" i="15"/>
  <c r="F43" i="15"/>
  <c r="C43" i="15"/>
  <c r="B43" i="15"/>
  <c r="F42" i="15"/>
  <c r="C42" i="15"/>
  <c r="B42" i="15"/>
  <c r="F41" i="15"/>
  <c r="C41" i="15"/>
  <c r="B41" i="15"/>
  <c r="F40" i="15"/>
  <c r="C40" i="15"/>
  <c r="B40" i="15"/>
  <c r="F39" i="15"/>
  <c r="C39" i="15"/>
  <c r="B39" i="15"/>
  <c r="F38" i="15"/>
  <c r="C38" i="15"/>
  <c r="B38" i="15"/>
  <c r="F37" i="15"/>
  <c r="C37" i="15"/>
  <c r="B37" i="15"/>
  <c r="F36" i="15"/>
  <c r="C36" i="15"/>
  <c r="B36" i="15"/>
  <c r="F35" i="15"/>
  <c r="C35" i="15"/>
  <c r="B35" i="15"/>
  <c r="F34" i="15"/>
  <c r="C34" i="15"/>
  <c r="B34" i="15"/>
  <c r="F33" i="15"/>
  <c r="C33" i="15"/>
  <c r="B33" i="15"/>
  <c r="F32" i="15"/>
  <c r="C32" i="15"/>
  <c r="B32" i="15"/>
  <c r="F31" i="15"/>
  <c r="C31" i="15"/>
  <c r="B31" i="15"/>
  <c r="F30" i="15"/>
  <c r="C30" i="15"/>
  <c r="B30" i="15"/>
  <c r="F29" i="15"/>
  <c r="C29" i="15"/>
  <c r="B29" i="15"/>
  <c r="F28" i="15"/>
  <c r="C28" i="15"/>
  <c r="B28" i="15"/>
  <c r="F27" i="15"/>
  <c r="C27" i="15"/>
  <c r="B27" i="15"/>
  <c r="F26" i="15"/>
  <c r="C26" i="15"/>
  <c r="B26" i="15"/>
  <c r="F25" i="15"/>
  <c r="C25" i="15"/>
  <c r="B25" i="15"/>
  <c r="F24" i="15"/>
  <c r="C24" i="15"/>
  <c r="B24" i="15"/>
  <c r="F23" i="15"/>
  <c r="C23" i="15"/>
  <c r="B23" i="15"/>
  <c r="F22" i="15"/>
  <c r="C22" i="15"/>
  <c r="B22" i="15"/>
  <c r="F21" i="15"/>
  <c r="C21" i="15"/>
  <c r="B21" i="15"/>
  <c r="F20" i="15"/>
  <c r="C20" i="15"/>
  <c r="B20" i="15"/>
  <c r="F19" i="15"/>
  <c r="C19" i="15"/>
  <c r="B19" i="15"/>
  <c r="F18" i="15"/>
  <c r="C18" i="15"/>
  <c r="B18" i="15"/>
  <c r="F17" i="15"/>
  <c r="C17" i="15"/>
  <c r="B17" i="15"/>
  <c r="F16" i="15"/>
  <c r="C16" i="15"/>
  <c r="B16" i="15"/>
  <c r="F15" i="15"/>
  <c r="C15" i="15"/>
  <c r="B15" i="15"/>
  <c r="F14" i="15"/>
  <c r="C14" i="15"/>
  <c r="B14" i="15"/>
  <c r="F13" i="15"/>
  <c r="C13" i="15"/>
  <c r="B13" i="15"/>
  <c r="F12" i="15"/>
  <c r="C12" i="15"/>
  <c r="B12" i="15"/>
  <c r="F11" i="15"/>
  <c r="C11" i="15"/>
  <c r="B11" i="15"/>
  <c r="C10" i="15"/>
  <c r="F10" i="15" s="1"/>
  <c r="B10" i="15"/>
  <c r="C9" i="15"/>
  <c r="F9" i="15" s="1"/>
  <c r="B9" i="15"/>
  <c r="A5" i="15"/>
  <c r="E4" i="15"/>
  <c r="H4" i="15" s="1"/>
  <c r="J213" i="14"/>
  <c r="I213" i="14"/>
  <c r="C213" i="14"/>
  <c r="J212" i="14"/>
  <c r="I212" i="14"/>
  <c r="C212" i="14"/>
  <c r="I211" i="14"/>
  <c r="J211" i="14" s="1"/>
  <c r="C211" i="14"/>
  <c r="J210" i="14"/>
  <c r="I210" i="14"/>
  <c r="C210" i="14"/>
  <c r="I209" i="14"/>
  <c r="J209" i="14" s="1"/>
  <c r="C209" i="14"/>
  <c r="I208" i="14"/>
  <c r="J208" i="14" s="1"/>
  <c r="C208" i="14"/>
  <c r="I207" i="14"/>
  <c r="J207" i="14" s="1"/>
  <c r="C207" i="14"/>
  <c r="J206" i="14"/>
  <c r="I206" i="14"/>
  <c r="C206" i="14"/>
  <c r="J205" i="14"/>
  <c r="I205" i="14"/>
  <c r="C205" i="14"/>
  <c r="J204" i="14"/>
  <c r="I204" i="14"/>
  <c r="C204" i="14"/>
  <c r="I203" i="14"/>
  <c r="J203" i="14" s="1"/>
  <c r="C203" i="14"/>
  <c r="J202" i="14"/>
  <c r="I202" i="14"/>
  <c r="C202" i="14"/>
  <c r="I201" i="14"/>
  <c r="J201" i="14" s="1"/>
  <c r="C201" i="14"/>
  <c r="I200" i="14"/>
  <c r="J200" i="14" s="1"/>
  <c r="C200" i="14"/>
  <c r="I199" i="14"/>
  <c r="J199" i="14" s="1"/>
  <c r="C199" i="14"/>
  <c r="J198" i="14"/>
  <c r="I198" i="14"/>
  <c r="C198" i="14"/>
  <c r="J197" i="14"/>
  <c r="I197" i="14"/>
  <c r="C197" i="14"/>
  <c r="J196" i="14"/>
  <c r="I196" i="14"/>
  <c r="C196" i="14"/>
  <c r="I195" i="14"/>
  <c r="J195" i="14" s="1"/>
  <c r="C195" i="14"/>
  <c r="J194" i="14"/>
  <c r="I194" i="14"/>
  <c r="C194" i="14"/>
  <c r="I193" i="14"/>
  <c r="J193" i="14" s="1"/>
  <c r="C193" i="14"/>
  <c r="I192" i="14"/>
  <c r="J192" i="14" s="1"/>
  <c r="C192" i="14"/>
  <c r="I191" i="14"/>
  <c r="J191" i="14" s="1"/>
  <c r="C191" i="14"/>
  <c r="J190" i="14"/>
  <c r="I190" i="14"/>
  <c r="C190" i="14"/>
  <c r="J189" i="14"/>
  <c r="I189" i="14"/>
  <c r="C189" i="14"/>
  <c r="J188" i="14"/>
  <c r="I188" i="14"/>
  <c r="C188" i="14"/>
  <c r="I187" i="14"/>
  <c r="J187" i="14" s="1"/>
  <c r="C187" i="14"/>
  <c r="J186" i="14"/>
  <c r="I186" i="14"/>
  <c r="C186" i="14"/>
  <c r="I185" i="14"/>
  <c r="J185" i="14" s="1"/>
  <c r="C185" i="14"/>
  <c r="I184" i="14"/>
  <c r="J184" i="14" s="1"/>
  <c r="C184" i="14"/>
  <c r="I183" i="14"/>
  <c r="J183" i="14" s="1"/>
  <c r="C183" i="14"/>
  <c r="J182" i="14"/>
  <c r="I182" i="14"/>
  <c r="C182" i="14"/>
  <c r="J181" i="14"/>
  <c r="I181" i="14"/>
  <c r="C181" i="14"/>
  <c r="J180" i="14"/>
  <c r="I180" i="14"/>
  <c r="C180" i="14"/>
  <c r="I179" i="14"/>
  <c r="J179" i="14" s="1"/>
  <c r="C179" i="14"/>
  <c r="J178" i="14"/>
  <c r="I178" i="14"/>
  <c r="C178" i="14"/>
  <c r="I177" i="14"/>
  <c r="J177" i="14" s="1"/>
  <c r="C177" i="14"/>
  <c r="I176" i="14"/>
  <c r="J176" i="14" s="1"/>
  <c r="C176" i="14"/>
  <c r="I175" i="14"/>
  <c r="J175" i="14" s="1"/>
  <c r="C175" i="14"/>
  <c r="J174" i="14"/>
  <c r="I174" i="14"/>
  <c r="C174" i="14"/>
  <c r="J173" i="14"/>
  <c r="I173" i="14"/>
  <c r="C173" i="14"/>
  <c r="J172" i="14"/>
  <c r="I172" i="14"/>
  <c r="C172" i="14"/>
  <c r="I171" i="14"/>
  <c r="J171" i="14" s="1"/>
  <c r="C171" i="14"/>
  <c r="J170" i="14"/>
  <c r="I170" i="14"/>
  <c r="C170" i="14"/>
  <c r="I169" i="14"/>
  <c r="J169" i="14" s="1"/>
  <c r="C169" i="14"/>
  <c r="I168" i="14"/>
  <c r="J168" i="14" s="1"/>
  <c r="C168" i="14"/>
  <c r="I167" i="14"/>
  <c r="J167" i="14" s="1"/>
  <c r="C167" i="14"/>
  <c r="J166" i="14"/>
  <c r="I166" i="14"/>
  <c r="C166" i="14"/>
  <c r="J165" i="14"/>
  <c r="I165" i="14"/>
  <c r="C165" i="14"/>
  <c r="J164" i="14"/>
  <c r="I164" i="14"/>
  <c r="C164" i="14"/>
  <c r="I163" i="14"/>
  <c r="J163" i="14" s="1"/>
  <c r="C163" i="14"/>
  <c r="J162" i="14"/>
  <c r="I162" i="14"/>
  <c r="C162" i="14"/>
  <c r="I161" i="14"/>
  <c r="J161" i="14" s="1"/>
  <c r="C161" i="14"/>
  <c r="I160" i="14"/>
  <c r="J160" i="14" s="1"/>
  <c r="C160" i="14"/>
  <c r="I159" i="14"/>
  <c r="J159" i="14" s="1"/>
  <c r="C159" i="14"/>
  <c r="J158" i="14"/>
  <c r="I158" i="14"/>
  <c r="C158" i="14"/>
  <c r="J157" i="14"/>
  <c r="I157" i="14"/>
  <c r="C157" i="14"/>
  <c r="J156" i="14"/>
  <c r="I156" i="14"/>
  <c r="C156" i="14"/>
  <c r="I155" i="14"/>
  <c r="J155" i="14" s="1"/>
  <c r="C155" i="14"/>
  <c r="J154" i="14"/>
  <c r="I154" i="14"/>
  <c r="C154" i="14"/>
  <c r="I153" i="14"/>
  <c r="J153" i="14" s="1"/>
  <c r="C153" i="14"/>
  <c r="I152" i="14"/>
  <c r="J152" i="14" s="1"/>
  <c r="C152" i="14"/>
  <c r="I151" i="14"/>
  <c r="J151" i="14" s="1"/>
  <c r="C151" i="14"/>
  <c r="J150" i="14"/>
  <c r="I150" i="14"/>
  <c r="C150" i="14"/>
  <c r="J149" i="14"/>
  <c r="I149" i="14"/>
  <c r="C149" i="14"/>
  <c r="J148" i="14"/>
  <c r="I148" i="14"/>
  <c r="C148" i="14"/>
  <c r="I147" i="14"/>
  <c r="J147" i="14" s="1"/>
  <c r="C147" i="14"/>
  <c r="J146" i="14"/>
  <c r="I146" i="14"/>
  <c r="C146" i="14"/>
  <c r="I145" i="14"/>
  <c r="J145" i="14" s="1"/>
  <c r="C145" i="14"/>
  <c r="I144" i="14"/>
  <c r="J144" i="14" s="1"/>
  <c r="C144" i="14"/>
  <c r="I143" i="14"/>
  <c r="J143" i="14" s="1"/>
  <c r="C143" i="14"/>
  <c r="J142" i="14"/>
  <c r="I142" i="14"/>
  <c r="C142" i="14"/>
  <c r="J141" i="14"/>
  <c r="I141" i="14"/>
  <c r="C141" i="14"/>
  <c r="J140" i="14"/>
  <c r="I140" i="14"/>
  <c r="C140" i="14"/>
  <c r="I139" i="14"/>
  <c r="J139" i="14" s="1"/>
  <c r="C139" i="14"/>
  <c r="J138" i="14"/>
  <c r="I138" i="14"/>
  <c r="C138" i="14"/>
  <c r="I137" i="14"/>
  <c r="J137" i="14" s="1"/>
  <c r="C137" i="14"/>
  <c r="I136" i="14"/>
  <c r="J136" i="14" s="1"/>
  <c r="C136" i="14"/>
  <c r="I135" i="14"/>
  <c r="J135" i="14" s="1"/>
  <c r="C135" i="14"/>
  <c r="J134" i="14"/>
  <c r="I134" i="14"/>
  <c r="C134" i="14"/>
  <c r="J133" i="14"/>
  <c r="I133" i="14"/>
  <c r="C133" i="14"/>
  <c r="J132" i="14"/>
  <c r="I132" i="14"/>
  <c r="C132" i="14"/>
  <c r="I131" i="14"/>
  <c r="J131" i="14" s="1"/>
  <c r="C131" i="14"/>
  <c r="J130" i="14"/>
  <c r="I130" i="14"/>
  <c r="C130" i="14"/>
  <c r="I129" i="14"/>
  <c r="J129" i="14" s="1"/>
  <c r="C129" i="14"/>
  <c r="I128" i="14"/>
  <c r="J128" i="14" s="1"/>
  <c r="C128" i="14"/>
  <c r="I127" i="14"/>
  <c r="J127" i="14" s="1"/>
  <c r="C127" i="14"/>
  <c r="J126" i="14"/>
  <c r="I126" i="14"/>
  <c r="C126" i="14"/>
  <c r="J125" i="14"/>
  <c r="I125" i="14"/>
  <c r="C125" i="14"/>
  <c r="J124" i="14"/>
  <c r="I124" i="14"/>
  <c r="C124" i="14"/>
  <c r="I123" i="14"/>
  <c r="J123" i="14" s="1"/>
  <c r="C123" i="14"/>
  <c r="J122" i="14"/>
  <c r="I122" i="14"/>
  <c r="C122" i="14"/>
  <c r="I121" i="14"/>
  <c r="J121" i="14" s="1"/>
  <c r="C121" i="14"/>
  <c r="I120" i="14"/>
  <c r="J120" i="14" s="1"/>
  <c r="C120" i="14"/>
  <c r="I119" i="14"/>
  <c r="J119" i="14" s="1"/>
  <c r="C119" i="14"/>
  <c r="J118" i="14"/>
  <c r="I118" i="14"/>
  <c r="C118" i="14"/>
  <c r="J117" i="14"/>
  <c r="I117" i="14"/>
  <c r="C117" i="14"/>
  <c r="J116" i="14"/>
  <c r="I116" i="14"/>
  <c r="C116" i="14"/>
  <c r="I115" i="14"/>
  <c r="J115" i="14" s="1"/>
  <c r="C115" i="14"/>
  <c r="J114" i="14"/>
  <c r="I114" i="14"/>
  <c r="C114" i="14"/>
  <c r="I113" i="14"/>
  <c r="J113" i="14" s="1"/>
  <c r="C113" i="14"/>
  <c r="I112" i="14"/>
  <c r="J112" i="14" s="1"/>
  <c r="C112" i="14"/>
  <c r="I111" i="14"/>
  <c r="J111" i="14" s="1"/>
  <c r="C111" i="14"/>
  <c r="J110" i="14"/>
  <c r="I110" i="14"/>
  <c r="C110" i="14"/>
  <c r="J109" i="14"/>
  <c r="I109" i="14"/>
  <c r="C109" i="14"/>
  <c r="J108" i="14"/>
  <c r="I108" i="14"/>
  <c r="C108" i="14"/>
  <c r="I107" i="14"/>
  <c r="J107" i="14" s="1"/>
  <c r="C107" i="14"/>
  <c r="J106" i="14"/>
  <c r="I106" i="14"/>
  <c r="C106" i="14"/>
  <c r="I105" i="14"/>
  <c r="J105" i="14" s="1"/>
  <c r="C105" i="14"/>
  <c r="I104" i="14"/>
  <c r="J104" i="14" s="1"/>
  <c r="C104" i="14"/>
  <c r="I103" i="14"/>
  <c r="J103" i="14" s="1"/>
  <c r="C103" i="14"/>
  <c r="J102" i="14"/>
  <c r="I102" i="14"/>
  <c r="C102" i="14"/>
  <c r="J101" i="14"/>
  <c r="I101" i="14"/>
  <c r="C101" i="14"/>
  <c r="J100" i="14"/>
  <c r="I100" i="14"/>
  <c r="C100" i="14"/>
  <c r="I99" i="14"/>
  <c r="J99" i="14" s="1"/>
  <c r="C99" i="14"/>
  <c r="J98" i="14"/>
  <c r="I98" i="14"/>
  <c r="C98" i="14"/>
  <c r="I97" i="14"/>
  <c r="J97" i="14" s="1"/>
  <c r="C97" i="14"/>
  <c r="I96" i="14"/>
  <c r="J96" i="14" s="1"/>
  <c r="C96" i="14"/>
  <c r="I95" i="14"/>
  <c r="J95" i="14" s="1"/>
  <c r="C95" i="14"/>
  <c r="J94" i="14"/>
  <c r="I94" i="14"/>
  <c r="C94" i="14"/>
  <c r="J93" i="14"/>
  <c r="I93" i="14"/>
  <c r="C93" i="14"/>
  <c r="J92" i="14"/>
  <c r="I92" i="14"/>
  <c r="C92" i="14"/>
  <c r="I91" i="14"/>
  <c r="J91" i="14" s="1"/>
  <c r="C91" i="14"/>
  <c r="J90" i="14"/>
  <c r="I90" i="14"/>
  <c r="C90" i="14"/>
  <c r="I89" i="14"/>
  <c r="J89" i="14" s="1"/>
  <c r="C89" i="14"/>
  <c r="I88" i="14"/>
  <c r="J88" i="14" s="1"/>
  <c r="C88" i="14"/>
  <c r="I87" i="14"/>
  <c r="J87" i="14" s="1"/>
  <c r="C87" i="14"/>
  <c r="J86" i="14"/>
  <c r="I86" i="14"/>
  <c r="C86" i="14"/>
  <c r="J85" i="14"/>
  <c r="I85" i="14"/>
  <c r="C85" i="14"/>
  <c r="J84" i="14"/>
  <c r="I84" i="14"/>
  <c r="C84" i="14"/>
  <c r="I83" i="14"/>
  <c r="J83" i="14" s="1"/>
  <c r="C83" i="14"/>
  <c r="J82" i="14"/>
  <c r="I82" i="14"/>
  <c r="C82" i="14"/>
  <c r="I81" i="14"/>
  <c r="J81" i="14" s="1"/>
  <c r="C81" i="14"/>
  <c r="I80" i="14"/>
  <c r="J80" i="14" s="1"/>
  <c r="C80" i="14"/>
  <c r="I79" i="14"/>
  <c r="J79" i="14" s="1"/>
  <c r="C79" i="14"/>
  <c r="J78" i="14"/>
  <c r="I78" i="14"/>
  <c r="C78" i="14"/>
  <c r="J77" i="14"/>
  <c r="I77" i="14"/>
  <c r="C77" i="14"/>
  <c r="J76" i="14"/>
  <c r="I76" i="14"/>
  <c r="C76" i="14"/>
  <c r="I75" i="14"/>
  <c r="J75" i="14" s="1"/>
  <c r="C75" i="14"/>
  <c r="J74" i="14"/>
  <c r="I74" i="14"/>
  <c r="C74" i="14"/>
  <c r="I73" i="14"/>
  <c r="J73" i="14" s="1"/>
  <c r="C73" i="14"/>
  <c r="I72" i="14"/>
  <c r="J72" i="14" s="1"/>
  <c r="C72" i="14"/>
  <c r="I71" i="14"/>
  <c r="J71" i="14" s="1"/>
  <c r="C71" i="14"/>
  <c r="J70" i="14"/>
  <c r="I70" i="14"/>
  <c r="C70" i="14"/>
  <c r="J69" i="14"/>
  <c r="I69" i="14"/>
  <c r="C69" i="14"/>
  <c r="J68" i="14"/>
  <c r="I68" i="14"/>
  <c r="C68" i="14"/>
  <c r="I67" i="14"/>
  <c r="J67" i="14" s="1"/>
  <c r="C67" i="14"/>
  <c r="J66" i="14"/>
  <c r="I66" i="14"/>
  <c r="C66" i="14"/>
  <c r="I65" i="14"/>
  <c r="J65" i="14" s="1"/>
  <c r="C65" i="14"/>
  <c r="I64" i="14"/>
  <c r="J64" i="14" s="1"/>
  <c r="C64" i="14"/>
  <c r="I63" i="14"/>
  <c r="J63" i="14" s="1"/>
  <c r="C63" i="14"/>
  <c r="J62" i="14"/>
  <c r="I62" i="14"/>
  <c r="C62" i="14"/>
  <c r="J61" i="14"/>
  <c r="I61" i="14"/>
  <c r="C61" i="14"/>
  <c r="J60" i="14"/>
  <c r="I60" i="14"/>
  <c r="C60" i="14"/>
  <c r="I59" i="14"/>
  <c r="J59" i="14" s="1"/>
  <c r="C59" i="14"/>
  <c r="J58" i="14"/>
  <c r="I58" i="14"/>
  <c r="C58" i="14"/>
  <c r="I57" i="14"/>
  <c r="J57" i="14" s="1"/>
  <c r="C57" i="14"/>
  <c r="I56" i="14"/>
  <c r="J56" i="14" s="1"/>
  <c r="C56" i="14"/>
  <c r="I55" i="14"/>
  <c r="J55" i="14" s="1"/>
  <c r="C55" i="14"/>
  <c r="J54" i="14"/>
  <c r="I54" i="14"/>
  <c r="C54" i="14"/>
  <c r="J53" i="14"/>
  <c r="I53" i="14"/>
  <c r="C53" i="14"/>
  <c r="J52" i="14"/>
  <c r="I52" i="14"/>
  <c r="C52" i="14"/>
  <c r="I51" i="14"/>
  <c r="J51" i="14" s="1"/>
  <c r="C51" i="14"/>
  <c r="J50" i="14"/>
  <c r="I50" i="14"/>
  <c r="C50" i="14"/>
  <c r="I49" i="14"/>
  <c r="J49" i="14" s="1"/>
  <c r="C49" i="14"/>
  <c r="I48" i="14"/>
  <c r="J48" i="14" s="1"/>
  <c r="C48" i="14"/>
  <c r="I47" i="14"/>
  <c r="J47" i="14" s="1"/>
  <c r="C47" i="14"/>
  <c r="J46" i="14"/>
  <c r="I46" i="14"/>
  <c r="C46" i="14"/>
  <c r="J45" i="14"/>
  <c r="I45" i="14"/>
  <c r="C45" i="14"/>
  <c r="J44" i="14"/>
  <c r="I44" i="14"/>
  <c r="C44" i="14"/>
  <c r="I43" i="14"/>
  <c r="J43" i="14" s="1"/>
  <c r="C43" i="14"/>
  <c r="J42" i="14"/>
  <c r="I42" i="14"/>
  <c r="C42" i="14"/>
  <c r="I41" i="14"/>
  <c r="J41" i="14" s="1"/>
  <c r="C41" i="14"/>
  <c r="I40" i="14"/>
  <c r="J40" i="14" s="1"/>
  <c r="C40" i="14"/>
  <c r="I39" i="14"/>
  <c r="J39" i="14" s="1"/>
  <c r="C39" i="14"/>
  <c r="J38" i="14"/>
  <c r="I38" i="14"/>
  <c r="C38" i="14"/>
  <c r="J37" i="14"/>
  <c r="I37" i="14"/>
  <c r="C37" i="14"/>
  <c r="J36" i="14"/>
  <c r="I36" i="14"/>
  <c r="C36" i="14"/>
  <c r="I35" i="14"/>
  <c r="J35" i="14" s="1"/>
  <c r="C35" i="14"/>
  <c r="J34" i="14"/>
  <c r="I34" i="14"/>
  <c r="C34" i="14"/>
  <c r="I33" i="14"/>
  <c r="J33" i="14" s="1"/>
  <c r="C33" i="14"/>
  <c r="I32" i="14"/>
  <c r="J32" i="14" s="1"/>
  <c r="C32" i="14"/>
  <c r="I31" i="14"/>
  <c r="J31" i="14" s="1"/>
  <c r="C31" i="14"/>
  <c r="J30" i="14"/>
  <c r="I30" i="14"/>
  <c r="C30" i="14"/>
  <c r="J29" i="14"/>
  <c r="I29" i="14"/>
  <c r="C29" i="14"/>
  <c r="J28" i="14"/>
  <c r="I28" i="14"/>
  <c r="C28" i="14"/>
  <c r="I27" i="14"/>
  <c r="J27" i="14" s="1"/>
  <c r="C27" i="14"/>
  <c r="J26" i="14"/>
  <c r="I26" i="14"/>
  <c r="C26" i="14"/>
  <c r="I25" i="14"/>
  <c r="J25" i="14" s="1"/>
  <c r="C25" i="14"/>
  <c r="I24" i="14"/>
  <c r="J24" i="14" s="1"/>
  <c r="C24" i="14"/>
  <c r="I23" i="14"/>
  <c r="J23" i="14" s="1"/>
  <c r="C23" i="14"/>
  <c r="J22" i="14"/>
  <c r="I22" i="14"/>
  <c r="C22" i="14"/>
  <c r="J21" i="14"/>
  <c r="I21" i="14"/>
  <c r="C21" i="14"/>
  <c r="J20" i="14"/>
  <c r="I20" i="14"/>
  <c r="C20" i="14"/>
  <c r="I19" i="14"/>
  <c r="J19" i="14" s="1"/>
  <c r="C19" i="14"/>
  <c r="J18" i="14"/>
  <c r="I18" i="14"/>
  <c r="C18" i="14"/>
  <c r="I17" i="14"/>
  <c r="J17" i="14" s="1"/>
  <c r="C17" i="14"/>
  <c r="I16" i="14"/>
  <c r="J16" i="14" s="1"/>
  <c r="C16" i="14"/>
  <c r="B10" i="14"/>
  <c r="B9" i="14"/>
  <c r="B8" i="14"/>
  <c r="F1008" i="13"/>
  <c r="C1008" i="13"/>
  <c r="B1008" i="13"/>
  <c r="F1007" i="13"/>
  <c r="C1007" i="13"/>
  <c r="B1007" i="13"/>
  <c r="F1006" i="13"/>
  <c r="C1006" i="13"/>
  <c r="B1006" i="13"/>
  <c r="F1005" i="13"/>
  <c r="C1005" i="13"/>
  <c r="B1005" i="13"/>
  <c r="F1004" i="13"/>
  <c r="C1004" i="13"/>
  <c r="B1004" i="13"/>
  <c r="F1003" i="13"/>
  <c r="C1003" i="13"/>
  <c r="B1003" i="13"/>
  <c r="F1002" i="13"/>
  <c r="C1002" i="13"/>
  <c r="B1002" i="13"/>
  <c r="F1001" i="13"/>
  <c r="C1001" i="13"/>
  <c r="B1001" i="13"/>
  <c r="F1000" i="13"/>
  <c r="C1000" i="13"/>
  <c r="B1000" i="13"/>
  <c r="F999" i="13"/>
  <c r="C999" i="13"/>
  <c r="B999" i="13"/>
  <c r="F998" i="13"/>
  <c r="C998" i="13"/>
  <c r="B998" i="13"/>
  <c r="F997" i="13"/>
  <c r="C997" i="13"/>
  <c r="B997" i="13"/>
  <c r="F996" i="13"/>
  <c r="C996" i="13"/>
  <c r="B996" i="13"/>
  <c r="F995" i="13"/>
  <c r="C995" i="13"/>
  <c r="B995" i="13"/>
  <c r="F994" i="13"/>
  <c r="C994" i="13"/>
  <c r="B994" i="13"/>
  <c r="F993" i="13"/>
  <c r="C993" i="13"/>
  <c r="B993" i="13"/>
  <c r="F992" i="13"/>
  <c r="C992" i="13"/>
  <c r="B992" i="13"/>
  <c r="F991" i="13"/>
  <c r="C991" i="13"/>
  <c r="B991" i="13"/>
  <c r="F990" i="13"/>
  <c r="C990" i="13"/>
  <c r="B990" i="13"/>
  <c r="F989" i="13"/>
  <c r="C989" i="13"/>
  <c r="B989" i="13"/>
  <c r="F988" i="13"/>
  <c r="C988" i="13"/>
  <c r="B988" i="13"/>
  <c r="F987" i="13"/>
  <c r="C987" i="13"/>
  <c r="B987" i="13"/>
  <c r="F986" i="13"/>
  <c r="C986" i="13"/>
  <c r="B986" i="13"/>
  <c r="F985" i="13"/>
  <c r="C985" i="13"/>
  <c r="B985" i="13"/>
  <c r="F984" i="13"/>
  <c r="C984" i="13"/>
  <c r="B984" i="13"/>
  <c r="F983" i="13"/>
  <c r="C983" i="13"/>
  <c r="B983" i="13"/>
  <c r="F982" i="13"/>
  <c r="C982" i="13"/>
  <c r="B982" i="13"/>
  <c r="F981" i="13"/>
  <c r="C981" i="13"/>
  <c r="B981" i="13"/>
  <c r="F980" i="13"/>
  <c r="C980" i="13"/>
  <c r="B980" i="13"/>
  <c r="F979" i="13"/>
  <c r="C979" i="13"/>
  <c r="B979" i="13"/>
  <c r="F978" i="13"/>
  <c r="C978" i="13"/>
  <c r="B978" i="13"/>
  <c r="F977" i="13"/>
  <c r="C977" i="13"/>
  <c r="B977" i="13"/>
  <c r="F976" i="13"/>
  <c r="C976" i="13"/>
  <c r="B976" i="13"/>
  <c r="F975" i="13"/>
  <c r="C975" i="13"/>
  <c r="B975" i="13"/>
  <c r="F974" i="13"/>
  <c r="C974" i="13"/>
  <c r="B974" i="13"/>
  <c r="F973" i="13"/>
  <c r="C973" i="13"/>
  <c r="B973" i="13"/>
  <c r="F972" i="13"/>
  <c r="C972" i="13"/>
  <c r="B972" i="13"/>
  <c r="F971" i="13"/>
  <c r="C971" i="13"/>
  <c r="B971" i="13"/>
  <c r="F970" i="13"/>
  <c r="C970" i="13"/>
  <c r="B970" i="13"/>
  <c r="F969" i="13"/>
  <c r="C969" i="13"/>
  <c r="B969" i="13"/>
  <c r="F968" i="13"/>
  <c r="C968" i="13"/>
  <c r="B968" i="13"/>
  <c r="F967" i="13"/>
  <c r="C967" i="13"/>
  <c r="B967" i="13"/>
  <c r="F966" i="13"/>
  <c r="C966" i="13"/>
  <c r="B966" i="13"/>
  <c r="F965" i="13"/>
  <c r="C965" i="13"/>
  <c r="B965" i="13"/>
  <c r="F964" i="13"/>
  <c r="C964" i="13"/>
  <c r="B964" i="13"/>
  <c r="F963" i="13"/>
  <c r="C963" i="13"/>
  <c r="B963" i="13"/>
  <c r="F962" i="13"/>
  <c r="C962" i="13"/>
  <c r="B962" i="13"/>
  <c r="F961" i="13"/>
  <c r="C961" i="13"/>
  <c r="B961" i="13"/>
  <c r="F960" i="13"/>
  <c r="C960" i="13"/>
  <c r="B960" i="13"/>
  <c r="F959" i="13"/>
  <c r="C959" i="13"/>
  <c r="B959" i="13"/>
  <c r="F958" i="13"/>
  <c r="C958" i="13"/>
  <c r="B958" i="13"/>
  <c r="F957" i="13"/>
  <c r="C957" i="13"/>
  <c r="B957" i="13"/>
  <c r="F956" i="13"/>
  <c r="C956" i="13"/>
  <c r="B956" i="13"/>
  <c r="F955" i="13"/>
  <c r="C955" i="13"/>
  <c r="B955" i="13"/>
  <c r="F954" i="13"/>
  <c r="C954" i="13"/>
  <c r="B954" i="13"/>
  <c r="F953" i="13"/>
  <c r="C953" i="13"/>
  <c r="B953" i="13"/>
  <c r="F952" i="13"/>
  <c r="C952" i="13"/>
  <c r="B952" i="13"/>
  <c r="F951" i="13"/>
  <c r="C951" i="13"/>
  <c r="B951" i="13"/>
  <c r="F950" i="13"/>
  <c r="C950" i="13"/>
  <c r="B950" i="13"/>
  <c r="F949" i="13"/>
  <c r="C949" i="13"/>
  <c r="B949" i="13"/>
  <c r="F948" i="13"/>
  <c r="C948" i="13"/>
  <c r="B948" i="13"/>
  <c r="F947" i="13"/>
  <c r="C947" i="13"/>
  <c r="B947" i="13"/>
  <c r="F946" i="13"/>
  <c r="C946" i="13"/>
  <c r="B946" i="13"/>
  <c r="F945" i="13"/>
  <c r="C945" i="13"/>
  <c r="B945" i="13"/>
  <c r="F944" i="13"/>
  <c r="C944" i="13"/>
  <c r="B944" i="13"/>
  <c r="F943" i="13"/>
  <c r="C943" i="13"/>
  <c r="B943" i="13"/>
  <c r="F942" i="13"/>
  <c r="C942" i="13"/>
  <c r="B942" i="13"/>
  <c r="F941" i="13"/>
  <c r="C941" i="13"/>
  <c r="B941" i="13"/>
  <c r="F940" i="13"/>
  <c r="C940" i="13"/>
  <c r="B940" i="13"/>
  <c r="F939" i="13"/>
  <c r="C939" i="13"/>
  <c r="B939" i="13"/>
  <c r="F938" i="13"/>
  <c r="C938" i="13"/>
  <c r="B938" i="13"/>
  <c r="F937" i="13"/>
  <c r="C937" i="13"/>
  <c r="B937" i="13"/>
  <c r="F936" i="13"/>
  <c r="C936" i="13"/>
  <c r="B936" i="13"/>
  <c r="F935" i="13"/>
  <c r="C935" i="13"/>
  <c r="B935" i="13"/>
  <c r="F934" i="13"/>
  <c r="C934" i="13"/>
  <c r="B934" i="13"/>
  <c r="F933" i="13"/>
  <c r="C933" i="13"/>
  <c r="B933" i="13"/>
  <c r="F932" i="13"/>
  <c r="C932" i="13"/>
  <c r="B932" i="13"/>
  <c r="F931" i="13"/>
  <c r="C931" i="13"/>
  <c r="B931" i="13"/>
  <c r="F930" i="13"/>
  <c r="C930" i="13"/>
  <c r="B930" i="13"/>
  <c r="F929" i="13"/>
  <c r="C929" i="13"/>
  <c r="B929" i="13"/>
  <c r="F928" i="13"/>
  <c r="C928" i="13"/>
  <c r="B928" i="13"/>
  <c r="F927" i="13"/>
  <c r="C927" i="13"/>
  <c r="B927" i="13"/>
  <c r="F926" i="13"/>
  <c r="C926" i="13"/>
  <c r="B926" i="13"/>
  <c r="F925" i="13"/>
  <c r="C925" i="13"/>
  <c r="B925" i="13"/>
  <c r="F924" i="13"/>
  <c r="C924" i="13"/>
  <c r="B924" i="13"/>
  <c r="F923" i="13"/>
  <c r="C923" i="13"/>
  <c r="B923" i="13"/>
  <c r="F922" i="13"/>
  <c r="C922" i="13"/>
  <c r="B922" i="13"/>
  <c r="F921" i="13"/>
  <c r="C921" i="13"/>
  <c r="B921" i="13"/>
  <c r="F920" i="13"/>
  <c r="C920" i="13"/>
  <c r="B920" i="13"/>
  <c r="F919" i="13"/>
  <c r="C919" i="13"/>
  <c r="B919" i="13"/>
  <c r="F918" i="13"/>
  <c r="C918" i="13"/>
  <c r="B918" i="13"/>
  <c r="F917" i="13"/>
  <c r="C917" i="13"/>
  <c r="B917" i="13"/>
  <c r="F916" i="13"/>
  <c r="C916" i="13"/>
  <c r="B916" i="13"/>
  <c r="F915" i="13"/>
  <c r="C915" i="13"/>
  <c r="B915" i="13"/>
  <c r="F914" i="13"/>
  <c r="C914" i="13"/>
  <c r="B914" i="13"/>
  <c r="F913" i="13"/>
  <c r="C913" i="13"/>
  <c r="B913" i="13"/>
  <c r="F912" i="13"/>
  <c r="C912" i="13"/>
  <c r="B912" i="13"/>
  <c r="F911" i="13"/>
  <c r="C911" i="13"/>
  <c r="B911" i="13"/>
  <c r="F910" i="13"/>
  <c r="C910" i="13"/>
  <c r="B910" i="13"/>
  <c r="F909" i="13"/>
  <c r="C909" i="13"/>
  <c r="B909" i="13"/>
  <c r="F908" i="13"/>
  <c r="C908" i="13"/>
  <c r="B908" i="13"/>
  <c r="F907" i="13"/>
  <c r="C907" i="13"/>
  <c r="B907" i="13"/>
  <c r="F906" i="13"/>
  <c r="C906" i="13"/>
  <c r="B906" i="13"/>
  <c r="F905" i="13"/>
  <c r="C905" i="13"/>
  <c r="B905" i="13"/>
  <c r="F904" i="13"/>
  <c r="C904" i="13"/>
  <c r="B904" i="13"/>
  <c r="F903" i="13"/>
  <c r="C903" i="13"/>
  <c r="B903" i="13"/>
  <c r="F902" i="13"/>
  <c r="C902" i="13"/>
  <c r="B902" i="13"/>
  <c r="F901" i="13"/>
  <c r="C901" i="13"/>
  <c r="B901" i="13"/>
  <c r="F900" i="13"/>
  <c r="C900" i="13"/>
  <c r="B900" i="13"/>
  <c r="F899" i="13"/>
  <c r="C899" i="13"/>
  <c r="B899" i="13"/>
  <c r="F898" i="13"/>
  <c r="C898" i="13"/>
  <c r="B898" i="13"/>
  <c r="F897" i="13"/>
  <c r="C897" i="13"/>
  <c r="B897" i="13"/>
  <c r="F896" i="13"/>
  <c r="C896" i="13"/>
  <c r="B896" i="13"/>
  <c r="F895" i="13"/>
  <c r="C895" i="13"/>
  <c r="B895" i="13"/>
  <c r="F894" i="13"/>
  <c r="C894" i="13"/>
  <c r="B894" i="13"/>
  <c r="F893" i="13"/>
  <c r="C893" i="13"/>
  <c r="B893" i="13"/>
  <c r="F892" i="13"/>
  <c r="C892" i="13"/>
  <c r="B892" i="13"/>
  <c r="F891" i="13"/>
  <c r="C891" i="13"/>
  <c r="B891" i="13"/>
  <c r="F890" i="13"/>
  <c r="C890" i="13"/>
  <c r="B890" i="13"/>
  <c r="F889" i="13"/>
  <c r="C889" i="13"/>
  <c r="B889" i="13"/>
  <c r="F888" i="13"/>
  <c r="C888" i="13"/>
  <c r="B888" i="13"/>
  <c r="F887" i="13"/>
  <c r="C887" i="13"/>
  <c r="B887" i="13"/>
  <c r="F886" i="13"/>
  <c r="C886" i="13"/>
  <c r="B886" i="13"/>
  <c r="F885" i="13"/>
  <c r="C885" i="13"/>
  <c r="B885" i="13"/>
  <c r="F884" i="13"/>
  <c r="C884" i="13"/>
  <c r="B884" i="13"/>
  <c r="F883" i="13"/>
  <c r="C883" i="13"/>
  <c r="B883" i="13"/>
  <c r="F882" i="13"/>
  <c r="C882" i="13"/>
  <c r="B882" i="13"/>
  <c r="F881" i="13"/>
  <c r="C881" i="13"/>
  <c r="B881" i="13"/>
  <c r="F880" i="13"/>
  <c r="C880" i="13"/>
  <c r="B880" i="13"/>
  <c r="F879" i="13"/>
  <c r="C879" i="13"/>
  <c r="B879" i="13"/>
  <c r="F878" i="13"/>
  <c r="C878" i="13"/>
  <c r="B878" i="13"/>
  <c r="F877" i="13"/>
  <c r="C877" i="13"/>
  <c r="B877" i="13"/>
  <c r="F876" i="13"/>
  <c r="C876" i="13"/>
  <c r="B876" i="13"/>
  <c r="F875" i="13"/>
  <c r="C875" i="13"/>
  <c r="B875" i="13"/>
  <c r="F874" i="13"/>
  <c r="C874" i="13"/>
  <c r="B874" i="13"/>
  <c r="F873" i="13"/>
  <c r="C873" i="13"/>
  <c r="B873" i="13"/>
  <c r="F872" i="13"/>
  <c r="C872" i="13"/>
  <c r="B872" i="13"/>
  <c r="F871" i="13"/>
  <c r="C871" i="13"/>
  <c r="B871" i="13"/>
  <c r="F870" i="13"/>
  <c r="C870" i="13"/>
  <c r="B870" i="13"/>
  <c r="F869" i="13"/>
  <c r="C869" i="13"/>
  <c r="B869" i="13"/>
  <c r="F868" i="13"/>
  <c r="C868" i="13"/>
  <c r="B868" i="13"/>
  <c r="F867" i="13"/>
  <c r="C867" i="13"/>
  <c r="B867" i="13"/>
  <c r="F866" i="13"/>
  <c r="C866" i="13"/>
  <c r="B866" i="13"/>
  <c r="F865" i="13"/>
  <c r="C865" i="13"/>
  <c r="B865" i="13"/>
  <c r="F864" i="13"/>
  <c r="C864" i="13"/>
  <c r="B864" i="13"/>
  <c r="F863" i="13"/>
  <c r="C863" i="13"/>
  <c r="B863" i="13"/>
  <c r="F862" i="13"/>
  <c r="C862" i="13"/>
  <c r="B862" i="13"/>
  <c r="F861" i="13"/>
  <c r="C861" i="13"/>
  <c r="B861" i="13"/>
  <c r="F860" i="13"/>
  <c r="C860" i="13"/>
  <c r="B860" i="13"/>
  <c r="F859" i="13"/>
  <c r="C859" i="13"/>
  <c r="B859" i="13"/>
  <c r="F858" i="13"/>
  <c r="C858" i="13"/>
  <c r="B858" i="13"/>
  <c r="F857" i="13"/>
  <c r="C857" i="13"/>
  <c r="B857" i="13"/>
  <c r="F856" i="13"/>
  <c r="C856" i="13"/>
  <c r="B856" i="13"/>
  <c r="F855" i="13"/>
  <c r="C855" i="13"/>
  <c r="B855" i="13"/>
  <c r="F854" i="13"/>
  <c r="C854" i="13"/>
  <c r="B854" i="13"/>
  <c r="F853" i="13"/>
  <c r="C853" i="13"/>
  <c r="B853" i="13"/>
  <c r="F852" i="13"/>
  <c r="C852" i="13"/>
  <c r="B852" i="13"/>
  <c r="F851" i="13"/>
  <c r="C851" i="13"/>
  <c r="B851" i="13"/>
  <c r="F850" i="13"/>
  <c r="C850" i="13"/>
  <c r="B850" i="13"/>
  <c r="F849" i="13"/>
  <c r="C849" i="13"/>
  <c r="B849" i="13"/>
  <c r="F848" i="13"/>
  <c r="C848" i="13"/>
  <c r="B848" i="13"/>
  <c r="F847" i="13"/>
  <c r="C847" i="13"/>
  <c r="B847" i="13"/>
  <c r="F846" i="13"/>
  <c r="C846" i="13"/>
  <c r="B846" i="13"/>
  <c r="F845" i="13"/>
  <c r="C845" i="13"/>
  <c r="B845" i="13"/>
  <c r="F844" i="13"/>
  <c r="C844" i="13"/>
  <c r="B844" i="13"/>
  <c r="F843" i="13"/>
  <c r="C843" i="13"/>
  <c r="B843" i="13"/>
  <c r="F842" i="13"/>
  <c r="C842" i="13"/>
  <c r="B842" i="13"/>
  <c r="F841" i="13"/>
  <c r="C841" i="13"/>
  <c r="B841" i="13"/>
  <c r="F840" i="13"/>
  <c r="C840" i="13"/>
  <c r="B840" i="13"/>
  <c r="F839" i="13"/>
  <c r="C839" i="13"/>
  <c r="B839" i="13"/>
  <c r="F838" i="13"/>
  <c r="C838" i="13"/>
  <c r="B838" i="13"/>
  <c r="F837" i="13"/>
  <c r="C837" i="13"/>
  <c r="B837" i="13"/>
  <c r="F836" i="13"/>
  <c r="C836" i="13"/>
  <c r="B836" i="13"/>
  <c r="F835" i="13"/>
  <c r="C835" i="13"/>
  <c r="B835" i="13"/>
  <c r="F834" i="13"/>
  <c r="C834" i="13"/>
  <c r="B834" i="13"/>
  <c r="F833" i="13"/>
  <c r="C833" i="13"/>
  <c r="B833" i="13"/>
  <c r="F832" i="13"/>
  <c r="C832" i="13"/>
  <c r="B832" i="13"/>
  <c r="F831" i="13"/>
  <c r="C831" i="13"/>
  <c r="B831" i="13"/>
  <c r="F830" i="13"/>
  <c r="C830" i="13"/>
  <c r="B830" i="13"/>
  <c r="F829" i="13"/>
  <c r="C829" i="13"/>
  <c r="B829" i="13"/>
  <c r="F828" i="13"/>
  <c r="C828" i="13"/>
  <c r="B828" i="13"/>
  <c r="F827" i="13"/>
  <c r="C827" i="13"/>
  <c r="B827" i="13"/>
  <c r="F826" i="13"/>
  <c r="C826" i="13"/>
  <c r="B826" i="13"/>
  <c r="F825" i="13"/>
  <c r="C825" i="13"/>
  <c r="B825" i="13"/>
  <c r="F824" i="13"/>
  <c r="C824" i="13"/>
  <c r="B824" i="13"/>
  <c r="F823" i="13"/>
  <c r="C823" i="13"/>
  <c r="B823" i="13"/>
  <c r="F822" i="13"/>
  <c r="C822" i="13"/>
  <c r="B822" i="13"/>
  <c r="F821" i="13"/>
  <c r="C821" i="13"/>
  <c r="B821" i="13"/>
  <c r="F820" i="13"/>
  <c r="C820" i="13"/>
  <c r="B820" i="13"/>
  <c r="F819" i="13"/>
  <c r="C819" i="13"/>
  <c r="B819" i="13"/>
  <c r="F818" i="13"/>
  <c r="C818" i="13"/>
  <c r="B818" i="13"/>
  <c r="F817" i="13"/>
  <c r="C817" i="13"/>
  <c r="B817" i="13"/>
  <c r="F816" i="13"/>
  <c r="C816" i="13"/>
  <c r="B816" i="13"/>
  <c r="F815" i="13"/>
  <c r="C815" i="13"/>
  <c r="B815" i="13"/>
  <c r="F814" i="13"/>
  <c r="C814" i="13"/>
  <c r="B814" i="13"/>
  <c r="F813" i="13"/>
  <c r="C813" i="13"/>
  <c r="B813" i="13"/>
  <c r="F812" i="13"/>
  <c r="C812" i="13"/>
  <c r="B812" i="13"/>
  <c r="F811" i="13"/>
  <c r="C811" i="13"/>
  <c r="B811" i="13"/>
  <c r="F810" i="13"/>
  <c r="C810" i="13"/>
  <c r="B810" i="13"/>
  <c r="F809" i="13"/>
  <c r="C809" i="13"/>
  <c r="B809" i="13"/>
  <c r="F808" i="13"/>
  <c r="C808" i="13"/>
  <c r="B808" i="13"/>
  <c r="F807" i="13"/>
  <c r="C807" i="13"/>
  <c r="B807" i="13"/>
  <c r="F806" i="13"/>
  <c r="C806" i="13"/>
  <c r="B806" i="13"/>
  <c r="F805" i="13"/>
  <c r="C805" i="13"/>
  <c r="B805" i="13"/>
  <c r="F804" i="13"/>
  <c r="C804" i="13"/>
  <c r="B804" i="13"/>
  <c r="F803" i="13"/>
  <c r="C803" i="13"/>
  <c r="B803" i="13"/>
  <c r="F802" i="13"/>
  <c r="C802" i="13"/>
  <c r="B802" i="13"/>
  <c r="F801" i="13"/>
  <c r="C801" i="13"/>
  <c r="B801" i="13"/>
  <c r="F800" i="13"/>
  <c r="C800" i="13"/>
  <c r="B800" i="13"/>
  <c r="F799" i="13"/>
  <c r="C799" i="13"/>
  <c r="B799" i="13"/>
  <c r="F798" i="13"/>
  <c r="C798" i="13"/>
  <c r="B798" i="13"/>
  <c r="F797" i="13"/>
  <c r="C797" i="13"/>
  <c r="B797" i="13"/>
  <c r="F796" i="13"/>
  <c r="C796" i="13"/>
  <c r="B796" i="13"/>
  <c r="F795" i="13"/>
  <c r="C795" i="13"/>
  <c r="B795" i="13"/>
  <c r="F794" i="13"/>
  <c r="C794" i="13"/>
  <c r="B794" i="13"/>
  <c r="F793" i="13"/>
  <c r="C793" i="13"/>
  <c r="B793" i="13"/>
  <c r="F792" i="13"/>
  <c r="C792" i="13"/>
  <c r="B792" i="13"/>
  <c r="F791" i="13"/>
  <c r="C791" i="13"/>
  <c r="B791" i="13"/>
  <c r="F790" i="13"/>
  <c r="C790" i="13"/>
  <c r="B790" i="13"/>
  <c r="F789" i="13"/>
  <c r="C789" i="13"/>
  <c r="B789" i="13"/>
  <c r="F788" i="13"/>
  <c r="C788" i="13"/>
  <c r="B788" i="13"/>
  <c r="F787" i="13"/>
  <c r="C787" i="13"/>
  <c r="B787" i="13"/>
  <c r="F786" i="13"/>
  <c r="C786" i="13"/>
  <c r="B786" i="13"/>
  <c r="F785" i="13"/>
  <c r="C785" i="13"/>
  <c r="B785" i="13"/>
  <c r="F784" i="13"/>
  <c r="C784" i="13"/>
  <c r="B784" i="13"/>
  <c r="F783" i="13"/>
  <c r="C783" i="13"/>
  <c r="B783" i="13"/>
  <c r="F782" i="13"/>
  <c r="C782" i="13"/>
  <c r="B782" i="13"/>
  <c r="F781" i="13"/>
  <c r="C781" i="13"/>
  <c r="B781" i="13"/>
  <c r="F780" i="13"/>
  <c r="C780" i="13"/>
  <c r="B780" i="13"/>
  <c r="F779" i="13"/>
  <c r="C779" i="13"/>
  <c r="B779" i="13"/>
  <c r="F778" i="13"/>
  <c r="C778" i="13"/>
  <c r="B778" i="13"/>
  <c r="F777" i="13"/>
  <c r="C777" i="13"/>
  <c r="B777" i="13"/>
  <c r="F776" i="13"/>
  <c r="C776" i="13"/>
  <c r="B776" i="13"/>
  <c r="F775" i="13"/>
  <c r="C775" i="13"/>
  <c r="B775" i="13"/>
  <c r="F774" i="13"/>
  <c r="C774" i="13"/>
  <c r="B774" i="13"/>
  <c r="F773" i="13"/>
  <c r="C773" i="13"/>
  <c r="B773" i="13"/>
  <c r="F772" i="13"/>
  <c r="C772" i="13"/>
  <c r="B772" i="13"/>
  <c r="F771" i="13"/>
  <c r="C771" i="13"/>
  <c r="B771" i="13"/>
  <c r="F770" i="13"/>
  <c r="C770" i="13"/>
  <c r="B770" i="13"/>
  <c r="F769" i="13"/>
  <c r="C769" i="13"/>
  <c r="B769" i="13"/>
  <c r="F768" i="13"/>
  <c r="C768" i="13"/>
  <c r="B768" i="13"/>
  <c r="F767" i="13"/>
  <c r="C767" i="13"/>
  <c r="B767" i="13"/>
  <c r="F766" i="13"/>
  <c r="C766" i="13"/>
  <c r="B766" i="13"/>
  <c r="F765" i="13"/>
  <c r="C765" i="13"/>
  <c r="B765" i="13"/>
  <c r="F764" i="13"/>
  <c r="C764" i="13"/>
  <c r="B764" i="13"/>
  <c r="F763" i="13"/>
  <c r="C763" i="13"/>
  <c r="B763" i="13"/>
  <c r="F762" i="13"/>
  <c r="C762" i="13"/>
  <c r="B762" i="13"/>
  <c r="F761" i="13"/>
  <c r="C761" i="13"/>
  <c r="B761" i="13"/>
  <c r="F760" i="13"/>
  <c r="C760" i="13"/>
  <c r="B760" i="13"/>
  <c r="F759" i="13"/>
  <c r="C759" i="13"/>
  <c r="B759" i="13"/>
  <c r="F758" i="13"/>
  <c r="C758" i="13"/>
  <c r="B758" i="13"/>
  <c r="F757" i="13"/>
  <c r="C757" i="13"/>
  <c r="B757" i="13"/>
  <c r="F756" i="13"/>
  <c r="C756" i="13"/>
  <c r="B756" i="13"/>
  <c r="F755" i="13"/>
  <c r="C755" i="13"/>
  <c r="B755" i="13"/>
  <c r="F754" i="13"/>
  <c r="C754" i="13"/>
  <c r="B754" i="13"/>
  <c r="F753" i="13"/>
  <c r="C753" i="13"/>
  <c r="B753" i="13"/>
  <c r="F752" i="13"/>
  <c r="C752" i="13"/>
  <c r="B752" i="13"/>
  <c r="F751" i="13"/>
  <c r="C751" i="13"/>
  <c r="B751" i="13"/>
  <c r="F750" i="13"/>
  <c r="C750" i="13"/>
  <c r="B750" i="13"/>
  <c r="F749" i="13"/>
  <c r="C749" i="13"/>
  <c r="B749" i="13"/>
  <c r="F748" i="13"/>
  <c r="C748" i="13"/>
  <c r="B748" i="13"/>
  <c r="F747" i="13"/>
  <c r="C747" i="13"/>
  <c r="B747" i="13"/>
  <c r="F746" i="13"/>
  <c r="C746" i="13"/>
  <c r="B746" i="13"/>
  <c r="F745" i="13"/>
  <c r="C745" i="13"/>
  <c r="B745" i="13"/>
  <c r="F744" i="13"/>
  <c r="C744" i="13"/>
  <c r="B744" i="13"/>
  <c r="F743" i="13"/>
  <c r="C743" i="13"/>
  <c r="B743" i="13"/>
  <c r="F742" i="13"/>
  <c r="C742" i="13"/>
  <c r="B742" i="13"/>
  <c r="F741" i="13"/>
  <c r="C741" i="13"/>
  <c r="B741" i="13"/>
  <c r="F740" i="13"/>
  <c r="C740" i="13"/>
  <c r="B740" i="13"/>
  <c r="F739" i="13"/>
  <c r="C739" i="13"/>
  <c r="B739" i="13"/>
  <c r="F738" i="13"/>
  <c r="C738" i="13"/>
  <c r="B738" i="13"/>
  <c r="F737" i="13"/>
  <c r="C737" i="13"/>
  <c r="B737" i="13"/>
  <c r="F736" i="13"/>
  <c r="C736" i="13"/>
  <c r="B736" i="13"/>
  <c r="F735" i="13"/>
  <c r="C735" i="13"/>
  <c r="B735" i="13"/>
  <c r="F734" i="13"/>
  <c r="C734" i="13"/>
  <c r="B734" i="13"/>
  <c r="F733" i="13"/>
  <c r="C733" i="13"/>
  <c r="B733" i="13"/>
  <c r="F732" i="13"/>
  <c r="C732" i="13"/>
  <c r="B732" i="13"/>
  <c r="F731" i="13"/>
  <c r="C731" i="13"/>
  <c r="B731" i="13"/>
  <c r="F730" i="13"/>
  <c r="C730" i="13"/>
  <c r="B730" i="13"/>
  <c r="F729" i="13"/>
  <c r="C729" i="13"/>
  <c r="B729" i="13"/>
  <c r="F728" i="13"/>
  <c r="C728" i="13"/>
  <c r="B728" i="13"/>
  <c r="F727" i="13"/>
  <c r="C727" i="13"/>
  <c r="B727" i="13"/>
  <c r="F726" i="13"/>
  <c r="C726" i="13"/>
  <c r="B726" i="13"/>
  <c r="F725" i="13"/>
  <c r="C725" i="13"/>
  <c r="B725" i="13"/>
  <c r="F724" i="13"/>
  <c r="C724" i="13"/>
  <c r="B724" i="13"/>
  <c r="F723" i="13"/>
  <c r="C723" i="13"/>
  <c r="B723" i="13"/>
  <c r="F722" i="13"/>
  <c r="C722" i="13"/>
  <c r="B722" i="13"/>
  <c r="F721" i="13"/>
  <c r="C721" i="13"/>
  <c r="B721" i="13"/>
  <c r="F720" i="13"/>
  <c r="C720" i="13"/>
  <c r="B720" i="13"/>
  <c r="F719" i="13"/>
  <c r="C719" i="13"/>
  <c r="B719" i="13"/>
  <c r="F718" i="13"/>
  <c r="C718" i="13"/>
  <c r="B718" i="13"/>
  <c r="F717" i="13"/>
  <c r="C717" i="13"/>
  <c r="B717" i="13"/>
  <c r="F716" i="13"/>
  <c r="C716" i="13"/>
  <c r="B716" i="13"/>
  <c r="F715" i="13"/>
  <c r="C715" i="13"/>
  <c r="B715" i="13"/>
  <c r="F714" i="13"/>
  <c r="C714" i="13"/>
  <c r="B714" i="13"/>
  <c r="F713" i="13"/>
  <c r="C713" i="13"/>
  <c r="B713" i="13"/>
  <c r="F712" i="13"/>
  <c r="C712" i="13"/>
  <c r="B712" i="13"/>
  <c r="F711" i="13"/>
  <c r="C711" i="13"/>
  <c r="B711" i="13"/>
  <c r="F710" i="13"/>
  <c r="C710" i="13"/>
  <c r="B710" i="13"/>
  <c r="F709" i="13"/>
  <c r="C709" i="13"/>
  <c r="B709" i="13"/>
  <c r="F708" i="13"/>
  <c r="C708" i="13"/>
  <c r="B708" i="13"/>
  <c r="F707" i="13"/>
  <c r="C707" i="13"/>
  <c r="B707" i="13"/>
  <c r="F706" i="13"/>
  <c r="C706" i="13"/>
  <c r="B706" i="13"/>
  <c r="F705" i="13"/>
  <c r="C705" i="13"/>
  <c r="B705" i="13"/>
  <c r="F704" i="13"/>
  <c r="C704" i="13"/>
  <c r="B704" i="13"/>
  <c r="F703" i="13"/>
  <c r="C703" i="13"/>
  <c r="B703" i="13"/>
  <c r="F702" i="13"/>
  <c r="C702" i="13"/>
  <c r="B702" i="13"/>
  <c r="F701" i="13"/>
  <c r="C701" i="13"/>
  <c r="B701" i="13"/>
  <c r="F700" i="13"/>
  <c r="C700" i="13"/>
  <c r="B700" i="13"/>
  <c r="F699" i="13"/>
  <c r="C699" i="13"/>
  <c r="B699" i="13"/>
  <c r="F698" i="13"/>
  <c r="C698" i="13"/>
  <c r="B698" i="13"/>
  <c r="F697" i="13"/>
  <c r="C697" i="13"/>
  <c r="B697" i="13"/>
  <c r="F696" i="13"/>
  <c r="C696" i="13"/>
  <c r="B696" i="13"/>
  <c r="F695" i="13"/>
  <c r="C695" i="13"/>
  <c r="B695" i="13"/>
  <c r="F694" i="13"/>
  <c r="C694" i="13"/>
  <c r="B694" i="13"/>
  <c r="F693" i="13"/>
  <c r="C693" i="13"/>
  <c r="B693" i="13"/>
  <c r="F692" i="13"/>
  <c r="C692" i="13"/>
  <c r="B692" i="13"/>
  <c r="F691" i="13"/>
  <c r="C691" i="13"/>
  <c r="B691" i="13"/>
  <c r="F690" i="13"/>
  <c r="C690" i="13"/>
  <c r="B690" i="13"/>
  <c r="F689" i="13"/>
  <c r="C689" i="13"/>
  <c r="B689" i="13"/>
  <c r="F688" i="13"/>
  <c r="C688" i="13"/>
  <c r="B688" i="13"/>
  <c r="F687" i="13"/>
  <c r="C687" i="13"/>
  <c r="B687" i="13"/>
  <c r="F686" i="13"/>
  <c r="C686" i="13"/>
  <c r="B686" i="13"/>
  <c r="F685" i="13"/>
  <c r="C685" i="13"/>
  <c r="B685" i="13"/>
  <c r="F684" i="13"/>
  <c r="C684" i="13"/>
  <c r="B684" i="13"/>
  <c r="F683" i="13"/>
  <c r="C683" i="13"/>
  <c r="B683" i="13"/>
  <c r="F682" i="13"/>
  <c r="C682" i="13"/>
  <c r="B682" i="13"/>
  <c r="F681" i="13"/>
  <c r="C681" i="13"/>
  <c r="B681" i="13"/>
  <c r="F680" i="13"/>
  <c r="C680" i="13"/>
  <c r="B680" i="13"/>
  <c r="F679" i="13"/>
  <c r="C679" i="13"/>
  <c r="B679" i="13"/>
  <c r="F678" i="13"/>
  <c r="C678" i="13"/>
  <c r="B678" i="13"/>
  <c r="F677" i="13"/>
  <c r="C677" i="13"/>
  <c r="B677" i="13"/>
  <c r="F676" i="13"/>
  <c r="C676" i="13"/>
  <c r="B676" i="13"/>
  <c r="F675" i="13"/>
  <c r="C675" i="13"/>
  <c r="B675" i="13"/>
  <c r="F674" i="13"/>
  <c r="C674" i="13"/>
  <c r="B674" i="13"/>
  <c r="F673" i="13"/>
  <c r="C673" i="13"/>
  <c r="B673" i="13"/>
  <c r="F672" i="13"/>
  <c r="C672" i="13"/>
  <c r="B672" i="13"/>
  <c r="F671" i="13"/>
  <c r="C671" i="13"/>
  <c r="B671" i="13"/>
  <c r="F670" i="13"/>
  <c r="C670" i="13"/>
  <c r="B670" i="13"/>
  <c r="F669" i="13"/>
  <c r="C669" i="13"/>
  <c r="B669" i="13"/>
  <c r="F668" i="13"/>
  <c r="C668" i="13"/>
  <c r="B668" i="13"/>
  <c r="F667" i="13"/>
  <c r="C667" i="13"/>
  <c r="B667" i="13"/>
  <c r="F666" i="13"/>
  <c r="C666" i="13"/>
  <c r="B666" i="13"/>
  <c r="F665" i="13"/>
  <c r="C665" i="13"/>
  <c r="B665" i="13"/>
  <c r="F664" i="13"/>
  <c r="C664" i="13"/>
  <c r="B664" i="13"/>
  <c r="F663" i="13"/>
  <c r="C663" i="13"/>
  <c r="B663" i="13"/>
  <c r="F662" i="13"/>
  <c r="C662" i="13"/>
  <c r="B662" i="13"/>
  <c r="F661" i="13"/>
  <c r="C661" i="13"/>
  <c r="B661" i="13"/>
  <c r="F660" i="13"/>
  <c r="C660" i="13"/>
  <c r="B660" i="13"/>
  <c r="F659" i="13"/>
  <c r="C659" i="13"/>
  <c r="B659" i="13"/>
  <c r="F658" i="13"/>
  <c r="C658" i="13"/>
  <c r="B658" i="13"/>
  <c r="F657" i="13"/>
  <c r="C657" i="13"/>
  <c r="B657" i="13"/>
  <c r="F656" i="13"/>
  <c r="C656" i="13"/>
  <c r="B656" i="13"/>
  <c r="F655" i="13"/>
  <c r="C655" i="13"/>
  <c r="B655" i="13"/>
  <c r="F654" i="13"/>
  <c r="C654" i="13"/>
  <c r="B654" i="13"/>
  <c r="F653" i="13"/>
  <c r="C653" i="13"/>
  <c r="B653" i="13"/>
  <c r="F652" i="13"/>
  <c r="C652" i="13"/>
  <c r="B652" i="13"/>
  <c r="F651" i="13"/>
  <c r="C651" i="13"/>
  <c r="B651" i="13"/>
  <c r="F650" i="13"/>
  <c r="C650" i="13"/>
  <c r="B650" i="13"/>
  <c r="F649" i="13"/>
  <c r="C649" i="13"/>
  <c r="B649" i="13"/>
  <c r="F648" i="13"/>
  <c r="C648" i="13"/>
  <c r="B648" i="13"/>
  <c r="F647" i="13"/>
  <c r="C647" i="13"/>
  <c r="B647" i="13"/>
  <c r="F646" i="13"/>
  <c r="C646" i="13"/>
  <c r="B646" i="13"/>
  <c r="F645" i="13"/>
  <c r="C645" i="13"/>
  <c r="B645" i="13"/>
  <c r="F644" i="13"/>
  <c r="C644" i="13"/>
  <c r="B644" i="13"/>
  <c r="F643" i="13"/>
  <c r="C643" i="13"/>
  <c r="B643" i="13"/>
  <c r="F642" i="13"/>
  <c r="C642" i="13"/>
  <c r="B642" i="13"/>
  <c r="F641" i="13"/>
  <c r="C641" i="13"/>
  <c r="B641" i="13"/>
  <c r="F640" i="13"/>
  <c r="C640" i="13"/>
  <c r="B640" i="13"/>
  <c r="F639" i="13"/>
  <c r="C639" i="13"/>
  <c r="B639" i="13"/>
  <c r="F638" i="13"/>
  <c r="C638" i="13"/>
  <c r="B638" i="13"/>
  <c r="F637" i="13"/>
  <c r="C637" i="13"/>
  <c r="B637" i="13"/>
  <c r="F636" i="13"/>
  <c r="C636" i="13"/>
  <c r="B636" i="13"/>
  <c r="F635" i="13"/>
  <c r="C635" i="13"/>
  <c r="B635" i="13"/>
  <c r="F634" i="13"/>
  <c r="C634" i="13"/>
  <c r="B634" i="13"/>
  <c r="F633" i="13"/>
  <c r="C633" i="13"/>
  <c r="B633" i="13"/>
  <c r="F632" i="13"/>
  <c r="C632" i="13"/>
  <c r="B632" i="13"/>
  <c r="F631" i="13"/>
  <c r="C631" i="13"/>
  <c r="B631" i="13"/>
  <c r="F630" i="13"/>
  <c r="C630" i="13"/>
  <c r="B630" i="13"/>
  <c r="F629" i="13"/>
  <c r="C629" i="13"/>
  <c r="B629" i="13"/>
  <c r="F628" i="13"/>
  <c r="C628" i="13"/>
  <c r="B628" i="13"/>
  <c r="F627" i="13"/>
  <c r="C627" i="13"/>
  <c r="B627" i="13"/>
  <c r="F626" i="13"/>
  <c r="C626" i="13"/>
  <c r="B626" i="13"/>
  <c r="F625" i="13"/>
  <c r="C625" i="13"/>
  <c r="B625" i="13"/>
  <c r="F624" i="13"/>
  <c r="C624" i="13"/>
  <c r="B624" i="13"/>
  <c r="F623" i="13"/>
  <c r="C623" i="13"/>
  <c r="B623" i="13"/>
  <c r="F622" i="13"/>
  <c r="C622" i="13"/>
  <c r="B622" i="13"/>
  <c r="F621" i="13"/>
  <c r="C621" i="13"/>
  <c r="B621" i="13"/>
  <c r="F620" i="13"/>
  <c r="C620" i="13"/>
  <c r="B620" i="13"/>
  <c r="F619" i="13"/>
  <c r="C619" i="13"/>
  <c r="B619" i="13"/>
  <c r="F618" i="13"/>
  <c r="C618" i="13"/>
  <c r="B618" i="13"/>
  <c r="F617" i="13"/>
  <c r="C617" i="13"/>
  <c r="B617" i="13"/>
  <c r="F616" i="13"/>
  <c r="C616" i="13"/>
  <c r="B616" i="13"/>
  <c r="F615" i="13"/>
  <c r="C615" i="13"/>
  <c r="B615" i="13"/>
  <c r="F614" i="13"/>
  <c r="C614" i="13"/>
  <c r="B614" i="13"/>
  <c r="F613" i="13"/>
  <c r="C613" i="13"/>
  <c r="B613" i="13"/>
  <c r="F612" i="13"/>
  <c r="C612" i="13"/>
  <c r="B612" i="13"/>
  <c r="F611" i="13"/>
  <c r="C611" i="13"/>
  <c r="B611" i="13"/>
  <c r="F610" i="13"/>
  <c r="C610" i="13"/>
  <c r="B610" i="13"/>
  <c r="F609" i="13"/>
  <c r="C609" i="13"/>
  <c r="B609" i="13"/>
  <c r="F608" i="13"/>
  <c r="C608" i="13"/>
  <c r="B608" i="13"/>
  <c r="F607" i="13"/>
  <c r="C607" i="13"/>
  <c r="B607" i="13"/>
  <c r="F606" i="13"/>
  <c r="C606" i="13"/>
  <c r="B606" i="13"/>
  <c r="F605" i="13"/>
  <c r="C605" i="13"/>
  <c r="B605" i="13"/>
  <c r="F604" i="13"/>
  <c r="C604" i="13"/>
  <c r="B604" i="13"/>
  <c r="F603" i="13"/>
  <c r="C603" i="13"/>
  <c r="B603" i="13"/>
  <c r="F602" i="13"/>
  <c r="C602" i="13"/>
  <c r="B602" i="13"/>
  <c r="F601" i="13"/>
  <c r="C601" i="13"/>
  <c r="B601" i="13"/>
  <c r="F600" i="13"/>
  <c r="C600" i="13"/>
  <c r="B600" i="13"/>
  <c r="F599" i="13"/>
  <c r="C599" i="13"/>
  <c r="B599" i="13"/>
  <c r="F598" i="13"/>
  <c r="C598" i="13"/>
  <c r="B598" i="13"/>
  <c r="F597" i="13"/>
  <c r="C597" i="13"/>
  <c r="B597" i="13"/>
  <c r="F596" i="13"/>
  <c r="C596" i="13"/>
  <c r="B596" i="13"/>
  <c r="F595" i="13"/>
  <c r="C595" i="13"/>
  <c r="B595" i="13"/>
  <c r="F594" i="13"/>
  <c r="C594" i="13"/>
  <c r="B594" i="13"/>
  <c r="F593" i="13"/>
  <c r="C593" i="13"/>
  <c r="B593" i="13"/>
  <c r="F592" i="13"/>
  <c r="C592" i="13"/>
  <c r="B592" i="13"/>
  <c r="F591" i="13"/>
  <c r="C591" i="13"/>
  <c r="B591" i="13"/>
  <c r="F590" i="13"/>
  <c r="C590" i="13"/>
  <c r="B590" i="13"/>
  <c r="F589" i="13"/>
  <c r="C589" i="13"/>
  <c r="B589" i="13"/>
  <c r="F588" i="13"/>
  <c r="C588" i="13"/>
  <c r="B588" i="13"/>
  <c r="F587" i="13"/>
  <c r="C587" i="13"/>
  <c r="B587" i="13"/>
  <c r="F586" i="13"/>
  <c r="C586" i="13"/>
  <c r="B586" i="13"/>
  <c r="F585" i="13"/>
  <c r="C585" i="13"/>
  <c r="B585" i="13"/>
  <c r="F584" i="13"/>
  <c r="C584" i="13"/>
  <c r="B584" i="13"/>
  <c r="F583" i="13"/>
  <c r="C583" i="13"/>
  <c r="B583" i="13"/>
  <c r="F582" i="13"/>
  <c r="C582" i="13"/>
  <c r="B582" i="13"/>
  <c r="F581" i="13"/>
  <c r="C581" i="13"/>
  <c r="B581" i="13"/>
  <c r="F580" i="13"/>
  <c r="C580" i="13"/>
  <c r="B580" i="13"/>
  <c r="F579" i="13"/>
  <c r="C579" i="13"/>
  <c r="B579" i="13"/>
  <c r="F578" i="13"/>
  <c r="C578" i="13"/>
  <c r="B578" i="13"/>
  <c r="F577" i="13"/>
  <c r="C577" i="13"/>
  <c r="B577" i="13"/>
  <c r="F576" i="13"/>
  <c r="C576" i="13"/>
  <c r="B576" i="13"/>
  <c r="F575" i="13"/>
  <c r="C575" i="13"/>
  <c r="B575" i="13"/>
  <c r="F574" i="13"/>
  <c r="C574" i="13"/>
  <c r="B574" i="13"/>
  <c r="F573" i="13"/>
  <c r="C573" i="13"/>
  <c r="B573" i="13"/>
  <c r="F572" i="13"/>
  <c r="C572" i="13"/>
  <c r="B572" i="13"/>
  <c r="F571" i="13"/>
  <c r="C571" i="13"/>
  <c r="B571" i="13"/>
  <c r="F570" i="13"/>
  <c r="C570" i="13"/>
  <c r="B570" i="13"/>
  <c r="F569" i="13"/>
  <c r="C569" i="13"/>
  <c r="B569" i="13"/>
  <c r="F568" i="13"/>
  <c r="C568" i="13"/>
  <c r="B568" i="13"/>
  <c r="F567" i="13"/>
  <c r="C567" i="13"/>
  <c r="B567" i="13"/>
  <c r="F566" i="13"/>
  <c r="C566" i="13"/>
  <c r="B566" i="13"/>
  <c r="F565" i="13"/>
  <c r="C565" i="13"/>
  <c r="B565" i="13"/>
  <c r="F564" i="13"/>
  <c r="C564" i="13"/>
  <c r="B564" i="13"/>
  <c r="F563" i="13"/>
  <c r="C563" i="13"/>
  <c r="B563" i="13"/>
  <c r="F562" i="13"/>
  <c r="C562" i="13"/>
  <c r="B562" i="13"/>
  <c r="F561" i="13"/>
  <c r="C561" i="13"/>
  <c r="B561" i="13"/>
  <c r="F560" i="13"/>
  <c r="C560" i="13"/>
  <c r="B560" i="13"/>
  <c r="F559" i="13"/>
  <c r="C559" i="13"/>
  <c r="B559" i="13"/>
  <c r="F558" i="13"/>
  <c r="C558" i="13"/>
  <c r="B558" i="13"/>
  <c r="F557" i="13"/>
  <c r="C557" i="13"/>
  <c r="B557" i="13"/>
  <c r="F556" i="13"/>
  <c r="C556" i="13"/>
  <c r="B556" i="13"/>
  <c r="F555" i="13"/>
  <c r="C555" i="13"/>
  <c r="B555" i="13"/>
  <c r="F554" i="13"/>
  <c r="C554" i="13"/>
  <c r="B554" i="13"/>
  <c r="F553" i="13"/>
  <c r="C553" i="13"/>
  <c r="B553" i="13"/>
  <c r="F552" i="13"/>
  <c r="C552" i="13"/>
  <c r="B552" i="13"/>
  <c r="F551" i="13"/>
  <c r="C551" i="13"/>
  <c r="B551" i="13"/>
  <c r="F550" i="13"/>
  <c r="C550" i="13"/>
  <c r="B550" i="13"/>
  <c r="F549" i="13"/>
  <c r="C549" i="13"/>
  <c r="B549" i="13"/>
  <c r="F548" i="13"/>
  <c r="C548" i="13"/>
  <c r="B548" i="13"/>
  <c r="F547" i="13"/>
  <c r="C547" i="13"/>
  <c r="B547" i="13"/>
  <c r="F546" i="13"/>
  <c r="C546" i="13"/>
  <c r="B546" i="13"/>
  <c r="F545" i="13"/>
  <c r="C545" i="13"/>
  <c r="B545" i="13"/>
  <c r="F544" i="13"/>
  <c r="C544" i="13"/>
  <c r="B544" i="13"/>
  <c r="F543" i="13"/>
  <c r="C543" i="13"/>
  <c r="B543" i="13"/>
  <c r="F542" i="13"/>
  <c r="C542" i="13"/>
  <c r="B542" i="13"/>
  <c r="F541" i="13"/>
  <c r="C541" i="13"/>
  <c r="B541" i="13"/>
  <c r="F540" i="13"/>
  <c r="C540" i="13"/>
  <c r="B540" i="13"/>
  <c r="F539" i="13"/>
  <c r="C539" i="13"/>
  <c r="B539" i="13"/>
  <c r="F538" i="13"/>
  <c r="C538" i="13"/>
  <c r="B538" i="13"/>
  <c r="F537" i="13"/>
  <c r="C537" i="13"/>
  <c r="B537" i="13"/>
  <c r="F536" i="13"/>
  <c r="C536" i="13"/>
  <c r="B536" i="13"/>
  <c r="F535" i="13"/>
  <c r="C535" i="13"/>
  <c r="B535" i="13"/>
  <c r="F534" i="13"/>
  <c r="C534" i="13"/>
  <c r="B534" i="13"/>
  <c r="F533" i="13"/>
  <c r="C533" i="13"/>
  <c r="B533" i="13"/>
  <c r="F532" i="13"/>
  <c r="C532" i="13"/>
  <c r="B532" i="13"/>
  <c r="F531" i="13"/>
  <c r="C531" i="13"/>
  <c r="B531" i="13"/>
  <c r="F530" i="13"/>
  <c r="C530" i="13"/>
  <c r="B530" i="13"/>
  <c r="F529" i="13"/>
  <c r="C529" i="13"/>
  <c r="B529" i="13"/>
  <c r="F528" i="13"/>
  <c r="C528" i="13"/>
  <c r="B528" i="13"/>
  <c r="F527" i="13"/>
  <c r="C527" i="13"/>
  <c r="B527" i="13"/>
  <c r="F526" i="13"/>
  <c r="C526" i="13"/>
  <c r="B526" i="13"/>
  <c r="F525" i="13"/>
  <c r="C525" i="13"/>
  <c r="B525" i="13"/>
  <c r="F524" i="13"/>
  <c r="C524" i="13"/>
  <c r="B524" i="13"/>
  <c r="F523" i="13"/>
  <c r="C523" i="13"/>
  <c r="B523" i="13"/>
  <c r="F522" i="13"/>
  <c r="C522" i="13"/>
  <c r="B522" i="13"/>
  <c r="F521" i="13"/>
  <c r="C521" i="13"/>
  <c r="B521" i="13"/>
  <c r="F520" i="13"/>
  <c r="C520" i="13"/>
  <c r="B520" i="13"/>
  <c r="F519" i="13"/>
  <c r="C519" i="13"/>
  <c r="B519" i="13"/>
  <c r="F518" i="13"/>
  <c r="C518" i="13"/>
  <c r="B518" i="13"/>
  <c r="F517" i="13"/>
  <c r="C517" i="13"/>
  <c r="B517" i="13"/>
  <c r="F516" i="13"/>
  <c r="C516" i="13"/>
  <c r="B516" i="13"/>
  <c r="F515" i="13"/>
  <c r="C515" i="13"/>
  <c r="B515" i="13"/>
  <c r="F514" i="13"/>
  <c r="C514" i="13"/>
  <c r="B514" i="13"/>
  <c r="F513" i="13"/>
  <c r="C513" i="13"/>
  <c r="B513" i="13"/>
  <c r="F512" i="13"/>
  <c r="C512" i="13"/>
  <c r="B512" i="13"/>
  <c r="F511" i="13"/>
  <c r="C511" i="13"/>
  <c r="B511" i="13"/>
  <c r="F510" i="13"/>
  <c r="C510" i="13"/>
  <c r="B510" i="13"/>
  <c r="F509" i="13"/>
  <c r="C509" i="13"/>
  <c r="B509" i="13"/>
  <c r="F508" i="13"/>
  <c r="C508" i="13"/>
  <c r="B508" i="13"/>
  <c r="F507" i="13"/>
  <c r="C507" i="13"/>
  <c r="B507" i="13"/>
  <c r="F506" i="13"/>
  <c r="C506" i="13"/>
  <c r="B506" i="13"/>
  <c r="F505" i="13"/>
  <c r="C505" i="13"/>
  <c r="B505" i="13"/>
  <c r="F504" i="13"/>
  <c r="C504" i="13"/>
  <c r="B504" i="13"/>
  <c r="F503" i="13"/>
  <c r="C503" i="13"/>
  <c r="B503" i="13"/>
  <c r="F502" i="13"/>
  <c r="C502" i="13"/>
  <c r="B502" i="13"/>
  <c r="F501" i="13"/>
  <c r="C501" i="13"/>
  <c r="B501" i="13"/>
  <c r="F500" i="13"/>
  <c r="C500" i="13"/>
  <c r="B500" i="13"/>
  <c r="F499" i="13"/>
  <c r="C499" i="13"/>
  <c r="B499" i="13"/>
  <c r="F498" i="13"/>
  <c r="C498" i="13"/>
  <c r="B498" i="13"/>
  <c r="F497" i="13"/>
  <c r="C497" i="13"/>
  <c r="B497" i="13"/>
  <c r="F496" i="13"/>
  <c r="C496" i="13"/>
  <c r="B496" i="13"/>
  <c r="F495" i="13"/>
  <c r="C495" i="13"/>
  <c r="B495" i="13"/>
  <c r="F494" i="13"/>
  <c r="C494" i="13"/>
  <c r="B494" i="13"/>
  <c r="F493" i="13"/>
  <c r="C493" i="13"/>
  <c r="B493" i="13"/>
  <c r="F492" i="13"/>
  <c r="C492" i="13"/>
  <c r="B492" i="13"/>
  <c r="F491" i="13"/>
  <c r="C491" i="13"/>
  <c r="B491" i="13"/>
  <c r="F490" i="13"/>
  <c r="C490" i="13"/>
  <c r="B490" i="13"/>
  <c r="F489" i="13"/>
  <c r="C489" i="13"/>
  <c r="B489" i="13"/>
  <c r="F488" i="13"/>
  <c r="C488" i="13"/>
  <c r="B488" i="13"/>
  <c r="F487" i="13"/>
  <c r="C487" i="13"/>
  <c r="B487" i="13"/>
  <c r="F486" i="13"/>
  <c r="C486" i="13"/>
  <c r="B486" i="13"/>
  <c r="F485" i="13"/>
  <c r="C485" i="13"/>
  <c r="B485" i="13"/>
  <c r="F484" i="13"/>
  <c r="C484" i="13"/>
  <c r="B484" i="13"/>
  <c r="F483" i="13"/>
  <c r="C483" i="13"/>
  <c r="B483" i="13"/>
  <c r="F482" i="13"/>
  <c r="C482" i="13"/>
  <c r="B482" i="13"/>
  <c r="F481" i="13"/>
  <c r="C481" i="13"/>
  <c r="B481" i="13"/>
  <c r="F480" i="13"/>
  <c r="C480" i="13"/>
  <c r="B480" i="13"/>
  <c r="F479" i="13"/>
  <c r="C479" i="13"/>
  <c r="B479" i="13"/>
  <c r="F478" i="13"/>
  <c r="C478" i="13"/>
  <c r="B478" i="13"/>
  <c r="F477" i="13"/>
  <c r="C477" i="13"/>
  <c r="B477" i="13"/>
  <c r="F476" i="13"/>
  <c r="C476" i="13"/>
  <c r="B476" i="13"/>
  <c r="F475" i="13"/>
  <c r="C475" i="13"/>
  <c r="B475" i="13"/>
  <c r="F474" i="13"/>
  <c r="C474" i="13"/>
  <c r="B474" i="13"/>
  <c r="F473" i="13"/>
  <c r="C473" i="13"/>
  <c r="B473" i="13"/>
  <c r="F472" i="13"/>
  <c r="C472" i="13"/>
  <c r="B472" i="13"/>
  <c r="F471" i="13"/>
  <c r="C471" i="13"/>
  <c r="B471" i="13"/>
  <c r="F470" i="13"/>
  <c r="C470" i="13"/>
  <c r="B470" i="13"/>
  <c r="F469" i="13"/>
  <c r="C469" i="13"/>
  <c r="B469" i="13"/>
  <c r="F468" i="13"/>
  <c r="C468" i="13"/>
  <c r="B468" i="13"/>
  <c r="F467" i="13"/>
  <c r="C467" i="13"/>
  <c r="B467" i="13"/>
  <c r="F466" i="13"/>
  <c r="C466" i="13"/>
  <c r="B466" i="13"/>
  <c r="F465" i="13"/>
  <c r="C465" i="13"/>
  <c r="B465" i="13"/>
  <c r="F464" i="13"/>
  <c r="C464" i="13"/>
  <c r="B464" i="13"/>
  <c r="F463" i="13"/>
  <c r="C463" i="13"/>
  <c r="B463" i="13"/>
  <c r="F462" i="13"/>
  <c r="C462" i="13"/>
  <c r="B462" i="13"/>
  <c r="F461" i="13"/>
  <c r="C461" i="13"/>
  <c r="B461" i="13"/>
  <c r="F460" i="13"/>
  <c r="C460" i="13"/>
  <c r="B460" i="13"/>
  <c r="F459" i="13"/>
  <c r="C459" i="13"/>
  <c r="B459" i="13"/>
  <c r="F458" i="13"/>
  <c r="C458" i="13"/>
  <c r="B458" i="13"/>
  <c r="F457" i="13"/>
  <c r="C457" i="13"/>
  <c r="B457" i="13"/>
  <c r="F456" i="13"/>
  <c r="C456" i="13"/>
  <c r="B456" i="13"/>
  <c r="F455" i="13"/>
  <c r="C455" i="13"/>
  <c r="B455" i="13"/>
  <c r="F454" i="13"/>
  <c r="C454" i="13"/>
  <c r="B454" i="13"/>
  <c r="F453" i="13"/>
  <c r="C453" i="13"/>
  <c r="B453" i="13"/>
  <c r="F452" i="13"/>
  <c r="C452" i="13"/>
  <c r="B452" i="13"/>
  <c r="F451" i="13"/>
  <c r="C451" i="13"/>
  <c r="B451" i="13"/>
  <c r="F450" i="13"/>
  <c r="C450" i="13"/>
  <c r="B450" i="13"/>
  <c r="F449" i="13"/>
  <c r="C449" i="13"/>
  <c r="B449" i="13"/>
  <c r="F448" i="13"/>
  <c r="C448" i="13"/>
  <c r="B448" i="13"/>
  <c r="F447" i="13"/>
  <c r="C447" i="13"/>
  <c r="B447" i="13"/>
  <c r="F446" i="13"/>
  <c r="C446" i="13"/>
  <c r="B446" i="13"/>
  <c r="F445" i="13"/>
  <c r="C445" i="13"/>
  <c r="B445" i="13"/>
  <c r="F444" i="13"/>
  <c r="C444" i="13"/>
  <c r="B444" i="13"/>
  <c r="F443" i="13"/>
  <c r="C443" i="13"/>
  <c r="B443" i="13"/>
  <c r="F442" i="13"/>
  <c r="C442" i="13"/>
  <c r="B442" i="13"/>
  <c r="F441" i="13"/>
  <c r="C441" i="13"/>
  <c r="B441" i="13"/>
  <c r="F440" i="13"/>
  <c r="C440" i="13"/>
  <c r="B440" i="13"/>
  <c r="F439" i="13"/>
  <c r="C439" i="13"/>
  <c r="B439" i="13"/>
  <c r="F438" i="13"/>
  <c r="C438" i="13"/>
  <c r="B438" i="13"/>
  <c r="F437" i="13"/>
  <c r="C437" i="13"/>
  <c r="B437" i="13"/>
  <c r="F436" i="13"/>
  <c r="C436" i="13"/>
  <c r="B436" i="13"/>
  <c r="F435" i="13"/>
  <c r="C435" i="13"/>
  <c r="B435" i="13"/>
  <c r="F434" i="13"/>
  <c r="C434" i="13"/>
  <c r="B434" i="13"/>
  <c r="F433" i="13"/>
  <c r="C433" i="13"/>
  <c r="B433" i="13"/>
  <c r="F432" i="13"/>
  <c r="C432" i="13"/>
  <c r="B432" i="13"/>
  <c r="F431" i="13"/>
  <c r="C431" i="13"/>
  <c r="B431" i="13"/>
  <c r="F430" i="13"/>
  <c r="C430" i="13"/>
  <c r="B430" i="13"/>
  <c r="F429" i="13"/>
  <c r="C429" i="13"/>
  <c r="B429" i="13"/>
  <c r="F428" i="13"/>
  <c r="C428" i="13"/>
  <c r="B428" i="13"/>
  <c r="F427" i="13"/>
  <c r="C427" i="13"/>
  <c r="B427" i="13"/>
  <c r="F426" i="13"/>
  <c r="C426" i="13"/>
  <c r="B426" i="13"/>
  <c r="F425" i="13"/>
  <c r="C425" i="13"/>
  <c r="B425" i="13"/>
  <c r="F424" i="13"/>
  <c r="C424" i="13"/>
  <c r="B424" i="13"/>
  <c r="F423" i="13"/>
  <c r="C423" i="13"/>
  <c r="B423" i="13"/>
  <c r="F422" i="13"/>
  <c r="C422" i="13"/>
  <c r="B422" i="13"/>
  <c r="F421" i="13"/>
  <c r="C421" i="13"/>
  <c r="B421" i="13"/>
  <c r="F420" i="13"/>
  <c r="C420" i="13"/>
  <c r="B420" i="13"/>
  <c r="F419" i="13"/>
  <c r="C419" i="13"/>
  <c r="B419" i="13"/>
  <c r="F418" i="13"/>
  <c r="C418" i="13"/>
  <c r="B418" i="13"/>
  <c r="F417" i="13"/>
  <c r="C417" i="13"/>
  <c r="B417" i="13"/>
  <c r="F416" i="13"/>
  <c r="C416" i="13"/>
  <c r="B416" i="13"/>
  <c r="F415" i="13"/>
  <c r="C415" i="13"/>
  <c r="B415" i="13"/>
  <c r="F414" i="13"/>
  <c r="C414" i="13"/>
  <c r="B414" i="13"/>
  <c r="F413" i="13"/>
  <c r="C413" i="13"/>
  <c r="B413" i="13"/>
  <c r="F412" i="13"/>
  <c r="C412" i="13"/>
  <c r="B412" i="13"/>
  <c r="F411" i="13"/>
  <c r="C411" i="13"/>
  <c r="B411" i="13"/>
  <c r="F410" i="13"/>
  <c r="C410" i="13"/>
  <c r="B410" i="13"/>
  <c r="F409" i="13"/>
  <c r="C409" i="13"/>
  <c r="B409" i="13"/>
  <c r="F408" i="13"/>
  <c r="C408" i="13"/>
  <c r="B408" i="13"/>
  <c r="F407" i="13"/>
  <c r="C407" i="13"/>
  <c r="B407" i="13"/>
  <c r="F406" i="13"/>
  <c r="C406" i="13"/>
  <c r="B406" i="13"/>
  <c r="F405" i="13"/>
  <c r="C405" i="13"/>
  <c r="B405" i="13"/>
  <c r="F404" i="13"/>
  <c r="C404" i="13"/>
  <c r="B404" i="13"/>
  <c r="F403" i="13"/>
  <c r="C403" i="13"/>
  <c r="B403" i="13"/>
  <c r="F402" i="13"/>
  <c r="C402" i="13"/>
  <c r="B402" i="13"/>
  <c r="F401" i="13"/>
  <c r="C401" i="13"/>
  <c r="B401" i="13"/>
  <c r="F400" i="13"/>
  <c r="C400" i="13"/>
  <c r="B400" i="13"/>
  <c r="F399" i="13"/>
  <c r="C399" i="13"/>
  <c r="B399" i="13"/>
  <c r="F398" i="13"/>
  <c r="C398" i="13"/>
  <c r="B398" i="13"/>
  <c r="F397" i="13"/>
  <c r="C397" i="13"/>
  <c r="B397" i="13"/>
  <c r="F396" i="13"/>
  <c r="C396" i="13"/>
  <c r="B396" i="13"/>
  <c r="F395" i="13"/>
  <c r="C395" i="13"/>
  <c r="B395" i="13"/>
  <c r="F394" i="13"/>
  <c r="C394" i="13"/>
  <c r="B394" i="13"/>
  <c r="F393" i="13"/>
  <c r="C393" i="13"/>
  <c r="B393" i="13"/>
  <c r="F392" i="13"/>
  <c r="C392" i="13"/>
  <c r="B392" i="13"/>
  <c r="F391" i="13"/>
  <c r="C391" i="13"/>
  <c r="B391" i="13"/>
  <c r="F390" i="13"/>
  <c r="C390" i="13"/>
  <c r="B390" i="13"/>
  <c r="F389" i="13"/>
  <c r="C389" i="13"/>
  <c r="B389" i="13"/>
  <c r="F388" i="13"/>
  <c r="C388" i="13"/>
  <c r="B388" i="13"/>
  <c r="F387" i="13"/>
  <c r="C387" i="13"/>
  <c r="B387" i="13"/>
  <c r="F386" i="13"/>
  <c r="C386" i="13"/>
  <c r="B386" i="13"/>
  <c r="F385" i="13"/>
  <c r="C385" i="13"/>
  <c r="B385" i="13"/>
  <c r="F384" i="13"/>
  <c r="C384" i="13"/>
  <c r="B384" i="13"/>
  <c r="F383" i="13"/>
  <c r="C383" i="13"/>
  <c r="B383" i="13"/>
  <c r="F382" i="13"/>
  <c r="C382" i="13"/>
  <c r="B382" i="13"/>
  <c r="F381" i="13"/>
  <c r="C381" i="13"/>
  <c r="B381" i="13"/>
  <c r="F380" i="13"/>
  <c r="C380" i="13"/>
  <c r="B380" i="13"/>
  <c r="F379" i="13"/>
  <c r="C379" i="13"/>
  <c r="B379" i="13"/>
  <c r="F378" i="13"/>
  <c r="C378" i="13"/>
  <c r="B378" i="13"/>
  <c r="F377" i="13"/>
  <c r="C377" i="13"/>
  <c r="B377" i="13"/>
  <c r="F376" i="13"/>
  <c r="C376" i="13"/>
  <c r="B376" i="13"/>
  <c r="F375" i="13"/>
  <c r="C375" i="13"/>
  <c r="B375" i="13"/>
  <c r="F374" i="13"/>
  <c r="C374" i="13"/>
  <c r="B374" i="13"/>
  <c r="F373" i="13"/>
  <c r="C373" i="13"/>
  <c r="B373" i="13"/>
  <c r="F372" i="13"/>
  <c r="C372" i="13"/>
  <c r="B372" i="13"/>
  <c r="F371" i="13"/>
  <c r="C371" i="13"/>
  <c r="B371" i="13"/>
  <c r="F370" i="13"/>
  <c r="C370" i="13"/>
  <c r="B370" i="13"/>
  <c r="F369" i="13"/>
  <c r="C369" i="13"/>
  <c r="B369" i="13"/>
  <c r="F368" i="13"/>
  <c r="C368" i="13"/>
  <c r="B368" i="13"/>
  <c r="F367" i="13"/>
  <c r="C367" i="13"/>
  <c r="B367" i="13"/>
  <c r="F366" i="13"/>
  <c r="C366" i="13"/>
  <c r="B366" i="13"/>
  <c r="F365" i="13"/>
  <c r="C365" i="13"/>
  <c r="B365" i="13"/>
  <c r="F364" i="13"/>
  <c r="C364" i="13"/>
  <c r="B364" i="13"/>
  <c r="F363" i="13"/>
  <c r="C363" i="13"/>
  <c r="B363" i="13"/>
  <c r="F362" i="13"/>
  <c r="C362" i="13"/>
  <c r="B362" i="13"/>
  <c r="F361" i="13"/>
  <c r="C361" i="13"/>
  <c r="B361" i="13"/>
  <c r="F360" i="13"/>
  <c r="C360" i="13"/>
  <c r="B360" i="13"/>
  <c r="F359" i="13"/>
  <c r="C359" i="13"/>
  <c r="B359" i="13"/>
  <c r="F358" i="13"/>
  <c r="C358" i="13"/>
  <c r="B358" i="13"/>
  <c r="F357" i="13"/>
  <c r="C357" i="13"/>
  <c r="B357" i="13"/>
  <c r="F356" i="13"/>
  <c r="C356" i="13"/>
  <c r="B356" i="13"/>
  <c r="F355" i="13"/>
  <c r="C355" i="13"/>
  <c r="B355" i="13"/>
  <c r="F354" i="13"/>
  <c r="C354" i="13"/>
  <c r="B354" i="13"/>
  <c r="F353" i="13"/>
  <c r="C353" i="13"/>
  <c r="B353" i="13"/>
  <c r="F352" i="13"/>
  <c r="C352" i="13"/>
  <c r="B352" i="13"/>
  <c r="F351" i="13"/>
  <c r="C351" i="13"/>
  <c r="B351" i="13"/>
  <c r="F350" i="13"/>
  <c r="C350" i="13"/>
  <c r="B350" i="13"/>
  <c r="F349" i="13"/>
  <c r="C349" i="13"/>
  <c r="B349" i="13"/>
  <c r="F348" i="13"/>
  <c r="C348" i="13"/>
  <c r="B348" i="13"/>
  <c r="F347" i="13"/>
  <c r="C347" i="13"/>
  <c r="B347" i="13"/>
  <c r="F346" i="13"/>
  <c r="C346" i="13"/>
  <c r="B346" i="13"/>
  <c r="F345" i="13"/>
  <c r="C345" i="13"/>
  <c r="B345" i="13"/>
  <c r="F344" i="13"/>
  <c r="C344" i="13"/>
  <c r="B344" i="13"/>
  <c r="F343" i="13"/>
  <c r="C343" i="13"/>
  <c r="B343" i="13"/>
  <c r="F342" i="13"/>
  <c r="C342" i="13"/>
  <c r="B342" i="13"/>
  <c r="F341" i="13"/>
  <c r="C341" i="13"/>
  <c r="B341" i="13"/>
  <c r="F340" i="13"/>
  <c r="C340" i="13"/>
  <c r="B340" i="13"/>
  <c r="F339" i="13"/>
  <c r="C339" i="13"/>
  <c r="B339" i="13"/>
  <c r="F338" i="13"/>
  <c r="C338" i="13"/>
  <c r="B338" i="13"/>
  <c r="F337" i="13"/>
  <c r="C337" i="13"/>
  <c r="B337" i="13"/>
  <c r="F336" i="13"/>
  <c r="C336" i="13"/>
  <c r="B336" i="13"/>
  <c r="F335" i="13"/>
  <c r="C335" i="13"/>
  <c r="B335" i="13"/>
  <c r="F334" i="13"/>
  <c r="C334" i="13"/>
  <c r="B334" i="13"/>
  <c r="F333" i="13"/>
  <c r="C333" i="13"/>
  <c r="B333" i="13"/>
  <c r="F332" i="13"/>
  <c r="C332" i="13"/>
  <c r="B332" i="13"/>
  <c r="F331" i="13"/>
  <c r="C331" i="13"/>
  <c r="B331" i="13"/>
  <c r="F330" i="13"/>
  <c r="C330" i="13"/>
  <c r="B330" i="13"/>
  <c r="F329" i="13"/>
  <c r="C329" i="13"/>
  <c r="B329" i="13"/>
  <c r="F328" i="13"/>
  <c r="C328" i="13"/>
  <c r="B328" i="13"/>
  <c r="F327" i="13"/>
  <c r="C327" i="13"/>
  <c r="B327" i="13"/>
  <c r="F326" i="13"/>
  <c r="C326" i="13"/>
  <c r="B326" i="13"/>
  <c r="F325" i="13"/>
  <c r="C325" i="13"/>
  <c r="B325" i="13"/>
  <c r="F324" i="13"/>
  <c r="C324" i="13"/>
  <c r="B324" i="13"/>
  <c r="F323" i="13"/>
  <c r="C323" i="13"/>
  <c r="B323" i="13"/>
  <c r="F322" i="13"/>
  <c r="C322" i="13"/>
  <c r="B322" i="13"/>
  <c r="F321" i="13"/>
  <c r="C321" i="13"/>
  <c r="B321" i="13"/>
  <c r="F320" i="13"/>
  <c r="C320" i="13"/>
  <c r="B320" i="13"/>
  <c r="F319" i="13"/>
  <c r="C319" i="13"/>
  <c r="B319" i="13"/>
  <c r="F318" i="13"/>
  <c r="C318" i="13"/>
  <c r="B318" i="13"/>
  <c r="F317" i="13"/>
  <c r="C317" i="13"/>
  <c r="B317" i="13"/>
  <c r="F316" i="13"/>
  <c r="C316" i="13"/>
  <c r="B316" i="13"/>
  <c r="F315" i="13"/>
  <c r="C315" i="13"/>
  <c r="B315" i="13"/>
  <c r="F314" i="13"/>
  <c r="C314" i="13"/>
  <c r="B314" i="13"/>
  <c r="F313" i="13"/>
  <c r="C313" i="13"/>
  <c r="B313" i="13"/>
  <c r="F312" i="13"/>
  <c r="C312" i="13"/>
  <c r="B312" i="13"/>
  <c r="F311" i="13"/>
  <c r="C311" i="13"/>
  <c r="B311" i="13"/>
  <c r="F310" i="13"/>
  <c r="C310" i="13"/>
  <c r="B310" i="13"/>
  <c r="F309" i="13"/>
  <c r="C309" i="13"/>
  <c r="B309" i="13"/>
  <c r="F308" i="13"/>
  <c r="C308" i="13"/>
  <c r="B308" i="13"/>
  <c r="F307" i="13"/>
  <c r="C307" i="13"/>
  <c r="B307" i="13"/>
  <c r="F306" i="13"/>
  <c r="C306" i="13"/>
  <c r="B306" i="13"/>
  <c r="F305" i="13"/>
  <c r="C305" i="13"/>
  <c r="B305" i="13"/>
  <c r="F304" i="13"/>
  <c r="C304" i="13"/>
  <c r="B304" i="13"/>
  <c r="F303" i="13"/>
  <c r="C303" i="13"/>
  <c r="B303" i="13"/>
  <c r="F302" i="13"/>
  <c r="C302" i="13"/>
  <c r="B302" i="13"/>
  <c r="F301" i="13"/>
  <c r="C301" i="13"/>
  <c r="B301" i="13"/>
  <c r="F300" i="13"/>
  <c r="C300" i="13"/>
  <c r="B300" i="13"/>
  <c r="F299" i="13"/>
  <c r="C299" i="13"/>
  <c r="B299" i="13"/>
  <c r="F298" i="13"/>
  <c r="C298" i="13"/>
  <c r="B298" i="13"/>
  <c r="F297" i="13"/>
  <c r="C297" i="13"/>
  <c r="B297" i="13"/>
  <c r="F296" i="13"/>
  <c r="C296" i="13"/>
  <c r="B296" i="13"/>
  <c r="F295" i="13"/>
  <c r="C295" i="13"/>
  <c r="B295" i="13"/>
  <c r="F294" i="13"/>
  <c r="C294" i="13"/>
  <c r="B294" i="13"/>
  <c r="F293" i="13"/>
  <c r="C293" i="13"/>
  <c r="B293" i="13"/>
  <c r="F292" i="13"/>
  <c r="C292" i="13"/>
  <c r="B292" i="13"/>
  <c r="F291" i="13"/>
  <c r="C291" i="13"/>
  <c r="B291" i="13"/>
  <c r="F290" i="13"/>
  <c r="C290" i="13"/>
  <c r="B290" i="13"/>
  <c r="F289" i="13"/>
  <c r="C289" i="13"/>
  <c r="B289" i="13"/>
  <c r="F288" i="13"/>
  <c r="C288" i="13"/>
  <c r="B288" i="13"/>
  <c r="F287" i="13"/>
  <c r="C287" i="13"/>
  <c r="B287" i="13"/>
  <c r="F286" i="13"/>
  <c r="C286" i="13"/>
  <c r="B286" i="13"/>
  <c r="F285" i="13"/>
  <c r="C285" i="13"/>
  <c r="B285" i="13"/>
  <c r="F284" i="13"/>
  <c r="C284" i="13"/>
  <c r="B284" i="13"/>
  <c r="F283" i="13"/>
  <c r="C283" i="13"/>
  <c r="B283" i="13"/>
  <c r="F282" i="13"/>
  <c r="C282" i="13"/>
  <c r="B282" i="13"/>
  <c r="F281" i="13"/>
  <c r="C281" i="13"/>
  <c r="B281" i="13"/>
  <c r="F280" i="13"/>
  <c r="C280" i="13"/>
  <c r="B280" i="13"/>
  <c r="F279" i="13"/>
  <c r="C279" i="13"/>
  <c r="B279" i="13"/>
  <c r="F278" i="13"/>
  <c r="C278" i="13"/>
  <c r="B278" i="13"/>
  <c r="F277" i="13"/>
  <c r="C277" i="13"/>
  <c r="B277" i="13"/>
  <c r="F276" i="13"/>
  <c r="C276" i="13"/>
  <c r="B276" i="13"/>
  <c r="F275" i="13"/>
  <c r="C275" i="13"/>
  <c r="B275" i="13"/>
  <c r="F274" i="13"/>
  <c r="C274" i="13"/>
  <c r="B274" i="13"/>
  <c r="F273" i="13"/>
  <c r="C273" i="13"/>
  <c r="B273" i="13"/>
  <c r="F272" i="13"/>
  <c r="C272" i="13"/>
  <c r="B272" i="13"/>
  <c r="F271" i="13"/>
  <c r="C271" i="13"/>
  <c r="B271" i="13"/>
  <c r="F270" i="13"/>
  <c r="C270" i="13"/>
  <c r="B270" i="13"/>
  <c r="F269" i="13"/>
  <c r="C269" i="13"/>
  <c r="B269" i="13"/>
  <c r="F268" i="13"/>
  <c r="C268" i="13"/>
  <c r="B268" i="13"/>
  <c r="F267" i="13"/>
  <c r="C267" i="13"/>
  <c r="B267" i="13"/>
  <c r="F266" i="13"/>
  <c r="C266" i="13"/>
  <c r="B266" i="13"/>
  <c r="F265" i="13"/>
  <c r="C265" i="13"/>
  <c r="B265" i="13"/>
  <c r="F264" i="13"/>
  <c r="C264" i="13"/>
  <c r="B264" i="13"/>
  <c r="F263" i="13"/>
  <c r="C263" i="13"/>
  <c r="B263" i="13"/>
  <c r="F262" i="13"/>
  <c r="C262" i="13"/>
  <c r="B262" i="13"/>
  <c r="F261" i="13"/>
  <c r="C261" i="13"/>
  <c r="B261" i="13"/>
  <c r="F260" i="13"/>
  <c r="C260" i="13"/>
  <c r="B260" i="13"/>
  <c r="F259" i="13"/>
  <c r="C259" i="13"/>
  <c r="B259" i="13"/>
  <c r="F258" i="13"/>
  <c r="C258" i="13"/>
  <c r="B258" i="13"/>
  <c r="F257" i="13"/>
  <c r="C257" i="13"/>
  <c r="B257" i="13"/>
  <c r="F256" i="13"/>
  <c r="C256" i="13"/>
  <c r="B256" i="13"/>
  <c r="F255" i="13"/>
  <c r="C255" i="13"/>
  <c r="B255" i="13"/>
  <c r="F254" i="13"/>
  <c r="C254" i="13"/>
  <c r="B254" i="13"/>
  <c r="F253" i="13"/>
  <c r="C253" i="13"/>
  <c r="B253" i="13"/>
  <c r="F252" i="13"/>
  <c r="C252" i="13"/>
  <c r="B252" i="13"/>
  <c r="F251" i="13"/>
  <c r="C251" i="13"/>
  <c r="B251" i="13"/>
  <c r="F250" i="13"/>
  <c r="C250" i="13"/>
  <c r="B250" i="13"/>
  <c r="F249" i="13"/>
  <c r="C249" i="13"/>
  <c r="B249" i="13"/>
  <c r="F248" i="13"/>
  <c r="C248" i="13"/>
  <c r="B248" i="13"/>
  <c r="F247" i="13"/>
  <c r="C247" i="13"/>
  <c r="B247" i="13"/>
  <c r="F246" i="13"/>
  <c r="C246" i="13"/>
  <c r="B246" i="13"/>
  <c r="F245" i="13"/>
  <c r="C245" i="13"/>
  <c r="B245" i="13"/>
  <c r="F244" i="13"/>
  <c r="C244" i="13"/>
  <c r="B244" i="13"/>
  <c r="F243" i="13"/>
  <c r="C243" i="13"/>
  <c r="B243" i="13"/>
  <c r="F242" i="13"/>
  <c r="C242" i="13"/>
  <c r="B242" i="13"/>
  <c r="F241" i="13"/>
  <c r="C241" i="13"/>
  <c r="B241" i="13"/>
  <c r="F240" i="13"/>
  <c r="C240" i="13"/>
  <c r="B240" i="13"/>
  <c r="F239" i="13"/>
  <c r="C239" i="13"/>
  <c r="B239" i="13"/>
  <c r="F238" i="13"/>
  <c r="C238" i="13"/>
  <c r="B238" i="13"/>
  <c r="F237" i="13"/>
  <c r="C237" i="13"/>
  <c r="B237" i="13"/>
  <c r="F236" i="13"/>
  <c r="C236" i="13"/>
  <c r="B236" i="13"/>
  <c r="F235" i="13"/>
  <c r="C235" i="13"/>
  <c r="B235" i="13"/>
  <c r="F234" i="13"/>
  <c r="C234" i="13"/>
  <c r="B234" i="13"/>
  <c r="F233" i="13"/>
  <c r="C233" i="13"/>
  <c r="B233" i="13"/>
  <c r="F232" i="13"/>
  <c r="C232" i="13"/>
  <c r="B232" i="13"/>
  <c r="F231" i="13"/>
  <c r="C231" i="13"/>
  <c r="B231" i="13"/>
  <c r="F230" i="13"/>
  <c r="C230" i="13"/>
  <c r="B230" i="13"/>
  <c r="F229" i="13"/>
  <c r="C229" i="13"/>
  <c r="B229" i="13"/>
  <c r="F228" i="13"/>
  <c r="C228" i="13"/>
  <c r="B228" i="13"/>
  <c r="F227" i="13"/>
  <c r="C227" i="13"/>
  <c r="B227" i="13"/>
  <c r="F226" i="13"/>
  <c r="C226" i="13"/>
  <c r="B226" i="13"/>
  <c r="F225" i="13"/>
  <c r="C225" i="13"/>
  <c r="B225" i="13"/>
  <c r="F224" i="13"/>
  <c r="C224" i="13"/>
  <c r="B224" i="13"/>
  <c r="F223" i="13"/>
  <c r="C223" i="13"/>
  <c r="B223" i="13"/>
  <c r="F222" i="13"/>
  <c r="C222" i="13"/>
  <c r="B222" i="13"/>
  <c r="F221" i="13"/>
  <c r="C221" i="13"/>
  <c r="B221" i="13"/>
  <c r="F220" i="13"/>
  <c r="C220" i="13"/>
  <c r="B220" i="13"/>
  <c r="F219" i="13"/>
  <c r="C219" i="13"/>
  <c r="B219" i="13"/>
  <c r="F218" i="13"/>
  <c r="C218" i="13"/>
  <c r="B218" i="13"/>
  <c r="F217" i="13"/>
  <c r="C217" i="13"/>
  <c r="B217" i="13"/>
  <c r="F216" i="13"/>
  <c r="C216" i="13"/>
  <c r="B216" i="13"/>
  <c r="F215" i="13"/>
  <c r="C215" i="13"/>
  <c r="B215" i="13"/>
  <c r="F214" i="13"/>
  <c r="C214" i="13"/>
  <c r="B214" i="13"/>
  <c r="F213" i="13"/>
  <c r="C213" i="13"/>
  <c r="B213" i="13"/>
  <c r="F212" i="13"/>
  <c r="C212" i="13"/>
  <c r="B212" i="13"/>
  <c r="F211" i="13"/>
  <c r="C211" i="13"/>
  <c r="B211" i="13"/>
  <c r="F210" i="13"/>
  <c r="C210" i="13"/>
  <c r="B210" i="13"/>
  <c r="F209" i="13"/>
  <c r="C209" i="13"/>
  <c r="B209" i="13"/>
  <c r="F208" i="13"/>
  <c r="C208" i="13"/>
  <c r="B208" i="13"/>
  <c r="F207" i="13"/>
  <c r="C207" i="13"/>
  <c r="B207" i="13"/>
  <c r="F206" i="13"/>
  <c r="C206" i="13"/>
  <c r="B206" i="13"/>
  <c r="F205" i="13"/>
  <c r="C205" i="13"/>
  <c r="B205" i="13"/>
  <c r="F204" i="13"/>
  <c r="C204" i="13"/>
  <c r="B204" i="13"/>
  <c r="F203" i="13"/>
  <c r="C203" i="13"/>
  <c r="B203" i="13"/>
  <c r="F202" i="13"/>
  <c r="C202" i="13"/>
  <c r="B202" i="13"/>
  <c r="F201" i="13"/>
  <c r="C201" i="13"/>
  <c r="B201" i="13"/>
  <c r="F200" i="13"/>
  <c r="C200" i="13"/>
  <c r="B200" i="13"/>
  <c r="F199" i="13"/>
  <c r="C199" i="13"/>
  <c r="B199" i="13"/>
  <c r="F198" i="13"/>
  <c r="C198" i="13"/>
  <c r="B198" i="13"/>
  <c r="F197" i="13"/>
  <c r="C197" i="13"/>
  <c r="B197" i="13"/>
  <c r="F196" i="13"/>
  <c r="C196" i="13"/>
  <c r="B196" i="13"/>
  <c r="F195" i="13"/>
  <c r="C195" i="13"/>
  <c r="B195" i="13"/>
  <c r="F194" i="13"/>
  <c r="C194" i="13"/>
  <c r="B194" i="13"/>
  <c r="F193" i="13"/>
  <c r="C193" i="13"/>
  <c r="B193" i="13"/>
  <c r="F192" i="13"/>
  <c r="C192" i="13"/>
  <c r="B192" i="13"/>
  <c r="F191" i="13"/>
  <c r="C191" i="13"/>
  <c r="B191" i="13"/>
  <c r="F190" i="13"/>
  <c r="C190" i="13"/>
  <c r="B190" i="13"/>
  <c r="F189" i="13"/>
  <c r="C189" i="13"/>
  <c r="B189" i="13"/>
  <c r="F188" i="13"/>
  <c r="C188" i="13"/>
  <c r="B188" i="13"/>
  <c r="F187" i="13"/>
  <c r="C187" i="13"/>
  <c r="B187" i="13"/>
  <c r="F186" i="13"/>
  <c r="C186" i="13"/>
  <c r="B186" i="13"/>
  <c r="F185" i="13"/>
  <c r="C185" i="13"/>
  <c r="B185" i="13"/>
  <c r="F184" i="13"/>
  <c r="C184" i="13"/>
  <c r="B184" i="13"/>
  <c r="F183" i="13"/>
  <c r="C183" i="13"/>
  <c r="B183" i="13"/>
  <c r="F182" i="13"/>
  <c r="C182" i="13"/>
  <c r="B182" i="13"/>
  <c r="F181" i="13"/>
  <c r="C181" i="13"/>
  <c r="B181" i="13"/>
  <c r="F180" i="13"/>
  <c r="C180" i="13"/>
  <c r="B180" i="13"/>
  <c r="F179" i="13"/>
  <c r="C179" i="13"/>
  <c r="B179" i="13"/>
  <c r="F178" i="13"/>
  <c r="C178" i="13"/>
  <c r="B178" i="13"/>
  <c r="F177" i="13"/>
  <c r="C177" i="13"/>
  <c r="B177" i="13"/>
  <c r="F176" i="13"/>
  <c r="C176" i="13"/>
  <c r="B176" i="13"/>
  <c r="F175" i="13"/>
  <c r="C175" i="13"/>
  <c r="B175" i="13"/>
  <c r="F174" i="13"/>
  <c r="C174" i="13"/>
  <c r="B174" i="13"/>
  <c r="F173" i="13"/>
  <c r="C173" i="13"/>
  <c r="B173" i="13"/>
  <c r="F172" i="13"/>
  <c r="C172" i="13"/>
  <c r="B172" i="13"/>
  <c r="F171" i="13"/>
  <c r="C171" i="13"/>
  <c r="B171" i="13"/>
  <c r="F170" i="13"/>
  <c r="C170" i="13"/>
  <c r="B170" i="13"/>
  <c r="F169" i="13"/>
  <c r="C169" i="13"/>
  <c r="B169" i="13"/>
  <c r="F168" i="13"/>
  <c r="C168" i="13"/>
  <c r="B168" i="13"/>
  <c r="F167" i="13"/>
  <c r="C167" i="13"/>
  <c r="B167" i="13"/>
  <c r="F166" i="13"/>
  <c r="C166" i="13"/>
  <c r="B166" i="13"/>
  <c r="F165" i="13"/>
  <c r="C165" i="13"/>
  <c r="B165" i="13"/>
  <c r="F164" i="13"/>
  <c r="C164" i="13"/>
  <c r="B164" i="13"/>
  <c r="F163" i="13"/>
  <c r="C163" i="13"/>
  <c r="B163" i="13"/>
  <c r="F162" i="13"/>
  <c r="C162" i="13"/>
  <c r="B162" i="13"/>
  <c r="F161" i="13"/>
  <c r="C161" i="13"/>
  <c r="B161" i="13"/>
  <c r="F160" i="13"/>
  <c r="C160" i="13"/>
  <c r="B160" i="13"/>
  <c r="F159" i="13"/>
  <c r="C159" i="13"/>
  <c r="B159" i="13"/>
  <c r="F158" i="13"/>
  <c r="C158" i="13"/>
  <c r="B158" i="13"/>
  <c r="F157" i="13"/>
  <c r="C157" i="13"/>
  <c r="B157" i="13"/>
  <c r="F156" i="13"/>
  <c r="C156" i="13"/>
  <c r="B156" i="13"/>
  <c r="F155" i="13"/>
  <c r="C155" i="13"/>
  <c r="B155" i="13"/>
  <c r="F154" i="13"/>
  <c r="C154" i="13"/>
  <c r="B154" i="13"/>
  <c r="F153" i="13"/>
  <c r="C153" i="13"/>
  <c r="B153" i="13"/>
  <c r="F152" i="13"/>
  <c r="C152" i="13"/>
  <c r="B152" i="13"/>
  <c r="F151" i="13"/>
  <c r="C151" i="13"/>
  <c r="B151" i="13"/>
  <c r="F150" i="13"/>
  <c r="C150" i="13"/>
  <c r="B150" i="13"/>
  <c r="F149" i="13"/>
  <c r="C149" i="13"/>
  <c r="B149" i="13"/>
  <c r="F148" i="13"/>
  <c r="C148" i="13"/>
  <c r="B148" i="13"/>
  <c r="F147" i="13"/>
  <c r="C147" i="13"/>
  <c r="B147" i="13"/>
  <c r="F146" i="13"/>
  <c r="C146" i="13"/>
  <c r="B146" i="13"/>
  <c r="F145" i="13"/>
  <c r="C145" i="13"/>
  <c r="B145" i="13"/>
  <c r="F144" i="13"/>
  <c r="C144" i="13"/>
  <c r="B144" i="13"/>
  <c r="F143" i="13"/>
  <c r="C143" i="13"/>
  <c r="B143" i="13"/>
  <c r="F142" i="13"/>
  <c r="C142" i="13"/>
  <c r="B142" i="13"/>
  <c r="F141" i="13"/>
  <c r="C141" i="13"/>
  <c r="B141" i="13"/>
  <c r="F140" i="13"/>
  <c r="C140" i="13"/>
  <c r="B140" i="13"/>
  <c r="F139" i="13"/>
  <c r="C139" i="13"/>
  <c r="B139" i="13"/>
  <c r="F138" i="13"/>
  <c r="C138" i="13"/>
  <c r="B138" i="13"/>
  <c r="F137" i="13"/>
  <c r="C137" i="13"/>
  <c r="B137" i="13"/>
  <c r="F136" i="13"/>
  <c r="C136" i="13"/>
  <c r="B136" i="13"/>
  <c r="F135" i="13"/>
  <c r="C135" i="13"/>
  <c r="B135" i="13"/>
  <c r="F134" i="13"/>
  <c r="C134" i="13"/>
  <c r="B134" i="13"/>
  <c r="F133" i="13"/>
  <c r="C133" i="13"/>
  <c r="B133" i="13"/>
  <c r="F132" i="13"/>
  <c r="C132" i="13"/>
  <c r="B132" i="13"/>
  <c r="F131" i="13"/>
  <c r="C131" i="13"/>
  <c r="B131" i="13"/>
  <c r="F130" i="13"/>
  <c r="C130" i="13"/>
  <c r="B130" i="13"/>
  <c r="F129" i="13"/>
  <c r="C129" i="13"/>
  <c r="B129" i="13"/>
  <c r="F128" i="13"/>
  <c r="C128" i="13"/>
  <c r="B128" i="13"/>
  <c r="F127" i="13"/>
  <c r="C127" i="13"/>
  <c r="B127" i="13"/>
  <c r="F126" i="13"/>
  <c r="C126" i="13"/>
  <c r="B126" i="13"/>
  <c r="F125" i="13"/>
  <c r="C125" i="13"/>
  <c r="B125" i="13"/>
  <c r="F124" i="13"/>
  <c r="C124" i="13"/>
  <c r="B124" i="13"/>
  <c r="F123" i="13"/>
  <c r="C123" i="13"/>
  <c r="B123" i="13"/>
  <c r="F122" i="13"/>
  <c r="C122" i="13"/>
  <c r="B122" i="13"/>
  <c r="F121" i="13"/>
  <c r="C121" i="13"/>
  <c r="B121" i="13"/>
  <c r="F120" i="13"/>
  <c r="C120" i="13"/>
  <c r="B120" i="13"/>
  <c r="F119" i="13"/>
  <c r="C119" i="13"/>
  <c r="B119" i="13"/>
  <c r="F118" i="13"/>
  <c r="C118" i="13"/>
  <c r="B118" i="13"/>
  <c r="F117" i="13"/>
  <c r="C117" i="13"/>
  <c r="B117" i="13"/>
  <c r="F116" i="13"/>
  <c r="C116" i="13"/>
  <c r="B116" i="13"/>
  <c r="F115" i="13"/>
  <c r="C115" i="13"/>
  <c r="B115" i="13"/>
  <c r="F114" i="13"/>
  <c r="C114" i="13"/>
  <c r="B114" i="13"/>
  <c r="F113" i="13"/>
  <c r="C113" i="13"/>
  <c r="B113" i="13"/>
  <c r="F112" i="13"/>
  <c r="C112" i="13"/>
  <c r="B112" i="13"/>
  <c r="F111" i="13"/>
  <c r="C111" i="13"/>
  <c r="B111" i="13"/>
  <c r="F110" i="13"/>
  <c r="C110" i="13"/>
  <c r="B110" i="13"/>
  <c r="F109" i="13"/>
  <c r="C109" i="13"/>
  <c r="B109" i="13"/>
  <c r="F108" i="13"/>
  <c r="C108" i="13"/>
  <c r="B108" i="13"/>
  <c r="F107" i="13"/>
  <c r="C107" i="13"/>
  <c r="B107" i="13"/>
  <c r="F106" i="13"/>
  <c r="C106" i="13"/>
  <c r="B106" i="13"/>
  <c r="F105" i="13"/>
  <c r="C105" i="13"/>
  <c r="B105" i="13"/>
  <c r="F104" i="13"/>
  <c r="C104" i="13"/>
  <c r="B104" i="13"/>
  <c r="F103" i="13"/>
  <c r="C103" i="13"/>
  <c r="B103" i="13"/>
  <c r="F102" i="13"/>
  <c r="C102" i="13"/>
  <c r="B102" i="13"/>
  <c r="F101" i="13"/>
  <c r="C101" i="13"/>
  <c r="B101" i="13"/>
  <c r="F100" i="13"/>
  <c r="C100" i="13"/>
  <c r="B100" i="13"/>
  <c r="F99" i="13"/>
  <c r="C99" i="13"/>
  <c r="B99" i="13"/>
  <c r="F98" i="13"/>
  <c r="C98" i="13"/>
  <c r="B98" i="13"/>
  <c r="F97" i="13"/>
  <c r="C97" i="13"/>
  <c r="B97" i="13"/>
  <c r="F96" i="13"/>
  <c r="C96" i="13"/>
  <c r="B96" i="13"/>
  <c r="F95" i="13"/>
  <c r="C95" i="13"/>
  <c r="B95" i="13"/>
  <c r="F94" i="13"/>
  <c r="C94" i="13"/>
  <c r="B94" i="13"/>
  <c r="F93" i="13"/>
  <c r="C93" i="13"/>
  <c r="B93" i="13"/>
  <c r="F92" i="13"/>
  <c r="C92" i="13"/>
  <c r="B92" i="13"/>
  <c r="F91" i="13"/>
  <c r="C91" i="13"/>
  <c r="B91" i="13"/>
  <c r="F90" i="13"/>
  <c r="C90" i="13"/>
  <c r="B90" i="13"/>
  <c r="F89" i="13"/>
  <c r="C89" i="13"/>
  <c r="B89" i="13"/>
  <c r="F88" i="13"/>
  <c r="C88" i="13"/>
  <c r="B88" i="13"/>
  <c r="F87" i="13"/>
  <c r="C87" i="13"/>
  <c r="B87" i="13"/>
  <c r="F86" i="13"/>
  <c r="C86" i="13"/>
  <c r="B86" i="13"/>
  <c r="F85" i="13"/>
  <c r="C85" i="13"/>
  <c r="B85" i="13"/>
  <c r="F84" i="13"/>
  <c r="C84" i="13"/>
  <c r="B84" i="13"/>
  <c r="F83" i="13"/>
  <c r="C83" i="13"/>
  <c r="B83" i="13"/>
  <c r="F82" i="13"/>
  <c r="C82" i="13"/>
  <c r="B82" i="13"/>
  <c r="F81" i="13"/>
  <c r="C81" i="13"/>
  <c r="B81" i="13"/>
  <c r="F80" i="13"/>
  <c r="C80" i="13"/>
  <c r="B80" i="13"/>
  <c r="F79" i="13"/>
  <c r="C79" i="13"/>
  <c r="B79" i="13"/>
  <c r="F78" i="13"/>
  <c r="C78" i="13"/>
  <c r="B78" i="13"/>
  <c r="F77" i="13"/>
  <c r="C77" i="13"/>
  <c r="B77" i="13"/>
  <c r="F76" i="13"/>
  <c r="C76" i="13"/>
  <c r="B76" i="13"/>
  <c r="F75" i="13"/>
  <c r="C75" i="13"/>
  <c r="B75" i="13"/>
  <c r="F74" i="13"/>
  <c r="C74" i="13"/>
  <c r="B74" i="13"/>
  <c r="F73" i="13"/>
  <c r="C73" i="13"/>
  <c r="B73" i="13"/>
  <c r="F72" i="13"/>
  <c r="C72" i="13"/>
  <c r="B72" i="13"/>
  <c r="F71" i="13"/>
  <c r="C71" i="13"/>
  <c r="B71" i="13"/>
  <c r="F70" i="13"/>
  <c r="C70" i="13"/>
  <c r="B70" i="13"/>
  <c r="F69" i="13"/>
  <c r="C69" i="13"/>
  <c r="B69" i="13"/>
  <c r="F68" i="13"/>
  <c r="C68" i="13"/>
  <c r="B68" i="13"/>
  <c r="F67" i="13"/>
  <c r="C67" i="13"/>
  <c r="B67" i="13"/>
  <c r="F66" i="13"/>
  <c r="C66" i="13"/>
  <c r="B66" i="13"/>
  <c r="F65" i="13"/>
  <c r="C65" i="13"/>
  <c r="B65" i="13"/>
  <c r="F64" i="13"/>
  <c r="C64" i="13"/>
  <c r="B64" i="13"/>
  <c r="F63" i="13"/>
  <c r="C63" i="13"/>
  <c r="B63" i="13"/>
  <c r="F62" i="13"/>
  <c r="C62" i="13"/>
  <c r="B62" i="13"/>
  <c r="F61" i="13"/>
  <c r="C61" i="13"/>
  <c r="B61" i="13"/>
  <c r="F60" i="13"/>
  <c r="C60" i="13"/>
  <c r="B60" i="13"/>
  <c r="F59" i="13"/>
  <c r="C59" i="13"/>
  <c r="B59" i="13"/>
  <c r="F58" i="13"/>
  <c r="C58" i="13"/>
  <c r="B58" i="13"/>
  <c r="F57" i="13"/>
  <c r="C57" i="13"/>
  <c r="B57" i="13"/>
  <c r="F56" i="13"/>
  <c r="C56" i="13"/>
  <c r="B56" i="13"/>
  <c r="F55" i="13"/>
  <c r="C55" i="13"/>
  <c r="B55" i="13"/>
  <c r="F54" i="13"/>
  <c r="C54" i="13"/>
  <c r="B54" i="13"/>
  <c r="F53" i="13"/>
  <c r="C53" i="13"/>
  <c r="B53" i="13"/>
  <c r="F52" i="13"/>
  <c r="C52" i="13"/>
  <c r="B52" i="13"/>
  <c r="F51" i="13"/>
  <c r="C51" i="13"/>
  <c r="B51" i="13"/>
  <c r="F50" i="13"/>
  <c r="C50" i="13"/>
  <c r="B50" i="13"/>
  <c r="F49" i="13"/>
  <c r="C49" i="13"/>
  <c r="B49" i="13"/>
  <c r="F48" i="13"/>
  <c r="C48" i="13"/>
  <c r="B48" i="13"/>
  <c r="F47" i="13"/>
  <c r="C47" i="13"/>
  <c r="B47" i="13"/>
  <c r="F46" i="13"/>
  <c r="C46" i="13"/>
  <c r="B46" i="13"/>
  <c r="F45" i="13"/>
  <c r="C45" i="13"/>
  <c r="B45" i="13"/>
  <c r="F44" i="13"/>
  <c r="C44" i="13"/>
  <c r="B44" i="13"/>
  <c r="F43" i="13"/>
  <c r="C43" i="13"/>
  <c r="B43" i="13"/>
  <c r="F42" i="13"/>
  <c r="C42" i="13"/>
  <c r="B42" i="13"/>
  <c r="F41" i="13"/>
  <c r="C41" i="13"/>
  <c r="B41" i="13"/>
  <c r="F40" i="13"/>
  <c r="C40" i="13"/>
  <c r="B40" i="13"/>
  <c r="F39" i="13"/>
  <c r="C39" i="13"/>
  <c r="B39" i="13"/>
  <c r="F38" i="13"/>
  <c r="C38" i="13"/>
  <c r="B38" i="13"/>
  <c r="F37" i="13"/>
  <c r="C37" i="13"/>
  <c r="B37" i="13"/>
  <c r="F36" i="13"/>
  <c r="C36" i="13"/>
  <c r="B36" i="13"/>
  <c r="F35" i="13"/>
  <c r="C35" i="13"/>
  <c r="B35" i="13"/>
  <c r="F34" i="13"/>
  <c r="C34" i="13"/>
  <c r="B34" i="13"/>
  <c r="F33" i="13"/>
  <c r="C33" i="13"/>
  <c r="B33" i="13"/>
  <c r="F32" i="13"/>
  <c r="C32" i="13"/>
  <c r="B32" i="13"/>
  <c r="F31" i="13"/>
  <c r="C31" i="13"/>
  <c r="B31" i="13"/>
  <c r="F30" i="13"/>
  <c r="C30" i="13"/>
  <c r="B30" i="13"/>
  <c r="F29" i="13"/>
  <c r="C29" i="13"/>
  <c r="B29" i="13"/>
  <c r="F28" i="13"/>
  <c r="C28" i="13"/>
  <c r="B28" i="13"/>
  <c r="F27" i="13"/>
  <c r="C27" i="13"/>
  <c r="B27" i="13"/>
  <c r="F26" i="13"/>
  <c r="C26" i="13"/>
  <c r="B26" i="13"/>
  <c r="F25" i="13"/>
  <c r="C25" i="13"/>
  <c r="B25" i="13"/>
  <c r="F24" i="13"/>
  <c r="C24" i="13"/>
  <c r="B24" i="13"/>
  <c r="F23" i="13"/>
  <c r="C23" i="13"/>
  <c r="B23" i="13"/>
  <c r="F22" i="13"/>
  <c r="C22" i="13"/>
  <c r="B22" i="13"/>
  <c r="F21" i="13"/>
  <c r="C21" i="13"/>
  <c r="B21" i="13"/>
  <c r="F20" i="13"/>
  <c r="C20" i="13"/>
  <c r="B20" i="13"/>
  <c r="F19" i="13"/>
  <c r="C19" i="13"/>
  <c r="B19" i="13"/>
  <c r="F18" i="13"/>
  <c r="C18" i="13"/>
  <c r="B18" i="13"/>
  <c r="F17" i="13"/>
  <c r="C17" i="13"/>
  <c r="B17" i="13"/>
  <c r="F16" i="13"/>
  <c r="C16" i="13"/>
  <c r="B16" i="13"/>
  <c r="F15" i="13"/>
  <c r="C15" i="13"/>
  <c r="B15" i="13"/>
  <c r="F14" i="13"/>
  <c r="C14" i="13"/>
  <c r="B14" i="13"/>
  <c r="F13" i="13"/>
  <c r="C13" i="13"/>
  <c r="B13" i="13"/>
  <c r="F12" i="13"/>
  <c r="C12" i="13"/>
  <c r="B12" i="13"/>
  <c r="F11" i="13"/>
  <c r="C11" i="13"/>
  <c r="B11" i="13"/>
  <c r="F10" i="13"/>
  <c r="C10" i="13"/>
  <c r="B10" i="13"/>
  <c r="F9" i="13"/>
  <c r="C9" i="13"/>
  <c r="B9" i="13"/>
  <c r="H4" i="13"/>
  <c r="E4" i="13"/>
  <c r="B4" i="13"/>
  <c r="F1008" i="12"/>
  <c r="C1008" i="12"/>
  <c r="B1008" i="12"/>
  <c r="F1007" i="12"/>
  <c r="C1007" i="12"/>
  <c r="B1007" i="12"/>
  <c r="F1006" i="12"/>
  <c r="C1006" i="12"/>
  <c r="B1006" i="12"/>
  <c r="F1005" i="12"/>
  <c r="C1005" i="12"/>
  <c r="B1005" i="12"/>
  <c r="F1004" i="12"/>
  <c r="C1004" i="12"/>
  <c r="B1004" i="12"/>
  <c r="F1003" i="12"/>
  <c r="C1003" i="12"/>
  <c r="B1003" i="12"/>
  <c r="F1002" i="12"/>
  <c r="C1002" i="12"/>
  <c r="B1002" i="12"/>
  <c r="F1001" i="12"/>
  <c r="C1001" i="12"/>
  <c r="B1001" i="12"/>
  <c r="F1000" i="12"/>
  <c r="C1000" i="12"/>
  <c r="B1000" i="12"/>
  <c r="F999" i="12"/>
  <c r="C999" i="12"/>
  <c r="B999" i="12"/>
  <c r="F998" i="12"/>
  <c r="C998" i="12"/>
  <c r="B998" i="12"/>
  <c r="F997" i="12"/>
  <c r="C997" i="12"/>
  <c r="B997" i="12"/>
  <c r="F996" i="12"/>
  <c r="C996" i="12"/>
  <c r="B996" i="12"/>
  <c r="F995" i="12"/>
  <c r="C995" i="12"/>
  <c r="B995" i="12"/>
  <c r="F994" i="12"/>
  <c r="C994" i="12"/>
  <c r="B994" i="12"/>
  <c r="F993" i="12"/>
  <c r="C993" i="12"/>
  <c r="B993" i="12"/>
  <c r="F992" i="12"/>
  <c r="C992" i="12"/>
  <c r="B992" i="12"/>
  <c r="F991" i="12"/>
  <c r="C991" i="12"/>
  <c r="B991" i="12"/>
  <c r="F990" i="12"/>
  <c r="C990" i="12"/>
  <c r="B990" i="12"/>
  <c r="F989" i="12"/>
  <c r="C989" i="12"/>
  <c r="B989" i="12"/>
  <c r="F988" i="12"/>
  <c r="C988" i="12"/>
  <c r="B988" i="12"/>
  <c r="F987" i="12"/>
  <c r="C987" i="12"/>
  <c r="B987" i="12"/>
  <c r="F986" i="12"/>
  <c r="C986" i="12"/>
  <c r="B986" i="12"/>
  <c r="F985" i="12"/>
  <c r="C985" i="12"/>
  <c r="B985" i="12"/>
  <c r="F984" i="12"/>
  <c r="C984" i="12"/>
  <c r="B984" i="12"/>
  <c r="F983" i="12"/>
  <c r="C983" i="12"/>
  <c r="B983" i="12"/>
  <c r="F982" i="12"/>
  <c r="C982" i="12"/>
  <c r="B982" i="12"/>
  <c r="F981" i="12"/>
  <c r="C981" i="12"/>
  <c r="B981" i="12"/>
  <c r="F980" i="12"/>
  <c r="C980" i="12"/>
  <c r="B980" i="12"/>
  <c r="F979" i="12"/>
  <c r="C979" i="12"/>
  <c r="B979" i="12"/>
  <c r="F978" i="12"/>
  <c r="C978" i="12"/>
  <c r="B978" i="12"/>
  <c r="F977" i="12"/>
  <c r="C977" i="12"/>
  <c r="B977" i="12"/>
  <c r="F976" i="12"/>
  <c r="C976" i="12"/>
  <c r="B976" i="12"/>
  <c r="F975" i="12"/>
  <c r="C975" i="12"/>
  <c r="B975" i="12"/>
  <c r="F974" i="12"/>
  <c r="C974" i="12"/>
  <c r="B974" i="12"/>
  <c r="F973" i="12"/>
  <c r="C973" i="12"/>
  <c r="B973" i="12"/>
  <c r="F972" i="12"/>
  <c r="C972" i="12"/>
  <c r="B972" i="12"/>
  <c r="F971" i="12"/>
  <c r="C971" i="12"/>
  <c r="B971" i="12"/>
  <c r="F970" i="12"/>
  <c r="C970" i="12"/>
  <c r="B970" i="12"/>
  <c r="F969" i="12"/>
  <c r="C969" i="12"/>
  <c r="B969" i="12"/>
  <c r="F968" i="12"/>
  <c r="C968" i="12"/>
  <c r="B968" i="12"/>
  <c r="F967" i="12"/>
  <c r="C967" i="12"/>
  <c r="B967" i="12"/>
  <c r="F966" i="12"/>
  <c r="C966" i="12"/>
  <c r="B966" i="12"/>
  <c r="F965" i="12"/>
  <c r="C965" i="12"/>
  <c r="B965" i="12"/>
  <c r="F964" i="12"/>
  <c r="C964" i="12"/>
  <c r="B964" i="12"/>
  <c r="F963" i="12"/>
  <c r="C963" i="12"/>
  <c r="B963" i="12"/>
  <c r="F962" i="12"/>
  <c r="C962" i="12"/>
  <c r="B962" i="12"/>
  <c r="F961" i="12"/>
  <c r="C961" i="12"/>
  <c r="B961" i="12"/>
  <c r="F960" i="12"/>
  <c r="C960" i="12"/>
  <c r="B960" i="12"/>
  <c r="F959" i="12"/>
  <c r="C959" i="12"/>
  <c r="B959" i="12"/>
  <c r="F958" i="12"/>
  <c r="C958" i="12"/>
  <c r="B958" i="12"/>
  <c r="F957" i="12"/>
  <c r="C957" i="12"/>
  <c r="B957" i="12"/>
  <c r="F956" i="12"/>
  <c r="C956" i="12"/>
  <c r="B956" i="12"/>
  <c r="F955" i="12"/>
  <c r="C955" i="12"/>
  <c r="B955" i="12"/>
  <c r="F954" i="12"/>
  <c r="C954" i="12"/>
  <c r="B954" i="12"/>
  <c r="F953" i="12"/>
  <c r="C953" i="12"/>
  <c r="B953" i="12"/>
  <c r="F952" i="12"/>
  <c r="C952" i="12"/>
  <c r="B952" i="12"/>
  <c r="F951" i="12"/>
  <c r="C951" i="12"/>
  <c r="B951" i="12"/>
  <c r="F950" i="12"/>
  <c r="C950" i="12"/>
  <c r="B950" i="12"/>
  <c r="F949" i="12"/>
  <c r="C949" i="12"/>
  <c r="B949" i="12"/>
  <c r="F948" i="12"/>
  <c r="C948" i="12"/>
  <c r="B948" i="12"/>
  <c r="F947" i="12"/>
  <c r="C947" i="12"/>
  <c r="B947" i="12"/>
  <c r="F946" i="12"/>
  <c r="C946" i="12"/>
  <c r="B946" i="12"/>
  <c r="F945" i="12"/>
  <c r="C945" i="12"/>
  <c r="B945" i="12"/>
  <c r="F944" i="12"/>
  <c r="C944" i="12"/>
  <c r="B944" i="12"/>
  <c r="F943" i="12"/>
  <c r="C943" i="12"/>
  <c r="B943" i="12"/>
  <c r="F942" i="12"/>
  <c r="C942" i="12"/>
  <c r="B942" i="12"/>
  <c r="F941" i="12"/>
  <c r="C941" i="12"/>
  <c r="B941" i="12"/>
  <c r="F940" i="12"/>
  <c r="C940" i="12"/>
  <c r="B940" i="12"/>
  <c r="F939" i="12"/>
  <c r="C939" i="12"/>
  <c r="B939" i="12"/>
  <c r="F938" i="12"/>
  <c r="C938" i="12"/>
  <c r="B938" i="12"/>
  <c r="F937" i="12"/>
  <c r="C937" i="12"/>
  <c r="B937" i="12"/>
  <c r="F936" i="12"/>
  <c r="C936" i="12"/>
  <c r="B936" i="12"/>
  <c r="F935" i="12"/>
  <c r="C935" i="12"/>
  <c r="B935" i="12"/>
  <c r="F934" i="12"/>
  <c r="C934" i="12"/>
  <c r="B934" i="12"/>
  <c r="F933" i="12"/>
  <c r="C933" i="12"/>
  <c r="B933" i="12"/>
  <c r="F932" i="12"/>
  <c r="C932" i="12"/>
  <c r="B932" i="12"/>
  <c r="F931" i="12"/>
  <c r="C931" i="12"/>
  <c r="B931" i="12"/>
  <c r="F930" i="12"/>
  <c r="C930" i="12"/>
  <c r="B930" i="12"/>
  <c r="F929" i="12"/>
  <c r="C929" i="12"/>
  <c r="B929" i="12"/>
  <c r="F928" i="12"/>
  <c r="C928" i="12"/>
  <c r="B928" i="12"/>
  <c r="F927" i="12"/>
  <c r="C927" i="12"/>
  <c r="B927" i="12"/>
  <c r="F926" i="12"/>
  <c r="C926" i="12"/>
  <c r="B926" i="12"/>
  <c r="F925" i="12"/>
  <c r="C925" i="12"/>
  <c r="B925" i="12"/>
  <c r="F924" i="12"/>
  <c r="C924" i="12"/>
  <c r="B924" i="12"/>
  <c r="F923" i="12"/>
  <c r="C923" i="12"/>
  <c r="B923" i="12"/>
  <c r="F922" i="12"/>
  <c r="C922" i="12"/>
  <c r="B922" i="12"/>
  <c r="F921" i="12"/>
  <c r="C921" i="12"/>
  <c r="B921" i="12"/>
  <c r="F920" i="12"/>
  <c r="C920" i="12"/>
  <c r="B920" i="12"/>
  <c r="F919" i="12"/>
  <c r="C919" i="12"/>
  <c r="B919" i="12"/>
  <c r="F918" i="12"/>
  <c r="C918" i="12"/>
  <c r="B918" i="12"/>
  <c r="F917" i="12"/>
  <c r="C917" i="12"/>
  <c r="B917" i="12"/>
  <c r="F916" i="12"/>
  <c r="C916" i="12"/>
  <c r="B916" i="12"/>
  <c r="F915" i="12"/>
  <c r="C915" i="12"/>
  <c r="B915" i="12"/>
  <c r="F914" i="12"/>
  <c r="C914" i="12"/>
  <c r="B914" i="12"/>
  <c r="F913" i="12"/>
  <c r="C913" i="12"/>
  <c r="B913" i="12"/>
  <c r="F912" i="12"/>
  <c r="C912" i="12"/>
  <c r="B912" i="12"/>
  <c r="F911" i="12"/>
  <c r="C911" i="12"/>
  <c r="B911" i="12"/>
  <c r="F910" i="12"/>
  <c r="C910" i="12"/>
  <c r="B910" i="12"/>
  <c r="F909" i="12"/>
  <c r="C909" i="12"/>
  <c r="B909" i="12"/>
  <c r="F908" i="12"/>
  <c r="C908" i="12"/>
  <c r="B908" i="12"/>
  <c r="F907" i="12"/>
  <c r="C907" i="12"/>
  <c r="B907" i="12"/>
  <c r="F906" i="12"/>
  <c r="C906" i="12"/>
  <c r="B906" i="12"/>
  <c r="F905" i="12"/>
  <c r="C905" i="12"/>
  <c r="B905" i="12"/>
  <c r="F904" i="12"/>
  <c r="C904" i="12"/>
  <c r="B904" i="12"/>
  <c r="F903" i="12"/>
  <c r="C903" i="12"/>
  <c r="B903" i="12"/>
  <c r="F902" i="12"/>
  <c r="C902" i="12"/>
  <c r="B902" i="12"/>
  <c r="F901" i="12"/>
  <c r="C901" i="12"/>
  <c r="B901" i="12"/>
  <c r="F900" i="12"/>
  <c r="C900" i="12"/>
  <c r="B900" i="12"/>
  <c r="F899" i="12"/>
  <c r="C899" i="12"/>
  <c r="B899" i="12"/>
  <c r="F898" i="12"/>
  <c r="C898" i="12"/>
  <c r="B898" i="12"/>
  <c r="F897" i="12"/>
  <c r="C897" i="12"/>
  <c r="B897" i="12"/>
  <c r="F896" i="12"/>
  <c r="C896" i="12"/>
  <c r="B896" i="12"/>
  <c r="F895" i="12"/>
  <c r="C895" i="12"/>
  <c r="B895" i="12"/>
  <c r="F894" i="12"/>
  <c r="C894" i="12"/>
  <c r="B894" i="12"/>
  <c r="F893" i="12"/>
  <c r="C893" i="12"/>
  <c r="B893" i="12"/>
  <c r="F892" i="12"/>
  <c r="C892" i="12"/>
  <c r="B892" i="12"/>
  <c r="F891" i="12"/>
  <c r="C891" i="12"/>
  <c r="B891" i="12"/>
  <c r="F890" i="12"/>
  <c r="C890" i="12"/>
  <c r="B890" i="12"/>
  <c r="F889" i="12"/>
  <c r="C889" i="12"/>
  <c r="B889" i="12"/>
  <c r="F888" i="12"/>
  <c r="C888" i="12"/>
  <c r="B888" i="12"/>
  <c r="F887" i="12"/>
  <c r="C887" i="12"/>
  <c r="B887" i="12"/>
  <c r="F886" i="12"/>
  <c r="C886" i="12"/>
  <c r="B886" i="12"/>
  <c r="F885" i="12"/>
  <c r="C885" i="12"/>
  <c r="B885" i="12"/>
  <c r="F884" i="12"/>
  <c r="C884" i="12"/>
  <c r="B884" i="12"/>
  <c r="F883" i="12"/>
  <c r="C883" i="12"/>
  <c r="B883" i="12"/>
  <c r="F882" i="12"/>
  <c r="C882" i="12"/>
  <c r="B882" i="12"/>
  <c r="F881" i="12"/>
  <c r="C881" i="12"/>
  <c r="B881" i="12"/>
  <c r="F880" i="12"/>
  <c r="C880" i="12"/>
  <c r="B880" i="12"/>
  <c r="F879" i="12"/>
  <c r="C879" i="12"/>
  <c r="B879" i="12"/>
  <c r="F878" i="12"/>
  <c r="C878" i="12"/>
  <c r="B878" i="12"/>
  <c r="F877" i="12"/>
  <c r="C877" i="12"/>
  <c r="B877" i="12"/>
  <c r="F876" i="12"/>
  <c r="C876" i="12"/>
  <c r="B876" i="12"/>
  <c r="F875" i="12"/>
  <c r="C875" i="12"/>
  <c r="B875" i="12"/>
  <c r="F874" i="12"/>
  <c r="C874" i="12"/>
  <c r="B874" i="12"/>
  <c r="F873" i="12"/>
  <c r="C873" i="12"/>
  <c r="B873" i="12"/>
  <c r="F872" i="12"/>
  <c r="C872" i="12"/>
  <c r="B872" i="12"/>
  <c r="F871" i="12"/>
  <c r="C871" i="12"/>
  <c r="B871" i="12"/>
  <c r="F870" i="12"/>
  <c r="C870" i="12"/>
  <c r="B870" i="12"/>
  <c r="F869" i="12"/>
  <c r="C869" i="12"/>
  <c r="B869" i="12"/>
  <c r="F868" i="12"/>
  <c r="C868" i="12"/>
  <c r="B868" i="12"/>
  <c r="F867" i="12"/>
  <c r="C867" i="12"/>
  <c r="B867" i="12"/>
  <c r="F866" i="12"/>
  <c r="C866" i="12"/>
  <c r="B866" i="12"/>
  <c r="F865" i="12"/>
  <c r="C865" i="12"/>
  <c r="B865" i="12"/>
  <c r="F864" i="12"/>
  <c r="C864" i="12"/>
  <c r="B864" i="12"/>
  <c r="F863" i="12"/>
  <c r="C863" i="12"/>
  <c r="B863" i="12"/>
  <c r="F862" i="12"/>
  <c r="C862" i="12"/>
  <c r="B862" i="12"/>
  <c r="F861" i="12"/>
  <c r="C861" i="12"/>
  <c r="B861" i="12"/>
  <c r="F860" i="12"/>
  <c r="C860" i="12"/>
  <c r="B860" i="12"/>
  <c r="F859" i="12"/>
  <c r="C859" i="12"/>
  <c r="B859" i="12"/>
  <c r="F858" i="12"/>
  <c r="C858" i="12"/>
  <c r="B858" i="12"/>
  <c r="F857" i="12"/>
  <c r="C857" i="12"/>
  <c r="B857" i="12"/>
  <c r="F856" i="12"/>
  <c r="C856" i="12"/>
  <c r="B856" i="12"/>
  <c r="F855" i="12"/>
  <c r="C855" i="12"/>
  <c r="B855" i="12"/>
  <c r="F854" i="12"/>
  <c r="C854" i="12"/>
  <c r="B854" i="12"/>
  <c r="F853" i="12"/>
  <c r="C853" i="12"/>
  <c r="B853" i="12"/>
  <c r="F852" i="12"/>
  <c r="C852" i="12"/>
  <c r="B852" i="12"/>
  <c r="F851" i="12"/>
  <c r="C851" i="12"/>
  <c r="B851" i="12"/>
  <c r="F850" i="12"/>
  <c r="C850" i="12"/>
  <c r="B850" i="12"/>
  <c r="F849" i="12"/>
  <c r="C849" i="12"/>
  <c r="B849" i="12"/>
  <c r="F848" i="12"/>
  <c r="C848" i="12"/>
  <c r="B848" i="12"/>
  <c r="F847" i="12"/>
  <c r="C847" i="12"/>
  <c r="B847" i="12"/>
  <c r="F846" i="12"/>
  <c r="C846" i="12"/>
  <c r="B846" i="12"/>
  <c r="F845" i="12"/>
  <c r="C845" i="12"/>
  <c r="B845" i="12"/>
  <c r="F844" i="12"/>
  <c r="C844" i="12"/>
  <c r="B844" i="12"/>
  <c r="F843" i="12"/>
  <c r="C843" i="12"/>
  <c r="B843" i="12"/>
  <c r="F842" i="12"/>
  <c r="C842" i="12"/>
  <c r="B842" i="12"/>
  <c r="F841" i="12"/>
  <c r="C841" i="12"/>
  <c r="B841" i="12"/>
  <c r="F840" i="12"/>
  <c r="C840" i="12"/>
  <c r="B840" i="12"/>
  <c r="F839" i="12"/>
  <c r="C839" i="12"/>
  <c r="B839" i="12"/>
  <c r="F838" i="12"/>
  <c r="C838" i="12"/>
  <c r="B838" i="12"/>
  <c r="F837" i="12"/>
  <c r="C837" i="12"/>
  <c r="B837" i="12"/>
  <c r="F836" i="12"/>
  <c r="C836" i="12"/>
  <c r="B836" i="12"/>
  <c r="F835" i="12"/>
  <c r="C835" i="12"/>
  <c r="B835" i="12"/>
  <c r="F834" i="12"/>
  <c r="C834" i="12"/>
  <c r="B834" i="12"/>
  <c r="F833" i="12"/>
  <c r="C833" i="12"/>
  <c r="B833" i="12"/>
  <c r="F832" i="12"/>
  <c r="C832" i="12"/>
  <c r="B832" i="12"/>
  <c r="F831" i="12"/>
  <c r="C831" i="12"/>
  <c r="B831" i="12"/>
  <c r="F830" i="12"/>
  <c r="C830" i="12"/>
  <c r="B830" i="12"/>
  <c r="F829" i="12"/>
  <c r="C829" i="12"/>
  <c r="B829" i="12"/>
  <c r="F828" i="12"/>
  <c r="C828" i="12"/>
  <c r="B828" i="12"/>
  <c r="F827" i="12"/>
  <c r="C827" i="12"/>
  <c r="B827" i="12"/>
  <c r="F826" i="12"/>
  <c r="C826" i="12"/>
  <c r="B826" i="12"/>
  <c r="F825" i="12"/>
  <c r="C825" i="12"/>
  <c r="B825" i="12"/>
  <c r="F824" i="12"/>
  <c r="C824" i="12"/>
  <c r="B824" i="12"/>
  <c r="F823" i="12"/>
  <c r="C823" i="12"/>
  <c r="B823" i="12"/>
  <c r="F822" i="12"/>
  <c r="C822" i="12"/>
  <c r="B822" i="12"/>
  <c r="F821" i="12"/>
  <c r="C821" i="12"/>
  <c r="B821" i="12"/>
  <c r="F820" i="12"/>
  <c r="C820" i="12"/>
  <c r="B820" i="12"/>
  <c r="F819" i="12"/>
  <c r="C819" i="12"/>
  <c r="B819" i="12"/>
  <c r="F818" i="12"/>
  <c r="C818" i="12"/>
  <c r="B818" i="12"/>
  <c r="F817" i="12"/>
  <c r="C817" i="12"/>
  <c r="B817" i="12"/>
  <c r="F816" i="12"/>
  <c r="C816" i="12"/>
  <c r="B816" i="12"/>
  <c r="F815" i="12"/>
  <c r="C815" i="12"/>
  <c r="B815" i="12"/>
  <c r="F814" i="12"/>
  <c r="C814" i="12"/>
  <c r="B814" i="12"/>
  <c r="F813" i="12"/>
  <c r="C813" i="12"/>
  <c r="B813" i="12"/>
  <c r="F812" i="12"/>
  <c r="C812" i="12"/>
  <c r="B812" i="12"/>
  <c r="F811" i="12"/>
  <c r="C811" i="12"/>
  <c r="B811" i="12"/>
  <c r="F810" i="12"/>
  <c r="C810" i="12"/>
  <c r="B810" i="12"/>
  <c r="F809" i="12"/>
  <c r="C809" i="12"/>
  <c r="B809" i="12"/>
  <c r="F808" i="12"/>
  <c r="C808" i="12"/>
  <c r="B808" i="12"/>
  <c r="F807" i="12"/>
  <c r="C807" i="12"/>
  <c r="B807" i="12"/>
  <c r="F806" i="12"/>
  <c r="C806" i="12"/>
  <c r="B806" i="12"/>
  <c r="F805" i="12"/>
  <c r="C805" i="12"/>
  <c r="B805" i="12"/>
  <c r="F804" i="12"/>
  <c r="C804" i="12"/>
  <c r="B804" i="12"/>
  <c r="F803" i="12"/>
  <c r="C803" i="12"/>
  <c r="B803" i="12"/>
  <c r="F802" i="12"/>
  <c r="C802" i="12"/>
  <c r="B802" i="12"/>
  <c r="F801" i="12"/>
  <c r="C801" i="12"/>
  <c r="B801" i="12"/>
  <c r="F800" i="12"/>
  <c r="C800" i="12"/>
  <c r="B800" i="12"/>
  <c r="F799" i="12"/>
  <c r="C799" i="12"/>
  <c r="B799" i="12"/>
  <c r="F798" i="12"/>
  <c r="C798" i="12"/>
  <c r="B798" i="12"/>
  <c r="F797" i="12"/>
  <c r="C797" i="12"/>
  <c r="B797" i="12"/>
  <c r="F796" i="12"/>
  <c r="C796" i="12"/>
  <c r="B796" i="12"/>
  <c r="F795" i="12"/>
  <c r="C795" i="12"/>
  <c r="B795" i="12"/>
  <c r="F794" i="12"/>
  <c r="C794" i="12"/>
  <c r="B794" i="12"/>
  <c r="F793" i="12"/>
  <c r="C793" i="12"/>
  <c r="B793" i="12"/>
  <c r="F792" i="12"/>
  <c r="C792" i="12"/>
  <c r="B792" i="12"/>
  <c r="F791" i="12"/>
  <c r="C791" i="12"/>
  <c r="B791" i="12"/>
  <c r="F790" i="12"/>
  <c r="C790" i="12"/>
  <c r="B790" i="12"/>
  <c r="F789" i="12"/>
  <c r="C789" i="12"/>
  <c r="B789" i="12"/>
  <c r="F788" i="12"/>
  <c r="C788" i="12"/>
  <c r="B788" i="12"/>
  <c r="F787" i="12"/>
  <c r="C787" i="12"/>
  <c r="B787" i="12"/>
  <c r="F786" i="12"/>
  <c r="C786" i="12"/>
  <c r="B786" i="12"/>
  <c r="F785" i="12"/>
  <c r="C785" i="12"/>
  <c r="B785" i="12"/>
  <c r="F784" i="12"/>
  <c r="C784" i="12"/>
  <c r="B784" i="12"/>
  <c r="F783" i="12"/>
  <c r="C783" i="12"/>
  <c r="B783" i="12"/>
  <c r="F782" i="12"/>
  <c r="C782" i="12"/>
  <c r="B782" i="12"/>
  <c r="F781" i="12"/>
  <c r="C781" i="12"/>
  <c r="B781" i="12"/>
  <c r="F780" i="12"/>
  <c r="C780" i="12"/>
  <c r="B780" i="12"/>
  <c r="F779" i="12"/>
  <c r="C779" i="12"/>
  <c r="B779" i="12"/>
  <c r="F778" i="12"/>
  <c r="C778" i="12"/>
  <c r="B778" i="12"/>
  <c r="F777" i="12"/>
  <c r="C777" i="12"/>
  <c r="B777" i="12"/>
  <c r="F776" i="12"/>
  <c r="C776" i="12"/>
  <c r="B776" i="12"/>
  <c r="F775" i="12"/>
  <c r="C775" i="12"/>
  <c r="B775" i="12"/>
  <c r="F774" i="12"/>
  <c r="C774" i="12"/>
  <c r="B774" i="12"/>
  <c r="F773" i="12"/>
  <c r="C773" i="12"/>
  <c r="B773" i="12"/>
  <c r="F772" i="12"/>
  <c r="C772" i="12"/>
  <c r="B772" i="12"/>
  <c r="F771" i="12"/>
  <c r="C771" i="12"/>
  <c r="B771" i="12"/>
  <c r="F770" i="12"/>
  <c r="C770" i="12"/>
  <c r="B770" i="12"/>
  <c r="F769" i="12"/>
  <c r="C769" i="12"/>
  <c r="B769" i="12"/>
  <c r="F768" i="12"/>
  <c r="C768" i="12"/>
  <c r="B768" i="12"/>
  <c r="F767" i="12"/>
  <c r="C767" i="12"/>
  <c r="B767" i="12"/>
  <c r="F766" i="12"/>
  <c r="C766" i="12"/>
  <c r="B766" i="12"/>
  <c r="F765" i="12"/>
  <c r="C765" i="12"/>
  <c r="B765" i="12"/>
  <c r="F764" i="12"/>
  <c r="C764" i="12"/>
  <c r="B764" i="12"/>
  <c r="F763" i="12"/>
  <c r="C763" i="12"/>
  <c r="B763" i="12"/>
  <c r="F762" i="12"/>
  <c r="C762" i="12"/>
  <c r="B762" i="12"/>
  <c r="F761" i="12"/>
  <c r="C761" i="12"/>
  <c r="B761" i="12"/>
  <c r="F760" i="12"/>
  <c r="C760" i="12"/>
  <c r="B760" i="12"/>
  <c r="F759" i="12"/>
  <c r="C759" i="12"/>
  <c r="B759" i="12"/>
  <c r="F758" i="12"/>
  <c r="C758" i="12"/>
  <c r="B758" i="12"/>
  <c r="F757" i="12"/>
  <c r="C757" i="12"/>
  <c r="B757" i="12"/>
  <c r="F756" i="12"/>
  <c r="C756" i="12"/>
  <c r="B756" i="12"/>
  <c r="F755" i="12"/>
  <c r="C755" i="12"/>
  <c r="B755" i="12"/>
  <c r="F754" i="12"/>
  <c r="C754" i="12"/>
  <c r="B754" i="12"/>
  <c r="F753" i="12"/>
  <c r="C753" i="12"/>
  <c r="B753" i="12"/>
  <c r="F752" i="12"/>
  <c r="C752" i="12"/>
  <c r="B752" i="12"/>
  <c r="F751" i="12"/>
  <c r="C751" i="12"/>
  <c r="B751" i="12"/>
  <c r="F750" i="12"/>
  <c r="C750" i="12"/>
  <c r="B750" i="12"/>
  <c r="F749" i="12"/>
  <c r="C749" i="12"/>
  <c r="B749" i="12"/>
  <c r="F748" i="12"/>
  <c r="C748" i="12"/>
  <c r="B748" i="12"/>
  <c r="F747" i="12"/>
  <c r="C747" i="12"/>
  <c r="B747" i="12"/>
  <c r="F746" i="12"/>
  <c r="C746" i="12"/>
  <c r="B746" i="12"/>
  <c r="F745" i="12"/>
  <c r="C745" i="12"/>
  <c r="B745" i="12"/>
  <c r="F744" i="12"/>
  <c r="C744" i="12"/>
  <c r="B744" i="12"/>
  <c r="F743" i="12"/>
  <c r="C743" i="12"/>
  <c r="B743" i="12"/>
  <c r="F742" i="12"/>
  <c r="C742" i="12"/>
  <c r="B742" i="12"/>
  <c r="F741" i="12"/>
  <c r="C741" i="12"/>
  <c r="B741" i="12"/>
  <c r="F740" i="12"/>
  <c r="C740" i="12"/>
  <c r="B740" i="12"/>
  <c r="F739" i="12"/>
  <c r="C739" i="12"/>
  <c r="B739" i="12"/>
  <c r="F738" i="12"/>
  <c r="C738" i="12"/>
  <c r="B738" i="12"/>
  <c r="F737" i="12"/>
  <c r="C737" i="12"/>
  <c r="B737" i="12"/>
  <c r="F736" i="12"/>
  <c r="C736" i="12"/>
  <c r="B736" i="12"/>
  <c r="F735" i="12"/>
  <c r="C735" i="12"/>
  <c r="B735" i="12"/>
  <c r="F734" i="12"/>
  <c r="C734" i="12"/>
  <c r="B734" i="12"/>
  <c r="F733" i="12"/>
  <c r="C733" i="12"/>
  <c r="B733" i="12"/>
  <c r="F732" i="12"/>
  <c r="C732" i="12"/>
  <c r="B732" i="12"/>
  <c r="F731" i="12"/>
  <c r="C731" i="12"/>
  <c r="B731" i="12"/>
  <c r="F730" i="12"/>
  <c r="C730" i="12"/>
  <c r="B730" i="12"/>
  <c r="F729" i="12"/>
  <c r="C729" i="12"/>
  <c r="B729" i="12"/>
  <c r="F728" i="12"/>
  <c r="C728" i="12"/>
  <c r="B728" i="12"/>
  <c r="F727" i="12"/>
  <c r="C727" i="12"/>
  <c r="B727" i="12"/>
  <c r="F726" i="12"/>
  <c r="C726" i="12"/>
  <c r="B726" i="12"/>
  <c r="F725" i="12"/>
  <c r="C725" i="12"/>
  <c r="B725" i="12"/>
  <c r="F724" i="12"/>
  <c r="C724" i="12"/>
  <c r="B724" i="12"/>
  <c r="F723" i="12"/>
  <c r="C723" i="12"/>
  <c r="B723" i="12"/>
  <c r="F722" i="12"/>
  <c r="C722" i="12"/>
  <c r="B722" i="12"/>
  <c r="F721" i="12"/>
  <c r="C721" i="12"/>
  <c r="B721" i="12"/>
  <c r="F720" i="12"/>
  <c r="C720" i="12"/>
  <c r="B720" i="12"/>
  <c r="F719" i="12"/>
  <c r="C719" i="12"/>
  <c r="B719" i="12"/>
  <c r="F718" i="12"/>
  <c r="C718" i="12"/>
  <c r="B718" i="12"/>
  <c r="F717" i="12"/>
  <c r="C717" i="12"/>
  <c r="B717" i="12"/>
  <c r="F716" i="12"/>
  <c r="C716" i="12"/>
  <c r="B716" i="12"/>
  <c r="F715" i="12"/>
  <c r="C715" i="12"/>
  <c r="B715" i="12"/>
  <c r="F714" i="12"/>
  <c r="C714" i="12"/>
  <c r="B714" i="12"/>
  <c r="F713" i="12"/>
  <c r="C713" i="12"/>
  <c r="B713" i="12"/>
  <c r="F712" i="12"/>
  <c r="C712" i="12"/>
  <c r="B712" i="12"/>
  <c r="F711" i="12"/>
  <c r="C711" i="12"/>
  <c r="B711" i="12"/>
  <c r="F710" i="12"/>
  <c r="C710" i="12"/>
  <c r="B710" i="12"/>
  <c r="F709" i="12"/>
  <c r="C709" i="12"/>
  <c r="B709" i="12"/>
  <c r="F708" i="12"/>
  <c r="C708" i="12"/>
  <c r="B708" i="12"/>
  <c r="F707" i="12"/>
  <c r="C707" i="12"/>
  <c r="B707" i="12"/>
  <c r="F706" i="12"/>
  <c r="C706" i="12"/>
  <c r="B706" i="12"/>
  <c r="F705" i="12"/>
  <c r="C705" i="12"/>
  <c r="B705" i="12"/>
  <c r="F704" i="12"/>
  <c r="C704" i="12"/>
  <c r="B704" i="12"/>
  <c r="F703" i="12"/>
  <c r="C703" i="12"/>
  <c r="B703" i="12"/>
  <c r="F702" i="12"/>
  <c r="C702" i="12"/>
  <c r="B702" i="12"/>
  <c r="F701" i="12"/>
  <c r="C701" i="12"/>
  <c r="B701" i="12"/>
  <c r="F700" i="12"/>
  <c r="C700" i="12"/>
  <c r="B700" i="12"/>
  <c r="F699" i="12"/>
  <c r="C699" i="12"/>
  <c r="B699" i="12"/>
  <c r="F698" i="12"/>
  <c r="C698" i="12"/>
  <c r="B698" i="12"/>
  <c r="F697" i="12"/>
  <c r="C697" i="12"/>
  <c r="B697" i="12"/>
  <c r="F696" i="12"/>
  <c r="C696" i="12"/>
  <c r="B696" i="12"/>
  <c r="F695" i="12"/>
  <c r="C695" i="12"/>
  <c r="B695" i="12"/>
  <c r="F694" i="12"/>
  <c r="C694" i="12"/>
  <c r="B694" i="12"/>
  <c r="F693" i="12"/>
  <c r="C693" i="12"/>
  <c r="B693" i="12"/>
  <c r="F692" i="12"/>
  <c r="C692" i="12"/>
  <c r="B692" i="12"/>
  <c r="F691" i="12"/>
  <c r="C691" i="12"/>
  <c r="B691" i="12"/>
  <c r="F690" i="12"/>
  <c r="C690" i="12"/>
  <c r="B690" i="12"/>
  <c r="F689" i="12"/>
  <c r="C689" i="12"/>
  <c r="B689" i="12"/>
  <c r="F688" i="12"/>
  <c r="C688" i="12"/>
  <c r="B688" i="12"/>
  <c r="F687" i="12"/>
  <c r="C687" i="12"/>
  <c r="B687" i="12"/>
  <c r="F686" i="12"/>
  <c r="C686" i="12"/>
  <c r="B686" i="12"/>
  <c r="F685" i="12"/>
  <c r="C685" i="12"/>
  <c r="B685" i="12"/>
  <c r="F684" i="12"/>
  <c r="C684" i="12"/>
  <c r="B684" i="12"/>
  <c r="F683" i="12"/>
  <c r="C683" i="12"/>
  <c r="B683" i="12"/>
  <c r="F682" i="12"/>
  <c r="C682" i="12"/>
  <c r="B682" i="12"/>
  <c r="F681" i="12"/>
  <c r="C681" i="12"/>
  <c r="B681" i="12"/>
  <c r="F680" i="12"/>
  <c r="C680" i="12"/>
  <c r="B680" i="12"/>
  <c r="F679" i="12"/>
  <c r="C679" i="12"/>
  <c r="B679" i="12"/>
  <c r="F678" i="12"/>
  <c r="C678" i="12"/>
  <c r="B678" i="12"/>
  <c r="F677" i="12"/>
  <c r="C677" i="12"/>
  <c r="B677" i="12"/>
  <c r="F676" i="12"/>
  <c r="C676" i="12"/>
  <c r="B676" i="12"/>
  <c r="F675" i="12"/>
  <c r="C675" i="12"/>
  <c r="B675" i="12"/>
  <c r="F674" i="12"/>
  <c r="C674" i="12"/>
  <c r="B674" i="12"/>
  <c r="F673" i="12"/>
  <c r="C673" i="12"/>
  <c r="B673" i="12"/>
  <c r="F672" i="12"/>
  <c r="C672" i="12"/>
  <c r="B672" i="12"/>
  <c r="F671" i="12"/>
  <c r="C671" i="12"/>
  <c r="B671" i="12"/>
  <c r="F670" i="12"/>
  <c r="C670" i="12"/>
  <c r="B670" i="12"/>
  <c r="F669" i="12"/>
  <c r="C669" i="12"/>
  <c r="B669" i="12"/>
  <c r="F668" i="12"/>
  <c r="C668" i="12"/>
  <c r="B668" i="12"/>
  <c r="F667" i="12"/>
  <c r="C667" i="12"/>
  <c r="B667" i="12"/>
  <c r="F666" i="12"/>
  <c r="C666" i="12"/>
  <c r="B666" i="12"/>
  <c r="F665" i="12"/>
  <c r="C665" i="12"/>
  <c r="B665" i="12"/>
  <c r="F664" i="12"/>
  <c r="C664" i="12"/>
  <c r="B664" i="12"/>
  <c r="F663" i="12"/>
  <c r="C663" i="12"/>
  <c r="B663" i="12"/>
  <c r="F662" i="12"/>
  <c r="C662" i="12"/>
  <c r="B662" i="12"/>
  <c r="F661" i="12"/>
  <c r="C661" i="12"/>
  <c r="B661" i="12"/>
  <c r="F660" i="12"/>
  <c r="C660" i="12"/>
  <c r="B660" i="12"/>
  <c r="F659" i="12"/>
  <c r="C659" i="12"/>
  <c r="B659" i="12"/>
  <c r="F658" i="12"/>
  <c r="C658" i="12"/>
  <c r="B658" i="12"/>
  <c r="F657" i="12"/>
  <c r="C657" i="12"/>
  <c r="B657" i="12"/>
  <c r="F656" i="12"/>
  <c r="C656" i="12"/>
  <c r="B656" i="12"/>
  <c r="F655" i="12"/>
  <c r="C655" i="12"/>
  <c r="B655" i="12"/>
  <c r="F654" i="12"/>
  <c r="C654" i="12"/>
  <c r="B654" i="12"/>
  <c r="F653" i="12"/>
  <c r="C653" i="12"/>
  <c r="B653" i="12"/>
  <c r="F652" i="12"/>
  <c r="C652" i="12"/>
  <c r="B652" i="12"/>
  <c r="F651" i="12"/>
  <c r="C651" i="12"/>
  <c r="B651" i="12"/>
  <c r="F650" i="12"/>
  <c r="C650" i="12"/>
  <c r="B650" i="12"/>
  <c r="F649" i="12"/>
  <c r="C649" i="12"/>
  <c r="B649" i="12"/>
  <c r="F648" i="12"/>
  <c r="C648" i="12"/>
  <c r="B648" i="12"/>
  <c r="F647" i="12"/>
  <c r="C647" i="12"/>
  <c r="B647" i="12"/>
  <c r="F646" i="12"/>
  <c r="C646" i="12"/>
  <c r="B646" i="12"/>
  <c r="F645" i="12"/>
  <c r="C645" i="12"/>
  <c r="B645" i="12"/>
  <c r="F644" i="12"/>
  <c r="C644" i="12"/>
  <c r="B644" i="12"/>
  <c r="F643" i="12"/>
  <c r="C643" i="12"/>
  <c r="B643" i="12"/>
  <c r="F642" i="12"/>
  <c r="C642" i="12"/>
  <c r="B642" i="12"/>
  <c r="F641" i="12"/>
  <c r="C641" i="12"/>
  <c r="B641" i="12"/>
  <c r="F640" i="12"/>
  <c r="C640" i="12"/>
  <c r="B640" i="12"/>
  <c r="F639" i="12"/>
  <c r="C639" i="12"/>
  <c r="B639" i="12"/>
  <c r="F638" i="12"/>
  <c r="C638" i="12"/>
  <c r="B638" i="12"/>
  <c r="F637" i="12"/>
  <c r="C637" i="12"/>
  <c r="B637" i="12"/>
  <c r="F636" i="12"/>
  <c r="C636" i="12"/>
  <c r="B636" i="12"/>
  <c r="F635" i="12"/>
  <c r="C635" i="12"/>
  <c r="B635" i="12"/>
  <c r="F634" i="12"/>
  <c r="C634" i="12"/>
  <c r="B634" i="12"/>
  <c r="F633" i="12"/>
  <c r="C633" i="12"/>
  <c r="B633" i="12"/>
  <c r="F632" i="12"/>
  <c r="C632" i="12"/>
  <c r="B632" i="12"/>
  <c r="F631" i="12"/>
  <c r="C631" i="12"/>
  <c r="B631" i="12"/>
  <c r="F630" i="12"/>
  <c r="C630" i="12"/>
  <c r="B630" i="12"/>
  <c r="F629" i="12"/>
  <c r="C629" i="12"/>
  <c r="B629" i="12"/>
  <c r="F628" i="12"/>
  <c r="C628" i="12"/>
  <c r="B628" i="12"/>
  <c r="F627" i="12"/>
  <c r="C627" i="12"/>
  <c r="B627" i="12"/>
  <c r="F626" i="12"/>
  <c r="C626" i="12"/>
  <c r="B626" i="12"/>
  <c r="F625" i="12"/>
  <c r="C625" i="12"/>
  <c r="B625" i="12"/>
  <c r="F624" i="12"/>
  <c r="C624" i="12"/>
  <c r="B624" i="12"/>
  <c r="F623" i="12"/>
  <c r="C623" i="12"/>
  <c r="B623" i="12"/>
  <c r="F622" i="12"/>
  <c r="C622" i="12"/>
  <c r="B622" i="12"/>
  <c r="F621" i="12"/>
  <c r="C621" i="12"/>
  <c r="B621" i="12"/>
  <c r="F620" i="12"/>
  <c r="C620" i="12"/>
  <c r="B620" i="12"/>
  <c r="F619" i="12"/>
  <c r="C619" i="12"/>
  <c r="B619" i="12"/>
  <c r="F618" i="12"/>
  <c r="C618" i="12"/>
  <c r="B618" i="12"/>
  <c r="F617" i="12"/>
  <c r="C617" i="12"/>
  <c r="B617" i="12"/>
  <c r="F616" i="12"/>
  <c r="C616" i="12"/>
  <c r="B616" i="12"/>
  <c r="F615" i="12"/>
  <c r="C615" i="12"/>
  <c r="B615" i="12"/>
  <c r="F614" i="12"/>
  <c r="C614" i="12"/>
  <c r="B614" i="12"/>
  <c r="F613" i="12"/>
  <c r="C613" i="12"/>
  <c r="B613" i="12"/>
  <c r="F612" i="12"/>
  <c r="C612" i="12"/>
  <c r="B612" i="12"/>
  <c r="F611" i="12"/>
  <c r="C611" i="12"/>
  <c r="B611" i="12"/>
  <c r="F610" i="12"/>
  <c r="C610" i="12"/>
  <c r="B610" i="12"/>
  <c r="F609" i="12"/>
  <c r="C609" i="12"/>
  <c r="B609" i="12"/>
  <c r="F608" i="12"/>
  <c r="C608" i="12"/>
  <c r="B608" i="12"/>
  <c r="F607" i="12"/>
  <c r="C607" i="12"/>
  <c r="B607" i="12"/>
  <c r="F606" i="12"/>
  <c r="C606" i="12"/>
  <c r="B606" i="12"/>
  <c r="F605" i="12"/>
  <c r="C605" i="12"/>
  <c r="B605" i="12"/>
  <c r="F604" i="12"/>
  <c r="C604" i="12"/>
  <c r="B604" i="12"/>
  <c r="F603" i="12"/>
  <c r="C603" i="12"/>
  <c r="B603" i="12"/>
  <c r="F602" i="12"/>
  <c r="C602" i="12"/>
  <c r="B602" i="12"/>
  <c r="F601" i="12"/>
  <c r="C601" i="12"/>
  <c r="B601" i="12"/>
  <c r="F600" i="12"/>
  <c r="C600" i="12"/>
  <c r="B600" i="12"/>
  <c r="F599" i="12"/>
  <c r="C599" i="12"/>
  <c r="B599" i="12"/>
  <c r="F598" i="12"/>
  <c r="C598" i="12"/>
  <c r="B598" i="12"/>
  <c r="F597" i="12"/>
  <c r="C597" i="12"/>
  <c r="B597" i="12"/>
  <c r="F596" i="12"/>
  <c r="C596" i="12"/>
  <c r="B596" i="12"/>
  <c r="F595" i="12"/>
  <c r="C595" i="12"/>
  <c r="B595" i="12"/>
  <c r="F594" i="12"/>
  <c r="C594" i="12"/>
  <c r="B594" i="12"/>
  <c r="F593" i="12"/>
  <c r="C593" i="12"/>
  <c r="B593" i="12"/>
  <c r="F592" i="12"/>
  <c r="C592" i="12"/>
  <c r="B592" i="12"/>
  <c r="F591" i="12"/>
  <c r="C591" i="12"/>
  <c r="B591" i="12"/>
  <c r="F590" i="12"/>
  <c r="C590" i="12"/>
  <c r="B590" i="12"/>
  <c r="F589" i="12"/>
  <c r="C589" i="12"/>
  <c r="B589" i="12"/>
  <c r="F588" i="12"/>
  <c r="C588" i="12"/>
  <c r="B588" i="12"/>
  <c r="F587" i="12"/>
  <c r="C587" i="12"/>
  <c r="B587" i="12"/>
  <c r="F586" i="12"/>
  <c r="C586" i="12"/>
  <c r="B586" i="12"/>
  <c r="F585" i="12"/>
  <c r="C585" i="12"/>
  <c r="B585" i="12"/>
  <c r="F584" i="12"/>
  <c r="C584" i="12"/>
  <c r="B584" i="12"/>
  <c r="F583" i="12"/>
  <c r="C583" i="12"/>
  <c r="B583" i="12"/>
  <c r="F582" i="12"/>
  <c r="C582" i="12"/>
  <c r="B582" i="12"/>
  <c r="F581" i="12"/>
  <c r="C581" i="12"/>
  <c r="B581" i="12"/>
  <c r="F580" i="12"/>
  <c r="C580" i="12"/>
  <c r="B580" i="12"/>
  <c r="F579" i="12"/>
  <c r="C579" i="12"/>
  <c r="B579" i="12"/>
  <c r="F578" i="12"/>
  <c r="C578" i="12"/>
  <c r="B578" i="12"/>
  <c r="F577" i="12"/>
  <c r="C577" i="12"/>
  <c r="B577" i="12"/>
  <c r="F576" i="12"/>
  <c r="C576" i="12"/>
  <c r="B576" i="12"/>
  <c r="F575" i="12"/>
  <c r="C575" i="12"/>
  <c r="B575" i="12"/>
  <c r="F574" i="12"/>
  <c r="C574" i="12"/>
  <c r="B574" i="12"/>
  <c r="F573" i="12"/>
  <c r="C573" i="12"/>
  <c r="B573" i="12"/>
  <c r="F572" i="12"/>
  <c r="C572" i="12"/>
  <c r="B572" i="12"/>
  <c r="F571" i="12"/>
  <c r="C571" i="12"/>
  <c r="B571" i="12"/>
  <c r="F570" i="12"/>
  <c r="C570" i="12"/>
  <c r="B570" i="12"/>
  <c r="F569" i="12"/>
  <c r="C569" i="12"/>
  <c r="B569" i="12"/>
  <c r="F568" i="12"/>
  <c r="C568" i="12"/>
  <c r="B568" i="12"/>
  <c r="F567" i="12"/>
  <c r="C567" i="12"/>
  <c r="B567" i="12"/>
  <c r="F566" i="12"/>
  <c r="C566" i="12"/>
  <c r="B566" i="12"/>
  <c r="F565" i="12"/>
  <c r="C565" i="12"/>
  <c r="B565" i="12"/>
  <c r="F564" i="12"/>
  <c r="C564" i="12"/>
  <c r="B564" i="12"/>
  <c r="F563" i="12"/>
  <c r="C563" i="12"/>
  <c r="B563" i="12"/>
  <c r="F562" i="12"/>
  <c r="C562" i="12"/>
  <c r="B562" i="12"/>
  <c r="F561" i="12"/>
  <c r="C561" i="12"/>
  <c r="B561" i="12"/>
  <c r="F560" i="12"/>
  <c r="C560" i="12"/>
  <c r="B560" i="12"/>
  <c r="F559" i="12"/>
  <c r="C559" i="12"/>
  <c r="B559" i="12"/>
  <c r="F558" i="12"/>
  <c r="C558" i="12"/>
  <c r="B558" i="12"/>
  <c r="F557" i="12"/>
  <c r="C557" i="12"/>
  <c r="B557" i="12"/>
  <c r="F556" i="12"/>
  <c r="C556" i="12"/>
  <c r="B556" i="12"/>
  <c r="F555" i="12"/>
  <c r="C555" i="12"/>
  <c r="B555" i="12"/>
  <c r="F554" i="12"/>
  <c r="C554" i="12"/>
  <c r="B554" i="12"/>
  <c r="F553" i="12"/>
  <c r="C553" i="12"/>
  <c r="B553" i="12"/>
  <c r="F552" i="12"/>
  <c r="C552" i="12"/>
  <c r="B552" i="12"/>
  <c r="F551" i="12"/>
  <c r="C551" i="12"/>
  <c r="B551" i="12"/>
  <c r="F550" i="12"/>
  <c r="C550" i="12"/>
  <c r="B550" i="12"/>
  <c r="F549" i="12"/>
  <c r="C549" i="12"/>
  <c r="B549" i="12"/>
  <c r="F548" i="12"/>
  <c r="C548" i="12"/>
  <c r="B548" i="12"/>
  <c r="F547" i="12"/>
  <c r="C547" i="12"/>
  <c r="B547" i="12"/>
  <c r="F546" i="12"/>
  <c r="C546" i="12"/>
  <c r="B546" i="12"/>
  <c r="F545" i="12"/>
  <c r="C545" i="12"/>
  <c r="B545" i="12"/>
  <c r="F544" i="12"/>
  <c r="C544" i="12"/>
  <c r="B544" i="12"/>
  <c r="F543" i="12"/>
  <c r="C543" i="12"/>
  <c r="B543" i="12"/>
  <c r="F542" i="12"/>
  <c r="C542" i="12"/>
  <c r="B542" i="12"/>
  <c r="F541" i="12"/>
  <c r="C541" i="12"/>
  <c r="B541" i="12"/>
  <c r="F540" i="12"/>
  <c r="C540" i="12"/>
  <c r="B540" i="12"/>
  <c r="F539" i="12"/>
  <c r="C539" i="12"/>
  <c r="B539" i="12"/>
  <c r="F538" i="12"/>
  <c r="C538" i="12"/>
  <c r="B538" i="12"/>
  <c r="F537" i="12"/>
  <c r="C537" i="12"/>
  <c r="B537" i="12"/>
  <c r="F536" i="12"/>
  <c r="C536" i="12"/>
  <c r="B536" i="12"/>
  <c r="F535" i="12"/>
  <c r="C535" i="12"/>
  <c r="B535" i="12"/>
  <c r="F534" i="12"/>
  <c r="C534" i="12"/>
  <c r="B534" i="12"/>
  <c r="F533" i="12"/>
  <c r="C533" i="12"/>
  <c r="B533" i="12"/>
  <c r="F532" i="12"/>
  <c r="C532" i="12"/>
  <c r="B532" i="12"/>
  <c r="F531" i="12"/>
  <c r="C531" i="12"/>
  <c r="B531" i="12"/>
  <c r="F530" i="12"/>
  <c r="C530" i="12"/>
  <c r="B530" i="12"/>
  <c r="F529" i="12"/>
  <c r="C529" i="12"/>
  <c r="B529" i="12"/>
  <c r="F528" i="12"/>
  <c r="C528" i="12"/>
  <c r="B528" i="12"/>
  <c r="F527" i="12"/>
  <c r="C527" i="12"/>
  <c r="B527" i="12"/>
  <c r="F526" i="12"/>
  <c r="C526" i="12"/>
  <c r="B526" i="12"/>
  <c r="F525" i="12"/>
  <c r="C525" i="12"/>
  <c r="B525" i="12"/>
  <c r="F524" i="12"/>
  <c r="C524" i="12"/>
  <c r="B524" i="12"/>
  <c r="F523" i="12"/>
  <c r="C523" i="12"/>
  <c r="B523" i="12"/>
  <c r="F522" i="12"/>
  <c r="C522" i="12"/>
  <c r="B522" i="12"/>
  <c r="F521" i="12"/>
  <c r="C521" i="12"/>
  <c r="B521" i="12"/>
  <c r="F520" i="12"/>
  <c r="C520" i="12"/>
  <c r="B520" i="12"/>
  <c r="F519" i="12"/>
  <c r="C519" i="12"/>
  <c r="B519" i="12"/>
  <c r="F518" i="12"/>
  <c r="C518" i="12"/>
  <c r="B518" i="12"/>
  <c r="F517" i="12"/>
  <c r="C517" i="12"/>
  <c r="B517" i="12"/>
  <c r="F516" i="12"/>
  <c r="C516" i="12"/>
  <c r="B516" i="12"/>
  <c r="F515" i="12"/>
  <c r="C515" i="12"/>
  <c r="B515" i="12"/>
  <c r="F514" i="12"/>
  <c r="C514" i="12"/>
  <c r="B514" i="12"/>
  <c r="F513" i="12"/>
  <c r="C513" i="12"/>
  <c r="B513" i="12"/>
  <c r="F512" i="12"/>
  <c r="C512" i="12"/>
  <c r="B512" i="12"/>
  <c r="F511" i="12"/>
  <c r="C511" i="12"/>
  <c r="B511" i="12"/>
  <c r="F510" i="12"/>
  <c r="C510" i="12"/>
  <c r="B510" i="12"/>
  <c r="F509" i="12"/>
  <c r="C509" i="12"/>
  <c r="B509" i="12"/>
  <c r="F508" i="12"/>
  <c r="C508" i="12"/>
  <c r="B508" i="12"/>
  <c r="F507" i="12"/>
  <c r="C507" i="12"/>
  <c r="B507" i="12"/>
  <c r="F506" i="12"/>
  <c r="C506" i="12"/>
  <c r="B506" i="12"/>
  <c r="F505" i="12"/>
  <c r="C505" i="12"/>
  <c r="B505" i="12"/>
  <c r="F504" i="12"/>
  <c r="C504" i="12"/>
  <c r="B504" i="12"/>
  <c r="F503" i="12"/>
  <c r="C503" i="12"/>
  <c r="B503" i="12"/>
  <c r="F502" i="12"/>
  <c r="C502" i="12"/>
  <c r="B502" i="12"/>
  <c r="F501" i="12"/>
  <c r="C501" i="12"/>
  <c r="B501" i="12"/>
  <c r="F500" i="12"/>
  <c r="C500" i="12"/>
  <c r="B500" i="12"/>
  <c r="F499" i="12"/>
  <c r="C499" i="12"/>
  <c r="B499" i="12"/>
  <c r="F498" i="12"/>
  <c r="C498" i="12"/>
  <c r="B498" i="12"/>
  <c r="F497" i="12"/>
  <c r="C497" i="12"/>
  <c r="B497" i="12"/>
  <c r="F496" i="12"/>
  <c r="C496" i="12"/>
  <c r="B496" i="12"/>
  <c r="F495" i="12"/>
  <c r="C495" i="12"/>
  <c r="B495" i="12"/>
  <c r="F494" i="12"/>
  <c r="C494" i="12"/>
  <c r="B494" i="12"/>
  <c r="F493" i="12"/>
  <c r="C493" i="12"/>
  <c r="B493" i="12"/>
  <c r="F492" i="12"/>
  <c r="C492" i="12"/>
  <c r="B492" i="12"/>
  <c r="F491" i="12"/>
  <c r="C491" i="12"/>
  <c r="B491" i="12"/>
  <c r="F490" i="12"/>
  <c r="C490" i="12"/>
  <c r="B490" i="12"/>
  <c r="F489" i="12"/>
  <c r="C489" i="12"/>
  <c r="B489" i="12"/>
  <c r="F488" i="12"/>
  <c r="C488" i="12"/>
  <c r="B488" i="12"/>
  <c r="F487" i="12"/>
  <c r="C487" i="12"/>
  <c r="B487" i="12"/>
  <c r="F486" i="12"/>
  <c r="C486" i="12"/>
  <c r="B486" i="12"/>
  <c r="F485" i="12"/>
  <c r="C485" i="12"/>
  <c r="B485" i="12"/>
  <c r="F484" i="12"/>
  <c r="C484" i="12"/>
  <c r="B484" i="12"/>
  <c r="F483" i="12"/>
  <c r="C483" i="12"/>
  <c r="B483" i="12"/>
  <c r="F482" i="12"/>
  <c r="C482" i="12"/>
  <c r="B482" i="12"/>
  <c r="F481" i="12"/>
  <c r="C481" i="12"/>
  <c r="B481" i="12"/>
  <c r="F480" i="12"/>
  <c r="C480" i="12"/>
  <c r="B480" i="12"/>
  <c r="F479" i="12"/>
  <c r="C479" i="12"/>
  <c r="B479" i="12"/>
  <c r="F478" i="12"/>
  <c r="C478" i="12"/>
  <c r="B478" i="12"/>
  <c r="F477" i="12"/>
  <c r="C477" i="12"/>
  <c r="B477" i="12"/>
  <c r="F476" i="12"/>
  <c r="C476" i="12"/>
  <c r="B476" i="12"/>
  <c r="F475" i="12"/>
  <c r="C475" i="12"/>
  <c r="B475" i="12"/>
  <c r="F474" i="12"/>
  <c r="C474" i="12"/>
  <c r="B474" i="12"/>
  <c r="F473" i="12"/>
  <c r="C473" i="12"/>
  <c r="B473" i="12"/>
  <c r="F472" i="12"/>
  <c r="C472" i="12"/>
  <c r="B472" i="12"/>
  <c r="F471" i="12"/>
  <c r="C471" i="12"/>
  <c r="B471" i="12"/>
  <c r="F470" i="12"/>
  <c r="C470" i="12"/>
  <c r="B470" i="12"/>
  <c r="F469" i="12"/>
  <c r="C469" i="12"/>
  <c r="B469" i="12"/>
  <c r="F468" i="12"/>
  <c r="C468" i="12"/>
  <c r="B468" i="12"/>
  <c r="F467" i="12"/>
  <c r="C467" i="12"/>
  <c r="B467" i="12"/>
  <c r="F466" i="12"/>
  <c r="C466" i="12"/>
  <c r="B466" i="12"/>
  <c r="F465" i="12"/>
  <c r="C465" i="12"/>
  <c r="B465" i="12"/>
  <c r="F464" i="12"/>
  <c r="C464" i="12"/>
  <c r="B464" i="12"/>
  <c r="F463" i="12"/>
  <c r="C463" i="12"/>
  <c r="B463" i="12"/>
  <c r="F462" i="12"/>
  <c r="C462" i="12"/>
  <c r="B462" i="12"/>
  <c r="F461" i="12"/>
  <c r="C461" i="12"/>
  <c r="B461" i="12"/>
  <c r="F460" i="12"/>
  <c r="C460" i="12"/>
  <c r="B460" i="12"/>
  <c r="F459" i="12"/>
  <c r="C459" i="12"/>
  <c r="B459" i="12"/>
  <c r="F458" i="12"/>
  <c r="C458" i="12"/>
  <c r="B458" i="12"/>
  <c r="F457" i="12"/>
  <c r="C457" i="12"/>
  <c r="B457" i="12"/>
  <c r="F456" i="12"/>
  <c r="C456" i="12"/>
  <c r="B456" i="12"/>
  <c r="F455" i="12"/>
  <c r="C455" i="12"/>
  <c r="B455" i="12"/>
  <c r="F454" i="12"/>
  <c r="C454" i="12"/>
  <c r="B454" i="12"/>
  <c r="F453" i="12"/>
  <c r="C453" i="12"/>
  <c r="B453" i="12"/>
  <c r="F452" i="12"/>
  <c r="C452" i="12"/>
  <c r="B452" i="12"/>
  <c r="F451" i="12"/>
  <c r="C451" i="12"/>
  <c r="B451" i="12"/>
  <c r="F450" i="12"/>
  <c r="C450" i="12"/>
  <c r="B450" i="12"/>
  <c r="F449" i="12"/>
  <c r="C449" i="12"/>
  <c r="B449" i="12"/>
  <c r="F448" i="12"/>
  <c r="C448" i="12"/>
  <c r="B448" i="12"/>
  <c r="F447" i="12"/>
  <c r="C447" i="12"/>
  <c r="B447" i="12"/>
  <c r="F446" i="12"/>
  <c r="C446" i="12"/>
  <c r="B446" i="12"/>
  <c r="F445" i="12"/>
  <c r="C445" i="12"/>
  <c r="B445" i="12"/>
  <c r="F444" i="12"/>
  <c r="C444" i="12"/>
  <c r="B444" i="12"/>
  <c r="F443" i="12"/>
  <c r="C443" i="12"/>
  <c r="B443" i="12"/>
  <c r="F442" i="12"/>
  <c r="C442" i="12"/>
  <c r="B442" i="12"/>
  <c r="F441" i="12"/>
  <c r="C441" i="12"/>
  <c r="B441" i="12"/>
  <c r="F440" i="12"/>
  <c r="C440" i="12"/>
  <c r="B440" i="12"/>
  <c r="F439" i="12"/>
  <c r="C439" i="12"/>
  <c r="B439" i="12"/>
  <c r="F438" i="12"/>
  <c r="C438" i="12"/>
  <c r="B438" i="12"/>
  <c r="F437" i="12"/>
  <c r="C437" i="12"/>
  <c r="B437" i="12"/>
  <c r="F436" i="12"/>
  <c r="C436" i="12"/>
  <c r="B436" i="12"/>
  <c r="F435" i="12"/>
  <c r="C435" i="12"/>
  <c r="B435" i="12"/>
  <c r="F434" i="12"/>
  <c r="C434" i="12"/>
  <c r="B434" i="12"/>
  <c r="F433" i="12"/>
  <c r="C433" i="12"/>
  <c r="B433" i="12"/>
  <c r="F432" i="12"/>
  <c r="C432" i="12"/>
  <c r="B432" i="12"/>
  <c r="F431" i="12"/>
  <c r="C431" i="12"/>
  <c r="B431" i="12"/>
  <c r="F430" i="12"/>
  <c r="C430" i="12"/>
  <c r="B430" i="12"/>
  <c r="F429" i="12"/>
  <c r="C429" i="12"/>
  <c r="B429" i="12"/>
  <c r="F428" i="12"/>
  <c r="C428" i="12"/>
  <c r="B428" i="12"/>
  <c r="F427" i="12"/>
  <c r="C427" i="12"/>
  <c r="B427" i="12"/>
  <c r="F426" i="12"/>
  <c r="C426" i="12"/>
  <c r="B426" i="12"/>
  <c r="F425" i="12"/>
  <c r="C425" i="12"/>
  <c r="B425" i="12"/>
  <c r="F424" i="12"/>
  <c r="C424" i="12"/>
  <c r="B424" i="12"/>
  <c r="F423" i="12"/>
  <c r="C423" i="12"/>
  <c r="B423" i="12"/>
  <c r="F422" i="12"/>
  <c r="C422" i="12"/>
  <c r="B422" i="12"/>
  <c r="F421" i="12"/>
  <c r="C421" i="12"/>
  <c r="B421" i="12"/>
  <c r="F420" i="12"/>
  <c r="C420" i="12"/>
  <c r="B420" i="12"/>
  <c r="F419" i="12"/>
  <c r="C419" i="12"/>
  <c r="B419" i="12"/>
  <c r="F418" i="12"/>
  <c r="C418" i="12"/>
  <c r="B418" i="12"/>
  <c r="F417" i="12"/>
  <c r="C417" i="12"/>
  <c r="B417" i="12"/>
  <c r="F416" i="12"/>
  <c r="C416" i="12"/>
  <c r="B416" i="12"/>
  <c r="F415" i="12"/>
  <c r="C415" i="12"/>
  <c r="B415" i="12"/>
  <c r="F414" i="12"/>
  <c r="C414" i="12"/>
  <c r="B414" i="12"/>
  <c r="F413" i="12"/>
  <c r="C413" i="12"/>
  <c r="B413" i="12"/>
  <c r="F412" i="12"/>
  <c r="C412" i="12"/>
  <c r="B412" i="12"/>
  <c r="F411" i="12"/>
  <c r="C411" i="12"/>
  <c r="B411" i="12"/>
  <c r="F410" i="12"/>
  <c r="C410" i="12"/>
  <c r="B410" i="12"/>
  <c r="F409" i="12"/>
  <c r="C409" i="12"/>
  <c r="B409" i="12"/>
  <c r="F408" i="12"/>
  <c r="C408" i="12"/>
  <c r="B408" i="12"/>
  <c r="F407" i="12"/>
  <c r="C407" i="12"/>
  <c r="B407" i="12"/>
  <c r="F406" i="12"/>
  <c r="C406" i="12"/>
  <c r="B406" i="12"/>
  <c r="F405" i="12"/>
  <c r="C405" i="12"/>
  <c r="B405" i="12"/>
  <c r="F404" i="12"/>
  <c r="C404" i="12"/>
  <c r="B404" i="12"/>
  <c r="F403" i="12"/>
  <c r="C403" i="12"/>
  <c r="B403" i="12"/>
  <c r="F402" i="12"/>
  <c r="C402" i="12"/>
  <c r="B402" i="12"/>
  <c r="F401" i="12"/>
  <c r="C401" i="12"/>
  <c r="B401" i="12"/>
  <c r="F400" i="12"/>
  <c r="C400" i="12"/>
  <c r="B400" i="12"/>
  <c r="F399" i="12"/>
  <c r="C399" i="12"/>
  <c r="B399" i="12"/>
  <c r="F398" i="12"/>
  <c r="C398" i="12"/>
  <c r="B398" i="12"/>
  <c r="F397" i="12"/>
  <c r="C397" i="12"/>
  <c r="B397" i="12"/>
  <c r="F396" i="12"/>
  <c r="C396" i="12"/>
  <c r="B396" i="12"/>
  <c r="F395" i="12"/>
  <c r="C395" i="12"/>
  <c r="B395" i="12"/>
  <c r="F394" i="12"/>
  <c r="C394" i="12"/>
  <c r="B394" i="12"/>
  <c r="F393" i="12"/>
  <c r="C393" i="12"/>
  <c r="B393" i="12"/>
  <c r="F392" i="12"/>
  <c r="C392" i="12"/>
  <c r="B392" i="12"/>
  <c r="F391" i="12"/>
  <c r="C391" i="12"/>
  <c r="B391" i="12"/>
  <c r="F390" i="12"/>
  <c r="C390" i="12"/>
  <c r="B390" i="12"/>
  <c r="F389" i="12"/>
  <c r="C389" i="12"/>
  <c r="B389" i="12"/>
  <c r="F388" i="12"/>
  <c r="C388" i="12"/>
  <c r="B388" i="12"/>
  <c r="F387" i="12"/>
  <c r="C387" i="12"/>
  <c r="B387" i="12"/>
  <c r="F386" i="12"/>
  <c r="C386" i="12"/>
  <c r="B386" i="12"/>
  <c r="F385" i="12"/>
  <c r="C385" i="12"/>
  <c r="B385" i="12"/>
  <c r="F384" i="12"/>
  <c r="C384" i="12"/>
  <c r="B384" i="12"/>
  <c r="F383" i="12"/>
  <c r="C383" i="12"/>
  <c r="B383" i="12"/>
  <c r="F382" i="12"/>
  <c r="C382" i="12"/>
  <c r="B382" i="12"/>
  <c r="F381" i="12"/>
  <c r="C381" i="12"/>
  <c r="B381" i="12"/>
  <c r="F380" i="12"/>
  <c r="C380" i="12"/>
  <c r="B380" i="12"/>
  <c r="F379" i="12"/>
  <c r="C379" i="12"/>
  <c r="B379" i="12"/>
  <c r="F378" i="12"/>
  <c r="C378" i="12"/>
  <c r="B378" i="12"/>
  <c r="F377" i="12"/>
  <c r="C377" i="12"/>
  <c r="B377" i="12"/>
  <c r="F376" i="12"/>
  <c r="C376" i="12"/>
  <c r="B376" i="12"/>
  <c r="F375" i="12"/>
  <c r="C375" i="12"/>
  <c r="B375" i="12"/>
  <c r="F374" i="12"/>
  <c r="C374" i="12"/>
  <c r="B374" i="12"/>
  <c r="F373" i="12"/>
  <c r="C373" i="12"/>
  <c r="B373" i="12"/>
  <c r="F372" i="12"/>
  <c r="C372" i="12"/>
  <c r="B372" i="12"/>
  <c r="F371" i="12"/>
  <c r="C371" i="12"/>
  <c r="B371" i="12"/>
  <c r="F370" i="12"/>
  <c r="C370" i="12"/>
  <c r="B370" i="12"/>
  <c r="F369" i="12"/>
  <c r="C369" i="12"/>
  <c r="B369" i="12"/>
  <c r="F368" i="12"/>
  <c r="C368" i="12"/>
  <c r="B368" i="12"/>
  <c r="F367" i="12"/>
  <c r="C367" i="12"/>
  <c r="B367" i="12"/>
  <c r="F366" i="12"/>
  <c r="C366" i="12"/>
  <c r="B366" i="12"/>
  <c r="F365" i="12"/>
  <c r="C365" i="12"/>
  <c r="B365" i="12"/>
  <c r="F364" i="12"/>
  <c r="C364" i="12"/>
  <c r="B364" i="12"/>
  <c r="F363" i="12"/>
  <c r="C363" i="12"/>
  <c r="B363" i="12"/>
  <c r="F362" i="12"/>
  <c r="C362" i="12"/>
  <c r="B362" i="12"/>
  <c r="F361" i="12"/>
  <c r="C361" i="12"/>
  <c r="B361" i="12"/>
  <c r="F360" i="12"/>
  <c r="C360" i="12"/>
  <c r="B360" i="12"/>
  <c r="F359" i="12"/>
  <c r="C359" i="12"/>
  <c r="B359" i="12"/>
  <c r="F358" i="12"/>
  <c r="C358" i="12"/>
  <c r="B358" i="12"/>
  <c r="F357" i="12"/>
  <c r="C357" i="12"/>
  <c r="B357" i="12"/>
  <c r="F356" i="12"/>
  <c r="C356" i="12"/>
  <c r="B356" i="12"/>
  <c r="F355" i="12"/>
  <c r="C355" i="12"/>
  <c r="B355" i="12"/>
  <c r="F354" i="12"/>
  <c r="C354" i="12"/>
  <c r="B354" i="12"/>
  <c r="F353" i="12"/>
  <c r="C353" i="12"/>
  <c r="B353" i="12"/>
  <c r="F352" i="12"/>
  <c r="C352" i="12"/>
  <c r="B352" i="12"/>
  <c r="F351" i="12"/>
  <c r="C351" i="12"/>
  <c r="B351" i="12"/>
  <c r="F350" i="12"/>
  <c r="C350" i="12"/>
  <c r="B350" i="12"/>
  <c r="F349" i="12"/>
  <c r="C349" i="12"/>
  <c r="B349" i="12"/>
  <c r="F348" i="12"/>
  <c r="C348" i="12"/>
  <c r="B348" i="12"/>
  <c r="F347" i="12"/>
  <c r="C347" i="12"/>
  <c r="B347" i="12"/>
  <c r="F346" i="12"/>
  <c r="C346" i="12"/>
  <c r="B346" i="12"/>
  <c r="F345" i="12"/>
  <c r="C345" i="12"/>
  <c r="B345" i="12"/>
  <c r="F344" i="12"/>
  <c r="C344" i="12"/>
  <c r="B344" i="12"/>
  <c r="F343" i="12"/>
  <c r="C343" i="12"/>
  <c r="B343" i="12"/>
  <c r="F342" i="12"/>
  <c r="C342" i="12"/>
  <c r="B342" i="12"/>
  <c r="F341" i="12"/>
  <c r="C341" i="12"/>
  <c r="B341" i="12"/>
  <c r="F340" i="12"/>
  <c r="C340" i="12"/>
  <c r="B340" i="12"/>
  <c r="F339" i="12"/>
  <c r="C339" i="12"/>
  <c r="B339" i="12"/>
  <c r="F338" i="12"/>
  <c r="C338" i="12"/>
  <c r="B338" i="12"/>
  <c r="F337" i="12"/>
  <c r="C337" i="12"/>
  <c r="B337" i="12"/>
  <c r="F336" i="12"/>
  <c r="C336" i="12"/>
  <c r="B336" i="12"/>
  <c r="F335" i="12"/>
  <c r="C335" i="12"/>
  <c r="B335" i="12"/>
  <c r="F334" i="12"/>
  <c r="C334" i="12"/>
  <c r="B334" i="12"/>
  <c r="F333" i="12"/>
  <c r="C333" i="12"/>
  <c r="B333" i="12"/>
  <c r="F332" i="12"/>
  <c r="C332" i="12"/>
  <c r="B332" i="12"/>
  <c r="F331" i="12"/>
  <c r="C331" i="12"/>
  <c r="B331" i="12"/>
  <c r="F330" i="12"/>
  <c r="C330" i="12"/>
  <c r="B330" i="12"/>
  <c r="F329" i="12"/>
  <c r="C329" i="12"/>
  <c r="B329" i="12"/>
  <c r="F328" i="12"/>
  <c r="C328" i="12"/>
  <c r="B328" i="12"/>
  <c r="F327" i="12"/>
  <c r="C327" i="12"/>
  <c r="B327" i="12"/>
  <c r="F326" i="12"/>
  <c r="C326" i="12"/>
  <c r="B326" i="12"/>
  <c r="F325" i="12"/>
  <c r="C325" i="12"/>
  <c r="B325" i="12"/>
  <c r="F324" i="12"/>
  <c r="C324" i="12"/>
  <c r="B324" i="12"/>
  <c r="F323" i="12"/>
  <c r="C323" i="12"/>
  <c r="B323" i="12"/>
  <c r="F322" i="12"/>
  <c r="C322" i="12"/>
  <c r="B322" i="12"/>
  <c r="F321" i="12"/>
  <c r="C321" i="12"/>
  <c r="B321" i="12"/>
  <c r="F320" i="12"/>
  <c r="C320" i="12"/>
  <c r="B320" i="12"/>
  <c r="F319" i="12"/>
  <c r="C319" i="12"/>
  <c r="B319" i="12"/>
  <c r="F318" i="12"/>
  <c r="C318" i="12"/>
  <c r="B318" i="12"/>
  <c r="F317" i="12"/>
  <c r="C317" i="12"/>
  <c r="B317" i="12"/>
  <c r="F316" i="12"/>
  <c r="C316" i="12"/>
  <c r="B316" i="12"/>
  <c r="F315" i="12"/>
  <c r="C315" i="12"/>
  <c r="B315" i="12"/>
  <c r="F314" i="12"/>
  <c r="C314" i="12"/>
  <c r="B314" i="12"/>
  <c r="F313" i="12"/>
  <c r="C313" i="12"/>
  <c r="B313" i="12"/>
  <c r="F312" i="12"/>
  <c r="C312" i="12"/>
  <c r="B312" i="12"/>
  <c r="F311" i="12"/>
  <c r="C311" i="12"/>
  <c r="B311" i="12"/>
  <c r="F310" i="12"/>
  <c r="C310" i="12"/>
  <c r="B310" i="12"/>
  <c r="F309" i="12"/>
  <c r="C309" i="12"/>
  <c r="B309" i="12"/>
  <c r="F308" i="12"/>
  <c r="C308" i="12"/>
  <c r="B308" i="12"/>
  <c r="F307" i="12"/>
  <c r="C307" i="12"/>
  <c r="B307" i="12"/>
  <c r="F306" i="12"/>
  <c r="C306" i="12"/>
  <c r="B306" i="12"/>
  <c r="F305" i="12"/>
  <c r="C305" i="12"/>
  <c r="B305" i="12"/>
  <c r="F304" i="12"/>
  <c r="C304" i="12"/>
  <c r="B304" i="12"/>
  <c r="F303" i="12"/>
  <c r="C303" i="12"/>
  <c r="B303" i="12"/>
  <c r="F302" i="12"/>
  <c r="C302" i="12"/>
  <c r="B302" i="12"/>
  <c r="F301" i="12"/>
  <c r="C301" i="12"/>
  <c r="B301" i="12"/>
  <c r="F300" i="12"/>
  <c r="C300" i="12"/>
  <c r="B300" i="12"/>
  <c r="F299" i="12"/>
  <c r="C299" i="12"/>
  <c r="B299" i="12"/>
  <c r="F298" i="12"/>
  <c r="C298" i="12"/>
  <c r="B298" i="12"/>
  <c r="F297" i="12"/>
  <c r="C297" i="12"/>
  <c r="B297" i="12"/>
  <c r="F296" i="12"/>
  <c r="C296" i="12"/>
  <c r="B296" i="12"/>
  <c r="F295" i="12"/>
  <c r="C295" i="12"/>
  <c r="B295" i="12"/>
  <c r="F294" i="12"/>
  <c r="C294" i="12"/>
  <c r="B294" i="12"/>
  <c r="F293" i="12"/>
  <c r="C293" i="12"/>
  <c r="B293" i="12"/>
  <c r="F292" i="12"/>
  <c r="C292" i="12"/>
  <c r="B292" i="12"/>
  <c r="F291" i="12"/>
  <c r="C291" i="12"/>
  <c r="B291" i="12"/>
  <c r="F290" i="12"/>
  <c r="C290" i="12"/>
  <c r="B290" i="12"/>
  <c r="F289" i="12"/>
  <c r="C289" i="12"/>
  <c r="B289" i="12"/>
  <c r="F288" i="12"/>
  <c r="C288" i="12"/>
  <c r="B288" i="12"/>
  <c r="F287" i="12"/>
  <c r="C287" i="12"/>
  <c r="B287" i="12"/>
  <c r="F286" i="12"/>
  <c r="C286" i="12"/>
  <c r="B286" i="12"/>
  <c r="F285" i="12"/>
  <c r="C285" i="12"/>
  <c r="B285" i="12"/>
  <c r="F284" i="12"/>
  <c r="C284" i="12"/>
  <c r="B284" i="12"/>
  <c r="F283" i="12"/>
  <c r="C283" i="12"/>
  <c r="B283" i="12"/>
  <c r="F282" i="12"/>
  <c r="C282" i="12"/>
  <c r="B282" i="12"/>
  <c r="F281" i="12"/>
  <c r="C281" i="12"/>
  <c r="B281" i="12"/>
  <c r="F280" i="12"/>
  <c r="C280" i="12"/>
  <c r="B280" i="12"/>
  <c r="F279" i="12"/>
  <c r="C279" i="12"/>
  <c r="B279" i="12"/>
  <c r="F278" i="12"/>
  <c r="C278" i="12"/>
  <c r="B278" i="12"/>
  <c r="F277" i="12"/>
  <c r="C277" i="12"/>
  <c r="B277" i="12"/>
  <c r="F276" i="12"/>
  <c r="C276" i="12"/>
  <c r="B276" i="12"/>
  <c r="F275" i="12"/>
  <c r="C275" i="12"/>
  <c r="B275" i="12"/>
  <c r="F274" i="12"/>
  <c r="C274" i="12"/>
  <c r="B274" i="12"/>
  <c r="F273" i="12"/>
  <c r="C273" i="12"/>
  <c r="B273" i="12"/>
  <c r="F272" i="12"/>
  <c r="C272" i="12"/>
  <c r="B272" i="12"/>
  <c r="F271" i="12"/>
  <c r="C271" i="12"/>
  <c r="B271" i="12"/>
  <c r="F270" i="12"/>
  <c r="C270" i="12"/>
  <c r="B270" i="12"/>
  <c r="F269" i="12"/>
  <c r="C269" i="12"/>
  <c r="B269" i="12"/>
  <c r="F268" i="12"/>
  <c r="C268" i="12"/>
  <c r="B268" i="12"/>
  <c r="F267" i="12"/>
  <c r="C267" i="12"/>
  <c r="B267" i="12"/>
  <c r="F266" i="12"/>
  <c r="C266" i="12"/>
  <c r="B266" i="12"/>
  <c r="F265" i="12"/>
  <c r="C265" i="12"/>
  <c r="B265" i="12"/>
  <c r="F264" i="12"/>
  <c r="C264" i="12"/>
  <c r="B264" i="12"/>
  <c r="F263" i="12"/>
  <c r="C263" i="12"/>
  <c r="B263" i="12"/>
  <c r="F262" i="12"/>
  <c r="C262" i="12"/>
  <c r="B262" i="12"/>
  <c r="F261" i="12"/>
  <c r="C261" i="12"/>
  <c r="B261" i="12"/>
  <c r="F260" i="12"/>
  <c r="C260" i="12"/>
  <c r="B260" i="12"/>
  <c r="F259" i="12"/>
  <c r="C259" i="12"/>
  <c r="B259" i="12"/>
  <c r="F258" i="12"/>
  <c r="C258" i="12"/>
  <c r="B258" i="12"/>
  <c r="F257" i="12"/>
  <c r="C257" i="12"/>
  <c r="B257" i="12"/>
  <c r="F256" i="12"/>
  <c r="C256" i="12"/>
  <c r="B256" i="12"/>
  <c r="F255" i="12"/>
  <c r="C255" i="12"/>
  <c r="B255" i="12"/>
  <c r="F254" i="12"/>
  <c r="C254" i="12"/>
  <c r="B254" i="12"/>
  <c r="F253" i="12"/>
  <c r="C253" i="12"/>
  <c r="B253" i="12"/>
  <c r="F252" i="12"/>
  <c r="C252" i="12"/>
  <c r="B252" i="12"/>
  <c r="F251" i="12"/>
  <c r="C251" i="12"/>
  <c r="B251" i="12"/>
  <c r="F250" i="12"/>
  <c r="C250" i="12"/>
  <c r="B250" i="12"/>
  <c r="F249" i="12"/>
  <c r="C249" i="12"/>
  <c r="B249" i="12"/>
  <c r="F248" i="12"/>
  <c r="C248" i="12"/>
  <c r="B248" i="12"/>
  <c r="F247" i="12"/>
  <c r="C247" i="12"/>
  <c r="B247" i="12"/>
  <c r="F246" i="12"/>
  <c r="C246" i="12"/>
  <c r="B246" i="12"/>
  <c r="F245" i="12"/>
  <c r="C245" i="12"/>
  <c r="B245" i="12"/>
  <c r="F244" i="12"/>
  <c r="C244" i="12"/>
  <c r="B244" i="12"/>
  <c r="F243" i="12"/>
  <c r="C243" i="12"/>
  <c r="B243" i="12"/>
  <c r="F242" i="12"/>
  <c r="C242" i="12"/>
  <c r="B242" i="12"/>
  <c r="F241" i="12"/>
  <c r="C241" i="12"/>
  <c r="B241" i="12"/>
  <c r="F240" i="12"/>
  <c r="C240" i="12"/>
  <c r="B240" i="12"/>
  <c r="F239" i="12"/>
  <c r="C239" i="12"/>
  <c r="B239" i="12"/>
  <c r="F238" i="12"/>
  <c r="C238" i="12"/>
  <c r="B238" i="12"/>
  <c r="F237" i="12"/>
  <c r="C237" i="12"/>
  <c r="B237" i="12"/>
  <c r="F236" i="12"/>
  <c r="C236" i="12"/>
  <c r="B236" i="12"/>
  <c r="F235" i="12"/>
  <c r="C235" i="12"/>
  <c r="B235" i="12"/>
  <c r="F234" i="12"/>
  <c r="C234" i="12"/>
  <c r="B234" i="12"/>
  <c r="F233" i="12"/>
  <c r="C233" i="12"/>
  <c r="B233" i="12"/>
  <c r="F232" i="12"/>
  <c r="C232" i="12"/>
  <c r="B232" i="12"/>
  <c r="F231" i="12"/>
  <c r="C231" i="12"/>
  <c r="B231" i="12"/>
  <c r="F230" i="12"/>
  <c r="C230" i="12"/>
  <c r="B230" i="12"/>
  <c r="F229" i="12"/>
  <c r="C229" i="12"/>
  <c r="B229" i="12"/>
  <c r="F228" i="12"/>
  <c r="C228" i="12"/>
  <c r="B228" i="12"/>
  <c r="F227" i="12"/>
  <c r="C227" i="12"/>
  <c r="B227" i="12"/>
  <c r="F226" i="12"/>
  <c r="C226" i="12"/>
  <c r="B226" i="12"/>
  <c r="F225" i="12"/>
  <c r="C225" i="12"/>
  <c r="B225" i="12"/>
  <c r="F224" i="12"/>
  <c r="C224" i="12"/>
  <c r="B224" i="12"/>
  <c r="F223" i="12"/>
  <c r="C223" i="12"/>
  <c r="B223" i="12"/>
  <c r="F222" i="12"/>
  <c r="C222" i="12"/>
  <c r="B222" i="12"/>
  <c r="F221" i="12"/>
  <c r="C221" i="12"/>
  <c r="B221" i="12"/>
  <c r="F220" i="12"/>
  <c r="C220" i="12"/>
  <c r="B220" i="12"/>
  <c r="F219" i="12"/>
  <c r="C219" i="12"/>
  <c r="B219" i="12"/>
  <c r="F218" i="12"/>
  <c r="C218" i="12"/>
  <c r="B218" i="12"/>
  <c r="F217" i="12"/>
  <c r="C217" i="12"/>
  <c r="B217" i="12"/>
  <c r="F216" i="12"/>
  <c r="C216" i="12"/>
  <c r="B216" i="12"/>
  <c r="F215" i="12"/>
  <c r="C215" i="12"/>
  <c r="B215" i="12"/>
  <c r="F214" i="12"/>
  <c r="C214" i="12"/>
  <c r="B214" i="12"/>
  <c r="F213" i="12"/>
  <c r="C213" i="12"/>
  <c r="B213" i="12"/>
  <c r="F212" i="12"/>
  <c r="C212" i="12"/>
  <c r="B212" i="12"/>
  <c r="F211" i="12"/>
  <c r="C211" i="12"/>
  <c r="B211" i="12"/>
  <c r="F210" i="12"/>
  <c r="C210" i="12"/>
  <c r="B210" i="12"/>
  <c r="F209" i="12"/>
  <c r="C209" i="12"/>
  <c r="B209" i="12"/>
  <c r="F208" i="12"/>
  <c r="C208" i="12"/>
  <c r="B208" i="12"/>
  <c r="F207" i="12"/>
  <c r="C207" i="12"/>
  <c r="B207" i="12"/>
  <c r="F206" i="12"/>
  <c r="C206" i="12"/>
  <c r="B206" i="12"/>
  <c r="F205" i="12"/>
  <c r="C205" i="12"/>
  <c r="B205" i="12"/>
  <c r="F204" i="12"/>
  <c r="C204" i="12"/>
  <c r="B204" i="12"/>
  <c r="F203" i="12"/>
  <c r="C203" i="12"/>
  <c r="B203" i="12"/>
  <c r="F202" i="12"/>
  <c r="C202" i="12"/>
  <c r="B202" i="12"/>
  <c r="F201" i="12"/>
  <c r="C201" i="12"/>
  <c r="B201" i="12"/>
  <c r="F200" i="12"/>
  <c r="C200" i="12"/>
  <c r="B200" i="12"/>
  <c r="F199" i="12"/>
  <c r="C199" i="12"/>
  <c r="B199" i="12"/>
  <c r="F198" i="12"/>
  <c r="C198" i="12"/>
  <c r="B198" i="12"/>
  <c r="F197" i="12"/>
  <c r="C197" i="12"/>
  <c r="B197" i="12"/>
  <c r="F196" i="12"/>
  <c r="C196" i="12"/>
  <c r="B196" i="12"/>
  <c r="F195" i="12"/>
  <c r="C195" i="12"/>
  <c r="B195" i="12"/>
  <c r="F194" i="12"/>
  <c r="C194" i="12"/>
  <c r="B194" i="12"/>
  <c r="F193" i="12"/>
  <c r="C193" i="12"/>
  <c r="B193" i="12"/>
  <c r="F192" i="12"/>
  <c r="C192" i="12"/>
  <c r="B192" i="12"/>
  <c r="F191" i="12"/>
  <c r="C191" i="12"/>
  <c r="B191" i="12"/>
  <c r="F190" i="12"/>
  <c r="C190" i="12"/>
  <c r="B190" i="12"/>
  <c r="F189" i="12"/>
  <c r="C189" i="12"/>
  <c r="B189" i="12"/>
  <c r="F188" i="12"/>
  <c r="C188" i="12"/>
  <c r="B188" i="12"/>
  <c r="F187" i="12"/>
  <c r="C187" i="12"/>
  <c r="B187" i="12"/>
  <c r="F186" i="12"/>
  <c r="C186" i="12"/>
  <c r="B186" i="12"/>
  <c r="F185" i="12"/>
  <c r="C185" i="12"/>
  <c r="B185" i="12"/>
  <c r="F184" i="12"/>
  <c r="C184" i="12"/>
  <c r="B184" i="12"/>
  <c r="F183" i="12"/>
  <c r="C183" i="12"/>
  <c r="B183" i="12"/>
  <c r="F182" i="12"/>
  <c r="C182" i="12"/>
  <c r="B182" i="12"/>
  <c r="F181" i="12"/>
  <c r="C181" i="12"/>
  <c r="B181" i="12"/>
  <c r="F180" i="12"/>
  <c r="C180" i="12"/>
  <c r="B180" i="12"/>
  <c r="F179" i="12"/>
  <c r="C179" i="12"/>
  <c r="B179" i="12"/>
  <c r="F178" i="12"/>
  <c r="C178" i="12"/>
  <c r="B178" i="12"/>
  <c r="F177" i="12"/>
  <c r="C177" i="12"/>
  <c r="B177" i="12"/>
  <c r="F176" i="12"/>
  <c r="C176" i="12"/>
  <c r="B176" i="12"/>
  <c r="F175" i="12"/>
  <c r="C175" i="12"/>
  <c r="B175" i="12"/>
  <c r="F174" i="12"/>
  <c r="C174" i="12"/>
  <c r="B174" i="12"/>
  <c r="F173" i="12"/>
  <c r="C173" i="12"/>
  <c r="B173" i="12"/>
  <c r="F172" i="12"/>
  <c r="C172" i="12"/>
  <c r="B172" i="12"/>
  <c r="F171" i="12"/>
  <c r="C171" i="12"/>
  <c r="B171" i="12"/>
  <c r="F170" i="12"/>
  <c r="C170" i="12"/>
  <c r="B170" i="12"/>
  <c r="F169" i="12"/>
  <c r="C169" i="12"/>
  <c r="B169" i="12"/>
  <c r="F168" i="12"/>
  <c r="C168" i="12"/>
  <c r="B168" i="12"/>
  <c r="F167" i="12"/>
  <c r="C167" i="12"/>
  <c r="B167" i="12"/>
  <c r="F166" i="12"/>
  <c r="C166" i="12"/>
  <c r="B166" i="12"/>
  <c r="F165" i="12"/>
  <c r="C165" i="12"/>
  <c r="B165" i="12"/>
  <c r="F164" i="12"/>
  <c r="C164" i="12"/>
  <c r="B164" i="12"/>
  <c r="F163" i="12"/>
  <c r="C163" i="12"/>
  <c r="B163" i="12"/>
  <c r="F162" i="12"/>
  <c r="C162" i="12"/>
  <c r="B162" i="12"/>
  <c r="F161" i="12"/>
  <c r="C161" i="12"/>
  <c r="B161" i="12"/>
  <c r="F160" i="12"/>
  <c r="C160" i="12"/>
  <c r="B160" i="12"/>
  <c r="F159" i="12"/>
  <c r="C159" i="12"/>
  <c r="B159" i="12"/>
  <c r="F158" i="12"/>
  <c r="C158" i="12"/>
  <c r="B158" i="12"/>
  <c r="F157" i="12"/>
  <c r="C157" i="12"/>
  <c r="B157" i="12"/>
  <c r="F156" i="12"/>
  <c r="C156" i="12"/>
  <c r="B156" i="12"/>
  <c r="F155" i="12"/>
  <c r="C155" i="12"/>
  <c r="B155" i="12"/>
  <c r="F154" i="12"/>
  <c r="C154" i="12"/>
  <c r="B154" i="12"/>
  <c r="F153" i="12"/>
  <c r="C153" i="12"/>
  <c r="B153" i="12"/>
  <c r="F152" i="12"/>
  <c r="C152" i="12"/>
  <c r="B152" i="12"/>
  <c r="F151" i="12"/>
  <c r="C151" i="12"/>
  <c r="B151" i="12"/>
  <c r="F150" i="12"/>
  <c r="C150" i="12"/>
  <c r="B150" i="12"/>
  <c r="F149" i="12"/>
  <c r="C149" i="12"/>
  <c r="B149" i="12"/>
  <c r="F148" i="12"/>
  <c r="C148" i="12"/>
  <c r="B148" i="12"/>
  <c r="F147" i="12"/>
  <c r="C147" i="12"/>
  <c r="B147" i="12"/>
  <c r="F146" i="12"/>
  <c r="C146" i="12"/>
  <c r="B146" i="12"/>
  <c r="F145" i="12"/>
  <c r="C145" i="12"/>
  <c r="B145" i="12"/>
  <c r="F144" i="12"/>
  <c r="C144" i="12"/>
  <c r="B144" i="12"/>
  <c r="F143" i="12"/>
  <c r="C143" i="12"/>
  <c r="B143" i="12"/>
  <c r="F142" i="12"/>
  <c r="C142" i="12"/>
  <c r="B142" i="12"/>
  <c r="F141" i="12"/>
  <c r="C141" i="12"/>
  <c r="B141" i="12"/>
  <c r="F140" i="12"/>
  <c r="C140" i="12"/>
  <c r="B140" i="12"/>
  <c r="F139" i="12"/>
  <c r="C139" i="12"/>
  <c r="B139" i="12"/>
  <c r="F138" i="12"/>
  <c r="C138" i="12"/>
  <c r="B138" i="12"/>
  <c r="F137" i="12"/>
  <c r="C137" i="12"/>
  <c r="B137" i="12"/>
  <c r="F136" i="12"/>
  <c r="C136" i="12"/>
  <c r="B136" i="12"/>
  <c r="F135" i="12"/>
  <c r="C135" i="12"/>
  <c r="B135" i="12"/>
  <c r="F134" i="12"/>
  <c r="C134" i="12"/>
  <c r="B134" i="12"/>
  <c r="F133" i="12"/>
  <c r="C133" i="12"/>
  <c r="B133" i="12"/>
  <c r="F132" i="12"/>
  <c r="C132" i="12"/>
  <c r="B132" i="12"/>
  <c r="F131" i="12"/>
  <c r="C131" i="12"/>
  <c r="B131" i="12"/>
  <c r="F130" i="12"/>
  <c r="C130" i="12"/>
  <c r="B130" i="12"/>
  <c r="F129" i="12"/>
  <c r="C129" i="12"/>
  <c r="B129" i="12"/>
  <c r="F128" i="12"/>
  <c r="C128" i="12"/>
  <c r="B128" i="12"/>
  <c r="F127" i="12"/>
  <c r="C127" i="12"/>
  <c r="B127" i="12"/>
  <c r="F126" i="12"/>
  <c r="C126" i="12"/>
  <c r="B126" i="12"/>
  <c r="F125" i="12"/>
  <c r="C125" i="12"/>
  <c r="B125" i="12"/>
  <c r="F124" i="12"/>
  <c r="C124" i="12"/>
  <c r="B124" i="12"/>
  <c r="F123" i="12"/>
  <c r="C123" i="12"/>
  <c r="B123" i="12"/>
  <c r="F122" i="12"/>
  <c r="C122" i="12"/>
  <c r="B122" i="12"/>
  <c r="F121" i="12"/>
  <c r="C121" i="12"/>
  <c r="B121" i="12"/>
  <c r="F120" i="12"/>
  <c r="C120" i="12"/>
  <c r="B120" i="12"/>
  <c r="F119" i="12"/>
  <c r="C119" i="12"/>
  <c r="B119" i="12"/>
  <c r="F118" i="12"/>
  <c r="C118" i="12"/>
  <c r="B118" i="12"/>
  <c r="F117" i="12"/>
  <c r="C117" i="12"/>
  <c r="B117" i="12"/>
  <c r="F116" i="12"/>
  <c r="C116" i="12"/>
  <c r="B116" i="12"/>
  <c r="F115" i="12"/>
  <c r="C115" i="12"/>
  <c r="B115" i="12"/>
  <c r="F114" i="12"/>
  <c r="C114" i="12"/>
  <c r="B114" i="12"/>
  <c r="F113" i="12"/>
  <c r="C113" i="12"/>
  <c r="B113" i="12"/>
  <c r="F112" i="12"/>
  <c r="C112" i="12"/>
  <c r="B112" i="12"/>
  <c r="F111" i="12"/>
  <c r="C111" i="12"/>
  <c r="B111" i="12"/>
  <c r="F110" i="12"/>
  <c r="C110" i="12"/>
  <c r="B110" i="12"/>
  <c r="F109" i="12"/>
  <c r="C109" i="12"/>
  <c r="B109" i="12"/>
  <c r="F108" i="12"/>
  <c r="C108" i="12"/>
  <c r="B108" i="12"/>
  <c r="F107" i="12"/>
  <c r="C107" i="12"/>
  <c r="B107" i="12"/>
  <c r="F106" i="12"/>
  <c r="C106" i="12"/>
  <c r="B106" i="12"/>
  <c r="F105" i="12"/>
  <c r="C105" i="12"/>
  <c r="B105" i="12"/>
  <c r="F104" i="12"/>
  <c r="C104" i="12"/>
  <c r="B104" i="12"/>
  <c r="F103" i="12"/>
  <c r="C103" i="12"/>
  <c r="B103" i="12"/>
  <c r="F102" i="12"/>
  <c r="C102" i="12"/>
  <c r="B102" i="12"/>
  <c r="F101" i="12"/>
  <c r="C101" i="12"/>
  <c r="B101" i="12"/>
  <c r="F100" i="12"/>
  <c r="C100" i="12"/>
  <c r="B100" i="12"/>
  <c r="F99" i="12"/>
  <c r="C99" i="12"/>
  <c r="B99" i="12"/>
  <c r="F98" i="12"/>
  <c r="C98" i="12"/>
  <c r="B98" i="12"/>
  <c r="F97" i="12"/>
  <c r="C97" i="12"/>
  <c r="B97" i="12"/>
  <c r="F96" i="12"/>
  <c r="C96" i="12"/>
  <c r="B96" i="12"/>
  <c r="F95" i="12"/>
  <c r="C95" i="12"/>
  <c r="B95" i="12"/>
  <c r="F94" i="12"/>
  <c r="C94" i="12"/>
  <c r="B94" i="12"/>
  <c r="F93" i="12"/>
  <c r="C93" i="12"/>
  <c r="B93" i="12"/>
  <c r="F92" i="12"/>
  <c r="C92" i="12"/>
  <c r="B92" i="12"/>
  <c r="F91" i="12"/>
  <c r="C91" i="12"/>
  <c r="B91" i="12"/>
  <c r="F90" i="12"/>
  <c r="C90" i="12"/>
  <c r="B90" i="12"/>
  <c r="F89" i="12"/>
  <c r="C89" i="12"/>
  <c r="B89" i="12"/>
  <c r="F88" i="12"/>
  <c r="C88" i="12"/>
  <c r="B88" i="12"/>
  <c r="F87" i="12"/>
  <c r="C87" i="12"/>
  <c r="B87" i="12"/>
  <c r="F86" i="12"/>
  <c r="C86" i="12"/>
  <c r="B86" i="12"/>
  <c r="F85" i="12"/>
  <c r="C85" i="12"/>
  <c r="B85" i="12"/>
  <c r="F84" i="12"/>
  <c r="C84" i="12"/>
  <c r="B84" i="12"/>
  <c r="F83" i="12"/>
  <c r="C83" i="12"/>
  <c r="B83" i="12"/>
  <c r="F82" i="12"/>
  <c r="C82" i="12"/>
  <c r="B82" i="12"/>
  <c r="F81" i="12"/>
  <c r="C81" i="12"/>
  <c r="B81" i="12"/>
  <c r="F80" i="12"/>
  <c r="C80" i="12"/>
  <c r="B80" i="12"/>
  <c r="F79" i="12"/>
  <c r="C79" i="12"/>
  <c r="B79" i="12"/>
  <c r="F78" i="12"/>
  <c r="C78" i="12"/>
  <c r="B78" i="12"/>
  <c r="F77" i="12"/>
  <c r="C77" i="12"/>
  <c r="B77" i="12"/>
  <c r="F76" i="12"/>
  <c r="C76" i="12"/>
  <c r="B76" i="12"/>
  <c r="F75" i="12"/>
  <c r="C75" i="12"/>
  <c r="B75" i="12"/>
  <c r="F74" i="12"/>
  <c r="C74" i="12"/>
  <c r="B74" i="12"/>
  <c r="F73" i="12"/>
  <c r="C73" i="12"/>
  <c r="B73" i="12"/>
  <c r="F72" i="12"/>
  <c r="C72" i="12"/>
  <c r="B72" i="12"/>
  <c r="F71" i="12"/>
  <c r="C71" i="12"/>
  <c r="B71" i="12"/>
  <c r="F70" i="12"/>
  <c r="C70" i="12"/>
  <c r="B70" i="12"/>
  <c r="F69" i="12"/>
  <c r="C69" i="12"/>
  <c r="B69" i="12"/>
  <c r="F68" i="12"/>
  <c r="C68" i="12"/>
  <c r="B68" i="12"/>
  <c r="F67" i="12"/>
  <c r="C67" i="12"/>
  <c r="B67" i="12"/>
  <c r="F66" i="12"/>
  <c r="C66" i="12"/>
  <c r="B66" i="12"/>
  <c r="F65" i="12"/>
  <c r="C65" i="12"/>
  <c r="B65" i="12"/>
  <c r="F64" i="12"/>
  <c r="C64" i="12"/>
  <c r="B64" i="12"/>
  <c r="F63" i="12"/>
  <c r="C63" i="12"/>
  <c r="B63" i="12"/>
  <c r="F62" i="12"/>
  <c r="C62" i="12"/>
  <c r="B62" i="12"/>
  <c r="F61" i="12"/>
  <c r="C61" i="12"/>
  <c r="B61" i="12"/>
  <c r="F60" i="12"/>
  <c r="C60" i="12"/>
  <c r="B60" i="12"/>
  <c r="F59" i="12"/>
  <c r="C59" i="12"/>
  <c r="B59" i="12"/>
  <c r="F58" i="12"/>
  <c r="C58" i="12"/>
  <c r="B58" i="12"/>
  <c r="F57" i="12"/>
  <c r="C57" i="12"/>
  <c r="B57" i="12"/>
  <c r="F56" i="12"/>
  <c r="C56" i="12"/>
  <c r="B56" i="12"/>
  <c r="F55" i="12"/>
  <c r="C55" i="12"/>
  <c r="B55" i="12"/>
  <c r="F54" i="12"/>
  <c r="C54" i="12"/>
  <c r="B54" i="12"/>
  <c r="F53" i="12"/>
  <c r="C53" i="12"/>
  <c r="B53" i="12"/>
  <c r="F52" i="12"/>
  <c r="C52" i="12"/>
  <c r="B52" i="12"/>
  <c r="F51" i="12"/>
  <c r="C51" i="12"/>
  <c r="B51" i="12"/>
  <c r="F50" i="12"/>
  <c r="C50" i="12"/>
  <c r="B50" i="12"/>
  <c r="F49" i="12"/>
  <c r="C49" i="12"/>
  <c r="B49" i="12"/>
  <c r="F48" i="12"/>
  <c r="C48" i="12"/>
  <c r="B48" i="12"/>
  <c r="F47" i="12"/>
  <c r="C47" i="12"/>
  <c r="B47" i="12"/>
  <c r="F46" i="12"/>
  <c r="C46" i="12"/>
  <c r="B46" i="12"/>
  <c r="F45" i="12"/>
  <c r="C45" i="12"/>
  <c r="B45" i="12"/>
  <c r="F44" i="12"/>
  <c r="C44" i="12"/>
  <c r="B44" i="12"/>
  <c r="F43" i="12"/>
  <c r="C43" i="12"/>
  <c r="B43" i="12"/>
  <c r="F42" i="12"/>
  <c r="C42" i="12"/>
  <c r="B42" i="12"/>
  <c r="F41" i="12"/>
  <c r="C41" i="12"/>
  <c r="B41" i="12"/>
  <c r="F40" i="12"/>
  <c r="C40" i="12"/>
  <c r="B40" i="12"/>
  <c r="F39" i="12"/>
  <c r="C39" i="12"/>
  <c r="B39" i="12"/>
  <c r="F38" i="12"/>
  <c r="C38" i="12"/>
  <c r="B38" i="12"/>
  <c r="F37" i="12"/>
  <c r="C37" i="12"/>
  <c r="B37" i="12"/>
  <c r="F36" i="12"/>
  <c r="C36" i="12"/>
  <c r="B36" i="12"/>
  <c r="F35" i="12"/>
  <c r="C35" i="12"/>
  <c r="B35" i="12"/>
  <c r="F34" i="12"/>
  <c r="C34" i="12"/>
  <c r="B34" i="12"/>
  <c r="F33" i="12"/>
  <c r="C33" i="12"/>
  <c r="B33" i="12"/>
  <c r="F32" i="12"/>
  <c r="C32" i="12"/>
  <c r="B32" i="12"/>
  <c r="F31" i="12"/>
  <c r="C31" i="12"/>
  <c r="B31" i="12"/>
  <c r="F30" i="12"/>
  <c r="C30" i="12"/>
  <c r="B30" i="12"/>
  <c r="F29" i="12"/>
  <c r="C29" i="12"/>
  <c r="B29" i="12"/>
  <c r="F28" i="12"/>
  <c r="C28" i="12"/>
  <c r="B28" i="12"/>
  <c r="F27" i="12"/>
  <c r="C27" i="12"/>
  <c r="B27" i="12"/>
  <c r="F26" i="12"/>
  <c r="C26" i="12"/>
  <c r="B26" i="12"/>
  <c r="F25" i="12"/>
  <c r="C25" i="12"/>
  <c r="B25" i="12"/>
  <c r="F24" i="12"/>
  <c r="C24" i="12"/>
  <c r="B24" i="12"/>
  <c r="F23" i="12"/>
  <c r="C23" i="12"/>
  <c r="B23" i="12"/>
  <c r="F22" i="12"/>
  <c r="C22" i="12"/>
  <c r="B22" i="12"/>
  <c r="F21" i="12"/>
  <c r="C21" i="12"/>
  <c r="B21" i="12"/>
  <c r="F20" i="12"/>
  <c r="C20" i="12"/>
  <c r="B20" i="12"/>
  <c r="F19" i="12"/>
  <c r="C19" i="12"/>
  <c r="B19" i="12"/>
  <c r="F18" i="12"/>
  <c r="C18" i="12"/>
  <c r="B18" i="12"/>
  <c r="F17" i="12"/>
  <c r="C17" i="12"/>
  <c r="B17" i="12"/>
  <c r="F16" i="12"/>
  <c r="C16" i="12"/>
  <c r="B16" i="12"/>
  <c r="F15" i="12"/>
  <c r="C15" i="12"/>
  <c r="B15" i="12"/>
  <c r="F14" i="12"/>
  <c r="C14" i="12"/>
  <c r="B14" i="12"/>
  <c r="F13" i="12"/>
  <c r="C13" i="12"/>
  <c r="B13" i="12"/>
  <c r="F12" i="12"/>
  <c r="C12" i="12"/>
  <c r="B12" i="12"/>
  <c r="F11" i="12"/>
  <c r="C11" i="12"/>
  <c r="B11" i="12"/>
  <c r="C10" i="12"/>
  <c r="F10" i="12" s="1"/>
  <c r="B10" i="12"/>
  <c r="F9" i="12"/>
  <c r="C9" i="12"/>
  <c r="B9" i="12"/>
  <c r="A5" i="12"/>
  <c r="H4" i="12"/>
  <c r="E4" i="12"/>
  <c r="J213" i="11"/>
  <c r="I213" i="11"/>
  <c r="C213" i="11"/>
  <c r="J212" i="11"/>
  <c r="I212" i="11"/>
  <c r="C212" i="11"/>
  <c r="J211" i="11"/>
  <c r="I211" i="11"/>
  <c r="C211" i="11"/>
  <c r="I210" i="11"/>
  <c r="J210" i="11" s="1"/>
  <c r="C210" i="11"/>
  <c r="I209" i="11"/>
  <c r="J209" i="11" s="1"/>
  <c r="C209" i="11"/>
  <c r="I208" i="11"/>
  <c r="J208" i="11" s="1"/>
  <c r="C208" i="11"/>
  <c r="J207" i="11"/>
  <c r="I207" i="11"/>
  <c r="C207" i="11"/>
  <c r="J206" i="11"/>
  <c r="I206" i="11"/>
  <c r="C206" i="11"/>
  <c r="J205" i="11"/>
  <c r="I205" i="11"/>
  <c r="C205" i="11"/>
  <c r="J204" i="11"/>
  <c r="I204" i="11"/>
  <c r="C204" i="11"/>
  <c r="J203" i="11"/>
  <c r="I203" i="11"/>
  <c r="C203" i="11"/>
  <c r="I202" i="11"/>
  <c r="J202" i="11" s="1"/>
  <c r="C202" i="11"/>
  <c r="I201" i="11"/>
  <c r="J201" i="11" s="1"/>
  <c r="C201" i="11"/>
  <c r="I200" i="11"/>
  <c r="J200" i="11" s="1"/>
  <c r="C200" i="11"/>
  <c r="J199" i="11"/>
  <c r="I199" i="11"/>
  <c r="C199" i="11"/>
  <c r="J198" i="11"/>
  <c r="I198" i="11"/>
  <c r="C198" i="11"/>
  <c r="J197" i="11"/>
  <c r="I197" i="11"/>
  <c r="C197" i="11"/>
  <c r="J196" i="11"/>
  <c r="I196" i="11"/>
  <c r="C196" i="11"/>
  <c r="J195" i="11"/>
  <c r="I195" i="11"/>
  <c r="C195" i="11"/>
  <c r="I194" i="11"/>
  <c r="J194" i="11" s="1"/>
  <c r="C194" i="11"/>
  <c r="I193" i="11"/>
  <c r="J193" i="11" s="1"/>
  <c r="C193" i="11"/>
  <c r="I192" i="11"/>
  <c r="J192" i="11" s="1"/>
  <c r="C192" i="11"/>
  <c r="J191" i="11"/>
  <c r="I191" i="11"/>
  <c r="C191" i="11"/>
  <c r="J190" i="11"/>
  <c r="I190" i="11"/>
  <c r="C190" i="11"/>
  <c r="J189" i="11"/>
  <c r="I189" i="11"/>
  <c r="C189" i="11"/>
  <c r="J188" i="11"/>
  <c r="I188" i="11"/>
  <c r="C188" i="11"/>
  <c r="J187" i="11"/>
  <c r="I187" i="11"/>
  <c r="C187" i="11"/>
  <c r="I186" i="11"/>
  <c r="J186" i="11" s="1"/>
  <c r="C186" i="11"/>
  <c r="I185" i="11"/>
  <c r="J185" i="11" s="1"/>
  <c r="C185" i="11"/>
  <c r="I184" i="11"/>
  <c r="J184" i="11" s="1"/>
  <c r="C184" i="11"/>
  <c r="J183" i="11"/>
  <c r="I183" i="11"/>
  <c r="C183" i="11"/>
  <c r="J182" i="11"/>
  <c r="I182" i="11"/>
  <c r="C182" i="11"/>
  <c r="J181" i="11"/>
  <c r="I181" i="11"/>
  <c r="C181" i="11"/>
  <c r="J180" i="11"/>
  <c r="I180" i="11"/>
  <c r="C180" i="11"/>
  <c r="J179" i="11"/>
  <c r="I179" i="11"/>
  <c r="C179" i="11"/>
  <c r="I178" i="11"/>
  <c r="J178" i="11" s="1"/>
  <c r="C178" i="11"/>
  <c r="I177" i="11"/>
  <c r="J177" i="11" s="1"/>
  <c r="C177" i="11"/>
  <c r="I176" i="11"/>
  <c r="J176" i="11" s="1"/>
  <c r="C176" i="11"/>
  <c r="J175" i="11"/>
  <c r="I175" i="11"/>
  <c r="C175" i="11"/>
  <c r="J174" i="11"/>
  <c r="I174" i="11"/>
  <c r="C174" i="11"/>
  <c r="J173" i="11"/>
  <c r="I173" i="11"/>
  <c r="C173" i="11"/>
  <c r="J172" i="11"/>
  <c r="I172" i="11"/>
  <c r="C172" i="11"/>
  <c r="J171" i="11"/>
  <c r="I171" i="11"/>
  <c r="C171" i="11"/>
  <c r="I170" i="11"/>
  <c r="J170" i="11" s="1"/>
  <c r="C170" i="11"/>
  <c r="I169" i="11"/>
  <c r="J169" i="11" s="1"/>
  <c r="C169" i="11"/>
  <c r="I168" i="11"/>
  <c r="J168" i="11" s="1"/>
  <c r="C168" i="11"/>
  <c r="J167" i="11"/>
  <c r="I167" i="11"/>
  <c r="C167" i="11"/>
  <c r="J166" i="11"/>
  <c r="I166" i="11"/>
  <c r="C166" i="11"/>
  <c r="J165" i="11"/>
  <c r="I165" i="11"/>
  <c r="C165" i="11"/>
  <c r="J164" i="11"/>
  <c r="I164" i="11"/>
  <c r="C164" i="11"/>
  <c r="J163" i="11"/>
  <c r="I163" i="11"/>
  <c r="C163" i="11"/>
  <c r="I162" i="11"/>
  <c r="J162" i="11" s="1"/>
  <c r="C162" i="11"/>
  <c r="I161" i="11"/>
  <c r="J161" i="11" s="1"/>
  <c r="C161" i="11"/>
  <c r="I160" i="11"/>
  <c r="J160" i="11" s="1"/>
  <c r="C160" i="11"/>
  <c r="J159" i="11"/>
  <c r="I159" i="11"/>
  <c r="C159" i="11"/>
  <c r="J158" i="11"/>
  <c r="I158" i="11"/>
  <c r="C158" i="11"/>
  <c r="J157" i="11"/>
  <c r="I157" i="11"/>
  <c r="C157" i="11"/>
  <c r="J156" i="11"/>
  <c r="I156" i="11"/>
  <c r="C156" i="11"/>
  <c r="J155" i="11"/>
  <c r="I155" i="11"/>
  <c r="C155" i="11"/>
  <c r="I154" i="11"/>
  <c r="J154" i="11" s="1"/>
  <c r="C154" i="11"/>
  <c r="I153" i="11"/>
  <c r="J153" i="11" s="1"/>
  <c r="C153" i="11"/>
  <c r="I152" i="11"/>
  <c r="J152" i="11" s="1"/>
  <c r="C152" i="11"/>
  <c r="J151" i="11"/>
  <c r="I151" i="11"/>
  <c r="C151" i="11"/>
  <c r="J150" i="11"/>
  <c r="I150" i="11"/>
  <c r="C150" i="11"/>
  <c r="J149" i="11"/>
  <c r="I149" i="11"/>
  <c r="C149" i="11"/>
  <c r="J148" i="11"/>
  <c r="I148" i="11"/>
  <c r="C148" i="11"/>
  <c r="J147" i="11"/>
  <c r="I147" i="11"/>
  <c r="C147" i="11"/>
  <c r="I146" i="11"/>
  <c r="J146" i="11" s="1"/>
  <c r="C146" i="11"/>
  <c r="I145" i="11"/>
  <c r="J145" i="11" s="1"/>
  <c r="C145" i="11"/>
  <c r="I144" i="11"/>
  <c r="J144" i="11" s="1"/>
  <c r="C144" i="11"/>
  <c r="J143" i="11"/>
  <c r="I143" i="11"/>
  <c r="C143" i="11"/>
  <c r="J142" i="11"/>
  <c r="I142" i="11"/>
  <c r="C142" i="11"/>
  <c r="J141" i="11"/>
  <c r="I141" i="11"/>
  <c r="C141" i="11"/>
  <c r="J140" i="11"/>
  <c r="I140" i="11"/>
  <c r="C140" i="11"/>
  <c r="J139" i="11"/>
  <c r="I139" i="11"/>
  <c r="C139" i="11"/>
  <c r="I138" i="11"/>
  <c r="J138" i="11" s="1"/>
  <c r="C138" i="11"/>
  <c r="I137" i="11"/>
  <c r="J137" i="11" s="1"/>
  <c r="C137" i="11"/>
  <c r="I136" i="11"/>
  <c r="J136" i="11" s="1"/>
  <c r="C136" i="11"/>
  <c r="J135" i="11"/>
  <c r="I135" i="11"/>
  <c r="C135" i="11"/>
  <c r="J134" i="11"/>
  <c r="I134" i="11"/>
  <c r="C134" i="11"/>
  <c r="J133" i="11"/>
  <c r="I133" i="11"/>
  <c r="C133" i="11"/>
  <c r="J132" i="11"/>
  <c r="I132" i="11"/>
  <c r="C132" i="11"/>
  <c r="J131" i="11"/>
  <c r="I131" i="11"/>
  <c r="C131" i="11"/>
  <c r="I130" i="11"/>
  <c r="J130" i="11" s="1"/>
  <c r="C130" i="11"/>
  <c r="I129" i="11"/>
  <c r="J129" i="11" s="1"/>
  <c r="C129" i="11"/>
  <c r="I128" i="11"/>
  <c r="J128" i="11" s="1"/>
  <c r="C128" i="11"/>
  <c r="J127" i="11"/>
  <c r="I127" i="11"/>
  <c r="C127" i="11"/>
  <c r="J126" i="11"/>
  <c r="I126" i="11"/>
  <c r="C126" i="11"/>
  <c r="J125" i="11"/>
  <c r="I125" i="11"/>
  <c r="C125" i="11"/>
  <c r="J124" i="11"/>
  <c r="I124" i="11"/>
  <c r="C124" i="11"/>
  <c r="J123" i="11"/>
  <c r="I123" i="11"/>
  <c r="C123" i="11"/>
  <c r="I122" i="11"/>
  <c r="J122" i="11" s="1"/>
  <c r="C122" i="11"/>
  <c r="I121" i="11"/>
  <c r="J121" i="11" s="1"/>
  <c r="C121" i="11"/>
  <c r="I120" i="11"/>
  <c r="J120" i="11" s="1"/>
  <c r="C120" i="11"/>
  <c r="J119" i="11"/>
  <c r="I119" i="11"/>
  <c r="C119" i="11"/>
  <c r="I118" i="11"/>
  <c r="J118" i="11" s="1"/>
  <c r="C118" i="11"/>
  <c r="J117" i="11"/>
  <c r="I117" i="11"/>
  <c r="C117" i="11"/>
  <c r="J116" i="11"/>
  <c r="I116" i="11"/>
  <c r="C116" i="11"/>
  <c r="J115" i="11"/>
  <c r="I115" i="11"/>
  <c r="C115" i="11"/>
  <c r="I114" i="11"/>
  <c r="J114" i="11" s="1"/>
  <c r="C114" i="11"/>
  <c r="I113" i="11"/>
  <c r="J113" i="11" s="1"/>
  <c r="C113" i="11"/>
  <c r="I112" i="11"/>
  <c r="J112" i="11" s="1"/>
  <c r="C112" i="11"/>
  <c r="J111" i="11"/>
  <c r="I111" i="11"/>
  <c r="C111" i="11"/>
  <c r="I110" i="11"/>
  <c r="J110" i="11" s="1"/>
  <c r="C110" i="11"/>
  <c r="J109" i="11"/>
  <c r="I109" i="11"/>
  <c r="C109" i="11"/>
  <c r="J108" i="11"/>
  <c r="I108" i="11"/>
  <c r="C108" i="11"/>
  <c r="J107" i="11"/>
  <c r="I107" i="11"/>
  <c r="C107" i="11"/>
  <c r="I106" i="11"/>
  <c r="J106" i="11" s="1"/>
  <c r="C106" i="11"/>
  <c r="I105" i="11"/>
  <c r="J105" i="11" s="1"/>
  <c r="C105" i="11"/>
  <c r="I104" i="11"/>
  <c r="J104" i="11" s="1"/>
  <c r="C104" i="11"/>
  <c r="J103" i="11"/>
  <c r="I103" i="11"/>
  <c r="C103" i="11"/>
  <c r="I102" i="11"/>
  <c r="J102" i="11" s="1"/>
  <c r="C102" i="11"/>
  <c r="J101" i="11"/>
  <c r="I101" i="11"/>
  <c r="C101" i="11"/>
  <c r="J100" i="11"/>
  <c r="I100" i="11"/>
  <c r="C100" i="11"/>
  <c r="J99" i="11"/>
  <c r="I99" i="11"/>
  <c r="C99" i="11"/>
  <c r="I98" i="11"/>
  <c r="J98" i="11" s="1"/>
  <c r="C98" i="11"/>
  <c r="I97" i="11"/>
  <c r="J97" i="11" s="1"/>
  <c r="C97" i="11"/>
  <c r="I96" i="11"/>
  <c r="J96" i="11" s="1"/>
  <c r="C96" i="11"/>
  <c r="J95" i="11"/>
  <c r="I95" i="11"/>
  <c r="C95" i="11"/>
  <c r="I94" i="11"/>
  <c r="J94" i="11" s="1"/>
  <c r="C94" i="11"/>
  <c r="J93" i="11"/>
  <c r="I93" i="11"/>
  <c r="C93" i="11"/>
  <c r="J92" i="11"/>
  <c r="I92" i="11"/>
  <c r="C92" i="11"/>
  <c r="J91" i="11"/>
  <c r="I91" i="11"/>
  <c r="C91" i="11"/>
  <c r="I90" i="11"/>
  <c r="J90" i="11" s="1"/>
  <c r="C90" i="11"/>
  <c r="I89" i="11"/>
  <c r="J89" i="11" s="1"/>
  <c r="C89" i="11"/>
  <c r="I88" i="11"/>
  <c r="J88" i="11" s="1"/>
  <c r="C88" i="11"/>
  <c r="J87" i="11"/>
  <c r="I87" i="11"/>
  <c r="C87" i="11"/>
  <c r="I86" i="11"/>
  <c r="J86" i="11" s="1"/>
  <c r="C86" i="11"/>
  <c r="J85" i="11"/>
  <c r="I85" i="11"/>
  <c r="C85" i="11"/>
  <c r="J84" i="11"/>
  <c r="I84" i="11"/>
  <c r="C84" i="11"/>
  <c r="J83" i="11"/>
  <c r="I83" i="11"/>
  <c r="C83" i="11"/>
  <c r="I82" i="11"/>
  <c r="J82" i="11" s="1"/>
  <c r="C82" i="11"/>
  <c r="I81" i="11"/>
  <c r="J81" i="11" s="1"/>
  <c r="C81" i="11"/>
  <c r="I80" i="11"/>
  <c r="J80" i="11" s="1"/>
  <c r="C80" i="11"/>
  <c r="J79" i="11"/>
  <c r="I79" i="11"/>
  <c r="C79" i="11"/>
  <c r="I78" i="11"/>
  <c r="J78" i="11" s="1"/>
  <c r="C78" i="11"/>
  <c r="J77" i="11"/>
  <c r="I77" i="11"/>
  <c r="C77" i="11"/>
  <c r="J76" i="11"/>
  <c r="I76" i="11"/>
  <c r="C76" i="11"/>
  <c r="J75" i="11"/>
  <c r="I75" i="11"/>
  <c r="C75" i="11"/>
  <c r="I74" i="11"/>
  <c r="J74" i="11" s="1"/>
  <c r="C74" i="11"/>
  <c r="I73" i="11"/>
  <c r="J73" i="11" s="1"/>
  <c r="C73" i="11"/>
  <c r="I72" i="11"/>
  <c r="J72" i="11" s="1"/>
  <c r="C72" i="11"/>
  <c r="J71" i="11"/>
  <c r="I71" i="11"/>
  <c r="C71" i="11"/>
  <c r="I70" i="11"/>
  <c r="J70" i="11" s="1"/>
  <c r="C70" i="11"/>
  <c r="J69" i="11"/>
  <c r="I69" i="11"/>
  <c r="C69" i="11"/>
  <c r="J68" i="11"/>
  <c r="I68" i="11"/>
  <c r="C68" i="11"/>
  <c r="J67" i="11"/>
  <c r="I67" i="11"/>
  <c r="C67" i="11"/>
  <c r="I66" i="11"/>
  <c r="J66" i="11" s="1"/>
  <c r="C66" i="11"/>
  <c r="I65" i="11"/>
  <c r="J65" i="11" s="1"/>
  <c r="C65" i="11"/>
  <c r="I64" i="11"/>
  <c r="J64" i="11" s="1"/>
  <c r="C64" i="11"/>
  <c r="J63" i="11"/>
  <c r="I63" i="11"/>
  <c r="C63" i="11"/>
  <c r="I62" i="11"/>
  <c r="J62" i="11" s="1"/>
  <c r="C62" i="11"/>
  <c r="J61" i="11"/>
  <c r="I61" i="11"/>
  <c r="C61" i="11"/>
  <c r="J60" i="11"/>
  <c r="I60" i="11"/>
  <c r="C60" i="11"/>
  <c r="J59" i="11"/>
  <c r="I59" i="11"/>
  <c r="C59" i="11"/>
  <c r="I58" i="11"/>
  <c r="J58" i="11" s="1"/>
  <c r="C58" i="11"/>
  <c r="I57" i="11"/>
  <c r="J57" i="11" s="1"/>
  <c r="C57" i="11"/>
  <c r="I56" i="11"/>
  <c r="J56" i="11" s="1"/>
  <c r="C56" i="11"/>
  <c r="J55" i="11"/>
  <c r="I55" i="11"/>
  <c r="C55" i="11"/>
  <c r="I54" i="11"/>
  <c r="J54" i="11" s="1"/>
  <c r="C54" i="11"/>
  <c r="J53" i="11"/>
  <c r="I53" i="11"/>
  <c r="C53" i="11"/>
  <c r="J52" i="11"/>
  <c r="I52" i="11"/>
  <c r="C52" i="11"/>
  <c r="J51" i="11"/>
  <c r="I51" i="11"/>
  <c r="C51" i="11"/>
  <c r="I50" i="11"/>
  <c r="J50" i="11" s="1"/>
  <c r="C50" i="11"/>
  <c r="I49" i="11"/>
  <c r="J49" i="11" s="1"/>
  <c r="C49" i="11"/>
  <c r="I48" i="11"/>
  <c r="J48" i="11" s="1"/>
  <c r="C48" i="11"/>
  <c r="J47" i="11"/>
  <c r="I47" i="11"/>
  <c r="C47" i="11"/>
  <c r="I46" i="11"/>
  <c r="J46" i="11" s="1"/>
  <c r="C46" i="11"/>
  <c r="J45" i="11"/>
  <c r="I45" i="11"/>
  <c r="C45" i="11"/>
  <c r="J44" i="11"/>
  <c r="I44" i="11"/>
  <c r="C44" i="11"/>
  <c r="J43" i="11"/>
  <c r="I43" i="11"/>
  <c r="C43" i="11"/>
  <c r="I42" i="11"/>
  <c r="J42" i="11" s="1"/>
  <c r="C42" i="11"/>
  <c r="I41" i="11"/>
  <c r="J41" i="11" s="1"/>
  <c r="C41" i="11"/>
  <c r="I40" i="11"/>
  <c r="J40" i="11" s="1"/>
  <c r="C40" i="11"/>
  <c r="J39" i="11"/>
  <c r="I39" i="11"/>
  <c r="C39" i="11"/>
  <c r="I38" i="11"/>
  <c r="J38" i="11" s="1"/>
  <c r="C38" i="11"/>
  <c r="J37" i="11"/>
  <c r="I37" i="11"/>
  <c r="C37" i="11"/>
  <c r="J36" i="11"/>
  <c r="I36" i="11"/>
  <c r="C36" i="11"/>
  <c r="J35" i="11"/>
  <c r="I35" i="11"/>
  <c r="C35" i="11"/>
  <c r="I34" i="11"/>
  <c r="J34" i="11" s="1"/>
  <c r="C34" i="11"/>
  <c r="I33" i="11"/>
  <c r="J33" i="11" s="1"/>
  <c r="C33" i="11"/>
  <c r="I32" i="11"/>
  <c r="J32" i="11" s="1"/>
  <c r="C32" i="11"/>
  <c r="J31" i="11"/>
  <c r="I31" i="11"/>
  <c r="C31" i="11"/>
  <c r="I30" i="11"/>
  <c r="J30" i="11" s="1"/>
  <c r="C30" i="11"/>
  <c r="J29" i="11"/>
  <c r="I29" i="11"/>
  <c r="C29" i="11"/>
  <c r="J28" i="11"/>
  <c r="I28" i="11"/>
  <c r="C28" i="11"/>
  <c r="J27" i="11"/>
  <c r="I27" i="11"/>
  <c r="C27" i="11"/>
  <c r="I26" i="11"/>
  <c r="J26" i="11" s="1"/>
  <c r="C26" i="11"/>
  <c r="I25" i="11"/>
  <c r="J25" i="11" s="1"/>
  <c r="C25" i="11"/>
  <c r="I24" i="11"/>
  <c r="J24" i="11" s="1"/>
  <c r="C24" i="11"/>
  <c r="J23" i="11"/>
  <c r="I23" i="11"/>
  <c r="C23" i="11"/>
  <c r="I22" i="11"/>
  <c r="J22" i="11" s="1"/>
  <c r="C22" i="11"/>
  <c r="J21" i="11"/>
  <c r="I21" i="11"/>
  <c r="C21" i="11"/>
  <c r="J20" i="11"/>
  <c r="I20" i="11"/>
  <c r="C20" i="11"/>
  <c r="J19" i="11"/>
  <c r="I19" i="11"/>
  <c r="C19" i="11"/>
  <c r="I18" i="11"/>
  <c r="J18" i="11" s="1"/>
  <c r="C18" i="11"/>
  <c r="I17" i="11"/>
  <c r="J17" i="11" s="1"/>
  <c r="C17" i="11"/>
  <c r="I16" i="11"/>
  <c r="J16" i="11" s="1"/>
  <c r="C16" i="11"/>
  <c r="B10" i="11"/>
  <c r="B9" i="11"/>
  <c r="B8" i="11"/>
  <c r="F1008" i="10"/>
  <c r="C1008" i="10"/>
  <c r="B1008" i="10"/>
  <c r="F1007" i="10"/>
  <c r="C1007" i="10"/>
  <c r="B1007" i="10"/>
  <c r="F1006" i="10"/>
  <c r="C1006" i="10"/>
  <c r="B1006" i="10"/>
  <c r="F1005" i="10"/>
  <c r="C1005" i="10"/>
  <c r="B1005" i="10"/>
  <c r="F1004" i="10"/>
  <c r="C1004" i="10"/>
  <c r="B1004" i="10"/>
  <c r="F1003" i="10"/>
  <c r="C1003" i="10"/>
  <c r="B1003" i="10"/>
  <c r="F1002" i="10"/>
  <c r="C1002" i="10"/>
  <c r="B1002" i="10"/>
  <c r="F1001" i="10"/>
  <c r="C1001" i="10"/>
  <c r="B1001" i="10"/>
  <c r="F1000" i="10"/>
  <c r="C1000" i="10"/>
  <c r="B1000" i="10"/>
  <c r="F999" i="10"/>
  <c r="C999" i="10"/>
  <c r="B999" i="10"/>
  <c r="F998" i="10"/>
  <c r="C998" i="10"/>
  <c r="B998" i="10"/>
  <c r="F997" i="10"/>
  <c r="C997" i="10"/>
  <c r="B997" i="10"/>
  <c r="F996" i="10"/>
  <c r="C996" i="10"/>
  <c r="B996" i="10"/>
  <c r="F995" i="10"/>
  <c r="C995" i="10"/>
  <c r="B995" i="10"/>
  <c r="F994" i="10"/>
  <c r="C994" i="10"/>
  <c r="B994" i="10"/>
  <c r="F993" i="10"/>
  <c r="C993" i="10"/>
  <c r="B993" i="10"/>
  <c r="F992" i="10"/>
  <c r="C992" i="10"/>
  <c r="B992" i="10"/>
  <c r="F991" i="10"/>
  <c r="C991" i="10"/>
  <c r="B991" i="10"/>
  <c r="F990" i="10"/>
  <c r="C990" i="10"/>
  <c r="B990" i="10"/>
  <c r="F989" i="10"/>
  <c r="C989" i="10"/>
  <c r="B989" i="10"/>
  <c r="F988" i="10"/>
  <c r="C988" i="10"/>
  <c r="B988" i="10"/>
  <c r="F987" i="10"/>
  <c r="C987" i="10"/>
  <c r="B987" i="10"/>
  <c r="F986" i="10"/>
  <c r="C986" i="10"/>
  <c r="B986" i="10"/>
  <c r="F985" i="10"/>
  <c r="C985" i="10"/>
  <c r="B985" i="10"/>
  <c r="F984" i="10"/>
  <c r="C984" i="10"/>
  <c r="B984" i="10"/>
  <c r="F983" i="10"/>
  <c r="C983" i="10"/>
  <c r="B983" i="10"/>
  <c r="F982" i="10"/>
  <c r="C982" i="10"/>
  <c r="B982" i="10"/>
  <c r="F981" i="10"/>
  <c r="C981" i="10"/>
  <c r="B981" i="10"/>
  <c r="F980" i="10"/>
  <c r="C980" i="10"/>
  <c r="B980" i="10"/>
  <c r="F979" i="10"/>
  <c r="C979" i="10"/>
  <c r="B979" i="10"/>
  <c r="F978" i="10"/>
  <c r="C978" i="10"/>
  <c r="B978" i="10"/>
  <c r="F977" i="10"/>
  <c r="C977" i="10"/>
  <c r="B977" i="10"/>
  <c r="F976" i="10"/>
  <c r="C976" i="10"/>
  <c r="B976" i="10"/>
  <c r="F975" i="10"/>
  <c r="C975" i="10"/>
  <c r="B975" i="10"/>
  <c r="F974" i="10"/>
  <c r="C974" i="10"/>
  <c r="B974" i="10"/>
  <c r="F973" i="10"/>
  <c r="C973" i="10"/>
  <c r="B973" i="10"/>
  <c r="F972" i="10"/>
  <c r="C972" i="10"/>
  <c r="B972" i="10"/>
  <c r="F971" i="10"/>
  <c r="C971" i="10"/>
  <c r="B971" i="10"/>
  <c r="F970" i="10"/>
  <c r="C970" i="10"/>
  <c r="B970" i="10"/>
  <c r="F969" i="10"/>
  <c r="C969" i="10"/>
  <c r="B969" i="10"/>
  <c r="F968" i="10"/>
  <c r="C968" i="10"/>
  <c r="B968" i="10"/>
  <c r="F967" i="10"/>
  <c r="C967" i="10"/>
  <c r="B967" i="10"/>
  <c r="F966" i="10"/>
  <c r="C966" i="10"/>
  <c r="B966" i="10"/>
  <c r="F965" i="10"/>
  <c r="C965" i="10"/>
  <c r="B965" i="10"/>
  <c r="F964" i="10"/>
  <c r="C964" i="10"/>
  <c r="B964" i="10"/>
  <c r="F963" i="10"/>
  <c r="C963" i="10"/>
  <c r="B963" i="10"/>
  <c r="F962" i="10"/>
  <c r="C962" i="10"/>
  <c r="B962" i="10"/>
  <c r="F961" i="10"/>
  <c r="C961" i="10"/>
  <c r="B961" i="10"/>
  <c r="F960" i="10"/>
  <c r="C960" i="10"/>
  <c r="B960" i="10"/>
  <c r="F959" i="10"/>
  <c r="C959" i="10"/>
  <c r="B959" i="10"/>
  <c r="F958" i="10"/>
  <c r="C958" i="10"/>
  <c r="B958" i="10"/>
  <c r="F957" i="10"/>
  <c r="C957" i="10"/>
  <c r="B957" i="10"/>
  <c r="F956" i="10"/>
  <c r="C956" i="10"/>
  <c r="B956" i="10"/>
  <c r="F955" i="10"/>
  <c r="C955" i="10"/>
  <c r="B955" i="10"/>
  <c r="F954" i="10"/>
  <c r="C954" i="10"/>
  <c r="B954" i="10"/>
  <c r="F953" i="10"/>
  <c r="C953" i="10"/>
  <c r="B953" i="10"/>
  <c r="F952" i="10"/>
  <c r="C952" i="10"/>
  <c r="B952" i="10"/>
  <c r="F951" i="10"/>
  <c r="C951" i="10"/>
  <c r="B951" i="10"/>
  <c r="F950" i="10"/>
  <c r="C950" i="10"/>
  <c r="B950" i="10"/>
  <c r="F949" i="10"/>
  <c r="C949" i="10"/>
  <c r="B949" i="10"/>
  <c r="F948" i="10"/>
  <c r="C948" i="10"/>
  <c r="B948" i="10"/>
  <c r="F947" i="10"/>
  <c r="C947" i="10"/>
  <c r="B947" i="10"/>
  <c r="F946" i="10"/>
  <c r="C946" i="10"/>
  <c r="B946" i="10"/>
  <c r="F945" i="10"/>
  <c r="C945" i="10"/>
  <c r="B945" i="10"/>
  <c r="F944" i="10"/>
  <c r="C944" i="10"/>
  <c r="B944" i="10"/>
  <c r="F943" i="10"/>
  <c r="C943" i="10"/>
  <c r="B943" i="10"/>
  <c r="F942" i="10"/>
  <c r="C942" i="10"/>
  <c r="B942" i="10"/>
  <c r="F941" i="10"/>
  <c r="C941" i="10"/>
  <c r="B941" i="10"/>
  <c r="F940" i="10"/>
  <c r="C940" i="10"/>
  <c r="B940" i="10"/>
  <c r="F939" i="10"/>
  <c r="C939" i="10"/>
  <c r="B939" i="10"/>
  <c r="F938" i="10"/>
  <c r="C938" i="10"/>
  <c r="B938" i="10"/>
  <c r="F937" i="10"/>
  <c r="C937" i="10"/>
  <c r="B937" i="10"/>
  <c r="F936" i="10"/>
  <c r="C936" i="10"/>
  <c r="B936" i="10"/>
  <c r="F935" i="10"/>
  <c r="C935" i="10"/>
  <c r="B935" i="10"/>
  <c r="F934" i="10"/>
  <c r="C934" i="10"/>
  <c r="B934" i="10"/>
  <c r="F933" i="10"/>
  <c r="C933" i="10"/>
  <c r="B933" i="10"/>
  <c r="F932" i="10"/>
  <c r="C932" i="10"/>
  <c r="B932" i="10"/>
  <c r="F931" i="10"/>
  <c r="C931" i="10"/>
  <c r="B931" i="10"/>
  <c r="F930" i="10"/>
  <c r="C930" i="10"/>
  <c r="B930" i="10"/>
  <c r="F929" i="10"/>
  <c r="C929" i="10"/>
  <c r="B929" i="10"/>
  <c r="F928" i="10"/>
  <c r="C928" i="10"/>
  <c r="B928" i="10"/>
  <c r="F927" i="10"/>
  <c r="C927" i="10"/>
  <c r="B927" i="10"/>
  <c r="F926" i="10"/>
  <c r="C926" i="10"/>
  <c r="B926" i="10"/>
  <c r="F925" i="10"/>
  <c r="C925" i="10"/>
  <c r="B925" i="10"/>
  <c r="F924" i="10"/>
  <c r="C924" i="10"/>
  <c r="B924" i="10"/>
  <c r="F923" i="10"/>
  <c r="C923" i="10"/>
  <c r="B923" i="10"/>
  <c r="F922" i="10"/>
  <c r="C922" i="10"/>
  <c r="B922" i="10"/>
  <c r="F921" i="10"/>
  <c r="C921" i="10"/>
  <c r="B921" i="10"/>
  <c r="F920" i="10"/>
  <c r="C920" i="10"/>
  <c r="B920" i="10"/>
  <c r="F919" i="10"/>
  <c r="C919" i="10"/>
  <c r="B919" i="10"/>
  <c r="F918" i="10"/>
  <c r="C918" i="10"/>
  <c r="B918" i="10"/>
  <c r="F917" i="10"/>
  <c r="C917" i="10"/>
  <c r="B917" i="10"/>
  <c r="F916" i="10"/>
  <c r="C916" i="10"/>
  <c r="B916" i="10"/>
  <c r="F915" i="10"/>
  <c r="C915" i="10"/>
  <c r="B915" i="10"/>
  <c r="F914" i="10"/>
  <c r="C914" i="10"/>
  <c r="B914" i="10"/>
  <c r="F913" i="10"/>
  <c r="C913" i="10"/>
  <c r="B913" i="10"/>
  <c r="F912" i="10"/>
  <c r="C912" i="10"/>
  <c r="B912" i="10"/>
  <c r="F911" i="10"/>
  <c r="C911" i="10"/>
  <c r="B911" i="10"/>
  <c r="F910" i="10"/>
  <c r="C910" i="10"/>
  <c r="B910" i="10"/>
  <c r="F909" i="10"/>
  <c r="C909" i="10"/>
  <c r="B909" i="10"/>
  <c r="F908" i="10"/>
  <c r="C908" i="10"/>
  <c r="B908" i="10"/>
  <c r="F907" i="10"/>
  <c r="C907" i="10"/>
  <c r="B907" i="10"/>
  <c r="F906" i="10"/>
  <c r="C906" i="10"/>
  <c r="B906" i="10"/>
  <c r="F905" i="10"/>
  <c r="C905" i="10"/>
  <c r="B905" i="10"/>
  <c r="F904" i="10"/>
  <c r="C904" i="10"/>
  <c r="B904" i="10"/>
  <c r="F903" i="10"/>
  <c r="C903" i="10"/>
  <c r="B903" i="10"/>
  <c r="F902" i="10"/>
  <c r="C902" i="10"/>
  <c r="B902" i="10"/>
  <c r="F901" i="10"/>
  <c r="C901" i="10"/>
  <c r="B901" i="10"/>
  <c r="F900" i="10"/>
  <c r="C900" i="10"/>
  <c r="B900" i="10"/>
  <c r="F899" i="10"/>
  <c r="C899" i="10"/>
  <c r="B899" i="10"/>
  <c r="F898" i="10"/>
  <c r="C898" i="10"/>
  <c r="B898" i="10"/>
  <c r="F897" i="10"/>
  <c r="C897" i="10"/>
  <c r="B897" i="10"/>
  <c r="F896" i="10"/>
  <c r="C896" i="10"/>
  <c r="B896" i="10"/>
  <c r="F895" i="10"/>
  <c r="C895" i="10"/>
  <c r="B895" i="10"/>
  <c r="F894" i="10"/>
  <c r="C894" i="10"/>
  <c r="B894" i="10"/>
  <c r="F893" i="10"/>
  <c r="C893" i="10"/>
  <c r="B893" i="10"/>
  <c r="F892" i="10"/>
  <c r="C892" i="10"/>
  <c r="B892" i="10"/>
  <c r="F891" i="10"/>
  <c r="C891" i="10"/>
  <c r="B891" i="10"/>
  <c r="F890" i="10"/>
  <c r="C890" i="10"/>
  <c r="B890" i="10"/>
  <c r="F889" i="10"/>
  <c r="C889" i="10"/>
  <c r="B889" i="10"/>
  <c r="F888" i="10"/>
  <c r="C888" i="10"/>
  <c r="B888" i="10"/>
  <c r="F887" i="10"/>
  <c r="C887" i="10"/>
  <c r="B887" i="10"/>
  <c r="F886" i="10"/>
  <c r="C886" i="10"/>
  <c r="B886" i="10"/>
  <c r="F885" i="10"/>
  <c r="C885" i="10"/>
  <c r="B885" i="10"/>
  <c r="F884" i="10"/>
  <c r="C884" i="10"/>
  <c r="B884" i="10"/>
  <c r="F883" i="10"/>
  <c r="C883" i="10"/>
  <c r="B883" i="10"/>
  <c r="F882" i="10"/>
  <c r="C882" i="10"/>
  <c r="B882" i="10"/>
  <c r="F881" i="10"/>
  <c r="C881" i="10"/>
  <c r="B881" i="10"/>
  <c r="F880" i="10"/>
  <c r="C880" i="10"/>
  <c r="B880" i="10"/>
  <c r="F879" i="10"/>
  <c r="C879" i="10"/>
  <c r="B879" i="10"/>
  <c r="F878" i="10"/>
  <c r="C878" i="10"/>
  <c r="B878" i="10"/>
  <c r="F877" i="10"/>
  <c r="C877" i="10"/>
  <c r="B877" i="10"/>
  <c r="F876" i="10"/>
  <c r="C876" i="10"/>
  <c r="B876" i="10"/>
  <c r="F875" i="10"/>
  <c r="C875" i="10"/>
  <c r="B875" i="10"/>
  <c r="F874" i="10"/>
  <c r="C874" i="10"/>
  <c r="B874" i="10"/>
  <c r="F873" i="10"/>
  <c r="C873" i="10"/>
  <c r="B873" i="10"/>
  <c r="F872" i="10"/>
  <c r="C872" i="10"/>
  <c r="B872" i="10"/>
  <c r="F871" i="10"/>
  <c r="C871" i="10"/>
  <c r="B871" i="10"/>
  <c r="F870" i="10"/>
  <c r="C870" i="10"/>
  <c r="B870" i="10"/>
  <c r="F869" i="10"/>
  <c r="C869" i="10"/>
  <c r="B869" i="10"/>
  <c r="F868" i="10"/>
  <c r="C868" i="10"/>
  <c r="B868" i="10"/>
  <c r="F867" i="10"/>
  <c r="C867" i="10"/>
  <c r="B867" i="10"/>
  <c r="F866" i="10"/>
  <c r="C866" i="10"/>
  <c r="B866" i="10"/>
  <c r="F865" i="10"/>
  <c r="C865" i="10"/>
  <c r="B865" i="10"/>
  <c r="F864" i="10"/>
  <c r="C864" i="10"/>
  <c r="B864" i="10"/>
  <c r="F863" i="10"/>
  <c r="C863" i="10"/>
  <c r="B863" i="10"/>
  <c r="F862" i="10"/>
  <c r="C862" i="10"/>
  <c r="B862" i="10"/>
  <c r="F861" i="10"/>
  <c r="C861" i="10"/>
  <c r="B861" i="10"/>
  <c r="F860" i="10"/>
  <c r="C860" i="10"/>
  <c r="B860" i="10"/>
  <c r="F859" i="10"/>
  <c r="C859" i="10"/>
  <c r="B859" i="10"/>
  <c r="F858" i="10"/>
  <c r="C858" i="10"/>
  <c r="B858" i="10"/>
  <c r="F857" i="10"/>
  <c r="C857" i="10"/>
  <c r="B857" i="10"/>
  <c r="F856" i="10"/>
  <c r="C856" i="10"/>
  <c r="B856" i="10"/>
  <c r="F855" i="10"/>
  <c r="C855" i="10"/>
  <c r="B855" i="10"/>
  <c r="F854" i="10"/>
  <c r="C854" i="10"/>
  <c r="B854" i="10"/>
  <c r="F853" i="10"/>
  <c r="C853" i="10"/>
  <c r="B853" i="10"/>
  <c r="F852" i="10"/>
  <c r="C852" i="10"/>
  <c r="B852" i="10"/>
  <c r="F851" i="10"/>
  <c r="C851" i="10"/>
  <c r="B851" i="10"/>
  <c r="F850" i="10"/>
  <c r="C850" i="10"/>
  <c r="B850" i="10"/>
  <c r="F849" i="10"/>
  <c r="C849" i="10"/>
  <c r="B849" i="10"/>
  <c r="F848" i="10"/>
  <c r="C848" i="10"/>
  <c r="B848" i="10"/>
  <c r="F847" i="10"/>
  <c r="C847" i="10"/>
  <c r="B847" i="10"/>
  <c r="F846" i="10"/>
  <c r="C846" i="10"/>
  <c r="B846" i="10"/>
  <c r="F845" i="10"/>
  <c r="C845" i="10"/>
  <c r="B845" i="10"/>
  <c r="F844" i="10"/>
  <c r="C844" i="10"/>
  <c r="B844" i="10"/>
  <c r="F843" i="10"/>
  <c r="C843" i="10"/>
  <c r="B843" i="10"/>
  <c r="F842" i="10"/>
  <c r="C842" i="10"/>
  <c r="B842" i="10"/>
  <c r="F841" i="10"/>
  <c r="C841" i="10"/>
  <c r="B841" i="10"/>
  <c r="F840" i="10"/>
  <c r="C840" i="10"/>
  <c r="B840" i="10"/>
  <c r="F839" i="10"/>
  <c r="C839" i="10"/>
  <c r="B839" i="10"/>
  <c r="F838" i="10"/>
  <c r="C838" i="10"/>
  <c r="B838" i="10"/>
  <c r="F837" i="10"/>
  <c r="C837" i="10"/>
  <c r="B837" i="10"/>
  <c r="F836" i="10"/>
  <c r="C836" i="10"/>
  <c r="B836" i="10"/>
  <c r="F835" i="10"/>
  <c r="C835" i="10"/>
  <c r="B835" i="10"/>
  <c r="F834" i="10"/>
  <c r="C834" i="10"/>
  <c r="B834" i="10"/>
  <c r="F833" i="10"/>
  <c r="C833" i="10"/>
  <c r="B833" i="10"/>
  <c r="F832" i="10"/>
  <c r="C832" i="10"/>
  <c r="B832" i="10"/>
  <c r="F831" i="10"/>
  <c r="C831" i="10"/>
  <c r="B831" i="10"/>
  <c r="F830" i="10"/>
  <c r="C830" i="10"/>
  <c r="B830" i="10"/>
  <c r="F829" i="10"/>
  <c r="C829" i="10"/>
  <c r="B829" i="10"/>
  <c r="F828" i="10"/>
  <c r="C828" i="10"/>
  <c r="B828" i="10"/>
  <c r="F827" i="10"/>
  <c r="C827" i="10"/>
  <c r="B827" i="10"/>
  <c r="F826" i="10"/>
  <c r="C826" i="10"/>
  <c r="B826" i="10"/>
  <c r="F825" i="10"/>
  <c r="C825" i="10"/>
  <c r="B825" i="10"/>
  <c r="F824" i="10"/>
  <c r="C824" i="10"/>
  <c r="B824" i="10"/>
  <c r="F823" i="10"/>
  <c r="C823" i="10"/>
  <c r="B823" i="10"/>
  <c r="F822" i="10"/>
  <c r="C822" i="10"/>
  <c r="B822" i="10"/>
  <c r="F821" i="10"/>
  <c r="C821" i="10"/>
  <c r="B821" i="10"/>
  <c r="F820" i="10"/>
  <c r="C820" i="10"/>
  <c r="B820" i="10"/>
  <c r="F819" i="10"/>
  <c r="C819" i="10"/>
  <c r="B819" i="10"/>
  <c r="F818" i="10"/>
  <c r="C818" i="10"/>
  <c r="B818" i="10"/>
  <c r="F817" i="10"/>
  <c r="C817" i="10"/>
  <c r="B817" i="10"/>
  <c r="F816" i="10"/>
  <c r="C816" i="10"/>
  <c r="B816" i="10"/>
  <c r="F815" i="10"/>
  <c r="C815" i="10"/>
  <c r="B815" i="10"/>
  <c r="F814" i="10"/>
  <c r="C814" i="10"/>
  <c r="B814" i="10"/>
  <c r="F813" i="10"/>
  <c r="C813" i="10"/>
  <c r="B813" i="10"/>
  <c r="F812" i="10"/>
  <c r="C812" i="10"/>
  <c r="B812" i="10"/>
  <c r="F811" i="10"/>
  <c r="C811" i="10"/>
  <c r="B811" i="10"/>
  <c r="F810" i="10"/>
  <c r="C810" i="10"/>
  <c r="B810" i="10"/>
  <c r="F809" i="10"/>
  <c r="C809" i="10"/>
  <c r="B809" i="10"/>
  <c r="F808" i="10"/>
  <c r="C808" i="10"/>
  <c r="B808" i="10"/>
  <c r="F807" i="10"/>
  <c r="C807" i="10"/>
  <c r="B807" i="10"/>
  <c r="F806" i="10"/>
  <c r="C806" i="10"/>
  <c r="B806" i="10"/>
  <c r="F805" i="10"/>
  <c r="C805" i="10"/>
  <c r="B805" i="10"/>
  <c r="F804" i="10"/>
  <c r="C804" i="10"/>
  <c r="B804" i="10"/>
  <c r="F803" i="10"/>
  <c r="C803" i="10"/>
  <c r="B803" i="10"/>
  <c r="F802" i="10"/>
  <c r="C802" i="10"/>
  <c r="B802" i="10"/>
  <c r="F801" i="10"/>
  <c r="C801" i="10"/>
  <c r="B801" i="10"/>
  <c r="F800" i="10"/>
  <c r="C800" i="10"/>
  <c r="B800" i="10"/>
  <c r="F799" i="10"/>
  <c r="C799" i="10"/>
  <c r="B799" i="10"/>
  <c r="F798" i="10"/>
  <c r="C798" i="10"/>
  <c r="B798" i="10"/>
  <c r="F797" i="10"/>
  <c r="C797" i="10"/>
  <c r="B797" i="10"/>
  <c r="F796" i="10"/>
  <c r="C796" i="10"/>
  <c r="B796" i="10"/>
  <c r="F795" i="10"/>
  <c r="C795" i="10"/>
  <c r="B795" i="10"/>
  <c r="F794" i="10"/>
  <c r="C794" i="10"/>
  <c r="B794" i="10"/>
  <c r="F793" i="10"/>
  <c r="C793" i="10"/>
  <c r="B793" i="10"/>
  <c r="F792" i="10"/>
  <c r="C792" i="10"/>
  <c r="B792" i="10"/>
  <c r="F791" i="10"/>
  <c r="C791" i="10"/>
  <c r="B791" i="10"/>
  <c r="F790" i="10"/>
  <c r="C790" i="10"/>
  <c r="B790" i="10"/>
  <c r="F789" i="10"/>
  <c r="C789" i="10"/>
  <c r="B789" i="10"/>
  <c r="F788" i="10"/>
  <c r="C788" i="10"/>
  <c r="B788" i="10"/>
  <c r="F787" i="10"/>
  <c r="C787" i="10"/>
  <c r="B787" i="10"/>
  <c r="F786" i="10"/>
  <c r="C786" i="10"/>
  <c r="B786" i="10"/>
  <c r="F785" i="10"/>
  <c r="C785" i="10"/>
  <c r="B785" i="10"/>
  <c r="F784" i="10"/>
  <c r="C784" i="10"/>
  <c r="B784" i="10"/>
  <c r="F783" i="10"/>
  <c r="C783" i="10"/>
  <c r="B783" i="10"/>
  <c r="F782" i="10"/>
  <c r="C782" i="10"/>
  <c r="B782" i="10"/>
  <c r="F781" i="10"/>
  <c r="C781" i="10"/>
  <c r="B781" i="10"/>
  <c r="F780" i="10"/>
  <c r="C780" i="10"/>
  <c r="B780" i="10"/>
  <c r="F779" i="10"/>
  <c r="C779" i="10"/>
  <c r="B779" i="10"/>
  <c r="F778" i="10"/>
  <c r="C778" i="10"/>
  <c r="B778" i="10"/>
  <c r="F777" i="10"/>
  <c r="C777" i="10"/>
  <c r="B777" i="10"/>
  <c r="F776" i="10"/>
  <c r="C776" i="10"/>
  <c r="B776" i="10"/>
  <c r="F775" i="10"/>
  <c r="C775" i="10"/>
  <c r="B775" i="10"/>
  <c r="F774" i="10"/>
  <c r="C774" i="10"/>
  <c r="B774" i="10"/>
  <c r="F773" i="10"/>
  <c r="C773" i="10"/>
  <c r="B773" i="10"/>
  <c r="F772" i="10"/>
  <c r="C772" i="10"/>
  <c r="B772" i="10"/>
  <c r="F771" i="10"/>
  <c r="C771" i="10"/>
  <c r="B771" i="10"/>
  <c r="F770" i="10"/>
  <c r="C770" i="10"/>
  <c r="B770" i="10"/>
  <c r="F769" i="10"/>
  <c r="C769" i="10"/>
  <c r="B769" i="10"/>
  <c r="F768" i="10"/>
  <c r="C768" i="10"/>
  <c r="B768" i="10"/>
  <c r="F767" i="10"/>
  <c r="C767" i="10"/>
  <c r="B767" i="10"/>
  <c r="F766" i="10"/>
  <c r="C766" i="10"/>
  <c r="B766" i="10"/>
  <c r="F765" i="10"/>
  <c r="C765" i="10"/>
  <c r="B765" i="10"/>
  <c r="F764" i="10"/>
  <c r="C764" i="10"/>
  <c r="B764" i="10"/>
  <c r="F763" i="10"/>
  <c r="C763" i="10"/>
  <c r="B763" i="10"/>
  <c r="F762" i="10"/>
  <c r="C762" i="10"/>
  <c r="B762" i="10"/>
  <c r="F761" i="10"/>
  <c r="C761" i="10"/>
  <c r="B761" i="10"/>
  <c r="F760" i="10"/>
  <c r="C760" i="10"/>
  <c r="B760" i="10"/>
  <c r="F759" i="10"/>
  <c r="C759" i="10"/>
  <c r="B759" i="10"/>
  <c r="F758" i="10"/>
  <c r="C758" i="10"/>
  <c r="B758" i="10"/>
  <c r="F757" i="10"/>
  <c r="C757" i="10"/>
  <c r="B757" i="10"/>
  <c r="F756" i="10"/>
  <c r="C756" i="10"/>
  <c r="B756" i="10"/>
  <c r="F755" i="10"/>
  <c r="C755" i="10"/>
  <c r="B755" i="10"/>
  <c r="F754" i="10"/>
  <c r="C754" i="10"/>
  <c r="B754" i="10"/>
  <c r="F753" i="10"/>
  <c r="C753" i="10"/>
  <c r="B753" i="10"/>
  <c r="F752" i="10"/>
  <c r="C752" i="10"/>
  <c r="B752" i="10"/>
  <c r="F751" i="10"/>
  <c r="C751" i="10"/>
  <c r="B751" i="10"/>
  <c r="F750" i="10"/>
  <c r="C750" i="10"/>
  <c r="B750" i="10"/>
  <c r="F749" i="10"/>
  <c r="C749" i="10"/>
  <c r="B749" i="10"/>
  <c r="F748" i="10"/>
  <c r="C748" i="10"/>
  <c r="B748" i="10"/>
  <c r="F747" i="10"/>
  <c r="C747" i="10"/>
  <c r="B747" i="10"/>
  <c r="F746" i="10"/>
  <c r="C746" i="10"/>
  <c r="B746" i="10"/>
  <c r="F745" i="10"/>
  <c r="C745" i="10"/>
  <c r="B745" i="10"/>
  <c r="F744" i="10"/>
  <c r="C744" i="10"/>
  <c r="B744" i="10"/>
  <c r="F743" i="10"/>
  <c r="C743" i="10"/>
  <c r="B743" i="10"/>
  <c r="F742" i="10"/>
  <c r="C742" i="10"/>
  <c r="B742" i="10"/>
  <c r="F741" i="10"/>
  <c r="C741" i="10"/>
  <c r="B741" i="10"/>
  <c r="F740" i="10"/>
  <c r="C740" i="10"/>
  <c r="B740" i="10"/>
  <c r="F739" i="10"/>
  <c r="C739" i="10"/>
  <c r="B739" i="10"/>
  <c r="F738" i="10"/>
  <c r="C738" i="10"/>
  <c r="B738" i="10"/>
  <c r="F737" i="10"/>
  <c r="C737" i="10"/>
  <c r="B737" i="10"/>
  <c r="F736" i="10"/>
  <c r="C736" i="10"/>
  <c r="B736" i="10"/>
  <c r="F735" i="10"/>
  <c r="C735" i="10"/>
  <c r="B735" i="10"/>
  <c r="F734" i="10"/>
  <c r="C734" i="10"/>
  <c r="B734" i="10"/>
  <c r="F733" i="10"/>
  <c r="C733" i="10"/>
  <c r="B733" i="10"/>
  <c r="F732" i="10"/>
  <c r="C732" i="10"/>
  <c r="B732" i="10"/>
  <c r="F731" i="10"/>
  <c r="C731" i="10"/>
  <c r="B731" i="10"/>
  <c r="F730" i="10"/>
  <c r="C730" i="10"/>
  <c r="B730" i="10"/>
  <c r="F729" i="10"/>
  <c r="C729" i="10"/>
  <c r="B729" i="10"/>
  <c r="F728" i="10"/>
  <c r="C728" i="10"/>
  <c r="B728" i="10"/>
  <c r="F727" i="10"/>
  <c r="C727" i="10"/>
  <c r="B727" i="10"/>
  <c r="F726" i="10"/>
  <c r="C726" i="10"/>
  <c r="B726" i="10"/>
  <c r="F725" i="10"/>
  <c r="C725" i="10"/>
  <c r="B725" i="10"/>
  <c r="F724" i="10"/>
  <c r="C724" i="10"/>
  <c r="B724" i="10"/>
  <c r="F723" i="10"/>
  <c r="C723" i="10"/>
  <c r="B723" i="10"/>
  <c r="F722" i="10"/>
  <c r="C722" i="10"/>
  <c r="B722" i="10"/>
  <c r="F721" i="10"/>
  <c r="C721" i="10"/>
  <c r="B721" i="10"/>
  <c r="F720" i="10"/>
  <c r="C720" i="10"/>
  <c r="B720" i="10"/>
  <c r="F719" i="10"/>
  <c r="C719" i="10"/>
  <c r="B719" i="10"/>
  <c r="F718" i="10"/>
  <c r="C718" i="10"/>
  <c r="B718" i="10"/>
  <c r="F717" i="10"/>
  <c r="C717" i="10"/>
  <c r="B717" i="10"/>
  <c r="F716" i="10"/>
  <c r="C716" i="10"/>
  <c r="B716" i="10"/>
  <c r="F715" i="10"/>
  <c r="C715" i="10"/>
  <c r="B715" i="10"/>
  <c r="F714" i="10"/>
  <c r="C714" i="10"/>
  <c r="B714" i="10"/>
  <c r="F713" i="10"/>
  <c r="C713" i="10"/>
  <c r="B713" i="10"/>
  <c r="F712" i="10"/>
  <c r="C712" i="10"/>
  <c r="B712" i="10"/>
  <c r="F711" i="10"/>
  <c r="C711" i="10"/>
  <c r="B711" i="10"/>
  <c r="F710" i="10"/>
  <c r="C710" i="10"/>
  <c r="B710" i="10"/>
  <c r="F709" i="10"/>
  <c r="C709" i="10"/>
  <c r="B709" i="10"/>
  <c r="F708" i="10"/>
  <c r="C708" i="10"/>
  <c r="B708" i="10"/>
  <c r="F707" i="10"/>
  <c r="C707" i="10"/>
  <c r="B707" i="10"/>
  <c r="F706" i="10"/>
  <c r="C706" i="10"/>
  <c r="B706" i="10"/>
  <c r="F705" i="10"/>
  <c r="C705" i="10"/>
  <c r="B705" i="10"/>
  <c r="F704" i="10"/>
  <c r="C704" i="10"/>
  <c r="B704" i="10"/>
  <c r="F703" i="10"/>
  <c r="C703" i="10"/>
  <c r="B703" i="10"/>
  <c r="F702" i="10"/>
  <c r="C702" i="10"/>
  <c r="B702" i="10"/>
  <c r="F701" i="10"/>
  <c r="C701" i="10"/>
  <c r="B701" i="10"/>
  <c r="F700" i="10"/>
  <c r="C700" i="10"/>
  <c r="B700" i="10"/>
  <c r="F699" i="10"/>
  <c r="C699" i="10"/>
  <c r="B699" i="10"/>
  <c r="F698" i="10"/>
  <c r="C698" i="10"/>
  <c r="B698" i="10"/>
  <c r="F697" i="10"/>
  <c r="C697" i="10"/>
  <c r="B697" i="10"/>
  <c r="F696" i="10"/>
  <c r="C696" i="10"/>
  <c r="B696" i="10"/>
  <c r="F695" i="10"/>
  <c r="C695" i="10"/>
  <c r="B695" i="10"/>
  <c r="F694" i="10"/>
  <c r="C694" i="10"/>
  <c r="B694" i="10"/>
  <c r="F693" i="10"/>
  <c r="C693" i="10"/>
  <c r="B693" i="10"/>
  <c r="F692" i="10"/>
  <c r="C692" i="10"/>
  <c r="B692" i="10"/>
  <c r="F691" i="10"/>
  <c r="C691" i="10"/>
  <c r="B691" i="10"/>
  <c r="F690" i="10"/>
  <c r="C690" i="10"/>
  <c r="B690" i="10"/>
  <c r="F689" i="10"/>
  <c r="C689" i="10"/>
  <c r="B689" i="10"/>
  <c r="F688" i="10"/>
  <c r="C688" i="10"/>
  <c r="B688" i="10"/>
  <c r="F687" i="10"/>
  <c r="C687" i="10"/>
  <c r="B687" i="10"/>
  <c r="F686" i="10"/>
  <c r="C686" i="10"/>
  <c r="B686" i="10"/>
  <c r="F685" i="10"/>
  <c r="C685" i="10"/>
  <c r="B685" i="10"/>
  <c r="F684" i="10"/>
  <c r="C684" i="10"/>
  <c r="B684" i="10"/>
  <c r="F683" i="10"/>
  <c r="C683" i="10"/>
  <c r="B683" i="10"/>
  <c r="F682" i="10"/>
  <c r="C682" i="10"/>
  <c r="B682" i="10"/>
  <c r="F681" i="10"/>
  <c r="C681" i="10"/>
  <c r="B681" i="10"/>
  <c r="F680" i="10"/>
  <c r="C680" i="10"/>
  <c r="B680" i="10"/>
  <c r="F679" i="10"/>
  <c r="C679" i="10"/>
  <c r="B679" i="10"/>
  <c r="F678" i="10"/>
  <c r="C678" i="10"/>
  <c r="B678" i="10"/>
  <c r="F677" i="10"/>
  <c r="C677" i="10"/>
  <c r="B677" i="10"/>
  <c r="F676" i="10"/>
  <c r="C676" i="10"/>
  <c r="B676" i="10"/>
  <c r="F675" i="10"/>
  <c r="C675" i="10"/>
  <c r="B675" i="10"/>
  <c r="F674" i="10"/>
  <c r="C674" i="10"/>
  <c r="B674" i="10"/>
  <c r="F673" i="10"/>
  <c r="C673" i="10"/>
  <c r="B673" i="10"/>
  <c r="F672" i="10"/>
  <c r="C672" i="10"/>
  <c r="B672" i="10"/>
  <c r="F671" i="10"/>
  <c r="C671" i="10"/>
  <c r="B671" i="10"/>
  <c r="F670" i="10"/>
  <c r="C670" i="10"/>
  <c r="B670" i="10"/>
  <c r="F669" i="10"/>
  <c r="C669" i="10"/>
  <c r="B669" i="10"/>
  <c r="F668" i="10"/>
  <c r="C668" i="10"/>
  <c r="B668" i="10"/>
  <c r="F667" i="10"/>
  <c r="C667" i="10"/>
  <c r="B667" i="10"/>
  <c r="F666" i="10"/>
  <c r="C666" i="10"/>
  <c r="B666" i="10"/>
  <c r="F665" i="10"/>
  <c r="C665" i="10"/>
  <c r="B665" i="10"/>
  <c r="F664" i="10"/>
  <c r="C664" i="10"/>
  <c r="B664" i="10"/>
  <c r="F663" i="10"/>
  <c r="C663" i="10"/>
  <c r="B663" i="10"/>
  <c r="F662" i="10"/>
  <c r="C662" i="10"/>
  <c r="B662" i="10"/>
  <c r="F661" i="10"/>
  <c r="C661" i="10"/>
  <c r="B661" i="10"/>
  <c r="F660" i="10"/>
  <c r="C660" i="10"/>
  <c r="B660" i="10"/>
  <c r="F659" i="10"/>
  <c r="C659" i="10"/>
  <c r="B659" i="10"/>
  <c r="F658" i="10"/>
  <c r="C658" i="10"/>
  <c r="B658" i="10"/>
  <c r="F657" i="10"/>
  <c r="C657" i="10"/>
  <c r="B657" i="10"/>
  <c r="F656" i="10"/>
  <c r="C656" i="10"/>
  <c r="B656" i="10"/>
  <c r="F655" i="10"/>
  <c r="C655" i="10"/>
  <c r="B655" i="10"/>
  <c r="F654" i="10"/>
  <c r="C654" i="10"/>
  <c r="B654" i="10"/>
  <c r="F653" i="10"/>
  <c r="C653" i="10"/>
  <c r="B653" i="10"/>
  <c r="F652" i="10"/>
  <c r="C652" i="10"/>
  <c r="B652" i="10"/>
  <c r="F651" i="10"/>
  <c r="C651" i="10"/>
  <c r="B651" i="10"/>
  <c r="F650" i="10"/>
  <c r="C650" i="10"/>
  <c r="B650" i="10"/>
  <c r="F649" i="10"/>
  <c r="C649" i="10"/>
  <c r="B649" i="10"/>
  <c r="F648" i="10"/>
  <c r="C648" i="10"/>
  <c r="B648" i="10"/>
  <c r="F647" i="10"/>
  <c r="C647" i="10"/>
  <c r="B647" i="10"/>
  <c r="F646" i="10"/>
  <c r="C646" i="10"/>
  <c r="B646" i="10"/>
  <c r="F645" i="10"/>
  <c r="C645" i="10"/>
  <c r="B645" i="10"/>
  <c r="F644" i="10"/>
  <c r="C644" i="10"/>
  <c r="B644" i="10"/>
  <c r="F643" i="10"/>
  <c r="C643" i="10"/>
  <c r="B643" i="10"/>
  <c r="F642" i="10"/>
  <c r="C642" i="10"/>
  <c r="B642" i="10"/>
  <c r="F641" i="10"/>
  <c r="C641" i="10"/>
  <c r="B641" i="10"/>
  <c r="F640" i="10"/>
  <c r="C640" i="10"/>
  <c r="B640" i="10"/>
  <c r="F639" i="10"/>
  <c r="C639" i="10"/>
  <c r="B639" i="10"/>
  <c r="F638" i="10"/>
  <c r="C638" i="10"/>
  <c r="B638" i="10"/>
  <c r="F637" i="10"/>
  <c r="C637" i="10"/>
  <c r="B637" i="10"/>
  <c r="F636" i="10"/>
  <c r="C636" i="10"/>
  <c r="B636" i="10"/>
  <c r="F635" i="10"/>
  <c r="C635" i="10"/>
  <c r="B635" i="10"/>
  <c r="F634" i="10"/>
  <c r="C634" i="10"/>
  <c r="B634" i="10"/>
  <c r="F633" i="10"/>
  <c r="C633" i="10"/>
  <c r="B633" i="10"/>
  <c r="F632" i="10"/>
  <c r="C632" i="10"/>
  <c r="B632" i="10"/>
  <c r="F631" i="10"/>
  <c r="C631" i="10"/>
  <c r="B631" i="10"/>
  <c r="F630" i="10"/>
  <c r="C630" i="10"/>
  <c r="B630" i="10"/>
  <c r="F629" i="10"/>
  <c r="C629" i="10"/>
  <c r="B629" i="10"/>
  <c r="F628" i="10"/>
  <c r="C628" i="10"/>
  <c r="B628" i="10"/>
  <c r="F627" i="10"/>
  <c r="C627" i="10"/>
  <c r="B627" i="10"/>
  <c r="F626" i="10"/>
  <c r="C626" i="10"/>
  <c r="B626" i="10"/>
  <c r="F625" i="10"/>
  <c r="C625" i="10"/>
  <c r="B625" i="10"/>
  <c r="F624" i="10"/>
  <c r="C624" i="10"/>
  <c r="B624" i="10"/>
  <c r="F623" i="10"/>
  <c r="C623" i="10"/>
  <c r="B623" i="10"/>
  <c r="F622" i="10"/>
  <c r="C622" i="10"/>
  <c r="B622" i="10"/>
  <c r="F621" i="10"/>
  <c r="C621" i="10"/>
  <c r="B621" i="10"/>
  <c r="F620" i="10"/>
  <c r="C620" i="10"/>
  <c r="B620" i="10"/>
  <c r="F619" i="10"/>
  <c r="C619" i="10"/>
  <c r="B619" i="10"/>
  <c r="F618" i="10"/>
  <c r="C618" i="10"/>
  <c r="B618" i="10"/>
  <c r="F617" i="10"/>
  <c r="C617" i="10"/>
  <c r="B617" i="10"/>
  <c r="F616" i="10"/>
  <c r="C616" i="10"/>
  <c r="B616" i="10"/>
  <c r="F615" i="10"/>
  <c r="C615" i="10"/>
  <c r="B615" i="10"/>
  <c r="F614" i="10"/>
  <c r="C614" i="10"/>
  <c r="B614" i="10"/>
  <c r="F613" i="10"/>
  <c r="C613" i="10"/>
  <c r="B613" i="10"/>
  <c r="F612" i="10"/>
  <c r="C612" i="10"/>
  <c r="B612" i="10"/>
  <c r="F611" i="10"/>
  <c r="C611" i="10"/>
  <c r="B611" i="10"/>
  <c r="F610" i="10"/>
  <c r="C610" i="10"/>
  <c r="B610" i="10"/>
  <c r="F609" i="10"/>
  <c r="C609" i="10"/>
  <c r="B609" i="10"/>
  <c r="F608" i="10"/>
  <c r="C608" i="10"/>
  <c r="B608" i="10"/>
  <c r="F607" i="10"/>
  <c r="C607" i="10"/>
  <c r="B607" i="10"/>
  <c r="F606" i="10"/>
  <c r="C606" i="10"/>
  <c r="B606" i="10"/>
  <c r="F605" i="10"/>
  <c r="C605" i="10"/>
  <c r="B605" i="10"/>
  <c r="F604" i="10"/>
  <c r="C604" i="10"/>
  <c r="B604" i="10"/>
  <c r="F603" i="10"/>
  <c r="C603" i="10"/>
  <c r="B603" i="10"/>
  <c r="F602" i="10"/>
  <c r="C602" i="10"/>
  <c r="B602" i="10"/>
  <c r="F601" i="10"/>
  <c r="C601" i="10"/>
  <c r="B601" i="10"/>
  <c r="F600" i="10"/>
  <c r="C600" i="10"/>
  <c r="B600" i="10"/>
  <c r="F599" i="10"/>
  <c r="C599" i="10"/>
  <c r="B599" i="10"/>
  <c r="F598" i="10"/>
  <c r="C598" i="10"/>
  <c r="B598" i="10"/>
  <c r="F597" i="10"/>
  <c r="C597" i="10"/>
  <c r="B597" i="10"/>
  <c r="F596" i="10"/>
  <c r="C596" i="10"/>
  <c r="B596" i="10"/>
  <c r="F595" i="10"/>
  <c r="C595" i="10"/>
  <c r="B595" i="10"/>
  <c r="F594" i="10"/>
  <c r="C594" i="10"/>
  <c r="B594" i="10"/>
  <c r="F593" i="10"/>
  <c r="C593" i="10"/>
  <c r="B593" i="10"/>
  <c r="F592" i="10"/>
  <c r="C592" i="10"/>
  <c r="B592" i="10"/>
  <c r="F591" i="10"/>
  <c r="C591" i="10"/>
  <c r="B591" i="10"/>
  <c r="F590" i="10"/>
  <c r="C590" i="10"/>
  <c r="B590" i="10"/>
  <c r="F589" i="10"/>
  <c r="C589" i="10"/>
  <c r="B589" i="10"/>
  <c r="F588" i="10"/>
  <c r="C588" i="10"/>
  <c r="B588" i="10"/>
  <c r="F587" i="10"/>
  <c r="C587" i="10"/>
  <c r="B587" i="10"/>
  <c r="F586" i="10"/>
  <c r="C586" i="10"/>
  <c r="B586" i="10"/>
  <c r="F585" i="10"/>
  <c r="C585" i="10"/>
  <c r="B585" i="10"/>
  <c r="F584" i="10"/>
  <c r="C584" i="10"/>
  <c r="B584" i="10"/>
  <c r="F583" i="10"/>
  <c r="C583" i="10"/>
  <c r="B583" i="10"/>
  <c r="F582" i="10"/>
  <c r="C582" i="10"/>
  <c r="B582" i="10"/>
  <c r="F581" i="10"/>
  <c r="C581" i="10"/>
  <c r="B581" i="10"/>
  <c r="F580" i="10"/>
  <c r="C580" i="10"/>
  <c r="B580" i="10"/>
  <c r="F579" i="10"/>
  <c r="C579" i="10"/>
  <c r="B579" i="10"/>
  <c r="F578" i="10"/>
  <c r="C578" i="10"/>
  <c r="B578" i="10"/>
  <c r="F577" i="10"/>
  <c r="C577" i="10"/>
  <c r="B577" i="10"/>
  <c r="F576" i="10"/>
  <c r="C576" i="10"/>
  <c r="B576" i="10"/>
  <c r="F575" i="10"/>
  <c r="C575" i="10"/>
  <c r="B575" i="10"/>
  <c r="F574" i="10"/>
  <c r="C574" i="10"/>
  <c r="B574" i="10"/>
  <c r="F573" i="10"/>
  <c r="C573" i="10"/>
  <c r="B573" i="10"/>
  <c r="F572" i="10"/>
  <c r="C572" i="10"/>
  <c r="B572" i="10"/>
  <c r="F571" i="10"/>
  <c r="C571" i="10"/>
  <c r="B571" i="10"/>
  <c r="F570" i="10"/>
  <c r="C570" i="10"/>
  <c r="B570" i="10"/>
  <c r="F569" i="10"/>
  <c r="C569" i="10"/>
  <c r="B569" i="10"/>
  <c r="F568" i="10"/>
  <c r="C568" i="10"/>
  <c r="B568" i="10"/>
  <c r="F567" i="10"/>
  <c r="C567" i="10"/>
  <c r="B567" i="10"/>
  <c r="F566" i="10"/>
  <c r="C566" i="10"/>
  <c r="B566" i="10"/>
  <c r="F565" i="10"/>
  <c r="C565" i="10"/>
  <c r="B565" i="10"/>
  <c r="F564" i="10"/>
  <c r="C564" i="10"/>
  <c r="B564" i="10"/>
  <c r="F563" i="10"/>
  <c r="C563" i="10"/>
  <c r="B563" i="10"/>
  <c r="F562" i="10"/>
  <c r="C562" i="10"/>
  <c r="B562" i="10"/>
  <c r="F561" i="10"/>
  <c r="C561" i="10"/>
  <c r="B561" i="10"/>
  <c r="F560" i="10"/>
  <c r="C560" i="10"/>
  <c r="B560" i="10"/>
  <c r="F559" i="10"/>
  <c r="C559" i="10"/>
  <c r="B559" i="10"/>
  <c r="F558" i="10"/>
  <c r="C558" i="10"/>
  <c r="B558" i="10"/>
  <c r="F557" i="10"/>
  <c r="C557" i="10"/>
  <c r="B557" i="10"/>
  <c r="F556" i="10"/>
  <c r="C556" i="10"/>
  <c r="B556" i="10"/>
  <c r="F555" i="10"/>
  <c r="C555" i="10"/>
  <c r="B555" i="10"/>
  <c r="F554" i="10"/>
  <c r="C554" i="10"/>
  <c r="B554" i="10"/>
  <c r="F553" i="10"/>
  <c r="C553" i="10"/>
  <c r="B553" i="10"/>
  <c r="F552" i="10"/>
  <c r="C552" i="10"/>
  <c r="B552" i="10"/>
  <c r="F551" i="10"/>
  <c r="C551" i="10"/>
  <c r="B551" i="10"/>
  <c r="F550" i="10"/>
  <c r="C550" i="10"/>
  <c r="B550" i="10"/>
  <c r="F549" i="10"/>
  <c r="C549" i="10"/>
  <c r="B549" i="10"/>
  <c r="F548" i="10"/>
  <c r="C548" i="10"/>
  <c r="B548" i="10"/>
  <c r="F547" i="10"/>
  <c r="C547" i="10"/>
  <c r="B547" i="10"/>
  <c r="F546" i="10"/>
  <c r="C546" i="10"/>
  <c r="B546" i="10"/>
  <c r="F545" i="10"/>
  <c r="C545" i="10"/>
  <c r="B545" i="10"/>
  <c r="F544" i="10"/>
  <c r="C544" i="10"/>
  <c r="B544" i="10"/>
  <c r="F543" i="10"/>
  <c r="C543" i="10"/>
  <c r="B543" i="10"/>
  <c r="F542" i="10"/>
  <c r="C542" i="10"/>
  <c r="B542" i="10"/>
  <c r="F541" i="10"/>
  <c r="C541" i="10"/>
  <c r="B541" i="10"/>
  <c r="F540" i="10"/>
  <c r="C540" i="10"/>
  <c r="B540" i="10"/>
  <c r="F539" i="10"/>
  <c r="C539" i="10"/>
  <c r="B539" i="10"/>
  <c r="F538" i="10"/>
  <c r="C538" i="10"/>
  <c r="B538" i="10"/>
  <c r="F537" i="10"/>
  <c r="C537" i="10"/>
  <c r="B537" i="10"/>
  <c r="F536" i="10"/>
  <c r="C536" i="10"/>
  <c r="B536" i="10"/>
  <c r="F535" i="10"/>
  <c r="C535" i="10"/>
  <c r="B535" i="10"/>
  <c r="F534" i="10"/>
  <c r="C534" i="10"/>
  <c r="B534" i="10"/>
  <c r="F533" i="10"/>
  <c r="C533" i="10"/>
  <c r="B533" i="10"/>
  <c r="F532" i="10"/>
  <c r="C532" i="10"/>
  <c r="B532" i="10"/>
  <c r="F531" i="10"/>
  <c r="C531" i="10"/>
  <c r="B531" i="10"/>
  <c r="F530" i="10"/>
  <c r="C530" i="10"/>
  <c r="B530" i="10"/>
  <c r="F529" i="10"/>
  <c r="C529" i="10"/>
  <c r="B529" i="10"/>
  <c r="F528" i="10"/>
  <c r="C528" i="10"/>
  <c r="B528" i="10"/>
  <c r="F527" i="10"/>
  <c r="C527" i="10"/>
  <c r="B527" i="10"/>
  <c r="F526" i="10"/>
  <c r="C526" i="10"/>
  <c r="B526" i="10"/>
  <c r="F525" i="10"/>
  <c r="C525" i="10"/>
  <c r="B525" i="10"/>
  <c r="F524" i="10"/>
  <c r="C524" i="10"/>
  <c r="B524" i="10"/>
  <c r="F523" i="10"/>
  <c r="C523" i="10"/>
  <c r="B523" i="10"/>
  <c r="F522" i="10"/>
  <c r="C522" i="10"/>
  <c r="B522" i="10"/>
  <c r="F521" i="10"/>
  <c r="C521" i="10"/>
  <c r="B521" i="10"/>
  <c r="F520" i="10"/>
  <c r="C520" i="10"/>
  <c r="B520" i="10"/>
  <c r="F519" i="10"/>
  <c r="C519" i="10"/>
  <c r="B519" i="10"/>
  <c r="F518" i="10"/>
  <c r="C518" i="10"/>
  <c r="B518" i="10"/>
  <c r="F517" i="10"/>
  <c r="C517" i="10"/>
  <c r="B517" i="10"/>
  <c r="F516" i="10"/>
  <c r="C516" i="10"/>
  <c r="B516" i="10"/>
  <c r="F515" i="10"/>
  <c r="C515" i="10"/>
  <c r="B515" i="10"/>
  <c r="F514" i="10"/>
  <c r="C514" i="10"/>
  <c r="B514" i="10"/>
  <c r="F513" i="10"/>
  <c r="C513" i="10"/>
  <c r="B513" i="10"/>
  <c r="F512" i="10"/>
  <c r="C512" i="10"/>
  <c r="B512" i="10"/>
  <c r="F511" i="10"/>
  <c r="C511" i="10"/>
  <c r="B511" i="10"/>
  <c r="F510" i="10"/>
  <c r="C510" i="10"/>
  <c r="B510" i="10"/>
  <c r="F509" i="10"/>
  <c r="C509" i="10"/>
  <c r="B509" i="10"/>
  <c r="F508" i="10"/>
  <c r="C508" i="10"/>
  <c r="B508" i="10"/>
  <c r="F507" i="10"/>
  <c r="C507" i="10"/>
  <c r="B507" i="10"/>
  <c r="F506" i="10"/>
  <c r="C506" i="10"/>
  <c r="B506" i="10"/>
  <c r="F505" i="10"/>
  <c r="C505" i="10"/>
  <c r="B505" i="10"/>
  <c r="F504" i="10"/>
  <c r="C504" i="10"/>
  <c r="B504" i="10"/>
  <c r="F503" i="10"/>
  <c r="C503" i="10"/>
  <c r="B503" i="10"/>
  <c r="F502" i="10"/>
  <c r="C502" i="10"/>
  <c r="B502" i="10"/>
  <c r="F501" i="10"/>
  <c r="C501" i="10"/>
  <c r="B501" i="10"/>
  <c r="F500" i="10"/>
  <c r="C500" i="10"/>
  <c r="B500" i="10"/>
  <c r="F499" i="10"/>
  <c r="C499" i="10"/>
  <c r="B499" i="10"/>
  <c r="F498" i="10"/>
  <c r="C498" i="10"/>
  <c r="B498" i="10"/>
  <c r="F497" i="10"/>
  <c r="C497" i="10"/>
  <c r="B497" i="10"/>
  <c r="F496" i="10"/>
  <c r="C496" i="10"/>
  <c r="B496" i="10"/>
  <c r="F495" i="10"/>
  <c r="C495" i="10"/>
  <c r="B495" i="10"/>
  <c r="F494" i="10"/>
  <c r="C494" i="10"/>
  <c r="B494" i="10"/>
  <c r="F493" i="10"/>
  <c r="C493" i="10"/>
  <c r="B493" i="10"/>
  <c r="F492" i="10"/>
  <c r="C492" i="10"/>
  <c r="B492" i="10"/>
  <c r="F491" i="10"/>
  <c r="C491" i="10"/>
  <c r="B491" i="10"/>
  <c r="F490" i="10"/>
  <c r="C490" i="10"/>
  <c r="B490" i="10"/>
  <c r="F489" i="10"/>
  <c r="C489" i="10"/>
  <c r="B489" i="10"/>
  <c r="F488" i="10"/>
  <c r="C488" i="10"/>
  <c r="B488" i="10"/>
  <c r="F487" i="10"/>
  <c r="C487" i="10"/>
  <c r="B487" i="10"/>
  <c r="F486" i="10"/>
  <c r="C486" i="10"/>
  <c r="B486" i="10"/>
  <c r="F485" i="10"/>
  <c r="C485" i="10"/>
  <c r="B485" i="10"/>
  <c r="F484" i="10"/>
  <c r="C484" i="10"/>
  <c r="B484" i="10"/>
  <c r="F483" i="10"/>
  <c r="C483" i="10"/>
  <c r="B483" i="10"/>
  <c r="F482" i="10"/>
  <c r="C482" i="10"/>
  <c r="B482" i="10"/>
  <c r="F481" i="10"/>
  <c r="C481" i="10"/>
  <c r="B481" i="10"/>
  <c r="F480" i="10"/>
  <c r="C480" i="10"/>
  <c r="B480" i="10"/>
  <c r="F479" i="10"/>
  <c r="C479" i="10"/>
  <c r="B479" i="10"/>
  <c r="F478" i="10"/>
  <c r="C478" i="10"/>
  <c r="B478" i="10"/>
  <c r="F477" i="10"/>
  <c r="C477" i="10"/>
  <c r="B477" i="10"/>
  <c r="F476" i="10"/>
  <c r="C476" i="10"/>
  <c r="B476" i="10"/>
  <c r="F475" i="10"/>
  <c r="C475" i="10"/>
  <c r="B475" i="10"/>
  <c r="F474" i="10"/>
  <c r="C474" i="10"/>
  <c r="B474" i="10"/>
  <c r="F473" i="10"/>
  <c r="C473" i="10"/>
  <c r="B473" i="10"/>
  <c r="F472" i="10"/>
  <c r="C472" i="10"/>
  <c r="B472" i="10"/>
  <c r="F471" i="10"/>
  <c r="C471" i="10"/>
  <c r="B471" i="10"/>
  <c r="F470" i="10"/>
  <c r="C470" i="10"/>
  <c r="B470" i="10"/>
  <c r="F469" i="10"/>
  <c r="C469" i="10"/>
  <c r="B469" i="10"/>
  <c r="F468" i="10"/>
  <c r="C468" i="10"/>
  <c r="B468" i="10"/>
  <c r="F467" i="10"/>
  <c r="C467" i="10"/>
  <c r="B467" i="10"/>
  <c r="F466" i="10"/>
  <c r="C466" i="10"/>
  <c r="B466" i="10"/>
  <c r="F465" i="10"/>
  <c r="C465" i="10"/>
  <c r="B465" i="10"/>
  <c r="F464" i="10"/>
  <c r="C464" i="10"/>
  <c r="B464" i="10"/>
  <c r="F463" i="10"/>
  <c r="C463" i="10"/>
  <c r="B463" i="10"/>
  <c r="F462" i="10"/>
  <c r="C462" i="10"/>
  <c r="B462" i="10"/>
  <c r="F461" i="10"/>
  <c r="C461" i="10"/>
  <c r="B461" i="10"/>
  <c r="F460" i="10"/>
  <c r="C460" i="10"/>
  <c r="B460" i="10"/>
  <c r="F459" i="10"/>
  <c r="C459" i="10"/>
  <c r="B459" i="10"/>
  <c r="F458" i="10"/>
  <c r="C458" i="10"/>
  <c r="B458" i="10"/>
  <c r="F457" i="10"/>
  <c r="C457" i="10"/>
  <c r="B457" i="10"/>
  <c r="F456" i="10"/>
  <c r="C456" i="10"/>
  <c r="B456" i="10"/>
  <c r="F455" i="10"/>
  <c r="C455" i="10"/>
  <c r="B455" i="10"/>
  <c r="F454" i="10"/>
  <c r="C454" i="10"/>
  <c r="B454" i="10"/>
  <c r="F453" i="10"/>
  <c r="C453" i="10"/>
  <c r="B453" i="10"/>
  <c r="F452" i="10"/>
  <c r="C452" i="10"/>
  <c r="B452" i="10"/>
  <c r="F451" i="10"/>
  <c r="C451" i="10"/>
  <c r="B451" i="10"/>
  <c r="F450" i="10"/>
  <c r="C450" i="10"/>
  <c r="B450" i="10"/>
  <c r="F449" i="10"/>
  <c r="C449" i="10"/>
  <c r="B449" i="10"/>
  <c r="F448" i="10"/>
  <c r="C448" i="10"/>
  <c r="B448" i="10"/>
  <c r="F447" i="10"/>
  <c r="C447" i="10"/>
  <c r="B447" i="10"/>
  <c r="F446" i="10"/>
  <c r="C446" i="10"/>
  <c r="B446" i="10"/>
  <c r="F445" i="10"/>
  <c r="C445" i="10"/>
  <c r="B445" i="10"/>
  <c r="F444" i="10"/>
  <c r="C444" i="10"/>
  <c r="B444" i="10"/>
  <c r="F443" i="10"/>
  <c r="C443" i="10"/>
  <c r="B443" i="10"/>
  <c r="F442" i="10"/>
  <c r="C442" i="10"/>
  <c r="B442" i="10"/>
  <c r="F441" i="10"/>
  <c r="C441" i="10"/>
  <c r="B441" i="10"/>
  <c r="F440" i="10"/>
  <c r="C440" i="10"/>
  <c r="B440" i="10"/>
  <c r="F439" i="10"/>
  <c r="C439" i="10"/>
  <c r="B439" i="10"/>
  <c r="F438" i="10"/>
  <c r="C438" i="10"/>
  <c r="B438" i="10"/>
  <c r="F437" i="10"/>
  <c r="C437" i="10"/>
  <c r="B437" i="10"/>
  <c r="F436" i="10"/>
  <c r="C436" i="10"/>
  <c r="B436" i="10"/>
  <c r="F435" i="10"/>
  <c r="C435" i="10"/>
  <c r="B435" i="10"/>
  <c r="F434" i="10"/>
  <c r="C434" i="10"/>
  <c r="B434" i="10"/>
  <c r="F433" i="10"/>
  <c r="C433" i="10"/>
  <c r="B433" i="10"/>
  <c r="F432" i="10"/>
  <c r="C432" i="10"/>
  <c r="B432" i="10"/>
  <c r="F431" i="10"/>
  <c r="C431" i="10"/>
  <c r="B431" i="10"/>
  <c r="F430" i="10"/>
  <c r="C430" i="10"/>
  <c r="B430" i="10"/>
  <c r="F429" i="10"/>
  <c r="C429" i="10"/>
  <c r="B429" i="10"/>
  <c r="F428" i="10"/>
  <c r="C428" i="10"/>
  <c r="B428" i="10"/>
  <c r="F427" i="10"/>
  <c r="C427" i="10"/>
  <c r="B427" i="10"/>
  <c r="F426" i="10"/>
  <c r="C426" i="10"/>
  <c r="B426" i="10"/>
  <c r="F425" i="10"/>
  <c r="C425" i="10"/>
  <c r="B425" i="10"/>
  <c r="F424" i="10"/>
  <c r="C424" i="10"/>
  <c r="B424" i="10"/>
  <c r="F423" i="10"/>
  <c r="C423" i="10"/>
  <c r="B423" i="10"/>
  <c r="F422" i="10"/>
  <c r="C422" i="10"/>
  <c r="B422" i="10"/>
  <c r="F421" i="10"/>
  <c r="C421" i="10"/>
  <c r="B421" i="10"/>
  <c r="F420" i="10"/>
  <c r="C420" i="10"/>
  <c r="B420" i="10"/>
  <c r="F419" i="10"/>
  <c r="C419" i="10"/>
  <c r="B419" i="10"/>
  <c r="F418" i="10"/>
  <c r="C418" i="10"/>
  <c r="B418" i="10"/>
  <c r="F417" i="10"/>
  <c r="C417" i="10"/>
  <c r="B417" i="10"/>
  <c r="F416" i="10"/>
  <c r="C416" i="10"/>
  <c r="B416" i="10"/>
  <c r="F415" i="10"/>
  <c r="C415" i="10"/>
  <c r="B415" i="10"/>
  <c r="F414" i="10"/>
  <c r="C414" i="10"/>
  <c r="B414" i="10"/>
  <c r="F413" i="10"/>
  <c r="C413" i="10"/>
  <c r="B413" i="10"/>
  <c r="F412" i="10"/>
  <c r="C412" i="10"/>
  <c r="B412" i="10"/>
  <c r="F411" i="10"/>
  <c r="C411" i="10"/>
  <c r="B411" i="10"/>
  <c r="F410" i="10"/>
  <c r="C410" i="10"/>
  <c r="B410" i="10"/>
  <c r="F409" i="10"/>
  <c r="C409" i="10"/>
  <c r="B409" i="10"/>
  <c r="F408" i="10"/>
  <c r="C408" i="10"/>
  <c r="B408" i="10"/>
  <c r="F407" i="10"/>
  <c r="C407" i="10"/>
  <c r="B407" i="10"/>
  <c r="F406" i="10"/>
  <c r="C406" i="10"/>
  <c r="B406" i="10"/>
  <c r="F405" i="10"/>
  <c r="C405" i="10"/>
  <c r="B405" i="10"/>
  <c r="F404" i="10"/>
  <c r="C404" i="10"/>
  <c r="B404" i="10"/>
  <c r="F403" i="10"/>
  <c r="C403" i="10"/>
  <c r="B403" i="10"/>
  <c r="F402" i="10"/>
  <c r="C402" i="10"/>
  <c r="B402" i="10"/>
  <c r="F401" i="10"/>
  <c r="C401" i="10"/>
  <c r="B401" i="10"/>
  <c r="F400" i="10"/>
  <c r="C400" i="10"/>
  <c r="B400" i="10"/>
  <c r="F399" i="10"/>
  <c r="C399" i="10"/>
  <c r="B399" i="10"/>
  <c r="F398" i="10"/>
  <c r="C398" i="10"/>
  <c r="B398" i="10"/>
  <c r="F397" i="10"/>
  <c r="C397" i="10"/>
  <c r="B397" i="10"/>
  <c r="F396" i="10"/>
  <c r="C396" i="10"/>
  <c r="B396" i="10"/>
  <c r="F395" i="10"/>
  <c r="C395" i="10"/>
  <c r="B395" i="10"/>
  <c r="F394" i="10"/>
  <c r="C394" i="10"/>
  <c r="B394" i="10"/>
  <c r="F393" i="10"/>
  <c r="C393" i="10"/>
  <c r="B393" i="10"/>
  <c r="F392" i="10"/>
  <c r="C392" i="10"/>
  <c r="B392" i="10"/>
  <c r="F391" i="10"/>
  <c r="C391" i="10"/>
  <c r="B391" i="10"/>
  <c r="F390" i="10"/>
  <c r="C390" i="10"/>
  <c r="B390" i="10"/>
  <c r="F389" i="10"/>
  <c r="C389" i="10"/>
  <c r="B389" i="10"/>
  <c r="F388" i="10"/>
  <c r="C388" i="10"/>
  <c r="B388" i="10"/>
  <c r="F387" i="10"/>
  <c r="C387" i="10"/>
  <c r="B387" i="10"/>
  <c r="F386" i="10"/>
  <c r="C386" i="10"/>
  <c r="B386" i="10"/>
  <c r="F385" i="10"/>
  <c r="C385" i="10"/>
  <c r="B385" i="10"/>
  <c r="F384" i="10"/>
  <c r="C384" i="10"/>
  <c r="B384" i="10"/>
  <c r="F383" i="10"/>
  <c r="C383" i="10"/>
  <c r="B383" i="10"/>
  <c r="F382" i="10"/>
  <c r="C382" i="10"/>
  <c r="B382" i="10"/>
  <c r="F381" i="10"/>
  <c r="C381" i="10"/>
  <c r="B381" i="10"/>
  <c r="F380" i="10"/>
  <c r="C380" i="10"/>
  <c r="B380" i="10"/>
  <c r="F379" i="10"/>
  <c r="C379" i="10"/>
  <c r="B379" i="10"/>
  <c r="F378" i="10"/>
  <c r="C378" i="10"/>
  <c r="B378" i="10"/>
  <c r="F377" i="10"/>
  <c r="C377" i="10"/>
  <c r="B377" i="10"/>
  <c r="F376" i="10"/>
  <c r="C376" i="10"/>
  <c r="B376" i="10"/>
  <c r="F375" i="10"/>
  <c r="C375" i="10"/>
  <c r="B375" i="10"/>
  <c r="F374" i="10"/>
  <c r="C374" i="10"/>
  <c r="B374" i="10"/>
  <c r="F373" i="10"/>
  <c r="C373" i="10"/>
  <c r="B373" i="10"/>
  <c r="F372" i="10"/>
  <c r="C372" i="10"/>
  <c r="B372" i="10"/>
  <c r="F371" i="10"/>
  <c r="C371" i="10"/>
  <c r="B371" i="10"/>
  <c r="F370" i="10"/>
  <c r="C370" i="10"/>
  <c r="B370" i="10"/>
  <c r="F369" i="10"/>
  <c r="C369" i="10"/>
  <c r="B369" i="10"/>
  <c r="F368" i="10"/>
  <c r="C368" i="10"/>
  <c r="B368" i="10"/>
  <c r="F367" i="10"/>
  <c r="C367" i="10"/>
  <c r="B367" i="10"/>
  <c r="F366" i="10"/>
  <c r="C366" i="10"/>
  <c r="B366" i="10"/>
  <c r="F365" i="10"/>
  <c r="C365" i="10"/>
  <c r="B365" i="10"/>
  <c r="F364" i="10"/>
  <c r="C364" i="10"/>
  <c r="B364" i="10"/>
  <c r="F363" i="10"/>
  <c r="C363" i="10"/>
  <c r="B363" i="10"/>
  <c r="F362" i="10"/>
  <c r="C362" i="10"/>
  <c r="B362" i="10"/>
  <c r="F361" i="10"/>
  <c r="C361" i="10"/>
  <c r="B361" i="10"/>
  <c r="F360" i="10"/>
  <c r="C360" i="10"/>
  <c r="B360" i="10"/>
  <c r="F359" i="10"/>
  <c r="C359" i="10"/>
  <c r="B359" i="10"/>
  <c r="F358" i="10"/>
  <c r="C358" i="10"/>
  <c r="B358" i="10"/>
  <c r="F357" i="10"/>
  <c r="C357" i="10"/>
  <c r="B357" i="10"/>
  <c r="F356" i="10"/>
  <c r="C356" i="10"/>
  <c r="B356" i="10"/>
  <c r="F355" i="10"/>
  <c r="C355" i="10"/>
  <c r="B355" i="10"/>
  <c r="F354" i="10"/>
  <c r="C354" i="10"/>
  <c r="B354" i="10"/>
  <c r="F353" i="10"/>
  <c r="C353" i="10"/>
  <c r="B353" i="10"/>
  <c r="F352" i="10"/>
  <c r="C352" i="10"/>
  <c r="B352" i="10"/>
  <c r="F351" i="10"/>
  <c r="C351" i="10"/>
  <c r="B351" i="10"/>
  <c r="F350" i="10"/>
  <c r="C350" i="10"/>
  <c r="B350" i="10"/>
  <c r="F349" i="10"/>
  <c r="C349" i="10"/>
  <c r="B349" i="10"/>
  <c r="F348" i="10"/>
  <c r="C348" i="10"/>
  <c r="B348" i="10"/>
  <c r="F347" i="10"/>
  <c r="C347" i="10"/>
  <c r="B347" i="10"/>
  <c r="F346" i="10"/>
  <c r="C346" i="10"/>
  <c r="B346" i="10"/>
  <c r="F345" i="10"/>
  <c r="C345" i="10"/>
  <c r="B345" i="10"/>
  <c r="F344" i="10"/>
  <c r="C344" i="10"/>
  <c r="B344" i="10"/>
  <c r="F343" i="10"/>
  <c r="C343" i="10"/>
  <c r="B343" i="10"/>
  <c r="F342" i="10"/>
  <c r="C342" i="10"/>
  <c r="B342" i="10"/>
  <c r="F341" i="10"/>
  <c r="C341" i="10"/>
  <c r="B341" i="10"/>
  <c r="F340" i="10"/>
  <c r="C340" i="10"/>
  <c r="B340" i="10"/>
  <c r="F339" i="10"/>
  <c r="C339" i="10"/>
  <c r="B339" i="10"/>
  <c r="F338" i="10"/>
  <c r="C338" i="10"/>
  <c r="B338" i="10"/>
  <c r="F337" i="10"/>
  <c r="C337" i="10"/>
  <c r="B337" i="10"/>
  <c r="F336" i="10"/>
  <c r="C336" i="10"/>
  <c r="B336" i="10"/>
  <c r="F335" i="10"/>
  <c r="C335" i="10"/>
  <c r="B335" i="10"/>
  <c r="F334" i="10"/>
  <c r="C334" i="10"/>
  <c r="B334" i="10"/>
  <c r="F333" i="10"/>
  <c r="C333" i="10"/>
  <c r="B333" i="10"/>
  <c r="F332" i="10"/>
  <c r="C332" i="10"/>
  <c r="B332" i="10"/>
  <c r="F331" i="10"/>
  <c r="C331" i="10"/>
  <c r="B331" i="10"/>
  <c r="F330" i="10"/>
  <c r="C330" i="10"/>
  <c r="B330" i="10"/>
  <c r="F329" i="10"/>
  <c r="C329" i="10"/>
  <c r="B329" i="10"/>
  <c r="F328" i="10"/>
  <c r="C328" i="10"/>
  <c r="B328" i="10"/>
  <c r="F327" i="10"/>
  <c r="C327" i="10"/>
  <c r="B327" i="10"/>
  <c r="F326" i="10"/>
  <c r="C326" i="10"/>
  <c r="B326" i="10"/>
  <c r="F325" i="10"/>
  <c r="C325" i="10"/>
  <c r="B325" i="10"/>
  <c r="F324" i="10"/>
  <c r="C324" i="10"/>
  <c r="B324" i="10"/>
  <c r="F323" i="10"/>
  <c r="C323" i="10"/>
  <c r="B323" i="10"/>
  <c r="F322" i="10"/>
  <c r="C322" i="10"/>
  <c r="B322" i="10"/>
  <c r="F321" i="10"/>
  <c r="C321" i="10"/>
  <c r="B321" i="10"/>
  <c r="F320" i="10"/>
  <c r="C320" i="10"/>
  <c r="B320" i="10"/>
  <c r="F319" i="10"/>
  <c r="C319" i="10"/>
  <c r="B319" i="10"/>
  <c r="F318" i="10"/>
  <c r="C318" i="10"/>
  <c r="B318" i="10"/>
  <c r="F317" i="10"/>
  <c r="C317" i="10"/>
  <c r="B317" i="10"/>
  <c r="F316" i="10"/>
  <c r="C316" i="10"/>
  <c r="B316" i="10"/>
  <c r="F315" i="10"/>
  <c r="C315" i="10"/>
  <c r="B315" i="10"/>
  <c r="F314" i="10"/>
  <c r="C314" i="10"/>
  <c r="B314" i="10"/>
  <c r="F313" i="10"/>
  <c r="C313" i="10"/>
  <c r="B313" i="10"/>
  <c r="F312" i="10"/>
  <c r="C312" i="10"/>
  <c r="B312" i="10"/>
  <c r="F311" i="10"/>
  <c r="C311" i="10"/>
  <c r="B311" i="10"/>
  <c r="F310" i="10"/>
  <c r="C310" i="10"/>
  <c r="B310" i="10"/>
  <c r="F309" i="10"/>
  <c r="C309" i="10"/>
  <c r="B309" i="10"/>
  <c r="F308" i="10"/>
  <c r="C308" i="10"/>
  <c r="B308" i="10"/>
  <c r="F307" i="10"/>
  <c r="C307" i="10"/>
  <c r="B307" i="10"/>
  <c r="F306" i="10"/>
  <c r="C306" i="10"/>
  <c r="B306" i="10"/>
  <c r="F305" i="10"/>
  <c r="C305" i="10"/>
  <c r="B305" i="10"/>
  <c r="F304" i="10"/>
  <c r="C304" i="10"/>
  <c r="B304" i="10"/>
  <c r="F303" i="10"/>
  <c r="C303" i="10"/>
  <c r="B303" i="10"/>
  <c r="F302" i="10"/>
  <c r="C302" i="10"/>
  <c r="B302" i="10"/>
  <c r="F301" i="10"/>
  <c r="C301" i="10"/>
  <c r="B301" i="10"/>
  <c r="F300" i="10"/>
  <c r="C300" i="10"/>
  <c r="B300" i="10"/>
  <c r="F299" i="10"/>
  <c r="C299" i="10"/>
  <c r="B299" i="10"/>
  <c r="F298" i="10"/>
  <c r="C298" i="10"/>
  <c r="B298" i="10"/>
  <c r="F297" i="10"/>
  <c r="C297" i="10"/>
  <c r="B297" i="10"/>
  <c r="F296" i="10"/>
  <c r="C296" i="10"/>
  <c r="B296" i="10"/>
  <c r="F295" i="10"/>
  <c r="C295" i="10"/>
  <c r="B295" i="10"/>
  <c r="F294" i="10"/>
  <c r="C294" i="10"/>
  <c r="B294" i="10"/>
  <c r="F293" i="10"/>
  <c r="C293" i="10"/>
  <c r="B293" i="10"/>
  <c r="F292" i="10"/>
  <c r="C292" i="10"/>
  <c r="B292" i="10"/>
  <c r="F291" i="10"/>
  <c r="C291" i="10"/>
  <c r="B291" i="10"/>
  <c r="F290" i="10"/>
  <c r="C290" i="10"/>
  <c r="B290" i="10"/>
  <c r="F289" i="10"/>
  <c r="C289" i="10"/>
  <c r="B289" i="10"/>
  <c r="F288" i="10"/>
  <c r="C288" i="10"/>
  <c r="B288" i="10"/>
  <c r="F287" i="10"/>
  <c r="C287" i="10"/>
  <c r="B287" i="10"/>
  <c r="F286" i="10"/>
  <c r="C286" i="10"/>
  <c r="B286" i="10"/>
  <c r="F285" i="10"/>
  <c r="C285" i="10"/>
  <c r="B285" i="10"/>
  <c r="F284" i="10"/>
  <c r="C284" i="10"/>
  <c r="B284" i="10"/>
  <c r="F283" i="10"/>
  <c r="C283" i="10"/>
  <c r="B283" i="10"/>
  <c r="F282" i="10"/>
  <c r="C282" i="10"/>
  <c r="B282" i="10"/>
  <c r="F281" i="10"/>
  <c r="C281" i="10"/>
  <c r="B281" i="10"/>
  <c r="F280" i="10"/>
  <c r="C280" i="10"/>
  <c r="B280" i="10"/>
  <c r="F279" i="10"/>
  <c r="C279" i="10"/>
  <c r="B279" i="10"/>
  <c r="F278" i="10"/>
  <c r="C278" i="10"/>
  <c r="B278" i="10"/>
  <c r="F277" i="10"/>
  <c r="C277" i="10"/>
  <c r="B277" i="10"/>
  <c r="F276" i="10"/>
  <c r="C276" i="10"/>
  <c r="B276" i="10"/>
  <c r="F275" i="10"/>
  <c r="C275" i="10"/>
  <c r="B275" i="10"/>
  <c r="F274" i="10"/>
  <c r="C274" i="10"/>
  <c r="B274" i="10"/>
  <c r="F273" i="10"/>
  <c r="C273" i="10"/>
  <c r="B273" i="10"/>
  <c r="F272" i="10"/>
  <c r="C272" i="10"/>
  <c r="B272" i="10"/>
  <c r="F271" i="10"/>
  <c r="C271" i="10"/>
  <c r="B271" i="10"/>
  <c r="F270" i="10"/>
  <c r="C270" i="10"/>
  <c r="B270" i="10"/>
  <c r="F269" i="10"/>
  <c r="C269" i="10"/>
  <c r="B269" i="10"/>
  <c r="F268" i="10"/>
  <c r="C268" i="10"/>
  <c r="B268" i="10"/>
  <c r="F267" i="10"/>
  <c r="C267" i="10"/>
  <c r="B267" i="10"/>
  <c r="F266" i="10"/>
  <c r="C266" i="10"/>
  <c r="B266" i="10"/>
  <c r="F265" i="10"/>
  <c r="C265" i="10"/>
  <c r="B265" i="10"/>
  <c r="F264" i="10"/>
  <c r="C264" i="10"/>
  <c r="B264" i="10"/>
  <c r="F263" i="10"/>
  <c r="C263" i="10"/>
  <c r="B263" i="10"/>
  <c r="F262" i="10"/>
  <c r="C262" i="10"/>
  <c r="B262" i="10"/>
  <c r="F261" i="10"/>
  <c r="C261" i="10"/>
  <c r="B261" i="10"/>
  <c r="F260" i="10"/>
  <c r="C260" i="10"/>
  <c r="B260" i="10"/>
  <c r="F259" i="10"/>
  <c r="C259" i="10"/>
  <c r="B259" i="10"/>
  <c r="F258" i="10"/>
  <c r="C258" i="10"/>
  <c r="B258" i="10"/>
  <c r="F257" i="10"/>
  <c r="C257" i="10"/>
  <c r="B257" i="10"/>
  <c r="F256" i="10"/>
  <c r="C256" i="10"/>
  <c r="B256" i="10"/>
  <c r="F255" i="10"/>
  <c r="C255" i="10"/>
  <c r="B255" i="10"/>
  <c r="F254" i="10"/>
  <c r="C254" i="10"/>
  <c r="B254" i="10"/>
  <c r="F253" i="10"/>
  <c r="C253" i="10"/>
  <c r="B253" i="10"/>
  <c r="F252" i="10"/>
  <c r="C252" i="10"/>
  <c r="B252" i="10"/>
  <c r="F251" i="10"/>
  <c r="C251" i="10"/>
  <c r="B251" i="10"/>
  <c r="F250" i="10"/>
  <c r="C250" i="10"/>
  <c r="B250" i="10"/>
  <c r="F249" i="10"/>
  <c r="C249" i="10"/>
  <c r="B249" i="10"/>
  <c r="F248" i="10"/>
  <c r="C248" i="10"/>
  <c r="B248" i="10"/>
  <c r="F247" i="10"/>
  <c r="C247" i="10"/>
  <c r="B247" i="10"/>
  <c r="F246" i="10"/>
  <c r="C246" i="10"/>
  <c r="B246" i="10"/>
  <c r="F245" i="10"/>
  <c r="C245" i="10"/>
  <c r="B245" i="10"/>
  <c r="F244" i="10"/>
  <c r="C244" i="10"/>
  <c r="B244" i="10"/>
  <c r="F243" i="10"/>
  <c r="C243" i="10"/>
  <c r="B243" i="10"/>
  <c r="F242" i="10"/>
  <c r="C242" i="10"/>
  <c r="B242" i="10"/>
  <c r="F241" i="10"/>
  <c r="C241" i="10"/>
  <c r="B241" i="10"/>
  <c r="F240" i="10"/>
  <c r="C240" i="10"/>
  <c r="B240" i="10"/>
  <c r="F239" i="10"/>
  <c r="C239" i="10"/>
  <c r="B239" i="10"/>
  <c r="F238" i="10"/>
  <c r="C238" i="10"/>
  <c r="B238" i="10"/>
  <c r="F237" i="10"/>
  <c r="C237" i="10"/>
  <c r="B237" i="10"/>
  <c r="F236" i="10"/>
  <c r="C236" i="10"/>
  <c r="B236" i="10"/>
  <c r="F235" i="10"/>
  <c r="C235" i="10"/>
  <c r="B235" i="10"/>
  <c r="F234" i="10"/>
  <c r="C234" i="10"/>
  <c r="B234" i="10"/>
  <c r="F233" i="10"/>
  <c r="C233" i="10"/>
  <c r="B233" i="10"/>
  <c r="F232" i="10"/>
  <c r="C232" i="10"/>
  <c r="B232" i="10"/>
  <c r="F231" i="10"/>
  <c r="C231" i="10"/>
  <c r="B231" i="10"/>
  <c r="F230" i="10"/>
  <c r="C230" i="10"/>
  <c r="B230" i="10"/>
  <c r="F229" i="10"/>
  <c r="C229" i="10"/>
  <c r="B229" i="10"/>
  <c r="F228" i="10"/>
  <c r="C228" i="10"/>
  <c r="B228" i="10"/>
  <c r="F227" i="10"/>
  <c r="C227" i="10"/>
  <c r="B227" i="10"/>
  <c r="F226" i="10"/>
  <c r="C226" i="10"/>
  <c r="B226" i="10"/>
  <c r="F225" i="10"/>
  <c r="C225" i="10"/>
  <c r="B225" i="10"/>
  <c r="F224" i="10"/>
  <c r="C224" i="10"/>
  <c r="B224" i="10"/>
  <c r="F223" i="10"/>
  <c r="C223" i="10"/>
  <c r="B223" i="10"/>
  <c r="F222" i="10"/>
  <c r="C222" i="10"/>
  <c r="B222" i="10"/>
  <c r="F221" i="10"/>
  <c r="C221" i="10"/>
  <c r="B221" i="10"/>
  <c r="F220" i="10"/>
  <c r="C220" i="10"/>
  <c r="B220" i="10"/>
  <c r="F219" i="10"/>
  <c r="C219" i="10"/>
  <c r="B219" i="10"/>
  <c r="F218" i="10"/>
  <c r="C218" i="10"/>
  <c r="B218" i="10"/>
  <c r="F217" i="10"/>
  <c r="C217" i="10"/>
  <c r="B217" i="10"/>
  <c r="F216" i="10"/>
  <c r="C216" i="10"/>
  <c r="B216" i="10"/>
  <c r="F215" i="10"/>
  <c r="C215" i="10"/>
  <c r="B215" i="10"/>
  <c r="F214" i="10"/>
  <c r="C214" i="10"/>
  <c r="B214" i="10"/>
  <c r="F213" i="10"/>
  <c r="C213" i="10"/>
  <c r="B213" i="10"/>
  <c r="F212" i="10"/>
  <c r="C212" i="10"/>
  <c r="B212" i="10"/>
  <c r="F211" i="10"/>
  <c r="C211" i="10"/>
  <c r="B211" i="10"/>
  <c r="F210" i="10"/>
  <c r="C210" i="10"/>
  <c r="B210" i="10"/>
  <c r="F209" i="10"/>
  <c r="C209" i="10"/>
  <c r="B209" i="10"/>
  <c r="F208" i="10"/>
  <c r="C208" i="10"/>
  <c r="B208" i="10"/>
  <c r="F207" i="10"/>
  <c r="C207" i="10"/>
  <c r="B207" i="10"/>
  <c r="F206" i="10"/>
  <c r="C206" i="10"/>
  <c r="B206" i="10"/>
  <c r="F205" i="10"/>
  <c r="C205" i="10"/>
  <c r="B205" i="10"/>
  <c r="F204" i="10"/>
  <c r="C204" i="10"/>
  <c r="B204" i="10"/>
  <c r="F203" i="10"/>
  <c r="C203" i="10"/>
  <c r="B203" i="10"/>
  <c r="F202" i="10"/>
  <c r="C202" i="10"/>
  <c r="B202" i="10"/>
  <c r="F201" i="10"/>
  <c r="C201" i="10"/>
  <c r="B201" i="10"/>
  <c r="F200" i="10"/>
  <c r="C200" i="10"/>
  <c r="B200" i="10"/>
  <c r="F199" i="10"/>
  <c r="C199" i="10"/>
  <c r="B199" i="10"/>
  <c r="F198" i="10"/>
  <c r="C198" i="10"/>
  <c r="B198" i="10"/>
  <c r="F197" i="10"/>
  <c r="C197" i="10"/>
  <c r="B197" i="10"/>
  <c r="F196" i="10"/>
  <c r="C196" i="10"/>
  <c r="B196" i="10"/>
  <c r="F195" i="10"/>
  <c r="C195" i="10"/>
  <c r="B195" i="10"/>
  <c r="F194" i="10"/>
  <c r="C194" i="10"/>
  <c r="B194" i="10"/>
  <c r="F193" i="10"/>
  <c r="C193" i="10"/>
  <c r="B193" i="10"/>
  <c r="F192" i="10"/>
  <c r="C192" i="10"/>
  <c r="B192" i="10"/>
  <c r="F191" i="10"/>
  <c r="C191" i="10"/>
  <c r="B191" i="10"/>
  <c r="F190" i="10"/>
  <c r="C190" i="10"/>
  <c r="B190" i="10"/>
  <c r="F189" i="10"/>
  <c r="C189" i="10"/>
  <c r="B189" i="10"/>
  <c r="F188" i="10"/>
  <c r="C188" i="10"/>
  <c r="B188" i="10"/>
  <c r="F187" i="10"/>
  <c r="C187" i="10"/>
  <c r="B187" i="10"/>
  <c r="F186" i="10"/>
  <c r="C186" i="10"/>
  <c r="B186" i="10"/>
  <c r="F185" i="10"/>
  <c r="C185" i="10"/>
  <c r="B185" i="10"/>
  <c r="F184" i="10"/>
  <c r="C184" i="10"/>
  <c r="B184" i="10"/>
  <c r="F183" i="10"/>
  <c r="C183" i="10"/>
  <c r="B183" i="10"/>
  <c r="F182" i="10"/>
  <c r="C182" i="10"/>
  <c r="B182" i="10"/>
  <c r="F181" i="10"/>
  <c r="C181" i="10"/>
  <c r="B181" i="10"/>
  <c r="F180" i="10"/>
  <c r="C180" i="10"/>
  <c r="B180" i="10"/>
  <c r="F179" i="10"/>
  <c r="C179" i="10"/>
  <c r="B179" i="10"/>
  <c r="F178" i="10"/>
  <c r="C178" i="10"/>
  <c r="B178" i="10"/>
  <c r="F177" i="10"/>
  <c r="C177" i="10"/>
  <c r="B177" i="10"/>
  <c r="F176" i="10"/>
  <c r="C176" i="10"/>
  <c r="B176" i="10"/>
  <c r="F175" i="10"/>
  <c r="C175" i="10"/>
  <c r="B175" i="10"/>
  <c r="F174" i="10"/>
  <c r="C174" i="10"/>
  <c r="B174" i="10"/>
  <c r="F173" i="10"/>
  <c r="C173" i="10"/>
  <c r="B173" i="10"/>
  <c r="F172" i="10"/>
  <c r="C172" i="10"/>
  <c r="B172" i="10"/>
  <c r="F171" i="10"/>
  <c r="C171" i="10"/>
  <c r="B171" i="10"/>
  <c r="F170" i="10"/>
  <c r="C170" i="10"/>
  <c r="B170" i="10"/>
  <c r="F169" i="10"/>
  <c r="C169" i="10"/>
  <c r="B169" i="10"/>
  <c r="F168" i="10"/>
  <c r="C168" i="10"/>
  <c r="B168" i="10"/>
  <c r="F167" i="10"/>
  <c r="C167" i="10"/>
  <c r="B167" i="10"/>
  <c r="F166" i="10"/>
  <c r="C166" i="10"/>
  <c r="B166" i="10"/>
  <c r="F165" i="10"/>
  <c r="C165" i="10"/>
  <c r="B165" i="10"/>
  <c r="F164" i="10"/>
  <c r="C164" i="10"/>
  <c r="B164" i="10"/>
  <c r="F163" i="10"/>
  <c r="C163" i="10"/>
  <c r="B163" i="10"/>
  <c r="F162" i="10"/>
  <c r="C162" i="10"/>
  <c r="B162" i="10"/>
  <c r="F161" i="10"/>
  <c r="C161" i="10"/>
  <c r="B161" i="10"/>
  <c r="F160" i="10"/>
  <c r="C160" i="10"/>
  <c r="B160" i="10"/>
  <c r="F159" i="10"/>
  <c r="C159" i="10"/>
  <c r="B159" i="10"/>
  <c r="F158" i="10"/>
  <c r="C158" i="10"/>
  <c r="B158" i="10"/>
  <c r="F157" i="10"/>
  <c r="C157" i="10"/>
  <c r="B157" i="10"/>
  <c r="F156" i="10"/>
  <c r="C156" i="10"/>
  <c r="B156" i="10"/>
  <c r="F155" i="10"/>
  <c r="C155" i="10"/>
  <c r="B155" i="10"/>
  <c r="F154" i="10"/>
  <c r="C154" i="10"/>
  <c r="B154" i="10"/>
  <c r="F153" i="10"/>
  <c r="C153" i="10"/>
  <c r="B153" i="10"/>
  <c r="F152" i="10"/>
  <c r="C152" i="10"/>
  <c r="B152" i="10"/>
  <c r="F151" i="10"/>
  <c r="C151" i="10"/>
  <c r="B151" i="10"/>
  <c r="F150" i="10"/>
  <c r="C150" i="10"/>
  <c r="B150" i="10"/>
  <c r="F149" i="10"/>
  <c r="C149" i="10"/>
  <c r="B149" i="10"/>
  <c r="F148" i="10"/>
  <c r="C148" i="10"/>
  <c r="B148" i="10"/>
  <c r="F147" i="10"/>
  <c r="C147" i="10"/>
  <c r="B147" i="10"/>
  <c r="F146" i="10"/>
  <c r="C146" i="10"/>
  <c r="B146" i="10"/>
  <c r="F145" i="10"/>
  <c r="C145" i="10"/>
  <c r="B145" i="10"/>
  <c r="F144" i="10"/>
  <c r="C144" i="10"/>
  <c r="B144" i="10"/>
  <c r="F143" i="10"/>
  <c r="C143" i="10"/>
  <c r="B143" i="10"/>
  <c r="F142" i="10"/>
  <c r="C142" i="10"/>
  <c r="B142" i="10"/>
  <c r="F141" i="10"/>
  <c r="C141" i="10"/>
  <c r="B141" i="10"/>
  <c r="F140" i="10"/>
  <c r="C140" i="10"/>
  <c r="B140" i="10"/>
  <c r="F139" i="10"/>
  <c r="C139" i="10"/>
  <c r="B139" i="10"/>
  <c r="F138" i="10"/>
  <c r="C138" i="10"/>
  <c r="B138" i="10"/>
  <c r="F137" i="10"/>
  <c r="C137" i="10"/>
  <c r="B137" i="10"/>
  <c r="F136" i="10"/>
  <c r="C136" i="10"/>
  <c r="B136" i="10"/>
  <c r="F135" i="10"/>
  <c r="C135" i="10"/>
  <c r="B135" i="10"/>
  <c r="F134" i="10"/>
  <c r="C134" i="10"/>
  <c r="B134" i="10"/>
  <c r="F133" i="10"/>
  <c r="C133" i="10"/>
  <c r="B133" i="10"/>
  <c r="F132" i="10"/>
  <c r="C132" i="10"/>
  <c r="B132" i="10"/>
  <c r="F131" i="10"/>
  <c r="C131" i="10"/>
  <c r="B131" i="10"/>
  <c r="F130" i="10"/>
  <c r="C130" i="10"/>
  <c r="B130" i="10"/>
  <c r="F129" i="10"/>
  <c r="C129" i="10"/>
  <c r="B129" i="10"/>
  <c r="F128" i="10"/>
  <c r="C128" i="10"/>
  <c r="B128" i="10"/>
  <c r="F127" i="10"/>
  <c r="C127" i="10"/>
  <c r="B127" i="10"/>
  <c r="F126" i="10"/>
  <c r="C126" i="10"/>
  <c r="B126" i="10"/>
  <c r="F125" i="10"/>
  <c r="C125" i="10"/>
  <c r="B125" i="10"/>
  <c r="F124" i="10"/>
  <c r="C124" i="10"/>
  <c r="B124" i="10"/>
  <c r="F123" i="10"/>
  <c r="C123" i="10"/>
  <c r="B123" i="10"/>
  <c r="F122" i="10"/>
  <c r="C122" i="10"/>
  <c r="B122" i="10"/>
  <c r="F121" i="10"/>
  <c r="C121" i="10"/>
  <c r="B121" i="10"/>
  <c r="F120" i="10"/>
  <c r="C120" i="10"/>
  <c r="B120" i="10"/>
  <c r="F119" i="10"/>
  <c r="C119" i="10"/>
  <c r="B119" i="10"/>
  <c r="F118" i="10"/>
  <c r="C118" i="10"/>
  <c r="B118" i="10"/>
  <c r="F117" i="10"/>
  <c r="C117" i="10"/>
  <c r="B117" i="10"/>
  <c r="F116" i="10"/>
  <c r="C116" i="10"/>
  <c r="B116" i="10"/>
  <c r="F115" i="10"/>
  <c r="C115" i="10"/>
  <c r="B115" i="10"/>
  <c r="F114" i="10"/>
  <c r="C114" i="10"/>
  <c r="B114" i="10"/>
  <c r="F113" i="10"/>
  <c r="C113" i="10"/>
  <c r="B113" i="10"/>
  <c r="F112" i="10"/>
  <c r="C112" i="10"/>
  <c r="B112" i="10"/>
  <c r="F111" i="10"/>
  <c r="C111" i="10"/>
  <c r="B111" i="10"/>
  <c r="F110" i="10"/>
  <c r="C110" i="10"/>
  <c r="B110" i="10"/>
  <c r="F109" i="10"/>
  <c r="C109" i="10"/>
  <c r="B109" i="10"/>
  <c r="F108" i="10"/>
  <c r="C108" i="10"/>
  <c r="B108" i="10"/>
  <c r="F107" i="10"/>
  <c r="C107" i="10"/>
  <c r="B107" i="10"/>
  <c r="F106" i="10"/>
  <c r="C106" i="10"/>
  <c r="B106" i="10"/>
  <c r="F105" i="10"/>
  <c r="C105" i="10"/>
  <c r="B105" i="10"/>
  <c r="F104" i="10"/>
  <c r="C104" i="10"/>
  <c r="B104" i="10"/>
  <c r="F103" i="10"/>
  <c r="C103" i="10"/>
  <c r="B103" i="10"/>
  <c r="F102" i="10"/>
  <c r="C102" i="10"/>
  <c r="B102" i="10"/>
  <c r="F101" i="10"/>
  <c r="C101" i="10"/>
  <c r="B101" i="10"/>
  <c r="F100" i="10"/>
  <c r="C100" i="10"/>
  <c r="B100" i="10"/>
  <c r="F99" i="10"/>
  <c r="C99" i="10"/>
  <c r="B99" i="10"/>
  <c r="F98" i="10"/>
  <c r="C98" i="10"/>
  <c r="B98" i="10"/>
  <c r="F97" i="10"/>
  <c r="C97" i="10"/>
  <c r="B97" i="10"/>
  <c r="F96" i="10"/>
  <c r="C96" i="10"/>
  <c r="B96" i="10"/>
  <c r="F95" i="10"/>
  <c r="C95" i="10"/>
  <c r="B95" i="10"/>
  <c r="F94" i="10"/>
  <c r="C94" i="10"/>
  <c r="B94" i="10"/>
  <c r="F93" i="10"/>
  <c r="C93" i="10"/>
  <c r="B93" i="10"/>
  <c r="F92" i="10"/>
  <c r="C92" i="10"/>
  <c r="B92" i="10"/>
  <c r="F91" i="10"/>
  <c r="C91" i="10"/>
  <c r="B91" i="10"/>
  <c r="F90" i="10"/>
  <c r="C90" i="10"/>
  <c r="B90" i="10"/>
  <c r="F89" i="10"/>
  <c r="C89" i="10"/>
  <c r="B89" i="10"/>
  <c r="F88" i="10"/>
  <c r="C88" i="10"/>
  <c r="B88" i="10"/>
  <c r="F87" i="10"/>
  <c r="C87" i="10"/>
  <c r="B87" i="10"/>
  <c r="F86" i="10"/>
  <c r="C86" i="10"/>
  <c r="B86" i="10"/>
  <c r="F85" i="10"/>
  <c r="C85" i="10"/>
  <c r="B85" i="10"/>
  <c r="F84" i="10"/>
  <c r="C84" i="10"/>
  <c r="B84" i="10"/>
  <c r="F83" i="10"/>
  <c r="C83" i="10"/>
  <c r="B83" i="10"/>
  <c r="F82" i="10"/>
  <c r="C82" i="10"/>
  <c r="B82" i="10"/>
  <c r="F81" i="10"/>
  <c r="C81" i="10"/>
  <c r="B81" i="10"/>
  <c r="F80" i="10"/>
  <c r="C80" i="10"/>
  <c r="B80" i="10"/>
  <c r="F79" i="10"/>
  <c r="C79" i="10"/>
  <c r="B79" i="10"/>
  <c r="F78" i="10"/>
  <c r="C78" i="10"/>
  <c r="B78" i="10"/>
  <c r="F77" i="10"/>
  <c r="C77" i="10"/>
  <c r="B77" i="10"/>
  <c r="F76" i="10"/>
  <c r="C76" i="10"/>
  <c r="B76" i="10"/>
  <c r="F75" i="10"/>
  <c r="C75" i="10"/>
  <c r="B75" i="10"/>
  <c r="F74" i="10"/>
  <c r="C74" i="10"/>
  <c r="B74" i="10"/>
  <c r="F73" i="10"/>
  <c r="C73" i="10"/>
  <c r="B73" i="10"/>
  <c r="F72" i="10"/>
  <c r="C72" i="10"/>
  <c r="B72" i="10"/>
  <c r="F71" i="10"/>
  <c r="C71" i="10"/>
  <c r="B71" i="10"/>
  <c r="F70" i="10"/>
  <c r="C70" i="10"/>
  <c r="B70" i="10"/>
  <c r="F69" i="10"/>
  <c r="C69" i="10"/>
  <c r="B69" i="10"/>
  <c r="F68" i="10"/>
  <c r="C68" i="10"/>
  <c r="B68" i="10"/>
  <c r="F67" i="10"/>
  <c r="C67" i="10"/>
  <c r="B67" i="10"/>
  <c r="F66" i="10"/>
  <c r="C66" i="10"/>
  <c r="B66" i="10"/>
  <c r="F65" i="10"/>
  <c r="C65" i="10"/>
  <c r="B65" i="10"/>
  <c r="F64" i="10"/>
  <c r="C64" i="10"/>
  <c r="B64" i="10"/>
  <c r="F63" i="10"/>
  <c r="C63" i="10"/>
  <c r="B63" i="10"/>
  <c r="F62" i="10"/>
  <c r="C62" i="10"/>
  <c r="B62" i="10"/>
  <c r="F61" i="10"/>
  <c r="C61" i="10"/>
  <c r="B61" i="10"/>
  <c r="F60" i="10"/>
  <c r="C60" i="10"/>
  <c r="B60" i="10"/>
  <c r="F59" i="10"/>
  <c r="C59" i="10"/>
  <c r="B59" i="10"/>
  <c r="F58" i="10"/>
  <c r="C58" i="10"/>
  <c r="B58" i="10"/>
  <c r="F57" i="10"/>
  <c r="C57" i="10"/>
  <c r="B57" i="10"/>
  <c r="F56" i="10"/>
  <c r="C56" i="10"/>
  <c r="B56" i="10"/>
  <c r="F55" i="10"/>
  <c r="C55" i="10"/>
  <c r="B55" i="10"/>
  <c r="F54" i="10"/>
  <c r="C54" i="10"/>
  <c r="B54" i="10"/>
  <c r="F53" i="10"/>
  <c r="C53" i="10"/>
  <c r="B53" i="10"/>
  <c r="F52" i="10"/>
  <c r="C52" i="10"/>
  <c r="B52" i="10"/>
  <c r="F51" i="10"/>
  <c r="C51" i="10"/>
  <c r="B51" i="10"/>
  <c r="F50" i="10"/>
  <c r="C50" i="10"/>
  <c r="B50" i="10"/>
  <c r="F49" i="10"/>
  <c r="C49" i="10"/>
  <c r="B49" i="10"/>
  <c r="F48" i="10"/>
  <c r="C48" i="10"/>
  <c r="B48" i="10"/>
  <c r="F47" i="10"/>
  <c r="C47" i="10"/>
  <c r="B47" i="10"/>
  <c r="F46" i="10"/>
  <c r="C46" i="10"/>
  <c r="B46" i="10"/>
  <c r="F45" i="10"/>
  <c r="C45" i="10"/>
  <c r="B45" i="10"/>
  <c r="F44" i="10"/>
  <c r="C44" i="10"/>
  <c r="B44" i="10"/>
  <c r="F43" i="10"/>
  <c r="C43" i="10"/>
  <c r="B43" i="10"/>
  <c r="F42" i="10"/>
  <c r="C42" i="10"/>
  <c r="B42" i="10"/>
  <c r="F41" i="10"/>
  <c r="C41" i="10"/>
  <c r="B41" i="10"/>
  <c r="F40" i="10"/>
  <c r="C40" i="10"/>
  <c r="B40" i="10"/>
  <c r="F39" i="10"/>
  <c r="C39" i="10"/>
  <c r="B39" i="10"/>
  <c r="F38" i="10"/>
  <c r="C38" i="10"/>
  <c r="B38" i="10"/>
  <c r="F37" i="10"/>
  <c r="C37" i="10"/>
  <c r="B37" i="10"/>
  <c r="F36" i="10"/>
  <c r="C36" i="10"/>
  <c r="B36" i="10"/>
  <c r="F35" i="10"/>
  <c r="C35" i="10"/>
  <c r="B35" i="10"/>
  <c r="F34" i="10"/>
  <c r="C34" i="10"/>
  <c r="B34" i="10"/>
  <c r="F33" i="10"/>
  <c r="C33" i="10"/>
  <c r="B33" i="10"/>
  <c r="F32" i="10"/>
  <c r="C32" i="10"/>
  <c r="B32" i="10"/>
  <c r="F31" i="10"/>
  <c r="C31" i="10"/>
  <c r="B31" i="10"/>
  <c r="F30" i="10"/>
  <c r="C30" i="10"/>
  <c r="B30" i="10"/>
  <c r="F29" i="10"/>
  <c r="C29" i="10"/>
  <c r="B29" i="10"/>
  <c r="F28" i="10"/>
  <c r="C28" i="10"/>
  <c r="B28" i="10"/>
  <c r="F27" i="10"/>
  <c r="C27" i="10"/>
  <c r="B27" i="10"/>
  <c r="F26" i="10"/>
  <c r="C26" i="10"/>
  <c r="B26" i="10"/>
  <c r="F25" i="10"/>
  <c r="C25" i="10"/>
  <c r="B25" i="10"/>
  <c r="F24" i="10"/>
  <c r="C24" i="10"/>
  <c r="B24" i="10"/>
  <c r="F23" i="10"/>
  <c r="C23" i="10"/>
  <c r="B23" i="10"/>
  <c r="F22" i="10"/>
  <c r="C22" i="10"/>
  <c r="B22" i="10"/>
  <c r="F21" i="10"/>
  <c r="C21" i="10"/>
  <c r="B21" i="10"/>
  <c r="F20" i="10"/>
  <c r="C20" i="10"/>
  <c r="B20" i="10"/>
  <c r="F19" i="10"/>
  <c r="C19" i="10"/>
  <c r="B19" i="10"/>
  <c r="F18" i="10"/>
  <c r="C18" i="10"/>
  <c r="B18" i="10"/>
  <c r="F17" i="10"/>
  <c r="C17" i="10"/>
  <c r="B17" i="10"/>
  <c r="F16" i="10"/>
  <c r="C16" i="10"/>
  <c r="B16" i="10"/>
  <c r="F15" i="10"/>
  <c r="C15" i="10"/>
  <c r="B15" i="10"/>
  <c r="F14" i="10"/>
  <c r="C14" i="10"/>
  <c r="B14" i="10"/>
  <c r="F13" i="10"/>
  <c r="C13" i="10"/>
  <c r="B13" i="10"/>
  <c r="F12" i="10"/>
  <c r="C12" i="10"/>
  <c r="B12" i="10"/>
  <c r="F11" i="10"/>
  <c r="C11" i="10"/>
  <c r="B11" i="10"/>
  <c r="F10" i="10"/>
  <c r="C10" i="10"/>
  <c r="B10" i="10"/>
  <c r="F9" i="10"/>
  <c r="C9" i="10"/>
  <c r="B9" i="10"/>
  <c r="E4" i="10"/>
  <c r="H4" i="10" s="1"/>
  <c r="B4" i="10"/>
  <c r="F1008" i="9"/>
  <c r="C1008" i="9"/>
  <c r="B1008" i="9"/>
  <c r="F1007" i="9"/>
  <c r="C1007" i="9"/>
  <c r="B1007" i="9"/>
  <c r="F1006" i="9"/>
  <c r="C1006" i="9"/>
  <c r="B1006" i="9"/>
  <c r="F1005" i="9"/>
  <c r="C1005" i="9"/>
  <c r="B1005" i="9"/>
  <c r="F1004" i="9"/>
  <c r="C1004" i="9"/>
  <c r="B1004" i="9"/>
  <c r="F1003" i="9"/>
  <c r="C1003" i="9"/>
  <c r="B1003" i="9"/>
  <c r="F1002" i="9"/>
  <c r="C1002" i="9"/>
  <c r="B1002" i="9"/>
  <c r="F1001" i="9"/>
  <c r="C1001" i="9"/>
  <c r="B1001" i="9"/>
  <c r="F1000" i="9"/>
  <c r="C1000" i="9"/>
  <c r="B1000" i="9"/>
  <c r="F999" i="9"/>
  <c r="C999" i="9"/>
  <c r="B999" i="9"/>
  <c r="F998" i="9"/>
  <c r="C998" i="9"/>
  <c r="B998" i="9"/>
  <c r="F997" i="9"/>
  <c r="C997" i="9"/>
  <c r="B997" i="9"/>
  <c r="F996" i="9"/>
  <c r="C996" i="9"/>
  <c r="B996" i="9"/>
  <c r="F995" i="9"/>
  <c r="C995" i="9"/>
  <c r="B995" i="9"/>
  <c r="F994" i="9"/>
  <c r="C994" i="9"/>
  <c r="B994" i="9"/>
  <c r="F993" i="9"/>
  <c r="C993" i="9"/>
  <c r="B993" i="9"/>
  <c r="F992" i="9"/>
  <c r="C992" i="9"/>
  <c r="B992" i="9"/>
  <c r="F991" i="9"/>
  <c r="C991" i="9"/>
  <c r="B991" i="9"/>
  <c r="F990" i="9"/>
  <c r="C990" i="9"/>
  <c r="B990" i="9"/>
  <c r="F989" i="9"/>
  <c r="C989" i="9"/>
  <c r="B989" i="9"/>
  <c r="F988" i="9"/>
  <c r="C988" i="9"/>
  <c r="B988" i="9"/>
  <c r="F987" i="9"/>
  <c r="C987" i="9"/>
  <c r="B987" i="9"/>
  <c r="F986" i="9"/>
  <c r="C986" i="9"/>
  <c r="B986" i="9"/>
  <c r="F985" i="9"/>
  <c r="C985" i="9"/>
  <c r="B985" i="9"/>
  <c r="F984" i="9"/>
  <c r="C984" i="9"/>
  <c r="B984" i="9"/>
  <c r="F983" i="9"/>
  <c r="C983" i="9"/>
  <c r="B983" i="9"/>
  <c r="F982" i="9"/>
  <c r="C982" i="9"/>
  <c r="B982" i="9"/>
  <c r="F981" i="9"/>
  <c r="C981" i="9"/>
  <c r="B981" i="9"/>
  <c r="F980" i="9"/>
  <c r="C980" i="9"/>
  <c r="B980" i="9"/>
  <c r="F979" i="9"/>
  <c r="C979" i="9"/>
  <c r="B979" i="9"/>
  <c r="F978" i="9"/>
  <c r="C978" i="9"/>
  <c r="B978" i="9"/>
  <c r="F977" i="9"/>
  <c r="C977" i="9"/>
  <c r="B977" i="9"/>
  <c r="F976" i="9"/>
  <c r="C976" i="9"/>
  <c r="B976" i="9"/>
  <c r="F975" i="9"/>
  <c r="C975" i="9"/>
  <c r="B975" i="9"/>
  <c r="F974" i="9"/>
  <c r="C974" i="9"/>
  <c r="B974" i="9"/>
  <c r="F973" i="9"/>
  <c r="C973" i="9"/>
  <c r="B973" i="9"/>
  <c r="F972" i="9"/>
  <c r="C972" i="9"/>
  <c r="B972" i="9"/>
  <c r="F971" i="9"/>
  <c r="C971" i="9"/>
  <c r="B971" i="9"/>
  <c r="F970" i="9"/>
  <c r="C970" i="9"/>
  <c r="B970" i="9"/>
  <c r="F969" i="9"/>
  <c r="C969" i="9"/>
  <c r="B969" i="9"/>
  <c r="F968" i="9"/>
  <c r="C968" i="9"/>
  <c r="B968" i="9"/>
  <c r="F967" i="9"/>
  <c r="C967" i="9"/>
  <c r="B967" i="9"/>
  <c r="F966" i="9"/>
  <c r="C966" i="9"/>
  <c r="B966" i="9"/>
  <c r="F965" i="9"/>
  <c r="C965" i="9"/>
  <c r="B965" i="9"/>
  <c r="F964" i="9"/>
  <c r="C964" i="9"/>
  <c r="B964" i="9"/>
  <c r="F963" i="9"/>
  <c r="C963" i="9"/>
  <c r="B963" i="9"/>
  <c r="F962" i="9"/>
  <c r="C962" i="9"/>
  <c r="B962" i="9"/>
  <c r="F961" i="9"/>
  <c r="C961" i="9"/>
  <c r="B961" i="9"/>
  <c r="F960" i="9"/>
  <c r="C960" i="9"/>
  <c r="B960" i="9"/>
  <c r="F959" i="9"/>
  <c r="C959" i="9"/>
  <c r="B959" i="9"/>
  <c r="F958" i="9"/>
  <c r="C958" i="9"/>
  <c r="B958" i="9"/>
  <c r="F957" i="9"/>
  <c r="C957" i="9"/>
  <c r="B957" i="9"/>
  <c r="F956" i="9"/>
  <c r="C956" i="9"/>
  <c r="B956" i="9"/>
  <c r="F955" i="9"/>
  <c r="C955" i="9"/>
  <c r="B955" i="9"/>
  <c r="F954" i="9"/>
  <c r="C954" i="9"/>
  <c r="B954" i="9"/>
  <c r="F953" i="9"/>
  <c r="C953" i="9"/>
  <c r="B953" i="9"/>
  <c r="F952" i="9"/>
  <c r="C952" i="9"/>
  <c r="B952" i="9"/>
  <c r="F951" i="9"/>
  <c r="C951" i="9"/>
  <c r="B951" i="9"/>
  <c r="F950" i="9"/>
  <c r="C950" i="9"/>
  <c r="B950" i="9"/>
  <c r="F949" i="9"/>
  <c r="C949" i="9"/>
  <c r="B949" i="9"/>
  <c r="F948" i="9"/>
  <c r="C948" i="9"/>
  <c r="B948" i="9"/>
  <c r="F947" i="9"/>
  <c r="C947" i="9"/>
  <c r="B947" i="9"/>
  <c r="F946" i="9"/>
  <c r="C946" i="9"/>
  <c r="B946" i="9"/>
  <c r="F945" i="9"/>
  <c r="C945" i="9"/>
  <c r="B945" i="9"/>
  <c r="F944" i="9"/>
  <c r="C944" i="9"/>
  <c r="B944" i="9"/>
  <c r="F943" i="9"/>
  <c r="C943" i="9"/>
  <c r="B943" i="9"/>
  <c r="F942" i="9"/>
  <c r="C942" i="9"/>
  <c r="B942" i="9"/>
  <c r="F941" i="9"/>
  <c r="C941" i="9"/>
  <c r="B941" i="9"/>
  <c r="F940" i="9"/>
  <c r="C940" i="9"/>
  <c r="B940" i="9"/>
  <c r="F939" i="9"/>
  <c r="C939" i="9"/>
  <c r="B939" i="9"/>
  <c r="F938" i="9"/>
  <c r="C938" i="9"/>
  <c r="B938" i="9"/>
  <c r="F937" i="9"/>
  <c r="C937" i="9"/>
  <c r="B937" i="9"/>
  <c r="F936" i="9"/>
  <c r="C936" i="9"/>
  <c r="B936" i="9"/>
  <c r="F935" i="9"/>
  <c r="C935" i="9"/>
  <c r="B935" i="9"/>
  <c r="F934" i="9"/>
  <c r="C934" i="9"/>
  <c r="B934" i="9"/>
  <c r="F933" i="9"/>
  <c r="C933" i="9"/>
  <c r="B933" i="9"/>
  <c r="F932" i="9"/>
  <c r="C932" i="9"/>
  <c r="B932" i="9"/>
  <c r="F931" i="9"/>
  <c r="C931" i="9"/>
  <c r="B931" i="9"/>
  <c r="F930" i="9"/>
  <c r="C930" i="9"/>
  <c r="B930" i="9"/>
  <c r="F929" i="9"/>
  <c r="C929" i="9"/>
  <c r="B929" i="9"/>
  <c r="F928" i="9"/>
  <c r="C928" i="9"/>
  <c r="B928" i="9"/>
  <c r="F927" i="9"/>
  <c r="C927" i="9"/>
  <c r="B927" i="9"/>
  <c r="F926" i="9"/>
  <c r="C926" i="9"/>
  <c r="B926" i="9"/>
  <c r="F925" i="9"/>
  <c r="C925" i="9"/>
  <c r="B925" i="9"/>
  <c r="F924" i="9"/>
  <c r="C924" i="9"/>
  <c r="B924" i="9"/>
  <c r="F923" i="9"/>
  <c r="C923" i="9"/>
  <c r="B923" i="9"/>
  <c r="F922" i="9"/>
  <c r="C922" i="9"/>
  <c r="B922" i="9"/>
  <c r="F921" i="9"/>
  <c r="C921" i="9"/>
  <c r="B921" i="9"/>
  <c r="F920" i="9"/>
  <c r="C920" i="9"/>
  <c r="B920" i="9"/>
  <c r="F919" i="9"/>
  <c r="C919" i="9"/>
  <c r="B919" i="9"/>
  <c r="F918" i="9"/>
  <c r="C918" i="9"/>
  <c r="B918" i="9"/>
  <c r="F917" i="9"/>
  <c r="C917" i="9"/>
  <c r="B917" i="9"/>
  <c r="F916" i="9"/>
  <c r="C916" i="9"/>
  <c r="B916" i="9"/>
  <c r="F915" i="9"/>
  <c r="C915" i="9"/>
  <c r="B915" i="9"/>
  <c r="F914" i="9"/>
  <c r="C914" i="9"/>
  <c r="B914" i="9"/>
  <c r="F913" i="9"/>
  <c r="C913" i="9"/>
  <c r="B913" i="9"/>
  <c r="F912" i="9"/>
  <c r="C912" i="9"/>
  <c r="B912" i="9"/>
  <c r="F911" i="9"/>
  <c r="C911" i="9"/>
  <c r="B911" i="9"/>
  <c r="F910" i="9"/>
  <c r="C910" i="9"/>
  <c r="B910" i="9"/>
  <c r="F909" i="9"/>
  <c r="C909" i="9"/>
  <c r="B909" i="9"/>
  <c r="F908" i="9"/>
  <c r="C908" i="9"/>
  <c r="B908" i="9"/>
  <c r="F907" i="9"/>
  <c r="C907" i="9"/>
  <c r="B907" i="9"/>
  <c r="F906" i="9"/>
  <c r="C906" i="9"/>
  <c r="B906" i="9"/>
  <c r="F905" i="9"/>
  <c r="C905" i="9"/>
  <c r="B905" i="9"/>
  <c r="F904" i="9"/>
  <c r="C904" i="9"/>
  <c r="B904" i="9"/>
  <c r="F903" i="9"/>
  <c r="C903" i="9"/>
  <c r="B903" i="9"/>
  <c r="F902" i="9"/>
  <c r="C902" i="9"/>
  <c r="B902" i="9"/>
  <c r="F901" i="9"/>
  <c r="C901" i="9"/>
  <c r="B901" i="9"/>
  <c r="F900" i="9"/>
  <c r="C900" i="9"/>
  <c r="B900" i="9"/>
  <c r="F899" i="9"/>
  <c r="C899" i="9"/>
  <c r="B899" i="9"/>
  <c r="F898" i="9"/>
  <c r="C898" i="9"/>
  <c r="B898" i="9"/>
  <c r="F897" i="9"/>
  <c r="C897" i="9"/>
  <c r="B897" i="9"/>
  <c r="F896" i="9"/>
  <c r="C896" i="9"/>
  <c r="B896" i="9"/>
  <c r="F895" i="9"/>
  <c r="C895" i="9"/>
  <c r="B895" i="9"/>
  <c r="F894" i="9"/>
  <c r="C894" i="9"/>
  <c r="B894" i="9"/>
  <c r="F893" i="9"/>
  <c r="C893" i="9"/>
  <c r="B893" i="9"/>
  <c r="F892" i="9"/>
  <c r="C892" i="9"/>
  <c r="B892" i="9"/>
  <c r="F891" i="9"/>
  <c r="C891" i="9"/>
  <c r="B891" i="9"/>
  <c r="F890" i="9"/>
  <c r="C890" i="9"/>
  <c r="B890" i="9"/>
  <c r="F889" i="9"/>
  <c r="C889" i="9"/>
  <c r="B889" i="9"/>
  <c r="F888" i="9"/>
  <c r="C888" i="9"/>
  <c r="B888" i="9"/>
  <c r="F887" i="9"/>
  <c r="C887" i="9"/>
  <c r="B887" i="9"/>
  <c r="F886" i="9"/>
  <c r="C886" i="9"/>
  <c r="B886" i="9"/>
  <c r="F885" i="9"/>
  <c r="C885" i="9"/>
  <c r="B885" i="9"/>
  <c r="F884" i="9"/>
  <c r="C884" i="9"/>
  <c r="B884" i="9"/>
  <c r="F883" i="9"/>
  <c r="C883" i="9"/>
  <c r="B883" i="9"/>
  <c r="F882" i="9"/>
  <c r="C882" i="9"/>
  <c r="B882" i="9"/>
  <c r="F881" i="9"/>
  <c r="C881" i="9"/>
  <c r="B881" i="9"/>
  <c r="F880" i="9"/>
  <c r="C880" i="9"/>
  <c r="B880" i="9"/>
  <c r="F879" i="9"/>
  <c r="C879" i="9"/>
  <c r="B879" i="9"/>
  <c r="F878" i="9"/>
  <c r="C878" i="9"/>
  <c r="B878" i="9"/>
  <c r="F877" i="9"/>
  <c r="C877" i="9"/>
  <c r="B877" i="9"/>
  <c r="F876" i="9"/>
  <c r="C876" i="9"/>
  <c r="B876" i="9"/>
  <c r="F875" i="9"/>
  <c r="C875" i="9"/>
  <c r="B875" i="9"/>
  <c r="F874" i="9"/>
  <c r="C874" i="9"/>
  <c r="B874" i="9"/>
  <c r="F873" i="9"/>
  <c r="C873" i="9"/>
  <c r="B873" i="9"/>
  <c r="F872" i="9"/>
  <c r="C872" i="9"/>
  <c r="B872" i="9"/>
  <c r="F871" i="9"/>
  <c r="C871" i="9"/>
  <c r="B871" i="9"/>
  <c r="F870" i="9"/>
  <c r="C870" i="9"/>
  <c r="B870" i="9"/>
  <c r="F869" i="9"/>
  <c r="C869" i="9"/>
  <c r="B869" i="9"/>
  <c r="F868" i="9"/>
  <c r="C868" i="9"/>
  <c r="B868" i="9"/>
  <c r="F867" i="9"/>
  <c r="C867" i="9"/>
  <c r="B867" i="9"/>
  <c r="F866" i="9"/>
  <c r="C866" i="9"/>
  <c r="B866" i="9"/>
  <c r="F865" i="9"/>
  <c r="C865" i="9"/>
  <c r="B865" i="9"/>
  <c r="F864" i="9"/>
  <c r="C864" i="9"/>
  <c r="B864" i="9"/>
  <c r="F863" i="9"/>
  <c r="C863" i="9"/>
  <c r="B863" i="9"/>
  <c r="F862" i="9"/>
  <c r="C862" i="9"/>
  <c r="B862" i="9"/>
  <c r="F861" i="9"/>
  <c r="C861" i="9"/>
  <c r="B861" i="9"/>
  <c r="F860" i="9"/>
  <c r="C860" i="9"/>
  <c r="B860" i="9"/>
  <c r="F859" i="9"/>
  <c r="C859" i="9"/>
  <c r="B859" i="9"/>
  <c r="F858" i="9"/>
  <c r="C858" i="9"/>
  <c r="B858" i="9"/>
  <c r="F857" i="9"/>
  <c r="C857" i="9"/>
  <c r="B857" i="9"/>
  <c r="F856" i="9"/>
  <c r="C856" i="9"/>
  <c r="B856" i="9"/>
  <c r="F855" i="9"/>
  <c r="C855" i="9"/>
  <c r="B855" i="9"/>
  <c r="F854" i="9"/>
  <c r="C854" i="9"/>
  <c r="B854" i="9"/>
  <c r="F853" i="9"/>
  <c r="C853" i="9"/>
  <c r="B853" i="9"/>
  <c r="F852" i="9"/>
  <c r="C852" i="9"/>
  <c r="B852" i="9"/>
  <c r="F851" i="9"/>
  <c r="C851" i="9"/>
  <c r="B851" i="9"/>
  <c r="F850" i="9"/>
  <c r="C850" i="9"/>
  <c r="B850" i="9"/>
  <c r="F849" i="9"/>
  <c r="C849" i="9"/>
  <c r="B849" i="9"/>
  <c r="F848" i="9"/>
  <c r="C848" i="9"/>
  <c r="B848" i="9"/>
  <c r="F847" i="9"/>
  <c r="C847" i="9"/>
  <c r="B847" i="9"/>
  <c r="F846" i="9"/>
  <c r="C846" i="9"/>
  <c r="B846" i="9"/>
  <c r="F845" i="9"/>
  <c r="C845" i="9"/>
  <c r="B845" i="9"/>
  <c r="F844" i="9"/>
  <c r="C844" i="9"/>
  <c r="B844" i="9"/>
  <c r="F843" i="9"/>
  <c r="C843" i="9"/>
  <c r="B843" i="9"/>
  <c r="F842" i="9"/>
  <c r="C842" i="9"/>
  <c r="B842" i="9"/>
  <c r="F841" i="9"/>
  <c r="C841" i="9"/>
  <c r="B841" i="9"/>
  <c r="F840" i="9"/>
  <c r="C840" i="9"/>
  <c r="B840" i="9"/>
  <c r="F839" i="9"/>
  <c r="C839" i="9"/>
  <c r="B839" i="9"/>
  <c r="F838" i="9"/>
  <c r="C838" i="9"/>
  <c r="B838" i="9"/>
  <c r="F837" i="9"/>
  <c r="C837" i="9"/>
  <c r="B837" i="9"/>
  <c r="F836" i="9"/>
  <c r="C836" i="9"/>
  <c r="B836" i="9"/>
  <c r="F835" i="9"/>
  <c r="C835" i="9"/>
  <c r="B835" i="9"/>
  <c r="F834" i="9"/>
  <c r="C834" i="9"/>
  <c r="B834" i="9"/>
  <c r="F833" i="9"/>
  <c r="C833" i="9"/>
  <c r="B833" i="9"/>
  <c r="F832" i="9"/>
  <c r="C832" i="9"/>
  <c r="B832" i="9"/>
  <c r="F831" i="9"/>
  <c r="C831" i="9"/>
  <c r="B831" i="9"/>
  <c r="F830" i="9"/>
  <c r="C830" i="9"/>
  <c r="B830" i="9"/>
  <c r="F829" i="9"/>
  <c r="C829" i="9"/>
  <c r="B829" i="9"/>
  <c r="F828" i="9"/>
  <c r="C828" i="9"/>
  <c r="B828" i="9"/>
  <c r="F827" i="9"/>
  <c r="C827" i="9"/>
  <c r="B827" i="9"/>
  <c r="F826" i="9"/>
  <c r="C826" i="9"/>
  <c r="B826" i="9"/>
  <c r="F825" i="9"/>
  <c r="C825" i="9"/>
  <c r="B825" i="9"/>
  <c r="F824" i="9"/>
  <c r="C824" i="9"/>
  <c r="B824" i="9"/>
  <c r="F823" i="9"/>
  <c r="C823" i="9"/>
  <c r="B823" i="9"/>
  <c r="F822" i="9"/>
  <c r="C822" i="9"/>
  <c r="B822" i="9"/>
  <c r="F821" i="9"/>
  <c r="C821" i="9"/>
  <c r="B821" i="9"/>
  <c r="F820" i="9"/>
  <c r="C820" i="9"/>
  <c r="B820" i="9"/>
  <c r="F819" i="9"/>
  <c r="C819" i="9"/>
  <c r="B819" i="9"/>
  <c r="F818" i="9"/>
  <c r="C818" i="9"/>
  <c r="B818" i="9"/>
  <c r="F817" i="9"/>
  <c r="C817" i="9"/>
  <c r="B817" i="9"/>
  <c r="F816" i="9"/>
  <c r="C816" i="9"/>
  <c r="B816" i="9"/>
  <c r="F815" i="9"/>
  <c r="C815" i="9"/>
  <c r="B815" i="9"/>
  <c r="F814" i="9"/>
  <c r="C814" i="9"/>
  <c r="B814" i="9"/>
  <c r="F813" i="9"/>
  <c r="C813" i="9"/>
  <c r="B813" i="9"/>
  <c r="F812" i="9"/>
  <c r="C812" i="9"/>
  <c r="B812" i="9"/>
  <c r="F811" i="9"/>
  <c r="C811" i="9"/>
  <c r="B811" i="9"/>
  <c r="F810" i="9"/>
  <c r="C810" i="9"/>
  <c r="B810" i="9"/>
  <c r="F809" i="9"/>
  <c r="C809" i="9"/>
  <c r="B809" i="9"/>
  <c r="F808" i="9"/>
  <c r="C808" i="9"/>
  <c r="B808" i="9"/>
  <c r="F807" i="9"/>
  <c r="C807" i="9"/>
  <c r="B807" i="9"/>
  <c r="F806" i="9"/>
  <c r="C806" i="9"/>
  <c r="B806" i="9"/>
  <c r="F805" i="9"/>
  <c r="C805" i="9"/>
  <c r="B805" i="9"/>
  <c r="F804" i="9"/>
  <c r="C804" i="9"/>
  <c r="B804" i="9"/>
  <c r="F803" i="9"/>
  <c r="C803" i="9"/>
  <c r="B803" i="9"/>
  <c r="F802" i="9"/>
  <c r="C802" i="9"/>
  <c r="B802" i="9"/>
  <c r="F801" i="9"/>
  <c r="C801" i="9"/>
  <c r="B801" i="9"/>
  <c r="F800" i="9"/>
  <c r="C800" i="9"/>
  <c r="B800" i="9"/>
  <c r="F799" i="9"/>
  <c r="C799" i="9"/>
  <c r="B799" i="9"/>
  <c r="F798" i="9"/>
  <c r="C798" i="9"/>
  <c r="B798" i="9"/>
  <c r="F797" i="9"/>
  <c r="C797" i="9"/>
  <c r="B797" i="9"/>
  <c r="F796" i="9"/>
  <c r="C796" i="9"/>
  <c r="B796" i="9"/>
  <c r="F795" i="9"/>
  <c r="C795" i="9"/>
  <c r="B795" i="9"/>
  <c r="F794" i="9"/>
  <c r="C794" i="9"/>
  <c r="B794" i="9"/>
  <c r="F793" i="9"/>
  <c r="C793" i="9"/>
  <c r="B793" i="9"/>
  <c r="F792" i="9"/>
  <c r="C792" i="9"/>
  <c r="B792" i="9"/>
  <c r="F791" i="9"/>
  <c r="C791" i="9"/>
  <c r="B791" i="9"/>
  <c r="F790" i="9"/>
  <c r="C790" i="9"/>
  <c r="B790" i="9"/>
  <c r="F789" i="9"/>
  <c r="C789" i="9"/>
  <c r="B789" i="9"/>
  <c r="F788" i="9"/>
  <c r="C788" i="9"/>
  <c r="B788" i="9"/>
  <c r="F787" i="9"/>
  <c r="C787" i="9"/>
  <c r="B787" i="9"/>
  <c r="F786" i="9"/>
  <c r="C786" i="9"/>
  <c r="B786" i="9"/>
  <c r="F785" i="9"/>
  <c r="C785" i="9"/>
  <c r="B785" i="9"/>
  <c r="F784" i="9"/>
  <c r="C784" i="9"/>
  <c r="B784" i="9"/>
  <c r="F783" i="9"/>
  <c r="C783" i="9"/>
  <c r="B783" i="9"/>
  <c r="F782" i="9"/>
  <c r="C782" i="9"/>
  <c r="B782" i="9"/>
  <c r="F781" i="9"/>
  <c r="C781" i="9"/>
  <c r="B781" i="9"/>
  <c r="F780" i="9"/>
  <c r="C780" i="9"/>
  <c r="B780" i="9"/>
  <c r="F779" i="9"/>
  <c r="C779" i="9"/>
  <c r="B779" i="9"/>
  <c r="F778" i="9"/>
  <c r="C778" i="9"/>
  <c r="B778" i="9"/>
  <c r="F777" i="9"/>
  <c r="C777" i="9"/>
  <c r="B777" i="9"/>
  <c r="F776" i="9"/>
  <c r="C776" i="9"/>
  <c r="B776" i="9"/>
  <c r="F775" i="9"/>
  <c r="C775" i="9"/>
  <c r="B775" i="9"/>
  <c r="F774" i="9"/>
  <c r="C774" i="9"/>
  <c r="B774" i="9"/>
  <c r="F773" i="9"/>
  <c r="C773" i="9"/>
  <c r="B773" i="9"/>
  <c r="F772" i="9"/>
  <c r="C772" i="9"/>
  <c r="B772" i="9"/>
  <c r="F771" i="9"/>
  <c r="C771" i="9"/>
  <c r="B771" i="9"/>
  <c r="F770" i="9"/>
  <c r="C770" i="9"/>
  <c r="B770" i="9"/>
  <c r="F769" i="9"/>
  <c r="C769" i="9"/>
  <c r="B769" i="9"/>
  <c r="F768" i="9"/>
  <c r="C768" i="9"/>
  <c r="B768" i="9"/>
  <c r="F767" i="9"/>
  <c r="C767" i="9"/>
  <c r="B767" i="9"/>
  <c r="F766" i="9"/>
  <c r="C766" i="9"/>
  <c r="B766" i="9"/>
  <c r="F765" i="9"/>
  <c r="C765" i="9"/>
  <c r="B765" i="9"/>
  <c r="F764" i="9"/>
  <c r="C764" i="9"/>
  <c r="B764" i="9"/>
  <c r="F763" i="9"/>
  <c r="C763" i="9"/>
  <c r="B763" i="9"/>
  <c r="F762" i="9"/>
  <c r="C762" i="9"/>
  <c r="B762" i="9"/>
  <c r="F761" i="9"/>
  <c r="C761" i="9"/>
  <c r="B761" i="9"/>
  <c r="F760" i="9"/>
  <c r="C760" i="9"/>
  <c r="B760" i="9"/>
  <c r="F759" i="9"/>
  <c r="C759" i="9"/>
  <c r="B759" i="9"/>
  <c r="F758" i="9"/>
  <c r="C758" i="9"/>
  <c r="B758" i="9"/>
  <c r="F757" i="9"/>
  <c r="C757" i="9"/>
  <c r="B757" i="9"/>
  <c r="F756" i="9"/>
  <c r="C756" i="9"/>
  <c r="B756" i="9"/>
  <c r="F755" i="9"/>
  <c r="C755" i="9"/>
  <c r="B755" i="9"/>
  <c r="F754" i="9"/>
  <c r="C754" i="9"/>
  <c r="B754" i="9"/>
  <c r="F753" i="9"/>
  <c r="C753" i="9"/>
  <c r="B753" i="9"/>
  <c r="F752" i="9"/>
  <c r="C752" i="9"/>
  <c r="B752" i="9"/>
  <c r="F751" i="9"/>
  <c r="C751" i="9"/>
  <c r="B751" i="9"/>
  <c r="F750" i="9"/>
  <c r="C750" i="9"/>
  <c r="B750" i="9"/>
  <c r="F749" i="9"/>
  <c r="C749" i="9"/>
  <c r="B749" i="9"/>
  <c r="F748" i="9"/>
  <c r="C748" i="9"/>
  <c r="B748" i="9"/>
  <c r="F747" i="9"/>
  <c r="C747" i="9"/>
  <c r="B747" i="9"/>
  <c r="F746" i="9"/>
  <c r="C746" i="9"/>
  <c r="B746" i="9"/>
  <c r="F745" i="9"/>
  <c r="C745" i="9"/>
  <c r="B745" i="9"/>
  <c r="F744" i="9"/>
  <c r="C744" i="9"/>
  <c r="B744" i="9"/>
  <c r="F743" i="9"/>
  <c r="C743" i="9"/>
  <c r="B743" i="9"/>
  <c r="F742" i="9"/>
  <c r="C742" i="9"/>
  <c r="B742" i="9"/>
  <c r="F741" i="9"/>
  <c r="C741" i="9"/>
  <c r="B741" i="9"/>
  <c r="F740" i="9"/>
  <c r="C740" i="9"/>
  <c r="B740" i="9"/>
  <c r="F739" i="9"/>
  <c r="C739" i="9"/>
  <c r="B739" i="9"/>
  <c r="F738" i="9"/>
  <c r="C738" i="9"/>
  <c r="B738" i="9"/>
  <c r="F737" i="9"/>
  <c r="C737" i="9"/>
  <c r="B737" i="9"/>
  <c r="F736" i="9"/>
  <c r="C736" i="9"/>
  <c r="B736" i="9"/>
  <c r="F735" i="9"/>
  <c r="C735" i="9"/>
  <c r="B735" i="9"/>
  <c r="F734" i="9"/>
  <c r="C734" i="9"/>
  <c r="B734" i="9"/>
  <c r="F733" i="9"/>
  <c r="C733" i="9"/>
  <c r="B733" i="9"/>
  <c r="F732" i="9"/>
  <c r="C732" i="9"/>
  <c r="B732" i="9"/>
  <c r="F731" i="9"/>
  <c r="C731" i="9"/>
  <c r="B731" i="9"/>
  <c r="F730" i="9"/>
  <c r="C730" i="9"/>
  <c r="B730" i="9"/>
  <c r="F729" i="9"/>
  <c r="C729" i="9"/>
  <c r="B729" i="9"/>
  <c r="F728" i="9"/>
  <c r="C728" i="9"/>
  <c r="B728" i="9"/>
  <c r="F727" i="9"/>
  <c r="C727" i="9"/>
  <c r="B727" i="9"/>
  <c r="F726" i="9"/>
  <c r="C726" i="9"/>
  <c r="B726" i="9"/>
  <c r="F725" i="9"/>
  <c r="C725" i="9"/>
  <c r="B725" i="9"/>
  <c r="F724" i="9"/>
  <c r="C724" i="9"/>
  <c r="B724" i="9"/>
  <c r="F723" i="9"/>
  <c r="C723" i="9"/>
  <c r="B723" i="9"/>
  <c r="F722" i="9"/>
  <c r="C722" i="9"/>
  <c r="B722" i="9"/>
  <c r="F721" i="9"/>
  <c r="C721" i="9"/>
  <c r="B721" i="9"/>
  <c r="F720" i="9"/>
  <c r="C720" i="9"/>
  <c r="B720" i="9"/>
  <c r="F719" i="9"/>
  <c r="C719" i="9"/>
  <c r="B719" i="9"/>
  <c r="F718" i="9"/>
  <c r="C718" i="9"/>
  <c r="B718" i="9"/>
  <c r="F717" i="9"/>
  <c r="C717" i="9"/>
  <c r="B717" i="9"/>
  <c r="F716" i="9"/>
  <c r="C716" i="9"/>
  <c r="B716" i="9"/>
  <c r="F715" i="9"/>
  <c r="C715" i="9"/>
  <c r="B715" i="9"/>
  <c r="F714" i="9"/>
  <c r="C714" i="9"/>
  <c r="B714" i="9"/>
  <c r="F713" i="9"/>
  <c r="C713" i="9"/>
  <c r="B713" i="9"/>
  <c r="F712" i="9"/>
  <c r="C712" i="9"/>
  <c r="B712" i="9"/>
  <c r="F711" i="9"/>
  <c r="C711" i="9"/>
  <c r="B711" i="9"/>
  <c r="F710" i="9"/>
  <c r="C710" i="9"/>
  <c r="B710" i="9"/>
  <c r="F709" i="9"/>
  <c r="C709" i="9"/>
  <c r="B709" i="9"/>
  <c r="F708" i="9"/>
  <c r="C708" i="9"/>
  <c r="B708" i="9"/>
  <c r="F707" i="9"/>
  <c r="C707" i="9"/>
  <c r="B707" i="9"/>
  <c r="F706" i="9"/>
  <c r="C706" i="9"/>
  <c r="B706" i="9"/>
  <c r="F705" i="9"/>
  <c r="C705" i="9"/>
  <c r="B705" i="9"/>
  <c r="F704" i="9"/>
  <c r="C704" i="9"/>
  <c r="B704" i="9"/>
  <c r="F703" i="9"/>
  <c r="C703" i="9"/>
  <c r="B703" i="9"/>
  <c r="F702" i="9"/>
  <c r="C702" i="9"/>
  <c r="B702" i="9"/>
  <c r="F701" i="9"/>
  <c r="C701" i="9"/>
  <c r="B701" i="9"/>
  <c r="F700" i="9"/>
  <c r="C700" i="9"/>
  <c r="B700" i="9"/>
  <c r="F699" i="9"/>
  <c r="C699" i="9"/>
  <c r="B699" i="9"/>
  <c r="F698" i="9"/>
  <c r="C698" i="9"/>
  <c r="B698" i="9"/>
  <c r="F697" i="9"/>
  <c r="C697" i="9"/>
  <c r="B697" i="9"/>
  <c r="F696" i="9"/>
  <c r="C696" i="9"/>
  <c r="B696" i="9"/>
  <c r="F695" i="9"/>
  <c r="C695" i="9"/>
  <c r="B695" i="9"/>
  <c r="F694" i="9"/>
  <c r="C694" i="9"/>
  <c r="B694" i="9"/>
  <c r="F693" i="9"/>
  <c r="C693" i="9"/>
  <c r="B693" i="9"/>
  <c r="F692" i="9"/>
  <c r="C692" i="9"/>
  <c r="B692" i="9"/>
  <c r="F691" i="9"/>
  <c r="C691" i="9"/>
  <c r="B691" i="9"/>
  <c r="F690" i="9"/>
  <c r="C690" i="9"/>
  <c r="B690" i="9"/>
  <c r="F689" i="9"/>
  <c r="C689" i="9"/>
  <c r="B689" i="9"/>
  <c r="F688" i="9"/>
  <c r="C688" i="9"/>
  <c r="B688" i="9"/>
  <c r="F687" i="9"/>
  <c r="C687" i="9"/>
  <c r="B687" i="9"/>
  <c r="F686" i="9"/>
  <c r="C686" i="9"/>
  <c r="B686" i="9"/>
  <c r="F685" i="9"/>
  <c r="C685" i="9"/>
  <c r="B685" i="9"/>
  <c r="F684" i="9"/>
  <c r="C684" i="9"/>
  <c r="B684" i="9"/>
  <c r="F683" i="9"/>
  <c r="C683" i="9"/>
  <c r="B683" i="9"/>
  <c r="F682" i="9"/>
  <c r="C682" i="9"/>
  <c r="B682" i="9"/>
  <c r="F681" i="9"/>
  <c r="C681" i="9"/>
  <c r="B681" i="9"/>
  <c r="F680" i="9"/>
  <c r="C680" i="9"/>
  <c r="B680" i="9"/>
  <c r="F679" i="9"/>
  <c r="C679" i="9"/>
  <c r="B679" i="9"/>
  <c r="F678" i="9"/>
  <c r="C678" i="9"/>
  <c r="B678" i="9"/>
  <c r="F677" i="9"/>
  <c r="C677" i="9"/>
  <c r="B677" i="9"/>
  <c r="F676" i="9"/>
  <c r="C676" i="9"/>
  <c r="B676" i="9"/>
  <c r="F675" i="9"/>
  <c r="C675" i="9"/>
  <c r="B675" i="9"/>
  <c r="F674" i="9"/>
  <c r="C674" i="9"/>
  <c r="B674" i="9"/>
  <c r="F673" i="9"/>
  <c r="C673" i="9"/>
  <c r="B673" i="9"/>
  <c r="F672" i="9"/>
  <c r="C672" i="9"/>
  <c r="B672" i="9"/>
  <c r="F671" i="9"/>
  <c r="C671" i="9"/>
  <c r="B671" i="9"/>
  <c r="F670" i="9"/>
  <c r="C670" i="9"/>
  <c r="B670" i="9"/>
  <c r="F669" i="9"/>
  <c r="C669" i="9"/>
  <c r="B669" i="9"/>
  <c r="F668" i="9"/>
  <c r="C668" i="9"/>
  <c r="B668" i="9"/>
  <c r="F667" i="9"/>
  <c r="C667" i="9"/>
  <c r="B667" i="9"/>
  <c r="F666" i="9"/>
  <c r="C666" i="9"/>
  <c r="B666" i="9"/>
  <c r="F665" i="9"/>
  <c r="C665" i="9"/>
  <c r="B665" i="9"/>
  <c r="F664" i="9"/>
  <c r="C664" i="9"/>
  <c r="B664" i="9"/>
  <c r="F663" i="9"/>
  <c r="C663" i="9"/>
  <c r="B663" i="9"/>
  <c r="F662" i="9"/>
  <c r="C662" i="9"/>
  <c r="B662" i="9"/>
  <c r="F661" i="9"/>
  <c r="C661" i="9"/>
  <c r="B661" i="9"/>
  <c r="F660" i="9"/>
  <c r="C660" i="9"/>
  <c r="B660" i="9"/>
  <c r="F659" i="9"/>
  <c r="C659" i="9"/>
  <c r="B659" i="9"/>
  <c r="F658" i="9"/>
  <c r="C658" i="9"/>
  <c r="B658" i="9"/>
  <c r="F657" i="9"/>
  <c r="C657" i="9"/>
  <c r="B657" i="9"/>
  <c r="F656" i="9"/>
  <c r="C656" i="9"/>
  <c r="B656" i="9"/>
  <c r="F655" i="9"/>
  <c r="C655" i="9"/>
  <c r="B655" i="9"/>
  <c r="F654" i="9"/>
  <c r="C654" i="9"/>
  <c r="B654" i="9"/>
  <c r="F653" i="9"/>
  <c r="C653" i="9"/>
  <c r="B653" i="9"/>
  <c r="F652" i="9"/>
  <c r="C652" i="9"/>
  <c r="B652" i="9"/>
  <c r="F651" i="9"/>
  <c r="C651" i="9"/>
  <c r="B651" i="9"/>
  <c r="F650" i="9"/>
  <c r="C650" i="9"/>
  <c r="B650" i="9"/>
  <c r="F649" i="9"/>
  <c r="C649" i="9"/>
  <c r="B649" i="9"/>
  <c r="F648" i="9"/>
  <c r="C648" i="9"/>
  <c r="B648" i="9"/>
  <c r="F647" i="9"/>
  <c r="C647" i="9"/>
  <c r="B647" i="9"/>
  <c r="F646" i="9"/>
  <c r="C646" i="9"/>
  <c r="B646" i="9"/>
  <c r="F645" i="9"/>
  <c r="C645" i="9"/>
  <c r="B645" i="9"/>
  <c r="F644" i="9"/>
  <c r="C644" i="9"/>
  <c r="B644" i="9"/>
  <c r="F643" i="9"/>
  <c r="C643" i="9"/>
  <c r="B643" i="9"/>
  <c r="F642" i="9"/>
  <c r="C642" i="9"/>
  <c r="B642" i="9"/>
  <c r="F641" i="9"/>
  <c r="C641" i="9"/>
  <c r="B641" i="9"/>
  <c r="F640" i="9"/>
  <c r="C640" i="9"/>
  <c r="B640" i="9"/>
  <c r="F639" i="9"/>
  <c r="C639" i="9"/>
  <c r="B639" i="9"/>
  <c r="F638" i="9"/>
  <c r="C638" i="9"/>
  <c r="B638" i="9"/>
  <c r="F637" i="9"/>
  <c r="C637" i="9"/>
  <c r="B637" i="9"/>
  <c r="F636" i="9"/>
  <c r="C636" i="9"/>
  <c r="B636" i="9"/>
  <c r="F635" i="9"/>
  <c r="C635" i="9"/>
  <c r="B635" i="9"/>
  <c r="F634" i="9"/>
  <c r="C634" i="9"/>
  <c r="B634" i="9"/>
  <c r="F633" i="9"/>
  <c r="C633" i="9"/>
  <c r="B633" i="9"/>
  <c r="F632" i="9"/>
  <c r="C632" i="9"/>
  <c r="B632" i="9"/>
  <c r="F631" i="9"/>
  <c r="C631" i="9"/>
  <c r="B631" i="9"/>
  <c r="F630" i="9"/>
  <c r="C630" i="9"/>
  <c r="B630" i="9"/>
  <c r="F629" i="9"/>
  <c r="C629" i="9"/>
  <c r="B629" i="9"/>
  <c r="F628" i="9"/>
  <c r="C628" i="9"/>
  <c r="B628" i="9"/>
  <c r="F627" i="9"/>
  <c r="C627" i="9"/>
  <c r="B627" i="9"/>
  <c r="F626" i="9"/>
  <c r="C626" i="9"/>
  <c r="B626" i="9"/>
  <c r="F625" i="9"/>
  <c r="C625" i="9"/>
  <c r="B625" i="9"/>
  <c r="F624" i="9"/>
  <c r="C624" i="9"/>
  <c r="B624" i="9"/>
  <c r="F623" i="9"/>
  <c r="C623" i="9"/>
  <c r="B623" i="9"/>
  <c r="F622" i="9"/>
  <c r="C622" i="9"/>
  <c r="B622" i="9"/>
  <c r="F621" i="9"/>
  <c r="C621" i="9"/>
  <c r="B621" i="9"/>
  <c r="F620" i="9"/>
  <c r="C620" i="9"/>
  <c r="B620" i="9"/>
  <c r="F619" i="9"/>
  <c r="C619" i="9"/>
  <c r="B619" i="9"/>
  <c r="F618" i="9"/>
  <c r="C618" i="9"/>
  <c r="B618" i="9"/>
  <c r="F617" i="9"/>
  <c r="C617" i="9"/>
  <c r="B617" i="9"/>
  <c r="F616" i="9"/>
  <c r="C616" i="9"/>
  <c r="B616" i="9"/>
  <c r="F615" i="9"/>
  <c r="C615" i="9"/>
  <c r="B615" i="9"/>
  <c r="F614" i="9"/>
  <c r="C614" i="9"/>
  <c r="B614" i="9"/>
  <c r="F613" i="9"/>
  <c r="C613" i="9"/>
  <c r="B613" i="9"/>
  <c r="F612" i="9"/>
  <c r="C612" i="9"/>
  <c r="B612" i="9"/>
  <c r="F611" i="9"/>
  <c r="C611" i="9"/>
  <c r="B611" i="9"/>
  <c r="F610" i="9"/>
  <c r="C610" i="9"/>
  <c r="B610" i="9"/>
  <c r="F609" i="9"/>
  <c r="C609" i="9"/>
  <c r="B609" i="9"/>
  <c r="F608" i="9"/>
  <c r="C608" i="9"/>
  <c r="B608" i="9"/>
  <c r="F607" i="9"/>
  <c r="C607" i="9"/>
  <c r="B607" i="9"/>
  <c r="F606" i="9"/>
  <c r="C606" i="9"/>
  <c r="B606" i="9"/>
  <c r="F605" i="9"/>
  <c r="C605" i="9"/>
  <c r="B605" i="9"/>
  <c r="F604" i="9"/>
  <c r="C604" i="9"/>
  <c r="B604" i="9"/>
  <c r="F603" i="9"/>
  <c r="C603" i="9"/>
  <c r="B603" i="9"/>
  <c r="F602" i="9"/>
  <c r="C602" i="9"/>
  <c r="B602" i="9"/>
  <c r="F601" i="9"/>
  <c r="C601" i="9"/>
  <c r="B601" i="9"/>
  <c r="F600" i="9"/>
  <c r="C600" i="9"/>
  <c r="B600" i="9"/>
  <c r="F599" i="9"/>
  <c r="C599" i="9"/>
  <c r="B599" i="9"/>
  <c r="F598" i="9"/>
  <c r="C598" i="9"/>
  <c r="B598" i="9"/>
  <c r="F597" i="9"/>
  <c r="C597" i="9"/>
  <c r="B597" i="9"/>
  <c r="F596" i="9"/>
  <c r="C596" i="9"/>
  <c r="B596" i="9"/>
  <c r="F595" i="9"/>
  <c r="C595" i="9"/>
  <c r="B595" i="9"/>
  <c r="F594" i="9"/>
  <c r="C594" i="9"/>
  <c r="B594" i="9"/>
  <c r="F593" i="9"/>
  <c r="C593" i="9"/>
  <c r="B593" i="9"/>
  <c r="F592" i="9"/>
  <c r="C592" i="9"/>
  <c r="B592" i="9"/>
  <c r="F591" i="9"/>
  <c r="C591" i="9"/>
  <c r="B591" i="9"/>
  <c r="F590" i="9"/>
  <c r="C590" i="9"/>
  <c r="B590" i="9"/>
  <c r="F589" i="9"/>
  <c r="C589" i="9"/>
  <c r="B589" i="9"/>
  <c r="F588" i="9"/>
  <c r="C588" i="9"/>
  <c r="B588" i="9"/>
  <c r="F587" i="9"/>
  <c r="C587" i="9"/>
  <c r="B587" i="9"/>
  <c r="F586" i="9"/>
  <c r="C586" i="9"/>
  <c r="B586" i="9"/>
  <c r="F585" i="9"/>
  <c r="C585" i="9"/>
  <c r="B585" i="9"/>
  <c r="F584" i="9"/>
  <c r="C584" i="9"/>
  <c r="B584" i="9"/>
  <c r="F583" i="9"/>
  <c r="C583" i="9"/>
  <c r="B583" i="9"/>
  <c r="F582" i="9"/>
  <c r="C582" i="9"/>
  <c r="B582" i="9"/>
  <c r="F581" i="9"/>
  <c r="C581" i="9"/>
  <c r="B581" i="9"/>
  <c r="F580" i="9"/>
  <c r="C580" i="9"/>
  <c r="B580" i="9"/>
  <c r="F579" i="9"/>
  <c r="C579" i="9"/>
  <c r="B579" i="9"/>
  <c r="F578" i="9"/>
  <c r="C578" i="9"/>
  <c r="B578" i="9"/>
  <c r="F577" i="9"/>
  <c r="C577" i="9"/>
  <c r="B577" i="9"/>
  <c r="F576" i="9"/>
  <c r="C576" i="9"/>
  <c r="B576" i="9"/>
  <c r="F575" i="9"/>
  <c r="C575" i="9"/>
  <c r="B575" i="9"/>
  <c r="F574" i="9"/>
  <c r="C574" i="9"/>
  <c r="B574" i="9"/>
  <c r="F573" i="9"/>
  <c r="C573" i="9"/>
  <c r="B573" i="9"/>
  <c r="F572" i="9"/>
  <c r="C572" i="9"/>
  <c r="B572" i="9"/>
  <c r="F571" i="9"/>
  <c r="C571" i="9"/>
  <c r="B571" i="9"/>
  <c r="F570" i="9"/>
  <c r="C570" i="9"/>
  <c r="B570" i="9"/>
  <c r="F569" i="9"/>
  <c r="C569" i="9"/>
  <c r="B569" i="9"/>
  <c r="F568" i="9"/>
  <c r="C568" i="9"/>
  <c r="B568" i="9"/>
  <c r="F567" i="9"/>
  <c r="C567" i="9"/>
  <c r="B567" i="9"/>
  <c r="F566" i="9"/>
  <c r="C566" i="9"/>
  <c r="B566" i="9"/>
  <c r="F565" i="9"/>
  <c r="C565" i="9"/>
  <c r="B565" i="9"/>
  <c r="F564" i="9"/>
  <c r="C564" i="9"/>
  <c r="B564" i="9"/>
  <c r="F563" i="9"/>
  <c r="C563" i="9"/>
  <c r="B563" i="9"/>
  <c r="F562" i="9"/>
  <c r="C562" i="9"/>
  <c r="B562" i="9"/>
  <c r="F561" i="9"/>
  <c r="C561" i="9"/>
  <c r="B561" i="9"/>
  <c r="F560" i="9"/>
  <c r="C560" i="9"/>
  <c r="B560" i="9"/>
  <c r="F559" i="9"/>
  <c r="C559" i="9"/>
  <c r="B559" i="9"/>
  <c r="F558" i="9"/>
  <c r="C558" i="9"/>
  <c r="B558" i="9"/>
  <c r="F557" i="9"/>
  <c r="C557" i="9"/>
  <c r="B557" i="9"/>
  <c r="F556" i="9"/>
  <c r="C556" i="9"/>
  <c r="B556" i="9"/>
  <c r="F555" i="9"/>
  <c r="C555" i="9"/>
  <c r="B555" i="9"/>
  <c r="F554" i="9"/>
  <c r="C554" i="9"/>
  <c r="B554" i="9"/>
  <c r="F553" i="9"/>
  <c r="C553" i="9"/>
  <c r="B553" i="9"/>
  <c r="F552" i="9"/>
  <c r="C552" i="9"/>
  <c r="B552" i="9"/>
  <c r="F551" i="9"/>
  <c r="C551" i="9"/>
  <c r="B551" i="9"/>
  <c r="F550" i="9"/>
  <c r="C550" i="9"/>
  <c r="B550" i="9"/>
  <c r="F549" i="9"/>
  <c r="C549" i="9"/>
  <c r="B549" i="9"/>
  <c r="F548" i="9"/>
  <c r="C548" i="9"/>
  <c r="B548" i="9"/>
  <c r="F547" i="9"/>
  <c r="C547" i="9"/>
  <c r="B547" i="9"/>
  <c r="F546" i="9"/>
  <c r="C546" i="9"/>
  <c r="B546" i="9"/>
  <c r="F545" i="9"/>
  <c r="C545" i="9"/>
  <c r="B545" i="9"/>
  <c r="F544" i="9"/>
  <c r="C544" i="9"/>
  <c r="B544" i="9"/>
  <c r="F543" i="9"/>
  <c r="C543" i="9"/>
  <c r="B543" i="9"/>
  <c r="F542" i="9"/>
  <c r="C542" i="9"/>
  <c r="B542" i="9"/>
  <c r="F541" i="9"/>
  <c r="C541" i="9"/>
  <c r="B541" i="9"/>
  <c r="F540" i="9"/>
  <c r="C540" i="9"/>
  <c r="B540" i="9"/>
  <c r="F539" i="9"/>
  <c r="C539" i="9"/>
  <c r="B539" i="9"/>
  <c r="F538" i="9"/>
  <c r="C538" i="9"/>
  <c r="B538" i="9"/>
  <c r="F537" i="9"/>
  <c r="C537" i="9"/>
  <c r="B537" i="9"/>
  <c r="F536" i="9"/>
  <c r="C536" i="9"/>
  <c r="B536" i="9"/>
  <c r="F535" i="9"/>
  <c r="C535" i="9"/>
  <c r="B535" i="9"/>
  <c r="F534" i="9"/>
  <c r="C534" i="9"/>
  <c r="B534" i="9"/>
  <c r="F533" i="9"/>
  <c r="C533" i="9"/>
  <c r="B533" i="9"/>
  <c r="F532" i="9"/>
  <c r="C532" i="9"/>
  <c r="B532" i="9"/>
  <c r="F531" i="9"/>
  <c r="C531" i="9"/>
  <c r="B531" i="9"/>
  <c r="F530" i="9"/>
  <c r="C530" i="9"/>
  <c r="B530" i="9"/>
  <c r="F529" i="9"/>
  <c r="C529" i="9"/>
  <c r="B529" i="9"/>
  <c r="F528" i="9"/>
  <c r="C528" i="9"/>
  <c r="B528" i="9"/>
  <c r="F527" i="9"/>
  <c r="C527" i="9"/>
  <c r="B527" i="9"/>
  <c r="F526" i="9"/>
  <c r="C526" i="9"/>
  <c r="B526" i="9"/>
  <c r="F525" i="9"/>
  <c r="C525" i="9"/>
  <c r="B525" i="9"/>
  <c r="F524" i="9"/>
  <c r="C524" i="9"/>
  <c r="B524" i="9"/>
  <c r="F523" i="9"/>
  <c r="C523" i="9"/>
  <c r="B523" i="9"/>
  <c r="F522" i="9"/>
  <c r="C522" i="9"/>
  <c r="B522" i="9"/>
  <c r="F521" i="9"/>
  <c r="C521" i="9"/>
  <c r="B521" i="9"/>
  <c r="F520" i="9"/>
  <c r="C520" i="9"/>
  <c r="B520" i="9"/>
  <c r="F519" i="9"/>
  <c r="C519" i="9"/>
  <c r="B519" i="9"/>
  <c r="F518" i="9"/>
  <c r="C518" i="9"/>
  <c r="B518" i="9"/>
  <c r="F517" i="9"/>
  <c r="C517" i="9"/>
  <c r="B517" i="9"/>
  <c r="F516" i="9"/>
  <c r="C516" i="9"/>
  <c r="B516" i="9"/>
  <c r="F515" i="9"/>
  <c r="C515" i="9"/>
  <c r="B515" i="9"/>
  <c r="F514" i="9"/>
  <c r="C514" i="9"/>
  <c r="B514" i="9"/>
  <c r="F513" i="9"/>
  <c r="C513" i="9"/>
  <c r="B513" i="9"/>
  <c r="F512" i="9"/>
  <c r="C512" i="9"/>
  <c r="B512" i="9"/>
  <c r="F511" i="9"/>
  <c r="C511" i="9"/>
  <c r="B511" i="9"/>
  <c r="F510" i="9"/>
  <c r="C510" i="9"/>
  <c r="B510" i="9"/>
  <c r="F509" i="9"/>
  <c r="C509" i="9"/>
  <c r="B509" i="9"/>
  <c r="F508" i="9"/>
  <c r="C508" i="9"/>
  <c r="B508" i="9"/>
  <c r="F507" i="9"/>
  <c r="C507" i="9"/>
  <c r="B507" i="9"/>
  <c r="F506" i="9"/>
  <c r="C506" i="9"/>
  <c r="B506" i="9"/>
  <c r="F505" i="9"/>
  <c r="C505" i="9"/>
  <c r="B505" i="9"/>
  <c r="F504" i="9"/>
  <c r="C504" i="9"/>
  <c r="B504" i="9"/>
  <c r="F503" i="9"/>
  <c r="C503" i="9"/>
  <c r="B503" i="9"/>
  <c r="F502" i="9"/>
  <c r="C502" i="9"/>
  <c r="B502" i="9"/>
  <c r="F501" i="9"/>
  <c r="C501" i="9"/>
  <c r="B501" i="9"/>
  <c r="F500" i="9"/>
  <c r="C500" i="9"/>
  <c r="B500" i="9"/>
  <c r="F499" i="9"/>
  <c r="C499" i="9"/>
  <c r="B499" i="9"/>
  <c r="F498" i="9"/>
  <c r="C498" i="9"/>
  <c r="B498" i="9"/>
  <c r="F497" i="9"/>
  <c r="C497" i="9"/>
  <c r="B497" i="9"/>
  <c r="F496" i="9"/>
  <c r="C496" i="9"/>
  <c r="B496" i="9"/>
  <c r="F495" i="9"/>
  <c r="C495" i="9"/>
  <c r="B495" i="9"/>
  <c r="F494" i="9"/>
  <c r="C494" i="9"/>
  <c r="B494" i="9"/>
  <c r="F493" i="9"/>
  <c r="C493" i="9"/>
  <c r="B493" i="9"/>
  <c r="F492" i="9"/>
  <c r="C492" i="9"/>
  <c r="B492" i="9"/>
  <c r="F491" i="9"/>
  <c r="C491" i="9"/>
  <c r="B491" i="9"/>
  <c r="F490" i="9"/>
  <c r="C490" i="9"/>
  <c r="B490" i="9"/>
  <c r="F489" i="9"/>
  <c r="C489" i="9"/>
  <c r="B489" i="9"/>
  <c r="F488" i="9"/>
  <c r="C488" i="9"/>
  <c r="B488" i="9"/>
  <c r="F487" i="9"/>
  <c r="C487" i="9"/>
  <c r="B487" i="9"/>
  <c r="F486" i="9"/>
  <c r="C486" i="9"/>
  <c r="B486" i="9"/>
  <c r="F485" i="9"/>
  <c r="C485" i="9"/>
  <c r="B485" i="9"/>
  <c r="F484" i="9"/>
  <c r="C484" i="9"/>
  <c r="B484" i="9"/>
  <c r="F483" i="9"/>
  <c r="C483" i="9"/>
  <c r="B483" i="9"/>
  <c r="F482" i="9"/>
  <c r="C482" i="9"/>
  <c r="B482" i="9"/>
  <c r="F481" i="9"/>
  <c r="C481" i="9"/>
  <c r="B481" i="9"/>
  <c r="F480" i="9"/>
  <c r="C480" i="9"/>
  <c r="B480" i="9"/>
  <c r="F479" i="9"/>
  <c r="C479" i="9"/>
  <c r="B479" i="9"/>
  <c r="F478" i="9"/>
  <c r="C478" i="9"/>
  <c r="B478" i="9"/>
  <c r="F477" i="9"/>
  <c r="C477" i="9"/>
  <c r="B477" i="9"/>
  <c r="F476" i="9"/>
  <c r="C476" i="9"/>
  <c r="B476" i="9"/>
  <c r="F475" i="9"/>
  <c r="C475" i="9"/>
  <c r="B475" i="9"/>
  <c r="F474" i="9"/>
  <c r="C474" i="9"/>
  <c r="B474" i="9"/>
  <c r="F473" i="9"/>
  <c r="C473" i="9"/>
  <c r="B473" i="9"/>
  <c r="F472" i="9"/>
  <c r="C472" i="9"/>
  <c r="B472" i="9"/>
  <c r="F471" i="9"/>
  <c r="C471" i="9"/>
  <c r="B471" i="9"/>
  <c r="F470" i="9"/>
  <c r="C470" i="9"/>
  <c r="B470" i="9"/>
  <c r="F469" i="9"/>
  <c r="C469" i="9"/>
  <c r="B469" i="9"/>
  <c r="F468" i="9"/>
  <c r="C468" i="9"/>
  <c r="B468" i="9"/>
  <c r="F467" i="9"/>
  <c r="C467" i="9"/>
  <c r="B467" i="9"/>
  <c r="F466" i="9"/>
  <c r="C466" i="9"/>
  <c r="B466" i="9"/>
  <c r="F465" i="9"/>
  <c r="C465" i="9"/>
  <c r="B465" i="9"/>
  <c r="F464" i="9"/>
  <c r="C464" i="9"/>
  <c r="B464" i="9"/>
  <c r="F463" i="9"/>
  <c r="C463" i="9"/>
  <c r="B463" i="9"/>
  <c r="F462" i="9"/>
  <c r="C462" i="9"/>
  <c r="B462" i="9"/>
  <c r="F461" i="9"/>
  <c r="C461" i="9"/>
  <c r="B461" i="9"/>
  <c r="F460" i="9"/>
  <c r="C460" i="9"/>
  <c r="B460" i="9"/>
  <c r="F459" i="9"/>
  <c r="C459" i="9"/>
  <c r="B459" i="9"/>
  <c r="F458" i="9"/>
  <c r="C458" i="9"/>
  <c r="B458" i="9"/>
  <c r="F457" i="9"/>
  <c r="C457" i="9"/>
  <c r="B457" i="9"/>
  <c r="F456" i="9"/>
  <c r="C456" i="9"/>
  <c r="B456" i="9"/>
  <c r="F455" i="9"/>
  <c r="C455" i="9"/>
  <c r="B455" i="9"/>
  <c r="F454" i="9"/>
  <c r="C454" i="9"/>
  <c r="B454" i="9"/>
  <c r="F453" i="9"/>
  <c r="C453" i="9"/>
  <c r="B453" i="9"/>
  <c r="F452" i="9"/>
  <c r="C452" i="9"/>
  <c r="B452" i="9"/>
  <c r="F451" i="9"/>
  <c r="C451" i="9"/>
  <c r="B451" i="9"/>
  <c r="F450" i="9"/>
  <c r="C450" i="9"/>
  <c r="B450" i="9"/>
  <c r="F449" i="9"/>
  <c r="C449" i="9"/>
  <c r="B449" i="9"/>
  <c r="F448" i="9"/>
  <c r="C448" i="9"/>
  <c r="B448" i="9"/>
  <c r="F447" i="9"/>
  <c r="C447" i="9"/>
  <c r="B447" i="9"/>
  <c r="F446" i="9"/>
  <c r="C446" i="9"/>
  <c r="B446" i="9"/>
  <c r="F445" i="9"/>
  <c r="C445" i="9"/>
  <c r="B445" i="9"/>
  <c r="F444" i="9"/>
  <c r="C444" i="9"/>
  <c r="B444" i="9"/>
  <c r="F443" i="9"/>
  <c r="C443" i="9"/>
  <c r="B443" i="9"/>
  <c r="F442" i="9"/>
  <c r="C442" i="9"/>
  <c r="B442" i="9"/>
  <c r="F441" i="9"/>
  <c r="C441" i="9"/>
  <c r="B441" i="9"/>
  <c r="F440" i="9"/>
  <c r="C440" i="9"/>
  <c r="B440" i="9"/>
  <c r="F439" i="9"/>
  <c r="C439" i="9"/>
  <c r="B439" i="9"/>
  <c r="F438" i="9"/>
  <c r="C438" i="9"/>
  <c r="B438" i="9"/>
  <c r="F437" i="9"/>
  <c r="C437" i="9"/>
  <c r="B437" i="9"/>
  <c r="F436" i="9"/>
  <c r="C436" i="9"/>
  <c r="B436" i="9"/>
  <c r="F435" i="9"/>
  <c r="C435" i="9"/>
  <c r="B435" i="9"/>
  <c r="F434" i="9"/>
  <c r="C434" i="9"/>
  <c r="B434" i="9"/>
  <c r="F433" i="9"/>
  <c r="C433" i="9"/>
  <c r="B433" i="9"/>
  <c r="F432" i="9"/>
  <c r="C432" i="9"/>
  <c r="B432" i="9"/>
  <c r="F431" i="9"/>
  <c r="C431" i="9"/>
  <c r="B431" i="9"/>
  <c r="F430" i="9"/>
  <c r="C430" i="9"/>
  <c r="B430" i="9"/>
  <c r="F429" i="9"/>
  <c r="C429" i="9"/>
  <c r="B429" i="9"/>
  <c r="F428" i="9"/>
  <c r="C428" i="9"/>
  <c r="B428" i="9"/>
  <c r="F427" i="9"/>
  <c r="C427" i="9"/>
  <c r="B427" i="9"/>
  <c r="F426" i="9"/>
  <c r="C426" i="9"/>
  <c r="B426" i="9"/>
  <c r="F425" i="9"/>
  <c r="C425" i="9"/>
  <c r="B425" i="9"/>
  <c r="F424" i="9"/>
  <c r="C424" i="9"/>
  <c r="B424" i="9"/>
  <c r="F423" i="9"/>
  <c r="C423" i="9"/>
  <c r="B423" i="9"/>
  <c r="F422" i="9"/>
  <c r="C422" i="9"/>
  <c r="B422" i="9"/>
  <c r="F421" i="9"/>
  <c r="C421" i="9"/>
  <c r="B421" i="9"/>
  <c r="F420" i="9"/>
  <c r="C420" i="9"/>
  <c r="B420" i="9"/>
  <c r="F419" i="9"/>
  <c r="C419" i="9"/>
  <c r="B419" i="9"/>
  <c r="F418" i="9"/>
  <c r="C418" i="9"/>
  <c r="B418" i="9"/>
  <c r="F417" i="9"/>
  <c r="C417" i="9"/>
  <c r="B417" i="9"/>
  <c r="F416" i="9"/>
  <c r="C416" i="9"/>
  <c r="B416" i="9"/>
  <c r="F415" i="9"/>
  <c r="C415" i="9"/>
  <c r="B415" i="9"/>
  <c r="F414" i="9"/>
  <c r="C414" i="9"/>
  <c r="B414" i="9"/>
  <c r="F413" i="9"/>
  <c r="C413" i="9"/>
  <c r="B413" i="9"/>
  <c r="F412" i="9"/>
  <c r="C412" i="9"/>
  <c r="B412" i="9"/>
  <c r="F411" i="9"/>
  <c r="C411" i="9"/>
  <c r="B411" i="9"/>
  <c r="F410" i="9"/>
  <c r="C410" i="9"/>
  <c r="B410" i="9"/>
  <c r="F409" i="9"/>
  <c r="C409" i="9"/>
  <c r="B409" i="9"/>
  <c r="F408" i="9"/>
  <c r="C408" i="9"/>
  <c r="B408" i="9"/>
  <c r="F407" i="9"/>
  <c r="C407" i="9"/>
  <c r="B407" i="9"/>
  <c r="F406" i="9"/>
  <c r="C406" i="9"/>
  <c r="B406" i="9"/>
  <c r="F405" i="9"/>
  <c r="C405" i="9"/>
  <c r="B405" i="9"/>
  <c r="F404" i="9"/>
  <c r="C404" i="9"/>
  <c r="B404" i="9"/>
  <c r="F403" i="9"/>
  <c r="C403" i="9"/>
  <c r="B403" i="9"/>
  <c r="F402" i="9"/>
  <c r="C402" i="9"/>
  <c r="B402" i="9"/>
  <c r="F401" i="9"/>
  <c r="C401" i="9"/>
  <c r="B401" i="9"/>
  <c r="F400" i="9"/>
  <c r="C400" i="9"/>
  <c r="B400" i="9"/>
  <c r="F399" i="9"/>
  <c r="C399" i="9"/>
  <c r="B399" i="9"/>
  <c r="F398" i="9"/>
  <c r="C398" i="9"/>
  <c r="B398" i="9"/>
  <c r="F397" i="9"/>
  <c r="C397" i="9"/>
  <c r="B397" i="9"/>
  <c r="F396" i="9"/>
  <c r="C396" i="9"/>
  <c r="B396" i="9"/>
  <c r="F395" i="9"/>
  <c r="C395" i="9"/>
  <c r="B395" i="9"/>
  <c r="F394" i="9"/>
  <c r="C394" i="9"/>
  <c r="B394" i="9"/>
  <c r="F393" i="9"/>
  <c r="C393" i="9"/>
  <c r="B393" i="9"/>
  <c r="F392" i="9"/>
  <c r="C392" i="9"/>
  <c r="B392" i="9"/>
  <c r="F391" i="9"/>
  <c r="C391" i="9"/>
  <c r="B391" i="9"/>
  <c r="F390" i="9"/>
  <c r="C390" i="9"/>
  <c r="B390" i="9"/>
  <c r="F389" i="9"/>
  <c r="C389" i="9"/>
  <c r="B389" i="9"/>
  <c r="F388" i="9"/>
  <c r="C388" i="9"/>
  <c r="B388" i="9"/>
  <c r="F387" i="9"/>
  <c r="C387" i="9"/>
  <c r="B387" i="9"/>
  <c r="F386" i="9"/>
  <c r="C386" i="9"/>
  <c r="B386" i="9"/>
  <c r="F385" i="9"/>
  <c r="C385" i="9"/>
  <c r="B385" i="9"/>
  <c r="F384" i="9"/>
  <c r="C384" i="9"/>
  <c r="B384" i="9"/>
  <c r="F383" i="9"/>
  <c r="C383" i="9"/>
  <c r="B383" i="9"/>
  <c r="F382" i="9"/>
  <c r="C382" i="9"/>
  <c r="B382" i="9"/>
  <c r="F381" i="9"/>
  <c r="C381" i="9"/>
  <c r="B381" i="9"/>
  <c r="F380" i="9"/>
  <c r="C380" i="9"/>
  <c r="B380" i="9"/>
  <c r="F379" i="9"/>
  <c r="C379" i="9"/>
  <c r="B379" i="9"/>
  <c r="F378" i="9"/>
  <c r="C378" i="9"/>
  <c r="B378" i="9"/>
  <c r="F377" i="9"/>
  <c r="C377" i="9"/>
  <c r="B377" i="9"/>
  <c r="F376" i="9"/>
  <c r="C376" i="9"/>
  <c r="B376" i="9"/>
  <c r="F375" i="9"/>
  <c r="C375" i="9"/>
  <c r="B375" i="9"/>
  <c r="F374" i="9"/>
  <c r="C374" i="9"/>
  <c r="B374" i="9"/>
  <c r="F373" i="9"/>
  <c r="C373" i="9"/>
  <c r="B373" i="9"/>
  <c r="F372" i="9"/>
  <c r="C372" i="9"/>
  <c r="B372" i="9"/>
  <c r="F371" i="9"/>
  <c r="C371" i="9"/>
  <c r="B371" i="9"/>
  <c r="F370" i="9"/>
  <c r="C370" i="9"/>
  <c r="B370" i="9"/>
  <c r="F369" i="9"/>
  <c r="C369" i="9"/>
  <c r="B369" i="9"/>
  <c r="F368" i="9"/>
  <c r="C368" i="9"/>
  <c r="B368" i="9"/>
  <c r="F367" i="9"/>
  <c r="C367" i="9"/>
  <c r="B367" i="9"/>
  <c r="F366" i="9"/>
  <c r="C366" i="9"/>
  <c r="B366" i="9"/>
  <c r="F365" i="9"/>
  <c r="C365" i="9"/>
  <c r="B365" i="9"/>
  <c r="F364" i="9"/>
  <c r="C364" i="9"/>
  <c r="B364" i="9"/>
  <c r="F363" i="9"/>
  <c r="C363" i="9"/>
  <c r="B363" i="9"/>
  <c r="F362" i="9"/>
  <c r="C362" i="9"/>
  <c r="B362" i="9"/>
  <c r="F361" i="9"/>
  <c r="C361" i="9"/>
  <c r="B361" i="9"/>
  <c r="F360" i="9"/>
  <c r="C360" i="9"/>
  <c r="B360" i="9"/>
  <c r="F359" i="9"/>
  <c r="C359" i="9"/>
  <c r="B359" i="9"/>
  <c r="F358" i="9"/>
  <c r="C358" i="9"/>
  <c r="B358" i="9"/>
  <c r="F357" i="9"/>
  <c r="C357" i="9"/>
  <c r="B357" i="9"/>
  <c r="F356" i="9"/>
  <c r="C356" i="9"/>
  <c r="B356" i="9"/>
  <c r="F355" i="9"/>
  <c r="C355" i="9"/>
  <c r="B355" i="9"/>
  <c r="F354" i="9"/>
  <c r="C354" i="9"/>
  <c r="B354" i="9"/>
  <c r="F353" i="9"/>
  <c r="C353" i="9"/>
  <c r="B353" i="9"/>
  <c r="F352" i="9"/>
  <c r="C352" i="9"/>
  <c r="B352" i="9"/>
  <c r="F351" i="9"/>
  <c r="C351" i="9"/>
  <c r="B351" i="9"/>
  <c r="F350" i="9"/>
  <c r="C350" i="9"/>
  <c r="B350" i="9"/>
  <c r="F349" i="9"/>
  <c r="C349" i="9"/>
  <c r="B349" i="9"/>
  <c r="F348" i="9"/>
  <c r="C348" i="9"/>
  <c r="B348" i="9"/>
  <c r="F347" i="9"/>
  <c r="C347" i="9"/>
  <c r="B347" i="9"/>
  <c r="F346" i="9"/>
  <c r="C346" i="9"/>
  <c r="B346" i="9"/>
  <c r="F345" i="9"/>
  <c r="C345" i="9"/>
  <c r="B345" i="9"/>
  <c r="F344" i="9"/>
  <c r="C344" i="9"/>
  <c r="B344" i="9"/>
  <c r="F343" i="9"/>
  <c r="C343" i="9"/>
  <c r="B343" i="9"/>
  <c r="F342" i="9"/>
  <c r="C342" i="9"/>
  <c r="B342" i="9"/>
  <c r="F341" i="9"/>
  <c r="C341" i="9"/>
  <c r="B341" i="9"/>
  <c r="F340" i="9"/>
  <c r="C340" i="9"/>
  <c r="B340" i="9"/>
  <c r="F339" i="9"/>
  <c r="C339" i="9"/>
  <c r="B339" i="9"/>
  <c r="F338" i="9"/>
  <c r="C338" i="9"/>
  <c r="B338" i="9"/>
  <c r="F337" i="9"/>
  <c r="C337" i="9"/>
  <c r="B337" i="9"/>
  <c r="F336" i="9"/>
  <c r="C336" i="9"/>
  <c r="B336" i="9"/>
  <c r="F335" i="9"/>
  <c r="C335" i="9"/>
  <c r="B335" i="9"/>
  <c r="F334" i="9"/>
  <c r="C334" i="9"/>
  <c r="B334" i="9"/>
  <c r="F333" i="9"/>
  <c r="C333" i="9"/>
  <c r="B333" i="9"/>
  <c r="F332" i="9"/>
  <c r="C332" i="9"/>
  <c r="B332" i="9"/>
  <c r="F331" i="9"/>
  <c r="C331" i="9"/>
  <c r="B331" i="9"/>
  <c r="F330" i="9"/>
  <c r="C330" i="9"/>
  <c r="B330" i="9"/>
  <c r="F329" i="9"/>
  <c r="C329" i="9"/>
  <c r="B329" i="9"/>
  <c r="F328" i="9"/>
  <c r="C328" i="9"/>
  <c r="B328" i="9"/>
  <c r="F327" i="9"/>
  <c r="C327" i="9"/>
  <c r="B327" i="9"/>
  <c r="F326" i="9"/>
  <c r="C326" i="9"/>
  <c r="B326" i="9"/>
  <c r="F325" i="9"/>
  <c r="C325" i="9"/>
  <c r="B325" i="9"/>
  <c r="F324" i="9"/>
  <c r="C324" i="9"/>
  <c r="B324" i="9"/>
  <c r="F323" i="9"/>
  <c r="C323" i="9"/>
  <c r="B323" i="9"/>
  <c r="F322" i="9"/>
  <c r="C322" i="9"/>
  <c r="B322" i="9"/>
  <c r="F321" i="9"/>
  <c r="C321" i="9"/>
  <c r="B321" i="9"/>
  <c r="F320" i="9"/>
  <c r="C320" i="9"/>
  <c r="B320" i="9"/>
  <c r="F319" i="9"/>
  <c r="C319" i="9"/>
  <c r="B319" i="9"/>
  <c r="F318" i="9"/>
  <c r="C318" i="9"/>
  <c r="B318" i="9"/>
  <c r="F317" i="9"/>
  <c r="C317" i="9"/>
  <c r="B317" i="9"/>
  <c r="F316" i="9"/>
  <c r="C316" i="9"/>
  <c r="B316" i="9"/>
  <c r="F315" i="9"/>
  <c r="C315" i="9"/>
  <c r="B315" i="9"/>
  <c r="F314" i="9"/>
  <c r="C314" i="9"/>
  <c r="B314" i="9"/>
  <c r="F313" i="9"/>
  <c r="C313" i="9"/>
  <c r="B313" i="9"/>
  <c r="F312" i="9"/>
  <c r="C312" i="9"/>
  <c r="B312" i="9"/>
  <c r="F311" i="9"/>
  <c r="C311" i="9"/>
  <c r="B311" i="9"/>
  <c r="F310" i="9"/>
  <c r="C310" i="9"/>
  <c r="B310" i="9"/>
  <c r="F309" i="9"/>
  <c r="C309" i="9"/>
  <c r="B309" i="9"/>
  <c r="F308" i="9"/>
  <c r="C308" i="9"/>
  <c r="B308" i="9"/>
  <c r="F307" i="9"/>
  <c r="C307" i="9"/>
  <c r="B307" i="9"/>
  <c r="F306" i="9"/>
  <c r="C306" i="9"/>
  <c r="B306" i="9"/>
  <c r="F305" i="9"/>
  <c r="C305" i="9"/>
  <c r="B305" i="9"/>
  <c r="F304" i="9"/>
  <c r="C304" i="9"/>
  <c r="B304" i="9"/>
  <c r="F303" i="9"/>
  <c r="C303" i="9"/>
  <c r="B303" i="9"/>
  <c r="F302" i="9"/>
  <c r="C302" i="9"/>
  <c r="B302" i="9"/>
  <c r="F301" i="9"/>
  <c r="C301" i="9"/>
  <c r="B301" i="9"/>
  <c r="F300" i="9"/>
  <c r="C300" i="9"/>
  <c r="B300" i="9"/>
  <c r="F299" i="9"/>
  <c r="C299" i="9"/>
  <c r="B299" i="9"/>
  <c r="F298" i="9"/>
  <c r="C298" i="9"/>
  <c r="B298" i="9"/>
  <c r="F297" i="9"/>
  <c r="C297" i="9"/>
  <c r="B297" i="9"/>
  <c r="F296" i="9"/>
  <c r="C296" i="9"/>
  <c r="B296" i="9"/>
  <c r="F295" i="9"/>
  <c r="C295" i="9"/>
  <c r="B295" i="9"/>
  <c r="F294" i="9"/>
  <c r="C294" i="9"/>
  <c r="B294" i="9"/>
  <c r="F293" i="9"/>
  <c r="C293" i="9"/>
  <c r="B293" i="9"/>
  <c r="F292" i="9"/>
  <c r="C292" i="9"/>
  <c r="B292" i="9"/>
  <c r="F291" i="9"/>
  <c r="C291" i="9"/>
  <c r="B291" i="9"/>
  <c r="F290" i="9"/>
  <c r="C290" i="9"/>
  <c r="B290" i="9"/>
  <c r="F289" i="9"/>
  <c r="C289" i="9"/>
  <c r="B289" i="9"/>
  <c r="F288" i="9"/>
  <c r="C288" i="9"/>
  <c r="B288" i="9"/>
  <c r="F287" i="9"/>
  <c r="C287" i="9"/>
  <c r="B287" i="9"/>
  <c r="F286" i="9"/>
  <c r="C286" i="9"/>
  <c r="B286" i="9"/>
  <c r="F285" i="9"/>
  <c r="C285" i="9"/>
  <c r="B285" i="9"/>
  <c r="F284" i="9"/>
  <c r="C284" i="9"/>
  <c r="B284" i="9"/>
  <c r="F283" i="9"/>
  <c r="C283" i="9"/>
  <c r="B283" i="9"/>
  <c r="F282" i="9"/>
  <c r="C282" i="9"/>
  <c r="B282" i="9"/>
  <c r="F281" i="9"/>
  <c r="C281" i="9"/>
  <c r="B281" i="9"/>
  <c r="F280" i="9"/>
  <c r="C280" i="9"/>
  <c r="B280" i="9"/>
  <c r="F279" i="9"/>
  <c r="C279" i="9"/>
  <c r="B279" i="9"/>
  <c r="F278" i="9"/>
  <c r="C278" i="9"/>
  <c r="B278" i="9"/>
  <c r="F277" i="9"/>
  <c r="C277" i="9"/>
  <c r="B277" i="9"/>
  <c r="F276" i="9"/>
  <c r="C276" i="9"/>
  <c r="B276" i="9"/>
  <c r="F275" i="9"/>
  <c r="C275" i="9"/>
  <c r="B275" i="9"/>
  <c r="F274" i="9"/>
  <c r="C274" i="9"/>
  <c r="B274" i="9"/>
  <c r="F273" i="9"/>
  <c r="C273" i="9"/>
  <c r="B273" i="9"/>
  <c r="F272" i="9"/>
  <c r="C272" i="9"/>
  <c r="B272" i="9"/>
  <c r="F271" i="9"/>
  <c r="C271" i="9"/>
  <c r="B271" i="9"/>
  <c r="F270" i="9"/>
  <c r="C270" i="9"/>
  <c r="B270" i="9"/>
  <c r="F269" i="9"/>
  <c r="C269" i="9"/>
  <c r="B269" i="9"/>
  <c r="F268" i="9"/>
  <c r="C268" i="9"/>
  <c r="B268" i="9"/>
  <c r="F267" i="9"/>
  <c r="C267" i="9"/>
  <c r="B267" i="9"/>
  <c r="F266" i="9"/>
  <c r="C266" i="9"/>
  <c r="B266" i="9"/>
  <c r="F265" i="9"/>
  <c r="C265" i="9"/>
  <c r="B265" i="9"/>
  <c r="F264" i="9"/>
  <c r="C264" i="9"/>
  <c r="B264" i="9"/>
  <c r="F263" i="9"/>
  <c r="C263" i="9"/>
  <c r="B263" i="9"/>
  <c r="F262" i="9"/>
  <c r="C262" i="9"/>
  <c r="B262" i="9"/>
  <c r="F261" i="9"/>
  <c r="C261" i="9"/>
  <c r="B261" i="9"/>
  <c r="F260" i="9"/>
  <c r="C260" i="9"/>
  <c r="B260" i="9"/>
  <c r="F259" i="9"/>
  <c r="C259" i="9"/>
  <c r="B259" i="9"/>
  <c r="F258" i="9"/>
  <c r="C258" i="9"/>
  <c r="B258" i="9"/>
  <c r="F257" i="9"/>
  <c r="C257" i="9"/>
  <c r="B257" i="9"/>
  <c r="F256" i="9"/>
  <c r="C256" i="9"/>
  <c r="B256" i="9"/>
  <c r="F255" i="9"/>
  <c r="C255" i="9"/>
  <c r="B255" i="9"/>
  <c r="F254" i="9"/>
  <c r="C254" i="9"/>
  <c r="B254" i="9"/>
  <c r="F253" i="9"/>
  <c r="C253" i="9"/>
  <c r="B253" i="9"/>
  <c r="F252" i="9"/>
  <c r="C252" i="9"/>
  <c r="B252" i="9"/>
  <c r="F251" i="9"/>
  <c r="C251" i="9"/>
  <c r="B251" i="9"/>
  <c r="F250" i="9"/>
  <c r="C250" i="9"/>
  <c r="B250" i="9"/>
  <c r="F249" i="9"/>
  <c r="C249" i="9"/>
  <c r="B249" i="9"/>
  <c r="F248" i="9"/>
  <c r="C248" i="9"/>
  <c r="B248" i="9"/>
  <c r="F247" i="9"/>
  <c r="C247" i="9"/>
  <c r="B247" i="9"/>
  <c r="F246" i="9"/>
  <c r="C246" i="9"/>
  <c r="B246" i="9"/>
  <c r="F245" i="9"/>
  <c r="C245" i="9"/>
  <c r="B245" i="9"/>
  <c r="F244" i="9"/>
  <c r="C244" i="9"/>
  <c r="B244" i="9"/>
  <c r="F243" i="9"/>
  <c r="C243" i="9"/>
  <c r="B243" i="9"/>
  <c r="F242" i="9"/>
  <c r="C242" i="9"/>
  <c r="B242" i="9"/>
  <c r="F241" i="9"/>
  <c r="C241" i="9"/>
  <c r="B241" i="9"/>
  <c r="F240" i="9"/>
  <c r="C240" i="9"/>
  <c r="B240" i="9"/>
  <c r="F239" i="9"/>
  <c r="C239" i="9"/>
  <c r="B239" i="9"/>
  <c r="F238" i="9"/>
  <c r="C238" i="9"/>
  <c r="B238" i="9"/>
  <c r="F237" i="9"/>
  <c r="C237" i="9"/>
  <c r="B237" i="9"/>
  <c r="F236" i="9"/>
  <c r="C236" i="9"/>
  <c r="B236" i="9"/>
  <c r="F235" i="9"/>
  <c r="C235" i="9"/>
  <c r="B235" i="9"/>
  <c r="F234" i="9"/>
  <c r="C234" i="9"/>
  <c r="B234" i="9"/>
  <c r="F233" i="9"/>
  <c r="C233" i="9"/>
  <c r="B233" i="9"/>
  <c r="F232" i="9"/>
  <c r="C232" i="9"/>
  <c r="B232" i="9"/>
  <c r="F231" i="9"/>
  <c r="C231" i="9"/>
  <c r="B231" i="9"/>
  <c r="F230" i="9"/>
  <c r="C230" i="9"/>
  <c r="B230" i="9"/>
  <c r="F229" i="9"/>
  <c r="C229" i="9"/>
  <c r="B229" i="9"/>
  <c r="F228" i="9"/>
  <c r="C228" i="9"/>
  <c r="B228" i="9"/>
  <c r="F227" i="9"/>
  <c r="C227" i="9"/>
  <c r="B227" i="9"/>
  <c r="F226" i="9"/>
  <c r="C226" i="9"/>
  <c r="B226" i="9"/>
  <c r="F225" i="9"/>
  <c r="C225" i="9"/>
  <c r="B225" i="9"/>
  <c r="F224" i="9"/>
  <c r="C224" i="9"/>
  <c r="B224" i="9"/>
  <c r="F223" i="9"/>
  <c r="C223" i="9"/>
  <c r="B223" i="9"/>
  <c r="F222" i="9"/>
  <c r="C222" i="9"/>
  <c r="B222" i="9"/>
  <c r="F221" i="9"/>
  <c r="C221" i="9"/>
  <c r="B221" i="9"/>
  <c r="F220" i="9"/>
  <c r="C220" i="9"/>
  <c r="B220" i="9"/>
  <c r="F219" i="9"/>
  <c r="C219" i="9"/>
  <c r="B219" i="9"/>
  <c r="F218" i="9"/>
  <c r="C218" i="9"/>
  <c r="B218" i="9"/>
  <c r="F217" i="9"/>
  <c r="C217" i="9"/>
  <c r="B217" i="9"/>
  <c r="F216" i="9"/>
  <c r="C216" i="9"/>
  <c r="B216" i="9"/>
  <c r="F215" i="9"/>
  <c r="C215" i="9"/>
  <c r="B215" i="9"/>
  <c r="F214" i="9"/>
  <c r="C214" i="9"/>
  <c r="B214" i="9"/>
  <c r="F213" i="9"/>
  <c r="C213" i="9"/>
  <c r="B213" i="9"/>
  <c r="F212" i="9"/>
  <c r="C212" i="9"/>
  <c r="B212" i="9"/>
  <c r="F211" i="9"/>
  <c r="C211" i="9"/>
  <c r="B211" i="9"/>
  <c r="F210" i="9"/>
  <c r="C210" i="9"/>
  <c r="B210" i="9"/>
  <c r="F209" i="9"/>
  <c r="C209" i="9"/>
  <c r="B209" i="9"/>
  <c r="F208" i="9"/>
  <c r="C208" i="9"/>
  <c r="B208" i="9"/>
  <c r="F207" i="9"/>
  <c r="C207" i="9"/>
  <c r="B207" i="9"/>
  <c r="F206" i="9"/>
  <c r="C206" i="9"/>
  <c r="B206" i="9"/>
  <c r="F205" i="9"/>
  <c r="C205" i="9"/>
  <c r="B205" i="9"/>
  <c r="F204" i="9"/>
  <c r="C204" i="9"/>
  <c r="B204" i="9"/>
  <c r="F203" i="9"/>
  <c r="C203" i="9"/>
  <c r="B203" i="9"/>
  <c r="F202" i="9"/>
  <c r="C202" i="9"/>
  <c r="B202" i="9"/>
  <c r="F201" i="9"/>
  <c r="C201" i="9"/>
  <c r="B201" i="9"/>
  <c r="F200" i="9"/>
  <c r="C200" i="9"/>
  <c r="B200" i="9"/>
  <c r="F199" i="9"/>
  <c r="C199" i="9"/>
  <c r="B199" i="9"/>
  <c r="F198" i="9"/>
  <c r="C198" i="9"/>
  <c r="B198" i="9"/>
  <c r="F197" i="9"/>
  <c r="C197" i="9"/>
  <c r="B197" i="9"/>
  <c r="F196" i="9"/>
  <c r="C196" i="9"/>
  <c r="B196" i="9"/>
  <c r="F195" i="9"/>
  <c r="C195" i="9"/>
  <c r="B195" i="9"/>
  <c r="F194" i="9"/>
  <c r="C194" i="9"/>
  <c r="B194" i="9"/>
  <c r="F193" i="9"/>
  <c r="C193" i="9"/>
  <c r="B193" i="9"/>
  <c r="F192" i="9"/>
  <c r="C192" i="9"/>
  <c r="B192" i="9"/>
  <c r="F191" i="9"/>
  <c r="C191" i="9"/>
  <c r="B191" i="9"/>
  <c r="F190" i="9"/>
  <c r="C190" i="9"/>
  <c r="B190" i="9"/>
  <c r="F189" i="9"/>
  <c r="C189" i="9"/>
  <c r="B189" i="9"/>
  <c r="F188" i="9"/>
  <c r="C188" i="9"/>
  <c r="B188" i="9"/>
  <c r="F187" i="9"/>
  <c r="C187" i="9"/>
  <c r="B187" i="9"/>
  <c r="F186" i="9"/>
  <c r="C186" i="9"/>
  <c r="B186" i="9"/>
  <c r="F185" i="9"/>
  <c r="C185" i="9"/>
  <c r="B185" i="9"/>
  <c r="F184" i="9"/>
  <c r="C184" i="9"/>
  <c r="B184" i="9"/>
  <c r="F183" i="9"/>
  <c r="C183" i="9"/>
  <c r="B183" i="9"/>
  <c r="F182" i="9"/>
  <c r="C182" i="9"/>
  <c r="B182" i="9"/>
  <c r="F181" i="9"/>
  <c r="C181" i="9"/>
  <c r="B181" i="9"/>
  <c r="F180" i="9"/>
  <c r="C180" i="9"/>
  <c r="B180" i="9"/>
  <c r="F179" i="9"/>
  <c r="C179" i="9"/>
  <c r="B179" i="9"/>
  <c r="F178" i="9"/>
  <c r="C178" i="9"/>
  <c r="B178" i="9"/>
  <c r="F177" i="9"/>
  <c r="C177" i="9"/>
  <c r="B177" i="9"/>
  <c r="F176" i="9"/>
  <c r="C176" i="9"/>
  <c r="B176" i="9"/>
  <c r="F175" i="9"/>
  <c r="C175" i="9"/>
  <c r="B175" i="9"/>
  <c r="F174" i="9"/>
  <c r="C174" i="9"/>
  <c r="B174" i="9"/>
  <c r="F173" i="9"/>
  <c r="C173" i="9"/>
  <c r="B173" i="9"/>
  <c r="F172" i="9"/>
  <c r="C172" i="9"/>
  <c r="B172" i="9"/>
  <c r="F171" i="9"/>
  <c r="C171" i="9"/>
  <c r="B171" i="9"/>
  <c r="F170" i="9"/>
  <c r="C170" i="9"/>
  <c r="B170" i="9"/>
  <c r="F169" i="9"/>
  <c r="C169" i="9"/>
  <c r="B169" i="9"/>
  <c r="F168" i="9"/>
  <c r="C168" i="9"/>
  <c r="B168" i="9"/>
  <c r="F167" i="9"/>
  <c r="C167" i="9"/>
  <c r="B167" i="9"/>
  <c r="F166" i="9"/>
  <c r="C166" i="9"/>
  <c r="B166" i="9"/>
  <c r="F165" i="9"/>
  <c r="C165" i="9"/>
  <c r="B165" i="9"/>
  <c r="F164" i="9"/>
  <c r="C164" i="9"/>
  <c r="B164" i="9"/>
  <c r="F163" i="9"/>
  <c r="C163" i="9"/>
  <c r="B163" i="9"/>
  <c r="F162" i="9"/>
  <c r="C162" i="9"/>
  <c r="B162" i="9"/>
  <c r="F161" i="9"/>
  <c r="C161" i="9"/>
  <c r="B161" i="9"/>
  <c r="F160" i="9"/>
  <c r="C160" i="9"/>
  <c r="B160" i="9"/>
  <c r="F159" i="9"/>
  <c r="C159" i="9"/>
  <c r="B159" i="9"/>
  <c r="F158" i="9"/>
  <c r="C158" i="9"/>
  <c r="B158" i="9"/>
  <c r="F157" i="9"/>
  <c r="C157" i="9"/>
  <c r="B157" i="9"/>
  <c r="F156" i="9"/>
  <c r="C156" i="9"/>
  <c r="B156" i="9"/>
  <c r="F155" i="9"/>
  <c r="C155" i="9"/>
  <c r="B155" i="9"/>
  <c r="F154" i="9"/>
  <c r="C154" i="9"/>
  <c r="B154" i="9"/>
  <c r="F153" i="9"/>
  <c r="C153" i="9"/>
  <c r="B153" i="9"/>
  <c r="F152" i="9"/>
  <c r="C152" i="9"/>
  <c r="B152" i="9"/>
  <c r="F151" i="9"/>
  <c r="C151" i="9"/>
  <c r="B151" i="9"/>
  <c r="F150" i="9"/>
  <c r="C150" i="9"/>
  <c r="B150" i="9"/>
  <c r="F149" i="9"/>
  <c r="C149" i="9"/>
  <c r="B149" i="9"/>
  <c r="F148" i="9"/>
  <c r="C148" i="9"/>
  <c r="B148" i="9"/>
  <c r="F147" i="9"/>
  <c r="C147" i="9"/>
  <c r="B147" i="9"/>
  <c r="F146" i="9"/>
  <c r="C146" i="9"/>
  <c r="B146" i="9"/>
  <c r="F145" i="9"/>
  <c r="C145" i="9"/>
  <c r="B145" i="9"/>
  <c r="F144" i="9"/>
  <c r="C144" i="9"/>
  <c r="B144" i="9"/>
  <c r="F143" i="9"/>
  <c r="C143" i="9"/>
  <c r="B143" i="9"/>
  <c r="F142" i="9"/>
  <c r="C142" i="9"/>
  <c r="B142" i="9"/>
  <c r="F141" i="9"/>
  <c r="C141" i="9"/>
  <c r="B141" i="9"/>
  <c r="F140" i="9"/>
  <c r="C140" i="9"/>
  <c r="B140" i="9"/>
  <c r="F139" i="9"/>
  <c r="C139" i="9"/>
  <c r="B139" i="9"/>
  <c r="F138" i="9"/>
  <c r="C138" i="9"/>
  <c r="B138" i="9"/>
  <c r="F137" i="9"/>
  <c r="C137" i="9"/>
  <c r="B137" i="9"/>
  <c r="F136" i="9"/>
  <c r="C136" i="9"/>
  <c r="B136" i="9"/>
  <c r="F135" i="9"/>
  <c r="C135" i="9"/>
  <c r="B135" i="9"/>
  <c r="F134" i="9"/>
  <c r="C134" i="9"/>
  <c r="B134" i="9"/>
  <c r="F133" i="9"/>
  <c r="C133" i="9"/>
  <c r="B133" i="9"/>
  <c r="F132" i="9"/>
  <c r="C132" i="9"/>
  <c r="B132" i="9"/>
  <c r="F131" i="9"/>
  <c r="C131" i="9"/>
  <c r="B131" i="9"/>
  <c r="F130" i="9"/>
  <c r="C130" i="9"/>
  <c r="B130" i="9"/>
  <c r="F129" i="9"/>
  <c r="C129" i="9"/>
  <c r="B129" i="9"/>
  <c r="F128" i="9"/>
  <c r="C128" i="9"/>
  <c r="B128" i="9"/>
  <c r="F127" i="9"/>
  <c r="C127" i="9"/>
  <c r="B127" i="9"/>
  <c r="F126" i="9"/>
  <c r="C126" i="9"/>
  <c r="B126" i="9"/>
  <c r="F125" i="9"/>
  <c r="C125" i="9"/>
  <c r="B125" i="9"/>
  <c r="F124" i="9"/>
  <c r="C124" i="9"/>
  <c r="B124" i="9"/>
  <c r="F123" i="9"/>
  <c r="C123" i="9"/>
  <c r="B123" i="9"/>
  <c r="F122" i="9"/>
  <c r="C122" i="9"/>
  <c r="B122" i="9"/>
  <c r="F121" i="9"/>
  <c r="C121" i="9"/>
  <c r="B121" i="9"/>
  <c r="F120" i="9"/>
  <c r="C120" i="9"/>
  <c r="B120" i="9"/>
  <c r="F119" i="9"/>
  <c r="C119" i="9"/>
  <c r="B119" i="9"/>
  <c r="F118" i="9"/>
  <c r="C118" i="9"/>
  <c r="B118" i="9"/>
  <c r="F117" i="9"/>
  <c r="C117" i="9"/>
  <c r="B117" i="9"/>
  <c r="F116" i="9"/>
  <c r="C116" i="9"/>
  <c r="B116" i="9"/>
  <c r="F115" i="9"/>
  <c r="C115" i="9"/>
  <c r="B115" i="9"/>
  <c r="F114" i="9"/>
  <c r="C114" i="9"/>
  <c r="B114" i="9"/>
  <c r="F113" i="9"/>
  <c r="C113" i="9"/>
  <c r="B113" i="9"/>
  <c r="F112" i="9"/>
  <c r="C112" i="9"/>
  <c r="B112" i="9"/>
  <c r="F111" i="9"/>
  <c r="C111" i="9"/>
  <c r="B111" i="9"/>
  <c r="F110" i="9"/>
  <c r="C110" i="9"/>
  <c r="B110" i="9"/>
  <c r="F109" i="9"/>
  <c r="C109" i="9"/>
  <c r="B109" i="9"/>
  <c r="F108" i="9"/>
  <c r="C108" i="9"/>
  <c r="B108" i="9"/>
  <c r="F107" i="9"/>
  <c r="C107" i="9"/>
  <c r="B107" i="9"/>
  <c r="F106" i="9"/>
  <c r="C106" i="9"/>
  <c r="B106" i="9"/>
  <c r="F105" i="9"/>
  <c r="C105" i="9"/>
  <c r="B105" i="9"/>
  <c r="F104" i="9"/>
  <c r="C104" i="9"/>
  <c r="B104" i="9"/>
  <c r="F103" i="9"/>
  <c r="C103" i="9"/>
  <c r="B103" i="9"/>
  <c r="F102" i="9"/>
  <c r="C102" i="9"/>
  <c r="B102" i="9"/>
  <c r="F101" i="9"/>
  <c r="C101" i="9"/>
  <c r="B101" i="9"/>
  <c r="F100" i="9"/>
  <c r="C100" i="9"/>
  <c r="B100" i="9"/>
  <c r="F99" i="9"/>
  <c r="C99" i="9"/>
  <c r="B99" i="9"/>
  <c r="F98" i="9"/>
  <c r="C98" i="9"/>
  <c r="B98" i="9"/>
  <c r="F97" i="9"/>
  <c r="C97" i="9"/>
  <c r="B97" i="9"/>
  <c r="F96" i="9"/>
  <c r="C96" i="9"/>
  <c r="B96" i="9"/>
  <c r="F95" i="9"/>
  <c r="C95" i="9"/>
  <c r="B95" i="9"/>
  <c r="F94" i="9"/>
  <c r="C94" i="9"/>
  <c r="B94" i="9"/>
  <c r="F93" i="9"/>
  <c r="C93" i="9"/>
  <c r="B93" i="9"/>
  <c r="F92" i="9"/>
  <c r="C92" i="9"/>
  <c r="B92" i="9"/>
  <c r="F91" i="9"/>
  <c r="C91" i="9"/>
  <c r="B91" i="9"/>
  <c r="F90" i="9"/>
  <c r="C90" i="9"/>
  <c r="B90" i="9"/>
  <c r="F89" i="9"/>
  <c r="C89" i="9"/>
  <c r="B89" i="9"/>
  <c r="F88" i="9"/>
  <c r="C88" i="9"/>
  <c r="B88" i="9"/>
  <c r="F87" i="9"/>
  <c r="C87" i="9"/>
  <c r="B87" i="9"/>
  <c r="F86" i="9"/>
  <c r="C86" i="9"/>
  <c r="B86" i="9"/>
  <c r="F85" i="9"/>
  <c r="C85" i="9"/>
  <c r="B85" i="9"/>
  <c r="F84" i="9"/>
  <c r="C84" i="9"/>
  <c r="B84" i="9"/>
  <c r="F83" i="9"/>
  <c r="C83" i="9"/>
  <c r="B83" i="9"/>
  <c r="F82" i="9"/>
  <c r="C82" i="9"/>
  <c r="B82" i="9"/>
  <c r="F81" i="9"/>
  <c r="C81" i="9"/>
  <c r="B81" i="9"/>
  <c r="F80" i="9"/>
  <c r="C80" i="9"/>
  <c r="B80" i="9"/>
  <c r="F79" i="9"/>
  <c r="C79" i="9"/>
  <c r="B79" i="9"/>
  <c r="F78" i="9"/>
  <c r="C78" i="9"/>
  <c r="B78" i="9"/>
  <c r="F77" i="9"/>
  <c r="C77" i="9"/>
  <c r="B77" i="9"/>
  <c r="F76" i="9"/>
  <c r="C76" i="9"/>
  <c r="B76" i="9"/>
  <c r="F75" i="9"/>
  <c r="C75" i="9"/>
  <c r="B75" i="9"/>
  <c r="F74" i="9"/>
  <c r="C74" i="9"/>
  <c r="B74" i="9"/>
  <c r="F73" i="9"/>
  <c r="C73" i="9"/>
  <c r="B73" i="9"/>
  <c r="F72" i="9"/>
  <c r="C72" i="9"/>
  <c r="B72" i="9"/>
  <c r="F71" i="9"/>
  <c r="C71" i="9"/>
  <c r="B71" i="9"/>
  <c r="F70" i="9"/>
  <c r="C70" i="9"/>
  <c r="B70" i="9"/>
  <c r="F69" i="9"/>
  <c r="C69" i="9"/>
  <c r="B69" i="9"/>
  <c r="F68" i="9"/>
  <c r="C68" i="9"/>
  <c r="B68" i="9"/>
  <c r="F67" i="9"/>
  <c r="C67" i="9"/>
  <c r="B67" i="9"/>
  <c r="F66" i="9"/>
  <c r="C66" i="9"/>
  <c r="B66" i="9"/>
  <c r="F65" i="9"/>
  <c r="C65" i="9"/>
  <c r="B65" i="9"/>
  <c r="F64" i="9"/>
  <c r="C64" i="9"/>
  <c r="B64" i="9"/>
  <c r="F63" i="9"/>
  <c r="C63" i="9"/>
  <c r="B63" i="9"/>
  <c r="F62" i="9"/>
  <c r="C62" i="9"/>
  <c r="B62" i="9"/>
  <c r="F61" i="9"/>
  <c r="C61" i="9"/>
  <c r="B61" i="9"/>
  <c r="F60" i="9"/>
  <c r="C60" i="9"/>
  <c r="B60" i="9"/>
  <c r="F59" i="9"/>
  <c r="C59" i="9"/>
  <c r="B59" i="9"/>
  <c r="F58" i="9"/>
  <c r="C58" i="9"/>
  <c r="B58" i="9"/>
  <c r="F57" i="9"/>
  <c r="C57" i="9"/>
  <c r="B57" i="9"/>
  <c r="F56" i="9"/>
  <c r="C56" i="9"/>
  <c r="B56" i="9"/>
  <c r="F55" i="9"/>
  <c r="C55" i="9"/>
  <c r="B55" i="9"/>
  <c r="F54" i="9"/>
  <c r="C54" i="9"/>
  <c r="B54" i="9"/>
  <c r="F53" i="9"/>
  <c r="C53" i="9"/>
  <c r="B53" i="9"/>
  <c r="F52" i="9"/>
  <c r="C52" i="9"/>
  <c r="B52" i="9"/>
  <c r="F51" i="9"/>
  <c r="C51" i="9"/>
  <c r="B51" i="9"/>
  <c r="F50" i="9"/>
  <c r="C50" i="9"/>
  <c r="B50" i="9"/>
  <c r="F49" i="9"/>
  <c r="C49" i="9"/>
  <c r="B49" i="9"/>
  <c r="F48" i="9"/>
  <c r="C48" i="9"/>
  <c r="B48" i="9"/>
  <c r="F47" i="9"/>
  <c r="C47" i="9"/>
  <c r="B47" i="9"/>
  <c r="F46" i="9"/>
  <c r="C46" i="9"/>
  <c r="B46" i="9"/>
  <c r="F45" i="9"/>
  <c r="C45" i="9"/>
  <c r="B45" i="9"/>
  <c r="F44" i="9"/>
  <c r="C44" i="9"/>
  <c r="B44" i="9"/>
  <c r="F43" i="9"/>
  <c r="C43" i="9"/>
  <c r="B43" i="9"/>
  <c r="F42" i="9"/>
  <c r="C42" i="9"/>
  <c r="B42" i="9"/>
  <c r="F41" i="9"/>
  <c r="C41" i="9"/>
  <c r="B41" i="9"/>
  <c r="F40" i="9"/>
  <c r="C40" i="9"/>
  <c r="B40" i="9"/>
  <c r="F39" i="9"/>
  <c r="C39" i="9"/>
  <c r="B39" i="9"/>
  <c r="F38" i="9"/>
  <c r="C38" i="9"/>
  <c r="B38" i="9"/>
  <c r="F37" i="9"/>
  <c r="C37" i="9"/>
  <c r="B37" i="9"/>
  <c r="F36" i="9"/>
  <c r="C36" i="9"/>
  <c r="B36" i="9"/>
  <c r="F35" i="9"/>
  <c r="C35" i="9"/>
  <c r="B35" i="9"/>
  <c r="F34" i="9"/>
  <c r="C34" i="9"/>
  <c r="B34" i="9"/>
  <c r="F33" i="9"/>
  <c r="C33" i="9"/>
  <c r="B33" i="9"/>
  <c r="F32" i="9"/>
  <c r="C32" i="9"/>
  <c r="B32" i="9"/>
  <c r="F31" i="9"/>
  <c r="C31" i="9"/>
  <c r="B31" i="9"/>
  <c r="F30" i="9"/>
  <c r="C30" i="9"/>
  <c r="B30" i="9"/>
  <c r="F29" i="9"/>
  <c r="C29" i="9"/>
  <c r="B29" i="9"/>
  <c r="F28" i="9"/>
  <c r="C28" i="9"/>
  <c r="B28" i="9"/>
  <c r="F27" i="9"/>
  <c r="C27" i="9"/>
  <c r="B27" i="9"/>
  <c r="F26" i="9"/>
  <c r="C26" i="9"/>
  <c r="B26" i="9"/>
  <c r="F25" i="9"/>
  <c r="C25" i="9"/>
  <c r="B25" i="9"/>
  <c r="F24" i="9"/>
  <c r="C24" i="9"/>
  <c r="B24" i="9"/>
  <c r="F23" i="9"/>
  <c r="C23" i="9"/>
  <c r="B23" i="9"/>
  <c r="F22" i="9"/>
  <c r="C22" i="9"/>
  <c r="B22" i="9"/>
  <c r="F21" i="9"/>
  <c r="C21" i="9"/>
  <c r="B21" i="9"/>
  <c r="F20" i="9"/>
  <c r="C20" i="9"/>
  <c r="B20" i="9"/>
  <c r="F19" i="9"/>
  <c r="C19" i="9"/>
  <c r="B19" i="9"/>
  <c r="F18" i="9"/>
  <c r="C18" i="9"/>
  <c r="B18" i="9"/>
  <c r="F17" i="9"/>
  <c r="C17" i="9"/>
  <c r="B17" i="9"/>
  <c r="F16" i="9"/>
  <c r="C16" i="9"/>
  <c r="B16" i="9"/>
  <c r="F15" i="9"/>
  <c r="C15" i="9"/>
  <c r="B15" i="9"/>
  <c r="F14" i="9"/>
  <c r="C14" i="9"/>
  <c r="B14" i="9"/>
  <c r="F13" i="9"/>
  <c r="C13" i="9"/>
  <c r="B13" i="9"/>
  <c r="F12" i="9"/>
  <c r="C12" i="9"/>
  <c r="B12" i="9"/>
  <c r="F11" i="9"/>
  <c r="C11" i="9"/>
  <c r="B11" i="9"/>
  <c r="C10" i="9"/>
  <c r="F10" i="9" s="1"/>
  <c r="B10" i="9"/>
  <c r="C9" i="9"/>
  <c r="F9" i="9" s="1"/>
  <c r="B9" i="9"/>
  <c r="A5" i="9"/>
  <c r="E4" i="9"/>
  <c r="H4" i="9" s="1"/>
  <c r="I213" i="8"/>
  <c r="J213" i="8" s="1"/>
  <c r="C213" i="8"/>
  <c r="J212" i="8"/>
  <c r="I212" i="8"/>
  <c r="C212" i="8"/>
  <c r="I211" i="8"/>
  <c r="J211" i="8" s="1"/>
  <c r="C211" i="8"/>
  <c r="I210" i="8"/>
  <c r="J210" i="8" s="1"/>
  <c r="C210" i="8"/>
  <c r="I209" i="8"/>
  <c r="J209" i="8" s="1"/>
  <c r="C209" i="8"/>
  <c r="I208" i="8"/>
  <c r="J208" i="8" s="1"/>
  <c r="C208" i="8"/>
  <c r="I207" i="8"/>
  <c r="J207" i="8" s="1"/>
  <c r="C207" i="8"/>
  <c r="J206" i="8"/>
  <c r="I206" i="8"/>
  <c r="C206" i="8"/>
  <c r="J205" i="8"/>
  <c r="I205" i="8"/>
  <c r="C205" i="8"/>
  <c r="J204" i="8"/>
  <c r="I204" i="8"/>
  <c r="C204" i="8"/>
  <c r="I203" i="8"/>
  <c r="J203" i="8" s="1"/>
  <c r="C203" i="8"/>
  <c r="J202" i="8"/>
  <c r="I202" i="8"/>
  <c r="C202" i="8"/>
  <c r="I201" i="8"/>
  <c r="J201" i="8" s="1"/>
  <c r="C201" i="8"/>
  <c r="I200" i="8"/>
  <c r="J200" i="8" s="1"/>
  <c r="C200" i="8"/>
  <c r="J199" i="8"/>
  <c r="I199" i="8"/>
  <c r="C199" i="8"/>
  <c r="J198" i="8"/>
  <c r="I198" i="8"/>
  <c r="C198" i="8"/>
  <c r="J197" i="8"/>
  <c r="I197" i="8"/>
  <c r="C197" i="8"/>
  <c r="J196" i="8"/>
  <c r="I196" i="8"/>
  <c r="C196" i="8"/>
  <c r="I195" i="8"/>
  <c r="J195" i="8" s="1"/>
  <c r="C195" i="8"/>
  <c r="J194" i="8"/>
  <c r="I194" i="8"/>
  <c r="C194" i="8"/>
  <c r="I193" i="8"/>
  <c r="J193" i="8" s="1"/>
  <c r="C193" i="8"/>
  <c r="J192" i="8"/>
  <c r="I192" i="8"/>
  <c r="C192" i="8"/>
  <c r="J191" i="8"/>
  <c r="I191" i="8"/>
  <c r="C191" i="8"/>
  <c r="J190" i="8"/>
  <c r="I190" i="8"/>
  <c r="C190" i="8"/>
  <c r="I189" i="8"/>
  <c r="J189" i="8" s="1"/>
  <c r="C189" i="8"/>
  <c r="J188" i="8"/>
  <c r="I188" i="8"/>
  <c r="C188" i="8"/>
  <c r="I187" i="8"/>
  <c r="J187" i="8" s="1"/>
  <c r="C187" i="8"/>
  <c r="I186" i="8"/>
  <c r="J186" i="8" s="1"/>
  <c r="C186" i="8"/>
  <c r="I185" i="8"/>
  <c r="J185" i="8" s="1"/>
  <c r="C185" i="8"/>
  <c r="I184" i="8"/>
  <c r="J184" i="8" s="1"/>
  <c r="C184" i="8"/>
  <c r="I183" i="8"/>
  <c r="J183" i="8" s="1"/>
  <c r="C183" i="8"/>
  <c r="J182" i="8"/>
  <c r="I182" i="8"/>
  <c r="C182" i="8"/>
  <c r="I181" i="8"/>
  <c r="J181" i="8" s="1"/>
  <c r="C181" i="8"/>
  <c r="J180" i="8"/>
  <c r="I180" i="8"/>
  <c r="C180" i="8"/>
  <c r="I179" i="8"/>
  <c r="J179" i="8" s="1"/>
  <c r="C179" i="8"/>
  <c r="I178" i="8"/>
  <c r="J178" i="8" s="1"/>
  <c r="C178" i="8"/>
  <c r="I177" i="8"/>
  <c r="J177" i="8" s="1"/>
  <c r="C177" i="8"/>
  <c r="I176" i="8"/>
  <c r="J176" i="8" s="1"/>
  <c r="C176" i="8"/>
  <c r="I175" i="8"/>
  <c r="J175" i="8" s="1"/>
  <c r="C175" i="8"/>
  <c r="J174" i="8"/>
  <c r="I174" i="8"/>
  <c r="C174" i="8"/>
  <c r="J173" i="8"/>
  <c r="I173" i="8"/>
  <c r="C173" i="8"/>
  <c r="J172" i="8"/>
  <c r="I172" i="8"/>
  <c r="C172" i="8"/>
  <c r="I171" i="8"/>
  <c r="J171" i="8" s="1"/>
  <c r="C171" i="8"/>
  <c r="J170" i="8"/>
  <c r="I170" i="8"/>
  <c r="C170" i="8"/>
  <c r="I169" i="8"/>
  <c r="J169" i="8" s="1"/>
  <c r="C169" i="8"/>
  <c r="I168" i="8"/>
  <c r="J168" i="8" s="1"/>
  <c r="C168" i="8"/>
  <c r="J167" i="8"/>
  <c r="I167" i="8"/>
  <c r="C167" i="8"/>
  <c r="J166" i="8"/>
  <c r="I166" i="8"/>
  <c r="C166" i="8"/>
  <c r="J165" i="8"/>
  <c r="I165" i="8"/>
  <c r="C165" i="8"/>
  <c r="J164" i="8"/>
  <c r="I164" i="8"/>
  <c r="C164" i="8"/>
  <c r="I163" i="8"/>
  <c r="J163" i="8" s="1"/>
  <c r="C163" i="8"/>
  <c r="J162" i="8"/>
  <c r="I162" i="8"/>
  <c r="C162" i="8"/>
  <c r="I161" i="8"/>
  <c r="J161" i="8" s="1"/>
  <c r="C161" i="8"/>
  <c r="J160" i="8"/>
  <c r="I160" i="8"/>
  <c r="C160" i="8"/>
  <c r="J159" i="8"/>
  <c r="I159" i="8"/>
  <c r="C159" i="8"/>
  <c r="J158" i="8"/>
  <c r="I158" i="8"/>
  <c r="C158" i="8"/>
  <c r="I157" i="8"/>
  <c r="J157" i="8" s="1"/>
  <c r="C157" i="8"/>
  <c r="J156" i="8"/>
  <c r="I156" i="8"/>
  <c r="C156" i="8"/>
  <c r="I155" i="8"/>
  <c r="J155" i="8" s="1"/>
  <c r="C155" i="8"/>
  <c r="I154" i="8"/>
  <c r="J154" i="8" s="1"/>
  <c r="C154" i="8"/>
  <c r="I153" i="8"/>
  <c r="J153" i="8" s="1"/>
  <c r="C153" i="8"/>
  <c r="I152" i="8"/>
  <c r="J152" i="8" s="1"/>
  <c r="C152" i="8"/>
  <c r="I151" i="8"/>
  <c r="J151" i="8" s="1"/>
  <c r="C151" i="8"/>
  <c r="J150" i="8"/>
  <c r="I150" i="8"/>
  <c r="C150" i="8"/>
  <c r="I149" i="8"/>
  <c r="J149" i="8" s="1"/>
  <c r="C149" i="8"/>
  <c r="J148" i="8"/>
  <c r="I148" i="8"/>
  <c r="C148" i="8"/>
  <c r="I147" i="8"/>
  <c r="J147" i="8" s="1"/>
  <c r="C147" i="8"/>
  <c r="I146" i="8"/>
  <c r="J146" i="8" s="1"/>
  <c r="C146" i="8"/>
  <c r="I145" i="8"/>
  <c r="J145" i="8" s="1"/>
  <c r="C145" i="8"/>
  <c r="I144" i="8"/>
  <c r="J144" i="8" s="1"/>
  <c r="C144" i="8"/>
  <c r="I143" i="8"/>
  <c r="J143" i="8" s="1"/>
  <c r="C143" i="8"/>
  <c r="J142" i="8"/>
  <c r="I142" i="8"/>
  <c r="C142" i="8"/>
  <c r="J141" i="8"/>
  <c r="I141" i="8"/>
  <c r="C141" i="8"/>
  <c r="J140" i="8"/>
  <c r="I140" i="8"/>
  <c r="C140" i="8"/>
  <c r="I139" i="8"/>
  <c r="J139" i="8" s="1"/>
  <c r="C139" i="8"/>
  <c r="J138" i="8"/>
  <c r="I138" i="8"/>
  <c r="C138" i="8"/>
  <c r="I137" i="8"/>
  <c r="J137" i="8" s="1"/>
  <c r="C137" i="8"/>
  <c r="I136" i="8"/>
  <c r="J136" i="8" s="1"/>
  <c r="C136" i="8"/>
  <c r="J135" i="8"/>
  <c r="I135" i="8"/>
  <c r="C135" i="8"/>
  <c r="J134" i="8"/>
  <c r="I134" i="8"/>
  <c r="C134" i="8"/>
  <c r="J133" i="8"/>
  <c r="I133" i="8"/>
  <c r="C133" i="8"/>
  <c r="J132" i="8"/>
  <c r="I132" i="8"/>
  <c r="C132" i="8"/>
  <c r="I131" i="8"/>
  <c r="J131" i="8" s="1"/>
  <c r="C131" i="8"/>
  <c r="J130" i="8"/>
  <c r="I130" i="8"/>
  <c r="C130" i="8"/>
  <c r="I129" i="8"/>
  <c r="J129" i="8" s="1"/>
  <c r="C129" i="8"/>
  <c r="J128" i="8"/>
  <c r="I128" i="8"/>
  <c r="C128" i="8"/>
  <c r="J127" i="8"/>
  <c r="I127" i="8"/>
  <c r="C127" i="8"/>
  <c r="J126" i="8"/>
  <c r="I126" i="8"/>
  <c r="C126" i="8"/>
  <c r="I125" i="8"/>
  <c r="J125" i="8" s="1"/>
  <c r="C125" i="8"/>
  <c r="J124" i="8"/>
  <c r="I124" i="8"/>
  <c r="C124" i="8"/>
  <c r="I123" i="8"/>
  <c r="J123" i="8" s="1"/>
  <c r="C123" i="8"/>
  <c r="I122" i="8"/>
  <c r="J122" i="8" s="1"/>
  <c r="C122" i="8"/>
  <c r="I121" i="8"/>
  <c r="J121" i="8" s="1"/>
  <c r="C121" i="8"/>
  <c r="I120" i="8"/>
  <c r="J120" i="8" s="1"/>
  <c r="C120" i="8"/>
  <c r="I119" i="8"/>
  <c r="J119" i="8" s="1"/>
  <c r="C119" i="8"/>
  <c r="I118" i="8"/>
  <c r="J118" i="8" s="1"/>
  <c r="C118" i="8"/>
  <c r="I117" i="8"/>
  <c r="J117" i="8" s="1"/>
  <c r="C117" i="8"/>
  <c r="I116" i="8"/>
  <c r="J116" i="8" s="1"/>
  <c r="C116" i="8"/>
  <c r="J115" i="8"/>
  <c r="I115" i="8"/>
  <c r="C115" i="8"/>
  <c r="J114" i="8"/>
  <c r="I114" i="8"/>
  <c r="C114" i="8"/>
  <c r="J113" i="8"/>
  <c r="I113" i="8"/>
  <c r="C113" i="8"/>
  <c r="I112" i="8"/>
  <c r="J112" i="8" s="1"/>
  <c r="C112" i="8"/>
  <c r="I111" i="8"/>
  <c r="J111" i="8" s="1"/>
  <c r="C111" i="8"/>
  <c r="I110" i="8"/>
  <c r="J110" i="8" s="1"/>
  <c r="C110" i="8"/>
  <c r="I109" i="8"/>
  <c r="J109" i="8" s="1"/>
  <c r="C109" i="8"/>
  <c r="I108" i="8"/>
  <c r="J108" i="8" s="1"/>
  <c r="C108" i="8"/>
  <c r="J107" i="8"/>
  <c r="I107" i="8"/>
  <c r="C107" i="8"/>
  <c r="J106" i="8"/>
  <c r="I106" i="8"/>
  <c r="C106" i="8"/>
  <c r="J105" i="8"/>
  <c r="I105" i="8"/>
  <c r="C105" i="8"/>
  <c r="I104" i="8"/>
  <c r="J104" i="8" s="1"/>
  <c r="C104" i="8"/>
  <c r="I103" i="8"/>
  <c r="J103" i="8" s="1"/>
  <c r="C103" i="8"/>
  <c r="I102" i="8"/>
  <c r="J102" i="8" s="1"/>
  <c r="C102" i="8"/>
  <c r="I101" i="8"/>
  <c r="J101" i="8" s="1"/>
  <c r="C101" i="8"/>
  <c r="I100" i="8"/>
  <c r="J100" i="8" s="1"/>
  <c r="C100" i="8"/>
  <c r="J99" i="8"/>
  <c r="I99" i="8"/>
  <c r="C99" i="8"/>
  <c r="J98" i="8"/>
  <c r="I98" i="8"/>
  <c r="C98" i="8"/>
  <c r="J97" i="8"/>
  <c r="I97" i="8"/>
  <c r="C97" i="8"/>
  <c r="I96" i="8"/>
  <c r="J96" i="8" s="1"/>
  <c r="C96" i="8"/>
  <c r="I95" i="8"/>
  <c r="J95" i="8" s="1"/>
  <c r="C95" i="8"/>
  <c r="I94" i="8"/>
  <c r="J94" i="8" s="1"/>
  <c r="C94" i="8"/>
  <c r="I93" i="8"/>
  <c r="J93" i="8" s="1"/>
  <c r="C93" i="8"/>
  <c r="I92" i="8"/>
  <c r="J92" i="8" s="1"/>
  <c r="C92" i="8"/>
  <c r="J91" i="8"/>
  <c r="I91" i="8"/>
  <c r="C91" i="8"/>
  <c r="J90" i="8"/>
  <c r="I90" i="8"/>
  <c r="C90" i="8"/>
  <c r="J89" i="8"/>
  <c r="I89" i="8"/>
  <c r="C89" i="8"/>
  <c r="I88" i="8"/>
  <c r="J88" i="8" s="1"/>
  <c r="C88" i="8"/>
  <c r="I87" i="8"/>
  <c r="J87" i="8" s="1"/>
  <c r="C87" i="8"/>
  <c r="I86" i="8"/>
  <c r="J86" i="8" s="1"/>
  <c r="C86" i="8"/>
  <c r="I85" i="8"/>
  <c r="J85" i="8" s="1"/>
  <c r="C85" i="8"/>
  <c r="I84" i="8"/>
  <c r="J84" i="8" s="1"/>
  <c r="C84" i="8"/>
  <c r="J83" i="8"/>
  <c r="I83" i="8"/>
  <c r="C83" i="8"/>
  <c r="J82" i="8"/>
  <c r="I82" i="8"/>
  <c r="C82" i="8"/>
  <c r="J81" i="8"/>
  <c r="I81" i="8"/>
  <c r="C81" i="8"/>
  <c r="I80" i="8"/>
  <c r="J80" i="8" s="1"/>
  <c r="C80" i="8"/>
  <c r="I79" i="8"/>
  <c r="J79" i="8" s="1"/>
  <c r="C79" i="8"/>
  <c r="I78" i="8"/>
  <c r="J78" i="8" s="1"/>
  <c r="C78" i="8"/>
  <c r="I77" i="8"/>
  <c r="J77" i="8" s="1"/>
  <c r="C77" i="8"/>
  <c r="I76" i="8"/>
  <c r="J76" i="8" s="1"/>
  <c r="C76" i="8"/>
  <c r="J75" i="8"/>
  <c r="I75" i="8"/>
  <c r="C75" i="8"/>
  <c r="J74" i="8"/>
  <c r="I74" i="8"/>
  <c r="C74" i="8"/>
  <c r="J73" i="8"/>
  <c r="I73" i="8"/>
  <c r="C73" i="8"/>
  <c r="I72" i="8"/>
  <c r="J72" i="8" s="1"/>
  <c r="C72" i="8"/>
  <c r="I71" i="8"/>
  <c r="J71" i="8" s="1"/>
  <c r="C71" i="8"/>
  <c r="I70" i="8"/>
  <c r="J70" i="8" s="1"/>
  <c r="C70" i="8"/>
  <c r="I69" i="8"/>
  <c r="J69" i="8" s="1"/>
  <c r="C69" i="8"/>
  <c r="I68" i="8"/>
  <c r="J68" i="8" s="1"/>
  <c r="C68" i="8"/>
  <c r="J67" i="8"/>
  <c r="I67" i="8"/>
  <c r="C67" i="8"/>
  <c r="J66" i="8"/>
  <c r="I66" i="8"/>
  <c r="C66" i="8"/>
  <c r="J65" i="8"/>
  <c r="I65" i="8"/>
  <c r="C65" i="8"/>
  <c r="I64" i="8"/>
  <c r="J64" i="8" s="1"/>
  <c r="C64" i="8"/>
  <c r="I63" i="8"/>
  <c r="J63" i="8" s="1"/>
  <c r="C63" i="8"/>
  <c r="I62" i="8"/>
  <c r="J62" i="8" s="1"/>
  <c r="C62" i="8"/>
  <c r="I61" i="8"/>
  <c r="J61" i="8" s="1"/>
  <c r="C61" i="8"/>
  <c r="I60" i="8"/>
  <c r="J60" i="8" s="1"/>
  <c r="C60" i="8"/>
  <c r="J59" i="8"/>
  <c r="I59" i="8"/>
  <c r="C59" i="8"/>
  <c r="J58" i="8"/>
  <c r="I58" i="8"/>
  <c r="C58" i="8"/>
  <c r="J57" i="8"/>
  <c r="I57" i="8"/>
  <c r="C57" i="8"/>
  <c r="I56" i="8"/>
  <c r="J56" i="8" s="1"/>
  <c r="C56" i="8"/>
  <c r="I55" i="8"/>
  <c r="J55" i="8" s="1"/>
  <c r="C55" i="8"/>
  <c r="I54" i="8"/>
  <c r="J54" i="8" s="1"/>
  <c r="C54" i="8"/>
  <c r="I53" i="8"/>
  <c r="J53" i="8" s="1"/>
  <c r="C53" i="8"/>
  <c r="I52" i="8"/>
  <c r="J52" i="8" s="1"/>
  <c r="C52" i="8"/>
  <c r="J51" i="8"/>
  <c r="I51" i="8"/>
  <c r="C51" i="8"/>
  <c r="J50" i="8"/>
  <c r="I50" i="8"/>
  <c r="C50" i="8"/>
  <c r="J49" i="8"/>
  <c r="I49" i="8"/>
  <c r="C49" i="8"/>
  <c r="I48" i="8"/>
  <c r="J48" i="8" s="1"/>
  <c r="C48" i="8"/>
  <c r="I47" i="8"/>
  <c r="J47" i="8" s="1"/>
  <c r="C47" i="8"/>
  <c r="I46" i="8"/>
  <c r="J46" i="8" s="1"/>
  <c r="C46" i="8"/>
  <c r="I45" i="8"/>
  <c r="J45" i="8" s="1"/>
  <c r="C45" i="8"/>
  <c r="I44" i="8"/>
  <c r="J44" i="8" s="1"/>
  <c r="C44" i="8"/>
  <c r="J43" i="8"/>
  <c r="I43" i="8"/>
  <c r="C43" i="8"/>
  <c r="J42" i="8"/>
  <c r="I42" i="8"/>
  <c r="C42" i="8"/>
  <c r="J41" i="8"/>
  <c r="I41" i="8"/>
  <c r="C41" i="8"/>
  <c r="I40" i="8"/>
  <c r="J40" i="8" s="1"/>
  <c r="C40" i="8"/>
  <c r="I39" i="8"/>
  <c r="J39" i="8" s="1"/>
  <c r="C39" i="8"/>
  <c r="I38" i="8"/>
  <c r="J38" i="8" s="1"/>
  <c r="C38" i="8"/>
  <c r="I37" i="8"/>
  <c r="J37" i="8" s="1"/>
  <c r="C37" i="8"/>
  <c r="I36" i="8"/>
  <c r="J36" i="8" s="1"/>
  <c r="C36" i="8"/>
  <c r="J35" i="8"/>
  <c r="I35" i="8"/>
  <c r="C35" i="8"/>
  <c r="J34" i="8"/>
  <c r="I34" i="8"/>
  <c r="C34" i="8"/>
  <c r="J33" i="8"/>
  <c r="I33" i="8"/>
  <c r="C33" i="8"/>
  <c r="I32" i="8"/>
  <c r="J32" i="8" s="1"/>
  <c r="C32" i="8"/>
  <c r="I31" i="8"/>
  <c r="J31" i="8" s="1"/>
  <c r="C31" i="8"/>
  <c r="I30" i="8"/>
  <c r="J30" i="8" s="1"/>
  <c r="C30" i="8"/>
  <c r="I29" i="8"/>
  <c r="J29" i="8" s="1"/>
  <c r="C29" i="8"/>
  <c r="I28" i="8"/>
  <c r="J28" i="8" s="1"/>
  <c r="C28" i="8"/>
  <c r="J27" i="8"/>
  <c r="I27" i="8"/>
  <c r="C27" i="8"/>
  <c r="J26" i="8"/>
  <c r="I26" i="8"/>
  <c r="C26" i="8"/>
  <c r="J25" i="8"/>
  <c r="I25" i="8"/>
  <c r="C25" i="8"/>
  <c r="I24" i="8"/>
  <c r="J24" i="8" s="1"/>
  <c r="C24" i="8"/>
  <c r="I23" i="8"/>
  <c r="J23" i="8" s="1"/>
  <c r="C23" i="8"/>
  <c r="I22" i="8"/>
  <c r="J22" i="8" s="1"/>
  <c r="C22" i="8"/>
  <c r="I21" i="8"/>
  <c r="J21" i="8" s="1"/>
  <c r="C21" i="8"/>
  <c r="I20" i="8"/>
  <c r="J20" i="8" s="1"/>
  <c r="C20" i="8"/>
  <c r="J19" i="8"/>
  <c r="I19" i="8"/>
  <c r="C19" i="8"/>
  <c r="J18" i="8"/>
  <c r="I18" i="8"/>
  <c r="C18" i="8"/>
  <c r="J17" i="8"/>
  <c r="I17" i="8"/>
  <c r="C17" i="8"/>
  <c r="I16" i="8"/>
  <c r="J16" i="8" s="1"/>
  <c r="C16" i="8"/>
  <c r="B10" i="8"/>
  <c r="B9" i="8"/>
  <c r="B8" i="8"/>
  <c r="F1008" i="7"/>
  <c r="C1008" i="7"/>
  <c r="B1008" i="7"/>
  <c r="F1007" i="7"/>
  <c r="C1007" i="7"/>
  <c r="B1007" i="7"/>
  <c r="F1006" i="7"/>
  <c r="C1006" i="7"/>
  <c r="B1006" i="7"/>
  <c r="F1005" i="7"/>
  <c r="C1005" i="7"/>
  <c r="B1005" i="7"/>
  <c r="F1004" i="7"/>
  <c r="C1004" i="7"/>
  <c r="B1004" i="7"/>
  <c r="F1003" i="7"/>
  <c r="C1003" i="7"/>
  <c r="B1003" i="7"/>
  <c r="F1002" i="7"/>
  <c r="C1002" i="7"/>
  <c r="B1002" i="7"/>
  <c r="F1001" i="7"/>
  <c r="C1001" i="7"/>
  <c r="B1001" i="7"/>
  <c r="F1000" i="7"/>
  <c r="C1000" i="7"/>
  <c r="B1000" i="7"/>
  <c r="F999" i="7"/>
  <c r="C999" i="7"/>
  <c r="B999" i="7"/>
  <c r="F998" i="7"/>
  <c r="C998" i="7"/>
  <c r="B998" i="7"/>
  <c r="F997" i="7"/>
  <c r="C997" i="7"/>
  <c r="B997" i="7"/>
  <c r="F996" i="7"/>
  <c r="C996" i="7"/>
  <c r="B996" i="7"/>
  <c r="F995" i="7"/>
  <c r="C995" i="7"/>
  <c r="B995" i="7"/>
  <c r="F994" i="7"/>
  <c r="C994" i="7"/>
  <c r="B994" i="7"/>
  <c r="F993" i="7"/>
  <c r="C993" i="7"/>
  <c r="B993" i="7"/>
  <c r="F992" i="7"/>
  <c r="C992" i="7"/>
  <c r="B992" i="7"/>
  <c r="F991" i="7"/>
  <c r="C991" i="7"/>
  <c r="B991" i="7"/>
  <c r="F990" i="7"/>
  <c r="C990" i="7"/>
  <c r="B990" i="7"/>
  <c r="F989" i="7"/>
  <c r="C989" i="7"/>
  <c r="B989" i="7"/>
  <c r="F988" i="7"/>
  <c r="C988" i="7"/>
  <c r="B988" i="7"/>
  <c r="F987" i="7"/>
  <c r="C987" i="7"/>
  <c r="B987" i="7"/>
  <c r="F986" i="7"/>
  <c r="C986" i="7"/>
  <c r="B986" i="7"/>
  <c r="F985" i="7"/>
  <c r="C985" i="7"/>
  <c r="B985" i="7"/>
  <c r="F984" i="7"/>
  <c r="C984" i="7"/>
  <c r="B984" i="7"/>
  <c r="F983" i="7"/>
  <c r="C983" i="7"/>
  <c r="B983" i="7"/>
  <c r="F982" i="7"/>
  <c r="C982" i="7"/>
  <c r="B982" i="7"/>
  <c r="F981" i="7"/>
  <c r="C981" i="7"/>
  <c r="B981" i="7"/>
  <c r="F980" i="7"/>
  <c r="C980" i="7"/>
  <c r="B980" i="7"/>
  <c r="F979" i="7"/>
  <c r="C979" i="7"/>
  <c r="B979" i="7"/>
  <c r="F978" i="7"/>
  <c r="C978" i="7"/>
  <c r="B978" i="7"/>
  <c r="F977" i="7"/>
  <c r="C977" i="7"/>
  <c r="B977" i="7"/>
  <c r="F976" i="7"/>
  <c r="C976" i="7"/>
  <c r="B976" i="7"/>
  <c r="F975" i="7"/>
  <c r="C975" i="7"/>
  <c r="B975" i="7"/>
  <c r="F974" i="7"/>
  <c r="C974" i="7"/>
  <c r="B974" i="7"/>
  <c r="F973" i="7"/>
  <c r="C973" i="7"/>
  <c r="B973" i="7"/>
  <c r="F972" i="7"/>
  <c r="C972" i="7"/>
  <c r="B972" i="7"/>
  <c r="F971" i="7"/>
  <c r="C971" i="7"/>
  <c r="B971" i="7"/>
  <c r="F970" i="7"/>
  <c r="C970" i="7"/>
  <c r="B970" i="7"/>
  <c r="F969" i="7"/>
  <c r="C969" i="7"/>
  <c r="B969" i="7"/>
  <c r="F968" i="7"/>
  <c r="C968" i="7"/>
  <c r="B968" i="7"/>
  <c r="F967" i="7"/>
  <c r="C967" i="7"/>
  <c r="B967" i="7"/>
  <c r="F966" i="7"/>
  <c r="C966" i="7"/>
  <c r="B966" i="7"/>
  <c r="F965" i="7"/>
  <c r="C965" i="7"/>
  <c r="B965" i="7"/>
  <c r="F964" i="7"/>
  <c r="C964" i="7"/>
  <c r="B964" i="7"/>
  <c r="F963" i="7"/>
  <c r="C963" i="7"/>
  <c r="B963" i="7"/>
  <c r="F962" i="7"/>
  <c r="C962" i="7"/>
  <c r="B962" i="7"/>
  <c r="F961" i="7"/>
  <c r="C961" i="7"/>
  <c r="B961" i="7"/>
  <c r="F960" i="7"/>
  <c r="C960" i="7"/>
  <c r="B960" i="7"/>
  <c r="F959" i="7"/>
  <c r="C959" i="7"/>
  <c r="B959" i="7"/>
  <c r="F958" i="7"/>
  <c r="C958" i="7"/>
  <c r="B958" i="7"/>
  <c r="F957" i="7"/>
  <c r="C957" i="7"/>
  <c r="B957" i="7"/>
  <c r="F956" i="7"/>
  <c r="C956" i="7"/>
  <c r="B956" i="7"/>
  <c r="F955" i="7"/>
  <c r="C955" i="7"/>
  <c r="B955" i="7"/>
  <c r="F954" i="7"/>
  <c r="C954" i="7"/>
  <c r="B954" i="7"/>
  <c r="F953" i="7"/>
  <c r="C953" i="7"/>
  <c r="B953" i="7"/>
  <c r="F952" i="7"/>
  <c r="C952" i="7"/>
  <c r="B952" i="7"/>
  <c r="F951" i="7"/>
  <c r="C951" i="7"/>
  <c r="B951" i="7"/>
  <c r="F950" i="7"/>
  <c r="C950" i="7"/>
  <c r="B950" i="7"/>
  <c r="F949" i="7"/>
  <c r="C949" i="7"/>
  <c r="B949" i="7"/>
  <c r="F948" i="7"/>
  <c r="C948" i="7"/>
  <c r="B948" i="7"/>
  <c r="F947" i="7"/>
  <c r="C947" i="7"/>
  <c r="B947" i="7"/>
  <c r="F946" i="7"/>
  <c r="C946" i="7"/>
  <c r="B946" i="7"/>
  <c r="F945" i="7"/>
  <c r="C945" i="7"/>
  <c r="B945" i="7"/>
  <c r="F944" i="7"/>
  <c r="C944" i="7"/>
  <c r="B944" i="7"/>
  <c r="F943" i="7"/>
  <c r="C943" i="7"/>
  <c r="B943" i="7"/>
  <c r="F942" i="7"/>
  <c r="C942" i="7"/>
  <c r="B942" i="7"/>
  <c r="F941" i="7"/>
  <c r="C941" i="7"/>
  <c r="B941" i="7"/>
  <c r="F940" i="7"/>
  <c r="C940" i="7"/>
  <c r="B940" i="7"/>
  <c r="F939" i="7"/>
  <c r="C939" i="7"/>
  <c r="B939" i="7"/>
  <c r="F938" i="7"/>
  <c r="C938" i="7"/>
  <c r="B938" i="7"/>
  <c r="F937" i="7"/>
  <c r="C937" i="7"/>
  <c r="B937" i="7"/>
  <c r="F936" i="7"/>
  <c r="C936" i="7"/>
  <c r="B936" i="7"/>
  <c r="F935" i="7"/>
  <c r="C935" i="7"/>
  <c r="B935" i="7"/>
  <c r="F934" i="7"/>
  <c r="C934" i="7"/>
  <c r="B934" i="7"/>
  <c r="F933" i="7"/>
  <c r="C933" i="7"/>
  <c r="B933" i="7"/>
  <c r="F932" i="7"/>
  <c r="C932" i="7"/>
  <c r="B932" i="7"/>
  <c r="F931" i="7"/>
  <c r="C931" i="7"/>
  <c r="B931" i="7"/>
  <c r="F930" i="7"/>
  <c r="C930" i="7"/>
  <c r="B930" i="7"/>
  <c r="F929" i="7"/>
  <c r="C929" i="7"/>
  <c r="B929" i="7"/>
  <c r="F928" i="7"/>
  <c r="C928" i="7"/>
  <c r="B928" i="7"/>
  <c r="F927" i="7"/>
  <c r="C927" i="7"/>
  <c r="B927" i="7"/>
  <c r="F926" i="7"/>
  <c r="C926" i="7"/>
  <c r="B926" i="7"/>
  <c r="F925" i="7"/>
  <c r="C925" i="7"/>
  <c r="B925" i="7"/>
  <c r="F924" i="7"/>
  <c r="C924" i="7"/>
  <c r="B924" i="7"/>
  <c r="F923" i="7"/>
  <c r="C923" i="7"/>
  <c r="B923" i="7"/>
  <c r="F922" i="7"/>
  <c r="C922" i="7"/>
  <c r="B922" i="7"/>
  <c r="F921" i="7"/>
  <c r="C921" i="7"/>
  <c r="B921" i="7"/>
  <c r="F920" i="7"/>
  <c r="C920" i="7"/>
  <c r="B920" i="7"/>
  <c r="F919" i="7"/>
  <c r="C919" i="7"/>
  <c r="B919" i="7"/>
  <c r="F918" i="7"/>
  <c r="C918" i="7"/>
  <c r="B918" i="7"/>
  <c r="F917" i="7"/>
  <c r="C917" i="7"/>
  <c r="B917" i="7"/>
  <c r="F916" i="7"/>
  <c r="C916" i="7"/>
  <c r="B916" i="7"/>
  <c r="F915" i="7"/>
  <c r="C915" i="7"/>
  <c r="B915" i="7"/>
  <c r="F914" i="7"/>
  <c r="C914" i="7"/>
  <c r="B914" i="7"/>
  <c r="F913" i="7"/>
  <c r="C913" i="7"/>
  <c r="B913" i="7"/>
  <c r="F912" i="7"/>
  <c r="C912" i="7"/>
  <c r="B912" i="7"/>
  <c r="F911" i="7"/>
  <c r="C911" i="7"/>
  <c r="B911" i="7"/>
  <c r="F910" i="7"/>
  <c r="C910" i="7"/>
  <c r="B910" i="7"/>
  <c r="F909" i="7"/>
  <c r="C909" i="7"/>
  <c r="B909" i="7"/>
  <c r="F908" i="7"/>
  <c r="C908" i="7"/>
  <c r="B908" i="7"/>
  <c r="F907" i="7"/>
  <c r="C907" i="7"/>
  <c r="B907" i="7"/>
  <c r="F906" i="7"/>
  <c r="C906" i="7"/>
  <c r="B906" i="7"/>
  <c r="F905" i="7"/>
  <c r="C905" i="7"/>
  <c r="B905" i="7"/>
  <c r="F904" i="7"/>
  <c r="C904" i="7"/>
  <c r="B904" i="7"/>
  <c r="F903" i="7"/>
  <c r="C903" i="7"/>
  <c r="B903" i="7"/>
  <c r="F902" i="7"/>
  <c r="C902" i="7"/>
  <c r="B902" i="7"/>
  <c r="F901" i="7"/>
  <c r="C901" i="7"/>
  <c r="B901" i="7"/>
  <c r="F900" i="7"/>
  <c r="C900" i="7"/>
  <c r="B900" i="7"/>
  <c r="F899" i="7"/>
  <c r="C899" i="7"/>
  <c r="B899" i="7"/>
  <c r="F898" i="7"/>
  <c r="C898" i="7"/>
  <c r="B898" i="7"/>
  <c r="F897" i="7"/>
  <c r="C897" i="7"/>
  <c r="B897" i="7"/>
  <c r="F896" i="7"/>
  <c r="C896" i="7"/>
  <c r="B896" i="7"/>
  <c r="F895" i="7"/>
  <c r="C895" i="7"/>
  <c r="B895" i="7"/>
  <c r="F894" i="7"/>
  <c r="C894" i="7"/>
  <c r="B894" i="7"/>
  <c r="F893" i="7"/>
  <c r="C893" i="7"/>
  <c r="B893" i="7"/>
  <c r="F892" i="7"/>
  <c r="C892" i="7"/>
  <c r="B892" i="7"/>
  <c r="F891" i="7"/>
  <c r="C891" i="7"/>
  <c r="B891" i="7"/>
  <c r="F890" i="7"/>
  <c r="C890" i="7"/>
  <c r="B890" i="7"/>
  <c r="F889" i="7"/>
  <c r="C889" i="7"/>
  <c r="B889" i="7"/>
  <c r="F888" i="7"/>
  <c r="C888" i="7"/>
  <c r="B888" i="7"/>
  <c r="F887" i="7"/>
  <c r="C887" i="7"/>
  <c r="B887" i="7"/>
  <c r="F886" i="7"/>
  <c r="C886" i="7"/>
  <c r="B886" i="7"/>
  <c r="F885" i="7"/>
  <c r="C885" i="7"/>
  <c r="B885" i="7"/>
  <c r="F884" i="7"/>
  <c r="C884" i="7"/>
  <c r="B884" i="7"/>
  <c r="F883" i="7"/>
  <c r="C883" i="7"/>
  <c r="B883" i="7"/>
  <c r="F882" i="7"/>
  <c r="C882" i="7"/>
  <c r="B882" i="7"/>
  <c r="F881" i="7"/>
  <c r="C881" i="7"/>
  <c r="B881" i="7"/>
  <c r="F880" i="7"/>
  <c r="C880" i="7"/>
  <c r="B880" i="7"/>
  <c r="F879" i="7"/>
  <c r="C879" i="7"/>
  <c r="B879" i="7"/>
  <c r="F878" i="7"/>
  <c r="C878" i="7"/>
  <c r="B878" i="7"/>
  <c r="F877" i="7"/>
  <c r="C877" i="7"/>
  <c r="B877" i="7"/>
  <c r="F876" i="7"/>
  <c r="C876" i="7"/>
  <c r="B876" i="7"/>
  <c r="F875" i="7"/>
  <c r="C875" i="7"/>
  <c r="B875" i="7"/>
  <c r="F874" i="7"/>
  <c r="C874" i="7"/>
  <c r="B874" i="7"/>
  <c r="F873" i="7"/>
  <c r="C873" i="7"/>
  <c r="B873" i="7"/>
  <c r="F872" i="7"/>
  <c r="C872" i="7"/>
  <c r="B872" i="7"/>
  <c r="F871" i="7"/>
  <c r="C871" i="7"/>
  <c r="B871" i="7"/>
  <c r="F870" i="7"/>
  <c r="C870" i="7"/>
  <c r="B870" i="7"/>
  <c r="F869" i="7"/>
  <c r="C869" i="7"/>
  <c r="B869" i="7"/>
  <c r="F868" i="7"/>
  <c r="C868" i="7"/>
  <c r="B868" i="7"/>
  <c r="F867" i="7"/>
  <c r="C867" i="7"/>
  <c r="B867" i="7"/>
  <c r="F866" i="7"/>
  <c r="C866" i="7"/>
  <c r="B866" i="7"/>
  <c r="F865" i="7"/>
  <c r="C865" i="7"/>
  <c r="B865" i="7"/>
  <c r="F864" i="7"/>
  <c r="C864" i="7"/>
  <c r="B864" i="7"/>
  <c r="F863" i="7"/>
  <c r="C863" i="7"/>
  <c r="B863" i="7"/>
  <c r="F862" i="7"/>
  <c r="C862" i="7"/>
  <c r="B862" i="7"/>
  <c r="F861" i="7"/>
  <c r="C861" i="7"/>
  <c r="B861" i="7"/>
  <c r="F860" i="7"/>
  <c r="C860" i="7"/>
  <c r="B860" i="7"/>
  <c r="F859" i="7"/>
  <c r="C859" i="7"/>
  <c r="B859" i="7"/>
  <c r="F858" i="7"/>
  <c r="C858" i="7"/>
  <c r="B858" i="7"/>
  <c r="F857" i="7"/>
  <c r="C857" i="7"/>
  <c r="B857" i="7"/>
  <c r="F856" i="7"/>
  <c r="C856" i="7"/>
  <c r="B856" i="7"/>
  <c r="F855" i="7"/>
  <c r="C855" i="7"/>
  <c r="B855" i="7"/>
  <c r="F854" i="7"/>
  <c r="C854" i="7"/>
  <c r="B854" i="7"/>
  <c r="F853" i="7"/>
  <c r="C853" i="7"/>
  <c r="B853" i="7"/>
  <c r="F852" i="7"/>
  <c r="C852" i="7"/>
  <c r="B852" i="7"/>
  <c r="F851" i="7"/>
  <c r="C851" i="7"/>
  <c r="B851" i="7"/>
  <c r="F850" i="7"/>
  <c r="C850" i="7"/>
  <c r="B850" i="7"/>
  <c r="F849" i="7"/>
  <c r="C849" i="7"/>
  <c r="B849" i="7"/>
  <c r="F848" i="7"/>
  <c r="C848" i="7"/>
  <c r="B848" i="7"/>
  <c r="F847" i="7"/>
  <c r="C847" i="7"/>
  <c r="B847" i="7"/>
  <c r="F846" i="7"/>
  <c r="C846" i="7"/>
  <c r="B846" i="7"/>
  <c r="F845" i="7"/>
  <c r="C845" i="7"/>
  <c r="B845" i="7"/>
  <c r="F844" i="7"/>
  <c r="C844" i="7"/>
  <c r="B844" i="7"/>
  <c r="F843" i="7"/>
  <c r="C843" i="7"/>
  <c r="B843" i="7"/>
  <c r="F842" i="7"/>
  <c r="C842" i="7"/>
  <c r="B842" i="7"/>
  <c r="F841" i="7"/>
  <c r="C841" i="7"/>
  <c r="B841" i="7"/>
  <c r="F840" i="7"/>
  <c r="C840" i="7"/>
  <c r="B840" i="7"/>
  <c r="F839" i="7"/>
  <c r="C839" i="7"/>
  <c r="B839" i="7"/>
  <c r="F838" i="7"/>
  <c r="C838" i="7"/>
  <c r="B838" i="7"/>
  <c r="F837" i="7"/>
  <c r="C837" i="7"/>
  <c r="B837" i="7"/>
  <c r="F836" i="7"/>
  <c r="C836" i="7"/>
  <c r="B836" i="7"/>
  <c r="F835" i="7"/>
  <c r="C835" i="7"/>
  <c r="B835" i="7"/>
  <c r="F834" i="7"/>
  <c r="C834" i="7"/>
  <c r="B834" i="7"/>
  <c r="F833" i="7"/>
  <c r="C833" i="7"/>
  <c r="B833" i="7"/>
  <c r="F832" i="7"/>
  <c r="C832" i="7"/>
  <c r="B832" i="7"/>
  <c r="F831" i="7"/>
  <c r="C831" i="7"/>
  <c r="B831" i="7"/>
  <c r="F830" i="7"/>
  <c r="C830" i="7"/>
  <c r="B830" i="7"/>
  <c r="F829" i="7"/>
  <c r="C829" i="7"/>
  <c r="B829" i="7"/>
  <c r="F828" i="7"/>
  <c r="C828" i="7"/>
  <c r="B828" i="7"/>
  <c r="F827" i="7"/>
  <c r="C827" i="7"/>
  <c r="B827" i="7"/>
  <c r="F826" i="7"/>
  <c r="C826" i="7"/>
  <c r="B826" i="7"/>
  <c r="F825" i="7"/>
  <c r="C825" i="7"/>
  <c r="B825" i="7"/>
  <c r="F824" i="7"/>
  <c r="C824" i="7"/>
  <c r="B824" i="7"/>
  <c r="F823" i="7"/>
  <c r="C823" i="7"/>
  <c r="B823" i="7"/>
  <c r="F822" i="7"/>
  <c r="C822" i="7"/>
  <c r="B822" i="7"/>
  <c r="F821" i="7"/>
  <c r="C821" i="7"/>
  <c r="B821" i="7"/>
  <c r="F820" i="7"/>
  <c r="C820" i="7"/>
  <c r="B820" i="7"/>
  <c r="F819" i="7"/>
  <c r="C819" i="7"/>
  <c r="B819" i="7"/>
  <c r="F818" i="7"/>
  <c r="C818" i="7"/>
  <c r="B818" i="7"/>
  <c r="F817" i="7"/>
  <c r="C817" i="7"/>
  <c r="B817" i="7"/>
  <c r="F816" i="7"/>
  <c r="C816" i="7"/>
  <c r="B816" i="7"/>
  <c r="F815" i="7"/>
  <c r="C815" i="7"/>
  <c r="B815" i="7"/>
  <c r="F814" i="7"/>
  <c r="C814" i="7"/>
  <c r="B814" i="7"/>
  <c r="F813" i="7"/>
  <c r="C813" i="7"/>
  <c r="B813" i="7"/>
  <c r="F812" i="7"/>
  <c r="C812" i="7"/>
  <c r="B812" i="7"/>
  <c r="F811" i="7"/>
  <c r="C811" i="7"/>
  <c r="B811" i="7"/>
  <c r="F810" i="7"/>
  <c r="C810" i="7"/>
  <c r="B810" i="7"/>
  <c r="F809" i="7"/>
  <c r="C809" i="7"/>
  <c r="B809" i="7"/>
  <c r="F808" i="7"/>
  <c r="C808" i="7"/>
  <c r="B808" i="7"/>
  <c r="F807" i="7"/>
  <c r="C807" i="7"/>
  <c r="B807" i="7"/>
  <c r="F806" i="7"/>
  <c r="C806" i="7"/>
  <c r="B806" i="7"/>
  <c r="F805" i="7"/>
  <c r="C805" i="7"/>
  <c r="B805" i="7"/>
  <c r="F804" i="7"/>
  <c r="C804" i="7"/>
  <c r="B804" i="7"/>
  <c r="F803" i="7"/>
  <c r="C803" i="7"/>
  <c r="B803" i="7"/>
  <c r="F802" i="7"/>
  <c r="C802" i="7"/>
  <c r="B802" i="7"/>
  <c r="F801" i="7"/>
  <c r="C801" i="7"/>
  <c r="B801" i="7"/>
  <c r="F800" i="7"/>
  <c r="C800" i="7"/>
  <c r="B800" i="7"/>
  <c r="F799" i="7"/>
  <c r="C799" i="7"/>
  <c r="B799" i="7"/>
  <c r="F798" i="7"/>
  <c r="C798" i="7"/>
  <c r="B798" i="7"/>
  <c r="F797" i="7"/>
  <c r="C797" i="7"/>
  <c r="B797" i="7"/>
  <c r="F796" i="7"/>
  <c r="C796" i="7"/>
  <c r="B796" i="7"/>
  <c r="F795" i="7"/>
  <c r="C795" i="7"/>
  <c r="B795" i="7"/>
  <c r="F794" i="7"/>
  <c r="C794" i="7"/>
  <c r="B794" i="7"/>
  <c r="F793" i="7"/>
  <c r="C793" i="7"/>
  <c r="B793" i="7"/>
  <c r="F792" i="7"/>
  <c r="C792" i="7"/>
  <c r="B792" i="7"/>
  <c r="F791" i="7"/>
  <c r="C791" i="7"/>
  <c r="B791" i="7"/>
  <c r="F790" i="7"/>
  <c r="C790" i="7"/>
  <c r="B790" i="7"/>
  <c r="F789" i="7"/>
  <c r="C789" i="7"/>
  <c r="B789" i="7"/>
  <c r="F788" i="7"/>
  <c r="C788" i="7"/>
  <c r="B788" i="7"/>
  <c r="F787" i="7"/>
  <c r="C787" i="7"/>
  <c r="B787" i="7"/>
  <c r="F786" i="7"/>
  <c r="C786" i="7"/>
  <c r="B786" i="7"/>
  <c r="F785" i="7"/>
  <c r="C785" i="7"/>
  <c r="B785" i="7"/>
  <c r="F784" i="7"/>
  <c r="C784" i="7"/>
  <c r="B784" i="7"/>
  <c r="F783" i="7"/>
  <c r="C783" i="7"/>
  <c r="B783" i="7"/>
  <c r="F782" i="7"/>
  <c r="C782" i="7"/>
  <c r="B782" i="7"/>
  <c r="F781" i="7"/>
  <c r="C781" i="7"/>
  <c r="B781" i="7"/>
  <c r="F780" i="7"/>
  <c r="C780" i="7"/>
  <c r="B780" i="7"/>
  <c r="F779" i="7"/>
  <c r="C779" i="7"/>
  <c r="B779" i="7"/>
  <c r="F778" i="7"/>
  <c r="C778" i="7"/>
  <c r="B778" i="7"/>
  <c r="F777" i="7"/>
  <c r="C777" i="7"/>
  <c r="B777" i="7"/>
  <c r="F776" i="7"/>
  <c r="C776" i="7"/>
  <c r="B776" i="7"/>
  <c r="F775" i="7"/>
  <c r="C775" i="7"/>
  <c r="B775" i="7"/>
  <c r="F774" i="7"/>
  <c r="C774" i="7"/>
  <c r="B774" i="7"/>
  <c r="F773" i="7"/>
  <c r="C773" i="7"/>
  <c r="B773" i="7"/>
  <c r="F772" i="7"/>
  <c r="C772" i="7"/>
  <c r="B772" i="7"/>
  <c r="F771" i="7"/>
  <c r="C771" i="7"/>
  <c r="B771" i="7"/>
  <c r="F770" i="7"/>
  <c r="C770" i="7"/>
  <c r="B770" i="7"/>
  <c r="F769" i="7"/>
  <c r="C769" i="7"/>
  <c r="B769" i="7"/>
  <c r="F768" i="7"/>
  <c r="C768" i="7"/>
  <c r="B768" i="7"/>
  <c r="F767" i="7"/>
  <c r="C767" i="7"/>
  <c r="B767" i="7"/>
  <c r="F766" i="7"/>
  <c r="C766" i="7"/>
  <c r="B766" i="7"/>
  <c r="F765" i="7"/>
  <c r="C765" i="7"/>
  <c r="B765" i="7"/>
  <c r="F764" i="7"/>
  <c r="C764" i="7"/>
  <c r="B764" i="7"/>
  <c r="F763" i="7"/>
  <c r="C763" i="7"/>
  <c r="B763" i="7"/>
  <c r="F762" i="7"/>
  <c r="C762" i="7"/>
  <c r="B762" i="7"/>
  <c r="F761" i="7"/>
  <c r="C761" i="7"/>
  <c r="B761" i="7"/>
  <c r="F760" i="7"/>
  <c r="C760" i="7"/>
  <c r="B760" i="7"/>
  <c r="F759" i="7"/>
  <c r="C759" i="7"/>
  <c r="B759" i="7"/>
  <c r="F758" i="7"/>
  <c r="C758" i="7"/>
  <c r="B758" i="7"/>
  <c r="F757" i="7"/>
  <c r="C757" i="7"/>
  <c r="B757" i="7"/>
  <c r="F756" i="7"/>
  <c r="C756" i="7"/>
  <c r="B756" i="7"/>
  <c r="F755" i="7"/>
  <c r="C755" i="7"/>
  <c r="B755" i="7"/>
  <c r="F754" i="7"/>
  <c r="C754" i="7"/>
  <c r="B754" i="7"/>
  <c r="F753" i="7"/>
  <c r="C753" i="7"/>
  <c r="B753" i="7"/>
  <c r="F752" i="7"/>
  <c r="C752" i="7"/>
  <c r="B752" i="7"/>
  <c r="F751" i="7"/>
  <c r="C751" i="7"/>
  <c r="B751" i="7"/>
  <c r="F750" i="7"/>
  <c r="C750" i="7"/>
  <c r="B750" i="7"/>
  <c r="F749" i="7"/>
  <c r="C749" i="7"/>
  <c r="B749" i="7"/>
  <c r="F748" i="7"/>
  <c r="C748" i="7"/>
  <c r="B748" i="7"/>
  <c r="F747" i="7"/>
  <c r="C747" i="7"/>
  <c r="B747" i="7"/>
  <c r="F746" i="7"/>
  <c r="C746" i="7"/>
  <c r="B746" i="7"/>
  <c r="F745" i="7"/>
  <c r="C745" i="7"/>
  <c r="B745" i="7"/>
  <c r="F744" i="7"/>
  <c r="C744" i="7"/>
  <c r="B744" i="7"/>
  <c r="F743" i="7"/>
  <c r="C743" i="7"/>
  <c r="B743" i="7"/>
  <c r="F742" i="7"/>
  <c r="C742" i="7"/>
  <c r="B742" i="7"/>
  <c r="F741" i="7"/>
  <c r="C741" i="7"/>
  <c r="B741" i="7"/>
  <c r="F740" i="7"/>
  <c r="C740" i="7"/>
  <c r="B740" i="7"/>
  <c r="F739" i="7"/>
  <c r="C739" i="7"/>
  <c r="B739" i="7"/>
  <c r="F738" i="7"/>
  <c r="C738" i="7"/>
  <c r="B738" i="7"/>
  <c r="F737" i="7"/>
  <c r="C737" i="7"/>
  <c r="B737" i="7"/>
  <c r="F736" i="7"/>
  <c r="C736" i="7"/>
  <c r="B736" i="7"/>
  <c r="F735" i="7"/>
  <c r="C735" i="7"/>
  <c r="B735" i="7"/>
  <c r="F734" i="7"/>
  <c r="C734" i="7"/>
  <c r="B734" i="7"/>
  <c r="F733" i="7"/>
  <c r="C733" i="7"/>
  <c r="B733" i="7"/>
  <c r="F732" i="7"/>
  <c r="C732" i="7"/>
  <c r="B732" i="7"/>
  <c r="F731" i="7"/>
  <c r="C731" i="7"/>
  <c r="B731" i="7"/>
  <c r="F730" i="7"/>
  <c r="C730" i="7"/>
  <c r="B730" i="7"/>
  <c r="F729" i="7"/>
  <c r="C729" i="7"/>
  <c r="B729" i="7"/>
  <c r="F728" i="7"/>
  <c r="C728" i="7"/>
  <c r="B728" i="7"/>
  <c r="F727" i="7"/>
  <c r="C727" i="7"/>
  <c r="B727" i="7"/>
  <c r="F726" i="7"/>
  <c r="C726" i="7"/>
  <c r="B726" i="7"/>
  <c r="F725" i="7"/>
  <c r="C725" i="7"/>
  <c r="B725" i="7"/>
  <c r="F724" i="7"/>
  <c r="C724" i="7"/>
  <c r="B724" i="7"/>
  <c r="F723" i="7"/>
  <c r="C723" i="7"/>
  <c r="B723" i="7"/>
  <c r="F722" i="7"/>
  <c r="C722" i="7"/>
  <c r="B722" i="7"/>
  <c r="F721" i="7"/>
  <c r="C721" i="7"/>
  <c r="B721" i="7"/>
  <c r="F720" i="7"/>
  <c r="C720" i="7"/>
  <c r="B720" i="7"/>
  <c r="F719" i="7"/>
  <c r="C719" i="7"/>
  <c r="B719" i="7"/>
  <c r="F718" i="7"/>
  <c r="C718" i="7"/>
  <c r="B718" i="7"/>
  <c r="F717" i="7"/>
  <c r="C717" i="7"/>
  <c r="B717" i="7"/>
  <c r="F716" i="7"/>
  <c r="C716" i="7"/>
  <c r="B716" i="7"/>
  <c r="F715" i="7"/>
  <c r="C715" i="7"/>
  <c r="B715" i="7"/>
  <c r="F714" i="7"/>
  <c r="C714" i="7"/>
  <c r="B714" i="7"/>
  <c r="F713" i="7"/>
  <c r="C713" i="7"/>
  <c r="B713" i="7"/>
  <c r="F712" i="7"/>
  <c r="C712" i="7"/>
  <c r="B712" i="7"/>
  <c r="F711" i="7"/>
  <c r="C711" i="7"/>
  <c r="B711" i="7"/>
  <c r="F710" i="7"/>
  <c r="C710" i="7"/>
  <c r="B710" i="7"/>
  <c r="F709" i="7"/>
  <c r="C709" i="7"/>
  <c r="B709" i="7"/>
  <c r="F708" i="7"/>
  <c r="C708" i="7"/>
  <c r="B708" i="7"/>
  <c r="F707" i="7"/>
  <c r="C707" i="7"/>
  <c r="B707" i="7"/>
  <c r="F706" i="7"/>
  <c r="C706" i="7"/>
  <c r="B706" i="7"/>
  <c r="F705" i="7"/>
  <c r="C705" i="7"/>
  <c r="B705" i="7"/>
  <c r="F704" i="7"/>
  <c r="C704" i="7"/>
  <c r="B704" i="7"/>
  <c r="F703" i="7"/>
  <c r="C703" i="7"/>
  <c r="B703" i="7"/>
  <c r="F702" i="7"/>
  <c r="C702" i="7"/>
  <c r="B702" i="7"/>
  <c r="F701" i="7"/>
  <c r="C701" i="7"/>
  <c r="B701" i="7"/>
  <c r="F700" i="7"/>
  <c r="C700" i="7"/>
  <c r="B700" i="7"/>
  <c r="F699" i="7"/>
  <c r="C699" i="7"/>
  <c r="B699" i="7"/>
  <c r="F698" i="7"/>
  <c r="C698" i="7"/>
  <c r="B698" i="7"/>
  <c r="F697" i="7"/>
  <c r="C697" i="7"/>
  <c r="B697" i="7"/>
  <c r="F696" i="7"/>
  <c r="C696" i="7"/>
  <c r="B696" i="7"/>
  <c r="F695" i="7"/>
  <c r="C695" i="7"/>
  <c r="B695" i="7"/>
  <c r="F694" i="7"/>
  <c r="C694" i="7"/>
  <c r="B694" i="7"/>
  <c r="F693" i="7"/>
  <c r="C693" i="7"/>
  <c r="B693" i="7"/>
  <c r="F692" i="7"/>
  <c r="C692" i="7"/>
  <c r="B692" i="7"/>
  <c r="F691" i="7"/>
  <c r="C691" i="7"/>
  <c r="B691" i="7"/>
  <c r="F690" i="7"/>
  <c r="C690" i="7"/>
  <c r="B690" i="7"/>
  <c r="F689" i="7"/>
  <c r="C689" i="7"/>
  <c r="B689" i="7"/>
  <c r="F688" i="7"/>
  <c r="C688" i="7"/>
  <c r="B688" i="7"/>
  <c r="F687" i="7"/>
  <c r="C687" i="7"/>
  <c r="B687" i="7"/>
  <c r="F686" i="7"/>
  <c r="C686" i="7"/>
  <c r="B686" i="7"/>
  <c r="F685" i="7"/>
  <c r="C685" i="7"/>
  <c r="B685" i="7"/>
  <c r="F684" i="7"/>
  <c r="C684" i="7"/>
  <c r="B684" i="7"/>
  <c r="F683" i="7"/>
  <c r="C683" i="7"/>
  <c r="B683" i="7"/>
  <c r="F682" i="7"/>
  <c r="C682" i="7"/>
  <c r="B682" i="7"/>
  <c r="F681" i="7"/>
  <c r="C681" i="7"/>
  <c r="B681" i="7"/>
  <c r="F680" i="7"/>
  <c r="C680" i="7"/>
  <c r="B680" i="7"/>
  <c r="F679" i="7"/>
  <c r="C679" i="7"/>
  <c r="B679" i="7"/>
  <c r="F678" i="7"/>
  <c r="C678" i="7"/>
  <c r="B678" i="7"/>
  <c r="F677" i="7"/>
  <c r="C677" i="7"/>
  <c r="B677" i="7"/>
  <c r="F676" i="7"/>
  <c r="C676" i="7"/>
  <c r="B676" i="7"/>
  <c r="F675" i="7"/>
  <c r="C675" i="7"/>
  <c r="B675" i="7"/>
  <c r="F674" i="7"/>
  <c r="C674" i="7"/>
  <c r="B674" i="7"/>
  <c r="F673" i="7"/>
  <c r="C673" i="7"/>
  <c r="B673" i="7"/>
  <c r="F672" i="7"/>
  <c r="C672" i="7"/>
  <c r="B672" i="7"/>
  <c r="F671" i="7"/>
  <c r="C671" i="7"/>
  <c r="B671" i="7"/>
  <c r="F670" i="7"/>
  <c r="C670" i="7"/>
  <c r="B670" i="7"/>
  <c r="F669" i="7"/>
  <c r="C669" i="7"/>
  <c r="B669" i="7"/>
  <c r="F668" i="7"/>
  <c r="C668" i="7"/>
  <c r="B668" i="7"/>
  <c r="F667" i="7"/>
  <c r="C667" i="7"/>
  <c r="B667" i="7"/>
  <c r="F666" i="7"/>
  <c r="C666" i="7"/>
  <c r="B666" i="7"/>
  <c r="F665" i="7"/>
  <c r="C665" i="7"/>
  <c r="B665" i="7"/>
  <c r="F664" i="7"/>
  <c r="C664" i="7"/>
  <c r="B664" i="7"/>
  <c r="F663" i="7"/>
  <c r="C663" i="7"/>
  <c r="B663" i="7"/>
  <c r="F662" i="7"/>
  <c r="C662" i="7"/>
  <c r="B662" i="7"/>
  <c r="F661" i="7"/>
  <c r="C661" i="7"/>
  <c r="B661" i="7"/>
  <c r="F660" i="7"/>
  <c r="C660" i="7"/>
  <c r="B660" i="7"/>
  <c r="F659" i="7"/>
  <c r="C659" i="7"/>
  <c r="B659" i="7"/>
  <c r="F658" i="7"/>
  <c r="C658" i="7"/>
  <c r="B658" i="7"/>
  <c r="F657" i="7"/>
  <c r="C657" i="7"/>
  <c r="B657" i="7"/>
  <c r="F656" i="7"/>
  <c r="C656" i="7"/>
  <c r="B656" i="7"/>
  <c r="F655" i="7"/>
  <c r="C655" i="7"/>
  <c r="B655" i="7"/>
  <c r="F654" i="7"/>
  <c r="C654" i="7"/>
  <c r="B654" i="7"/>
  <c r="F653" i="7"/>
  <c r="C653" i="7"/>
  <c r="B653" i="7"/>
  <c r="F652" i="7"/>
  <c r="C652" i="7"/>
  <c r="B652" i="7"/>
  <c r="F651" i="7"/>
  <c r="C651" i="7"/>
  <c r="B651" i="7"/>
  <c r="F650" i="7"/>
  <c r="C650" i="7"/>
  <c r="B650" i="7"/>
  <c r="F649" i="7"/>
  <c r="C649" i="7"/>
  <c r="B649" i="7"/>
  <c r="F648" i="7"/>
  <c r="C648" i="7"/>
  <c r="B648" i="7"/>
  <c r="F647" i="7"/>
  <c r="C647" i="7"/>
  <c r="B647" i="7"/>
  <c r="F646" i="7"/>
  <c r="C646" i="7"/>
  <c r="B646" i="7"/>
  <c r="F645" i="7"/>
  <c r="C645" i="7"/>
  <c r="B645" i="7"/>
  <c r="F644" i="7"/>
  <c r="C644" i="7"/>
  <c r="B644" i="7"/>
  <c r="F643" i="7"/>
  <c r="C643" i="7"/>
  <c r="B643" i="7"/>
  <c r="F642" i="7"/>
  <c r="C642" i="7"/>
  <c r="B642" i="7"/>
  <c r="F641" i="7"/>
  <c r="C641" i="7"/>
  <c r="B641" i="7"/>
  <c r="F640" i="7"/>
  <c r="C640" i="7"/>
  <c r="B640" i="7"/>
  <c r="F639" i="7"/>
  <c r="C639" i="7"/>
  <c r="B639" i="7"/>
  <c r="F638" i="7"/>
  <c r="C638" i="7"/>
  <c r="B638" i="7"/>
  <c r="F637" i="7"/>
  <c r="C637" i="7"/>
  <c r="B637" i="7"/>
  <c r="F636" i="7"/>
  <c r="C636" i="7"/>
  <c r="B636" i="7"/>
  <c r="F635" i="7"/>
  <c r="C635" i="7"/>
  <c r="B635" i="7"/>
  <c r="F634" i="7"/>
  <c r="C634" i="7"/>
  <c r="B634" i="7"/>
  <c r="F633" i="7"/>
  <c r="C633" i="7"/>
  <c r="B633" i="7"/>
  <c r="F632" i="7"/>
  <c r="C632" i="7"/>
  <c r="B632" i="7"/>
  <c r="F631" i="7"/>
  <c r="C631" i="7"/>
  <c r="B631" i="7"/>
  <c r="F630" i="7"/>
  <c r="C630" i="7"/>
  <c r="B630" i="7"/>
  <c r="F629" i="7"/>
  <c r="C629" i="7"/>
  <c r="B629" i="7"/>
  <c r="F628" i="7"/>
  <c r="C628" i="7"/>
  <c r="B628" i="7"/>
  <c r="F627" i="7"/>
  <c r="C627" i="7"/>
  <c r="B627" i="7"/>
  <c r="F626" i="7"/>
  <c r="C626" i="7"/>
  <c r="B626" i="7"/>
  <c r="F625" i="7"/>
  <c r="C625" i="7"/>
  <c r="B625" i="7"/>
  <c r="F624" i="7"/>
  <c r="C624" i="7"/>
  <c r="B624" i="7"/>
  <c r="F623" i="7"/>
  <c r="C623" i="7"/>
  <c r="B623" i="7"/>
  <c r="F622" i="7"/>
  <c r="C622" i="7"/>
  <c r="B622" i="7"/>
  <c r="F621" i="7"/>
  <c r="C621" i="7"/>
  <c r="B621" i="7"/>
  <c r="F620" i="7"/>
  <c r="C620" i="7"/>
  <c r="B620" i="7"/>
  <c r="F619" i="7"/>
  <c r="C619" i="7"/>
  <c r="B619" i="7"/>
  <c r="F618" i="7"/>
  <c r="C618" i="7"/>
  <c r="B618" i="7"/>
  <c r="F617" i="7"/>
  <c r="C617" i="7"/>
  <c r="B617" i="7"/>
  <c r="F616" i="7"/>
  <c r="C616" i="7"/>
  <c r="B616" i="7"/>
  <c r="F615" i="7"/>
  <c r="C615" i="7"/>
  <c r="B615" i="7"/>
  <c r="F614" i="7"/>
  <c r="C614" i="7"/>
  <c r="B614" i="7"/>
  <c r="F613" i="7"/>
  <c r="C613" i="7"/>
  <c r="B613" i="7"/>
  <c r="F612" i="7"/>
  <c r="C612" i="7"/>
  <c r="B612" i="7"/>
  <c r="F611" i="7"/>
  <c r="C611" i="7"/>
  <c r="B611" i="7"/>
  <c r="F610" i="7"/>
  <c r="C610" i="7"/>
  <c r="B610" i="7"/>
  <c r="F609" i="7"/>
  <c r="C609" i="7"/>
  <c r="B609" i="7"/>
  <c r="F608" i="7"/>
  <c r="C608" i="7"/>
  <c r="B608" i="7"/>
  <c r="F607" i="7"/>
  <c r="C607" i="7"/>
  <c r="B607" i="7"/>
  <c r="F606" i="7"/>
  <c r="C606" i="7"/>
  <c r="B606" i="7"/>
  <c r="F605" i="7"/>
  <c r="C605" i="7"/>
  <c r="B605" i="7"/>
  <c r="F604" i="7"/>
  <c r="C604" i="7"/>
  <c r="B604" i="7"/>
  <c r="F603" i="7"/>
  <c r="C603" i="7"/>
  <c r="B603" i="7"/>
  <c r="F602" i="7"/>
  <c r="C602" i="7"/>
  <c r="B602" i="7"/>
  <c r="F601" i="7"/>
  <c r="C601" i="7"/>
  <c r="B601" i="7"/>
  <c r="F600" i="7"/>
  <c r="C600" i="7"/>
  <c r="B600" i="7"/>
  <c r="F599" i="7"/>
  <c r="C599" i="7"/>
  <c r="B599" i="7"/>
  <c r="F598" i="7"/>
  <c r="C598" i="7"/>
  <c r="B598" i="7"/>
  <c r="F597" i="7"/>
  <c r="C597" i="7"/>
  <c r="B597" i="7"/>
  <c r="F596" i="7"/>
  <c r="C596" i="7"/>
  <c r="B596" i="7"/>
  <c r="F595" i="7"/>
  <c r="C595" i="7"/>
  <c r="B595" i="7"/>
  <c r="F594" i="7"/>
  <c r="C594" i="7"/>
  <c r="B594" i="7"/>
  <c r="F593" i="7"/>
  <c r="C593" i="7"/>
  <c r="B593" i="7"/>
  <c r="F592" i="7"/>
  <c r="C592" i="7"/>
  <c r="B592" i="7"/>
  <c r="F591" i="7"/>
  <c r="C591" i="7"/>
  <c r="B591" i="7"/>
  <c r="F590" i="7"/>
  <c r="C590" i="7"/>
  <c r="B590" i="7"/>
  <c r="F589" i="7"/>
  <c r="C589" i="7"/>
  <c r="B589" i="7"/>
  <c r="F588" i="7"/>
  <c r="C588" i="7"/>
  <c r="B588" i="7"/>
  <c r="F587" i="7"/>
  <c r="C587" i="7"/>
  <c r="B587" i="7"/>
  <c r="F586" i="7"/>
  <c r="C586" i="7"/>
  <c r="B586" i="7"/>
  <c r="F585" i="7"/>
  <c r="C585" i="7"/>
  <c r="B585" i="7"/>
  <c r="F584" i="7"/>
  <c r="C584" i="7"/>
  <c r="B584" i="7"/>
  <c r="F583" i="7"/>
  <c r="C583" i="7"/>
  <c r="B583" i="7"/>
  <c r="F582" i="7"/>
  <c r="C582" i="7"/>
  <c r="B582" i="7"/>
  <c r="F581" i="7"/>
  <c r="C581" i="7"/>
  <c r="B581" i="7"/>
  <c r="F580" i="7"/>
  <c r="C580" i="7"/>
  <c r="B580" i="7"/>
  <c r="F579" i="7"/>
  <c r="C579" i="7"/>
  <c r="B579" i="7"/>
  <c r="F578" i="7"/>
  <c r="C578" i="7"/>
  <c r="B578" i="7"/>
  <c r="F577" i="7"/>
  <c r="C577" i="7"/>
  <c r="B577" i="7"/>
  <c r="F576" i="7"/>
  <c r="C576" i="7"/>
  <c r="B576" i="7"/>
  <c r="F575" i="7"/>
  <c r="C575" i="7"/>
  <c r="B575" i="7"/>
  <c r="F574" i="7"/>
  <c r="C574" i="7"/>
  <c r="B574" i="7"/>
  <c r="F573" i="7"/>
  <c r="C573" i="7"/>
  <c r="B573" i="7"/>
  <c r="F572" i="7"/>
  <c r="C572" i="7"/>
  <c r="B572" i="7"/>
  <c r="F571" i="7"/>
  <c r="C571" i="7"/>
  <c r="B571" i="7"/>
  <c r="F570" i="7"/>
  <c r="C570" i="7"/>
  <c r="B570" i="7"/>
  <c r="F569" i="7"/>
  <c r="C569" i="7"/>
  <c r="B569" i="7"/>
  <c r="F568" i="7"/>
  <c r="C568" i="7"/>
  <c r="B568" i="7"/>
  <c r="F567" i="7"/>
  <c r="C567" i="7"/>
  <c r="B567" i="7"/>
  <c r="F566" i="7"/>
  <c r="C566" i="7"/>
  <c r="B566" i="7"/>
  <c r="F565" i="7"/>
  <c r="C565" i="7"/>
  <c r="B565" i="7"/>
  <c r="F564" i="7"/>
  <c r="C564" i="7"/>
  <c r="B564" i="7"/>
  <c r="F563" i="7"/>
  <c r="C563" i="7"/>
  <c r="B563" i="7"/>
  <c r="F562" i="7"/>
  <c r="C562" i="7"/>
  <c r="B562" i="7"/>
  <c r="F561" i="7"/>
  <c r="C561" i="7"/>
  <c r="B561" i="7"/>
  <c r="F560" i="7"/>
  <c r="C560" i="7"/>
  <c r="B560" i="7"/>
  <c r="F559" i="7"/>
  <c r="C559" i="7"/>
  <c r="B559" i="7"/>
  <c r="F558" i="7"/>
  <c r="C558" i="7"/>
  <c r="B558" i="7"/>
  <c r="F557" i="7"/>
  <c r="C557" i="7"/>
  <c r="B557" i="7"/>
  <c r="F556" i="7"/>
  <c r="C556" i="7"/>
  <c r="B556" i="7"/>
  <c r="F555" i="7"/>
  <c r="C555" i="7"/>
  <c r="B555" i="7"/>
  <c r="F554" i="7"/>
  <c r="C554" i="7"/>
  <c r="B554" i="7"/>
  <c r="F553" i="7"/>
  <c r="C553" i="7"/>
  <c r="B553" i="7"/>
  <c r="F552" i="7"/>
  <c r="C552" i="7"/>
  <c r="B552" i="7"/>
  <c r="F551" i="7"/>
  <c r="C551" i="7"/>
  <c r="B551" i="7"/>
  <c r="F550" i="7"/>
  <c r="C550" i="7"/>
  <c r="B550" i="7"/>
  <c r="F549" i="7"/>
  <c r="C549" i="7"/>
  <c r="B549" i="7"/>
  <c r="F548" i="7"/>
  <c r="C548" i="7"/>
  <c r="B548" i="7"/>
  <c r="F547" i="7"/>
  <c r="C547" i="7"/>
  <c r="B547" i="7"/>
  <c r="F546" i="7"/>
  <c r="C546" i="7"/>
  <c r="B546" i="7"/>
  <c r="F545" i="7"/>
  <c r="C545" i="7"/>
  <c r="B545" i="7"/>
  <c r="F544" i="7"/>
  <c r="C544" i="7"/>
  <c r="B544" i="7"/>
  <c r="F543" i="7"/>
  <c r="C543" i="7"/>
  <c r="B543" i="7"/>
  <c r="F542" i="7"/>
  <c r="C542" i="7"/>
  <c r="B542" i="7"/>
  <c r="F541" i="7"/>
  <c r="C541" i="7"/>
  <c r="B541" i="7"/>
  <c r="F540" i="7"/>
  <c r="C540" i="7"/>
  <c r="B540" i="7"/>
  <c r="F539" i="7"/>
  <c r="C539" i="7"/>
  <c r="B539" i="7"/>
  <c r="F538" i="7"/>
  <c r="C538" i="7"/>
  <c r="B538" i="7"/>
  <c r="F537" i="7"/>
  <c r="C537" i="7"/>
  <c r="B537" i="7"/>
  <c r="F536" i="7"/>
  <c r="C536" i="7"/>
  <c r="B536" i="7"/>
  <c r="F535" i="7"/>
  <c r="C535" i="7"/>
  <c r="B535" i="7"/>
  <c r="F534" i="7"/>
  <c r="C534" i="7"/>
  <c r="B534" i="7"/>
  <c r="F533" i="7"/>
  <c r="C533" i="7"/>
  <c r="B533" i="7"/>
  <c r="F532" i="7"/>
  <c r="C532" i="7"/>
  <c r="B532" i="7"/>
  <c r="F531" i="7"/>
  <c r="C531" i="7"/>
  <c r="B531" i="7"/>
  <c r="F530" i="7"/>
  <c r="C530" i="7"/>
  <c r="B530" i="7"/>
  <c r="F529" i="7"/>
  <c r="C529" i="7"/>
  <c r="B529" i="7"/>
  <c r="F528" i="7"/>
  <c r="C528" i="7"/>
  <c r="B528" i="7"/>
  <c r="F527" i="7"/>
  <c r="C527" i="7"/>
  <c r="B527" i="7"/>
  <c r="F526" i="7"/>
  <c r="C526" i="7"/>
  <c r="B526" i="7"/>
  <c r="F525" i="7"/>
  <c r="C525" i="7"/>
  <c r="B525" i="7"/>
  <c r="F524" i="7"/>
  <c r="C524" i="7"/>
  <c r="B524" i="7"/>
  <c r="F523" i="7"/>
  <c r="C523" i="7"/>
  <c r="B523" i="7"/>
  <c r="F522" i="7"/>
  <c r="C522" i="7"/>
  <c r="B522" i="7"/>
  <c r="F521" i="7"/>
  <c r="C521" i="7"/>
  <c r="B521" i="7"/>
  <c r="F520" i="7"/>
  <c r="C520" i="7"/>
  <c r="B520" i="7"/>
  <c r="F519" i="7"/>
  <c r="C519" i="7"/>
  <c r="B519" i="7"/>
  <c r="F518" i="7"/>
  <c r="C518" i="7"/>
  <c r="B518" i="7"/>
  <c r="F517" i="7"/>
  <c r="C517" i="7"/>
  <c r="B517" i="7"/>
  <c r="F516" i="7"/>
  <c r="C516" i="7"/>
  <c r="B516" i="7"/>
  <c r="F515" i="7"/>
  <c r="C515" i="7"/>
  <c r="B515" i="7"/>
  <c r="F514" i="7"/>
  <c r="C514" i="7"/>
  <c r="B514" i="7"/>
  <c r="F513" i="7"/>
  <c r="C513" i="7"/>
  <c r="B513" i="7"/>
  <c r="F512" i="7"/>
  <c r="C512" i="7"/>
  <c r="B512" i="7"/>
  <c r="F511" i="7"/>
  <c r="C511" i="7"/>
  <c r="B511" i="7"/>
  <c r="F510" i="7"/>
  <c r="C510" i="7"/>
  <c r="B510" i="7"/>
  <c r="F509" i="7"/>
  <c r="C509" i="7"/>
  <c r="B509" i="7"/>
  <c r="F508" i="7"/>
  <c r="C508" i="7"/>
  <c r="B508" i="7"/>
  <c r="F507" i="7"/>
  <c r="C507" i="7"/>
  <c r="B507" i="7"/>
  <c r="F506" i="7"/>
  <c r="C506" i="7"/>
  <c r="B506" i="7"/>
  <c r="F505" i="7"/>
  <c r="C505" i="7"/>
  <c r="B505" i="7"/>
  <c r="F504" i="7"/>
  <c r="C504" i="7"/>
  <c r="B504" i="7"/>
  <c r="F503" i="7"/>
  <c r="C503" i="7"/>
  <c r="B503" i="7"/>
  <c r="F502" i="7"/>
  <c r="C502" i="7"/>
  <c r="B502" i="7"/>
  <c r="F501" i="7"/>
  <c r="C501" i="7"/>
  <c r="B501" i="7"/>
  <c r="F500" i="7"/>
  <c r="C500" i="7"/>
  <c r="B500" i="7"/>
  <c r="F499" i="7"/>
  <c r="C499" i="7"/>
  <c r="B499" i="7"/>
  <c r="F498" i="7"/>
  <c r="C498" i="7"/>
  <c r="B498" i="7"/>
  <c r="F497" i="7"/>
  <c r="C497" i="7"/>
  <c r="B497" i="7"/>
  <c r="F496" i="7"/>
  <c r="C496" i="7"/>
  <c r="B496" i="7"/>
  <c r="F495" i="7"/>
  <c r="C495" i="7"/>
  <c r="B495" i="7"/>
  <c r="F494" i="7"/>
  <c r="C494" i="7"/>
  <c r="B494" i="7"/>
  <c r="F493" i="7"/>
  <c r="C493" i="7"/>
  <c r="B493" i="7"/>
  <c r="F492" i="7"/>
  <c r="C492" i="7"/>
  <c r="B492" i="7"/>
  <c r="F491" i="7"/>
  <c r="C491" i="7"/>
  <c r="B491" i="7"/>
  <c r="F490" i="7"/>
  <c r="C490" i="7"/>
  <c r="B490" i="7"/>
  <c r="F489" i="7"/>
  <c r="C489" i="7"/>
  <c r="B489" i="7"/>
  <c r="F488" i="7"/>
  <c r="C488" i="7"/>
  <c r="B488" i="7"/>
  <c r="F487" i="7"/>
  <c r="C487" i="7"/>
  <c r="B487" i="7"/>
  <c r="F486" i="7"/>
  <c r="C486" i="7"/>
  <c r="B486" i="7"/>
  <c r="F485" i="7"/>
  <c r="C485" i="7"/>
  <c r="B485" i="7"/>
  <c r="F484" i="7"/>
  <c r="C484" i="7"/>
  <c r="B484" i="7"/>
  <c r="F483" i="7"/>
  <c r="C483" i="7"/>
  <c r="B483" i="7"/>
  <c r="F482" i="7"/>
  <c r="C482" i="7"/>
  <c r="B482" i="7"/>
  <c r="F481" i="7"/>
  <c r="C481" i="7"/>
  <c r="B481" i="7"/>
  <c r="F480" i="7"/>
  <c r="C480" i="7"/>
  <c r="B480" i="7"/>
  <c r="F479" i="7"/>
  <c r="C479" i="7"/>
  <c r="B479" i="7"/>
  <c r="F478" i="7"/>
  <c r="C478" i="7"/>
  <c r="B478" i="7"/>
  <c r="F477" i="7"/>
  <c r="C477" i="7"/>
  <c r="B477" i="7"/>
  <c r="F476" i="7"/>
  <c r="C476" i="7"/>
  <c r="B476" i="7"/>
  <c r="F475" i="7"/>
  <c r="C475" i="7"/>
  <c r="B475" i="7"/>
  <c r="F474" i="7"/>
  <c r="C474" i="7"/>
  <c r="B474" i="7"/>
  <c r="F473" i="7"/>
  <c r="C473" i="7"/>
  <c r="B473" i="7"/>
  <c r="F472" i="7"/>
  <c r="C472" i="7"/>
  <c r="B472" i="7"/>
  <c r="F471" i="7"/>
  <c r="C471" i="7"/>
  <c r="B471" i="7"/>
  <c r="F470" i="7"/>
  <c r="C470" i="7"/>
  <c r="B470" i="7"/>
  <c r="F469" i="7"/>
  <c r="C469" i="7"/>
  <c r="B469" i="7"/>
  <c r="F468" i="7"/>
  <c r="C468" i="7"/>
  <c r="B468" i="7"/>
  <c r="F467" i="7"/>
  <c r="C467" i="7"/>
  <c r="B467" i="7"/>
  <c r="F466" i="7"/>
  <c r="C466" i="7"/>
  <c r="B466" i="7"/>
  <c r="F465" i="7"/>
  <c r="C465" i="7"/>
  <c r="B465" i="7"/>
  <c r="F464" i="7"/>
  <c r="C464" i="7"/>
  <c r="B464" i="7"/>
  <c r="F463" i="7"/>
  <c r="C463" i="7"/>
  <c r="B463" i="7"/>
  <c r="F462" i="7"/>
  <c r="C462" i="7"/>
  <c r="B462" i="7"/>
  <c r="F461" i="7"/>
  <c r="C461" i="7"/>
  <c r="B461" i="7"/>
  <c r="F460" i="7"/>
  <c r="C460" i="7"/>
  <c r="B460" i="7"/>
  <c r="F459" i="7"/>
  <c r="C459" i="7"/>
  <c r="B459" i="7"/>
  <c r="F458" i="7"/>
  <c r="C458" i="7"/>
  <c r="B458" i="7"/>
  <c r="F457" i="7"/>
  <c r="C457" i="7"/>
  <c r="B457" i="7"/>
  <c r="F456" i="7"/>
  <c r="C456" i="7"/>
  <c r="B456" i="7"/>
  <c r="F455" i="7"/>
  <c r="C455" i="7"/>
  <c r="B455" i="7"/>
  <c r="F454" i="7"/>
  <c r="C454" i="7"/>
  <c r="B454" i="7"/>
  <c r="F453" i="7"/>
  <c r="C453" i="7"/>
  <c r="B453" i="7"/>
  <c r="F452" i="7"/>
  <c r="C452" i="7"/>
  <c r="B452" i="7"/>
  <c r="F451" i="7"/>
  <c r="C451" i="7"/>
  <c r="B451" i="7"/>
  <c r="F450" i="7"/>
  <c r="C450" i="7"/>
  <c r="B450" i="7"/>
  <c r="F449" i="7"/>
  <c r="C449" i="7"/>
  <c r="B449" i="7"/>
  <c r="F448" i="7"/>
  <c r="C448" i="7"/>
  <c r="B448" i="7"/>
  <c r="F447" i="7"/>
  <c r="C447" i="7"/>
  <c r="B447" i="7"/>
  <c r="F446" i="7"/>
  <c r="C446" i="7"/>
  <c r="B446" i="7"/>
  <c r="F445" i="7"/>
  <c r="C445" i="7"/>
  <c r="B445" i="7"/>
  <c r="F444" i="7"/>
  <c r="C444" i="7"/>
  <c r="B444" i="7"/>
  <c r="F443" i="7"/>
  <c r="C443" i="7"/>
  <c r="B443" i="7"/>
  <c r="F442" i="7"/>
  <c r="C442" i="7"/>
  <c r="B442" i="7"/>
  <c r="F441" i="7"/>
  <c r="C441" i="7"/>
  <c r="B441" i="7"/>
  <c r="F440" i="7"/>
  <c r="C440" i="7"/>
  <c r="B440" i="7"/>
  <c r="F439" i="7"/>
  <c r="C439" i="7"/>
  <c r="B439" i="7"/>
  <c r="F438" i="7"/>
  <c r="C438" i="7"/>
  <c r="B438" i="7"/>
  <c r="F437" i="7"/>
  <c r="C437" i="7"/>
  <c r="B437" i="7"/>
  <c r="F436" i="7"/>
  <c r="C436" i="7"/>
  <c r="B436" i="7"/>
  <c r="F435" i="7"/>
  <c r="C435" i="7"/>
  <c r="B435" i="7"/>
  <c r="F434" i="7"/>
  <c r="C434" i="7"/>
  <c r="B434" i="7"/>
  <c r="F433" i="7"/>
  <c r="C433" i="7"/>
  <c r="B433" i="7"/>
  <c r="F432" i="7"/>
  <c r="C432" i="7"/>
  <c r="B432" i="7"/>
  <c r="F431" i="7"/>
  <c r="C431" i="7"/>
  <c r="B431" i="7"/>
  <c r="F430" i="7"/>
  <c r="C430" i="7"/>
  <c r="B430" i="7"/>
  <c r="F429" i="7"/>
  <c r="C429" i="7"/>
  <c r="B429" i="7"/>
  <c r="F428" i="7"/>
  <c r="C428" i="7"/>
  <c r="B428" i="7"/>
  <c r="F427" i="7"/>
  <c r="C427" i="7"/>
  <c r="B427" i="7"/>
  <c r="F426" i="7"/>
  <c r="C426" i="7"/>
  <c r="B426" i="7"/>
  <c r="F425" i="7"/>
  <c r="C425" i="7"/>
  <c r="B425" i="7"/>
  <c r="F424" i="7"/>
  <c r="C424" i="7"/>
  <c r="B424" i="7"/>
  <c r="F423" i="7"/>
  <c r="C423" i="7"/>
  <c r="B423" i="7"/>
  <c r="F422" i="7"/>
  <c r="C422" i="7"/>
  <c r="B422" i="7"/>
  <c r="F421" i="7"/>
  <c r="C421" i="7"/>
  <c r="B421" i="7"/>
  <c r="F420" i="7"/>
  <c r="C420" i="7"/>
  <c r="B420" i="7"/>
  <c r="F419" i="7"/>
  <c r="C419" i="7"/>
  <c r="B419" i="7"/>
  <c r="F418" i="7"/>
  <c r="C418" i="7"/>
  <c r="B418" i="7"/>
  <c r="F417" i="7"/>
  <c r="C417" i="7"/>
  <c r="B417" i="7"/>
  <c r="F416" i="7"/>
  <c r="C416" i="7"/>
  <c r="B416" i="7"/>
  <c r="F415" i="7"/>
  <c r="C415" i="7"/>
  <c r="B415" i="7"/>
  <c r="F414" i="7"/>
  <c r="C414" i="7"/>
  <c r="B414" i="7"/>
  <c r="F413" i="7"/>
  <c r="C413" i="7"/>
  <c r="B413" i="7"/>
  <c r="F412" i="7"/>
  <c r="C412" i="7"/>
  <c r="B412" i="7"/>
  <c r="F411" i="7"/>
  <c r="C411" i="7"/>
  <c r="B411" i="7"/>
  <c r="F410" i="7"/>
  <c r="C410" i="7"/>
  <c r="B410" i="7"/>
  <c r="F409" i="7"/>
  <c r="C409" i="7"/>
  <c r="B409" i="7"/>
  <c r="F408" i="7"/>
  <c r="C408" i="7"/>
  <c r="B408" i="7"/>
  <c r="F407" i="7"/>
  <c r="C407" i="7"/>
  <c r="B407" i="7"/>
  <c r="F406" i="7"/>
  <c r="C406" i="7"/>
  <c r="B406" i="7"/>
  <c r="F405" i="7"/>
  <c r="C405" i="7"/>
  <c r="B405" i="7"/>
  <c r="F404" i="7"/>
  <c r="C404" i="7"/>
  <c r="B404" i="7"/>
  <c r="F403" i="7"/>
  <c r="C403" i="7"/>
  <c r="B403" i="7"/>
  <c r="F402" i="7"/>
  <c r="C402" i="7"/>
  <c r="B402" i="7"/>
  <c r="F401" i="7"/>
  <c r="C401" i="7"/>
  <c r="B401" i="7"/>
  <c r="F400" i="7"/>
  <c r="C400" i="7"/>
  <c r="B400" i="7"/>
  <c r="F399" i="7"/>
  <c r="C399" i="7"/>
  <c r="B399" i="7"/>
  <c r="F398" i="7"/>
  <c r="C398" i="7"/>
  <c r="B398" i="7"/>
  <c r="F397" i="7"/>
  <c r="C397" i="7"/>
  <c r="B397" i="7"/>
  <c r="F396" i="7"/>
  <c r="C396" i="7"/>
  <c r="B396" i="7"/>
  <c r="F395" i="7"/>
  <c r="C395" i="7"/>
  <c r="B395" i="7"/>
  <c r="F394" i="7"/>
  <c r="C394" i="7"/>
  <c r="B394" i="7"/>
  <c r="F393" i="7"/>
  <c r="C393" i="7"/>
  <c r="B393" i="7"/>
  <c r="F392" i="7"/>
  <c r="C392" i="7"/>
  <c r="B392" i="7"/>
  <c r="F391" i="7"/>
  <c r="C391" i="7"/>
  <c r="B391" i="7"/>
  <c r="F390" i="7"/>
  <c r="C390" i="7"/>
  <c r="B390" i="7"/>
  <c r="F389" i="7"/>
  <c r="C389" i="7"/>
  <c r="B389" i="7"/>
  <c r="F388" i="7"/>
  <c r="C388" i="7"/>
  <c r="B388" i="7"/>
  <c r="F387" i="7"/>
  <c r="C387" i="7"/>
  <c r="B387" i="7"/>
  <c r="F386" i="7"/>
  <c r="C386" i="7"/>
  <c r="B386" i="7"/>
  <c r="F385" i="7"/>
  <c r="C385" i="7"/>
  <c r="B385" i="7"/>
  <c r="F384" i="7"/>
  <c r="C384" i="7"/>
  <c r="B384" i="7"/>
  <c r="F383" i="7"/>
  <c r="C383" i="7"/>
  <c r="B383" i="7"/>
  <c r="F382" i="7"/>
  <c r="C382" i="7"/>
  <c r="B382" i="7"/>
  <c r="F381" i="7"/>
  <c r="C381" i="7"/>
  <c r="B381" i="7"/>
  <c r="F380" i="7"/>
  <c r="C380" i="7"/>
  <c r="B380" i="7"/>
  <c r="F379" i="7"/>
  <c r="C379" i="7"/>
  <c r="B379" i="7"/>
  <c r="F378" i="7"/>
  <c r="C378" i="7"/>
  <c r="B378" i="7"/>
  <c r="F377" i="7"/>
  <c r="C377" i="7"/>
  <c r="B377" i="7"/>
  <c r="F376" i="7"/>
  <c r="C376" i="7"/>
  <c r="B376" i="7"/>
  <c r="F375" i="7"/>
  <c r="C375" i="7"/>
  <c r="B375" i="7"/>
  <c r="F374" i="7"/>
  <c r="C374" i="7"/>
  <c r="B374" i="7"/>
  <c r="F373" i="7"/>
  <c r="C373" i="7"/>
  <c r="B373" i="7"/>
  <c r="F372" i="7"/>
  <c r="C372" i="7"/>
  <c r="B372" i="7"/>
  <c r="F371" i="7"/>
  <c r="C371" i="7"/>
  <c r="B371" i="7"/>
  <c r="F370" i="7"/>
  <c r="C370" i="7"/>
  <c r="B370" i="7"/>
  <c r="F369" i="7"/>
  <c r="C369" i="7"/>
  <c r="B369" i="7"/>
  <c r="F368" i="7"/>
  <c r="C368" i="7"/>
  <c r="B368" i="7"/>
  <c r="F367" i="7"/>
  <c r="C367" i="7"/>
  <c r="B367" i="7"/>
  <c r="F366" i="7"/>
  <c r="C366" i="7"/>
  <c r="B366" i="7"/>
  <c r="F365" i="7"/>
  <c r="C365" i="7"/>
  <c r="B365" i="7"/>
  <c r="F364" i="7"/>
  <c r="C364" i="7"/>
  <c r="B364" i="7"/>
  <c r="F363" i="7"/>
  <c r="C363" i="7"/>
  <c r="B363" i="7"/>
  <c r="F362" i="7"/>
  <c r="C362" i="7"/>
  <c r="B362" i="7"/>
  <c r="F361" i="7"/>
  <c r="C361" i="7"/>
  <c r="B361" i="7"/>
  <c r="F360" i="7"/>
  <c r="C360" i="7"/>
  <c r="B360" i="7"/>
  <c r="F359" i="7"/>
  <c r="C359" i="7"/>
  <c r="B359" i="7"/>
  <c r="F358" i="7"/>
  <c r="C358" i="7"/>
  <c r="B358" i="7"/>
  <c r="F357" i="7"/>
  <c r="C357" i="7"/>
  <c r="B357" i="7"/>
  <c r="F356" i="7"/>
  <c r="C356" i="7"/>
  <c r="B356" i="7"/>
  <c r="F355" i="7"/>
  <c r="C355" i="7"/>
  <c r="B355" i="7"/>
  <c r="F354" i="7"/>
  <c r="C354" i="7"/>
  <c r="B354" i="7"/>
  <c r="F353" i="7"/>
  <c r="C353" i="7"/>
  <c r="B353" i="7"/>
  <c r="F352" i="7"/>
  <c r="C352" i="7"/>
  <c r="B352" i="7"/>
  <c r="F351" i="7"/>
  <c r="C351" i="7"/>
  <c r="B351" i="7"/>
  <c r="F350" i="7"/>
  <c r="C350" i="7"/>
  <c r="B350" i="7"/>
  <c r="F349" i="7"/>
  <c r="C349" i="7"/>
  <c r="B349" i="7"/>
  <c r="F348" i="7"/>
  <c r="C348" i="7"/>
  <c r="B348" i="7"/>
  <c r="F347" i="7"/>
  <c r="C347" i="7"/>
  <c r="B347" i="7"/>
  <c r="F346" i="7"/>
  <c r="C346" i="7"/>
  <c r="B346" i="7"/>
  <c r="F345" i="7"/>
  <c r="C345" i="7"/>
  <c r="B345" i="7"/>
  <c r="F344" i="7"/>
  <c r="C344" i="7"/>
  <c r="B344" i="7"/>
  <c r="F343" i="7"/>
  <c r="C343" i="7"/>
  <c r="B343" i="7"/>
  <c r="F342" i="7"/>
  <c r="C342" i="7"/>
  <c r="B342" i="7"/>
  <c r="F341" i="7"/>
  <c r="C341" i="7"/>
  <c r="B341" i="7"/>
  <c r="F340" i="7"/>
  <c r="C340" i="7"/>
  <c r="B340" i="7"/>
  <c r="F339" i="7"/>
  <c r="C339" i="7"/>
  <c r="B339" i="7"/>
  <c r="F338" i="7"/>
  <c r="C338" i="7"/>
  <c r="B338" i="7"/>
  <c r="F337" i="7"/>
  <c r="C337" i="7"/>
  <c r="B337" i="7"/>
  <c r="F336" i="7"/>
  <c r="C336" i="7"/>
  <c r="B336" i="7"/>
  <c r="F335" i="7"/>
  <c r="C335" i="7"/>
  <c r="B335" i="7"/>
  <c r="F334" i="7"/>
  <c r="C334" i="7"/>
  <c r="B334" i="7"/>
  <c r="F333" i="7"/>
  <c r="C333" i="7"/>
  <c r="B333" i="7"/>
  <c r="F332" i="7"/>
  <c r="C332" i="7"/>
  <c r="B332" i="7"/>
  <c r="F331" i="7"/>
  <c r="C331" i="7"/>
  <c r="B331" i="7"/>
  <c r="F330" i="7"/>
  <c r="C330" i="7"/>
  <c r="B330" i="7"/>
  <c r="F329" i="7"/>
  <c r="C329" i="7"/>
  <c r="B329" i="7"/>
  <c r="F328" i="7"/>
  <c r="C328" i="7"/>
  <c r="B328" i="7"/>
  <c r="F327" i="7"/>
  <c r="C327" i="7"/>
  <c r="B327" i="7"/>
  <c r="F326" i="7"/>
  <c r="C326" i="7"/>
  <c r="B326" i="7"/>
  <c r="F325" i="7"/>
  <c r="C325" i="7"/>
  <c r="B325" i="7"/>
  <c r="F324" i="7"/>
  <c r="C324" i="7"/>
  <c r="B324" i="7"/>
  <c r="F323" i="7"/>
  <c r="C323" i="7"/>
  <c r="B323" i="7"/>
  <c r="F322" i="7"/>
  <c r="C322" i="7"/>
  <c r="B322" i="7"/>
  <c r="F321" i="7"/>
  <c r="C321" i="7"/>
  <c r="B321" i="7"/>
  <c r="F320" i="7"/>
  <c r="C320" i="7"/>
  <c r="B320" i="7"/>
  <c r="F319" i="7"/>
  <c r="C319" i="7"/>
  <c r="B319" i="7"/>
  <c r="F318" i="7"/>
  <c r="C318" i="7"/>
  <c r="B318" i="7"/>
  <c r="F317" i="7"/>
  <c r="C317" i="7"/>
  <c r="B317" i="7"/>
  <c r="F316" i="7"/>
  <c r="C316" i="7"/>
  <c r="B316" i="7"/>
  <c r="F315" i="7"/>
  <c r="C315" i="7"/>
  <c r="B315" i="7"/>
  <c r="F314" i="7"/>
  <c r="C314" i="7"/>
  <c r="B314" i="7"/>
  <c r="F313" i="7"/>
  <c r="C313" i="7"/>
  <c r="B313" i="7"/>
  <c r="F312" i="7"/>
  <c r="C312" i="7"/>
  <c r="B312" i="7"/>
  <c r="F311" i="7"/>
  <c r="C311" i="7"/>
  <c r="B311" i="7"/>
  <c r="F310" i="7"/>
  <c r="C310" i="7"/>
  <c r="B310" i="7"/>
  <c r="F309" i="7"/>
  <c r="C309" i="7"/>
  <c r="B309" i="7"/>
  <c r="F308" i="7"/>
  <c r="C308" i="7"/>
  <c r="B308" i="7"/>
  <c r="F307" i="7"/>
  <c r="C307" i="7"/>
  <c r="B307" i="7"/>
  <c r="F306" i="7"/>
  <c r="C306" i="7"/>
  <c r="B306" i="7"/>
  <c r="F305" i="7"/>
  <c r="C305" i="7"/>
  <c r="B305" i="7"/>
  <c r="F304" i="7"/>
  <c r="C304" i="7"/>
  <c r="B304" i="7"/>
  <c r="F303" i="7"/>
  <c r="C303" i="7"/>
  <c r="B303" i="7"/>
  <c r="F302" i="7"/>
  <c r="C302" i="7"/>
  <c r="B302" i="7"/>
  <c r="F301" i="7"/>
  <c r="C301" i="7"/>
  <c r="B301" i="7"/>
  <c r="F300" i="7"/>
  <c r="C300" i="7"/>
  <c r="B300" i="7"/>
  <c r="F299" i="7"/>
  <c r="C299" i="7"/>
  <c r="B299" i="7"/>
  <c r="F298" i="7"/>
  <c r="C298" i="7"/>
  <c r="B298" i="7"/>
  <c r="F297" i="7"/>
  <c r="C297" i="7"/>
  <c r="B297" i="7"/>
  <c r="F296" i="7"/>
  <c r="C296" i="7"/>
  <c r="B296" i="7"/>
  <c r="F295" i="7"/>
  <c r="C295" i="7"/>
  <c r="B295" i="7"/>
  <c r="F294" i="7"/>
  <c r="C294" i="7"/>
  <c r="B294" i="7"/>
  <c r="F293" i="7"/>
  <c r="C293" i="7"/>
  <c r="B293" i="7"/>
  <c r="F292" i="7"/>
  <c r="C292" i="7"/>
  <c r="B292" i="7"/>
  <c r="F291" i="7"/>
  <c r="C291" i="7"/>
  <c r="B291" i="7"/>
  <c r="F290" i="7"/>
  <c r="C290" i="7"/>
  <c r="B290" i="7"/>
  <c r="F289" i="7"/>
  <c r="C289" i="7"/>
  <c r="B289" i="7"/>
  <c r="F288" i="7"/>
  <c r="C288" i="7"/>
  <c r="B288" i="7"/>
  <c r="F287" i="7"/>
  <c r="C287" i="7"/>
  <c r="B287" i="7"/>
  <c r="F286" i="7"/>
  <c r="C286" i="7"/>
  <c r="B286" i="7"/>
  <c r="F285" i="7"/>
  <c r="C285" i="7"/>
  <c r="B285" i="7"/>
  <c r="F284" i="7"/>
  <c r="C284" i="7"/>
  <c r="B284" i="7"/>
  <c r="F283" i="7"/>
  <c r="C283" i="7"/>
  <c r="B283" i="7"/>
  <c r="F282" i="7"/>
  <c r="C282" i="7"/>
  <c r="B282" i="7"/>
  <c r="F281" i="7"/>
  <c r="C281" i="7"/>
  <c r="B281" i="7"/>
  <c r="F280" i="7"/>
  <c r="C280" i="7"/>
  <c r="B280" i="7"/>
  <c r="F279" i="7"/>
  <c r="C279" i="7"/>
  <c r="B279" i="7"/>
  <c r="F278" i="7"/>
  <c r="C278" i="7"/>
  <c r="B278" i="7"/>
  <c r="F277" i="7"/>
  <c r="C277" i="7"/>
  <c r="B277" i="7"/>
  <c r="F276" i="7"/>
  <c r="C276" i="7"/>
  <c r="B276" i="7"/>
  <c r="F275" i="7"/>
  <c r="C275" i="7"/>
  <c r="B275" i="7"/>
  <c r="F274" i="7"/>
  <c r="C274" i="7"/>
  <c r="B274" i="7"/>
  <c r="F273" i="7"/>
  <c r="C273" i="7"/>
  <c r="B273" i="7"/>
  <c r="F272" i="7"/>
  <c r="C272" i="7"/>
  <c r="B272" i="7"/>
  <c r="F271" i="7"/>
  <c r="C271" i="7"/>
  <c r="B271" i="7"/>
  <c r="F270" i="7"/>
  <c r="C270" i="7"/>
  <c r="B270" i="7"/>
  <c r="F269" i="7"/>
  <c r="C269" i="7"/>
  <c r="B269" i="7"/>
  <c r="F268" i="7"/>
  <c r="C268" i="7"/>
  <c r="B268" i="7"/>
  <c r="F267" i="7"/>
  <c r="C267" i="7"/>
  <c r="B267" i="7"/>
  <c r="F266" i="7"/>
  <c r="C266" i="7"/>
  <c r="B266" i="7"/>
  <c r="F265" i="7"/>
  <c r="C265" i="7"/>
  <c r="B265" i="7"/>
  <c r="F264" i="7"/>
  <c r="C264" i="7"/>
  <c r="B264" i="7"/>
  <c r="F263" i="7"/>
  <c r="C263" i="7"/>
  <c r="B263" i="7"/>
  <c r="F262" i="7"/>
  <c r="C262" i="7"/>
  <c r="B262" i="7"/>
  <c r="F261" i="7"/>
  <c r="C261" i="7"/>
  <c r="B261" i="7"/>
  <c r="F260" i="7"/>
  <c r="C260" i="7"/>
  <c r="B260" i="7"/>
  <c r="F259" i="7"/>
  <c r="C259" i="7"/>
  <c r="B259" i="7"/>
  <c r="F258" i="7"/>
  <c r="C258" i="7"/>
  <c r="B258" i="7"/>
  <c r="F257" i="7"/>
  <c r="C257" i="7"/>
  <c r="B257" i="7"/>
  <c r="F256" i="7"/>
  <c r="C256" i="7"/>
  <c r="B256" i="7"/>
  <c r="F255" i="7"/>
  <c r="C255" i="7"/>
  <c r="B255" i="7"/>
  <c r="F254" i="7"/>
  <c r="C254" i="7"/>
  <c r="B254" i="7"/>
  <c r="F253" i="7"/>
  <c r="C253" i="7"/>
  <c r="B253" i="7"/>
  <c r="F252" i="7"/>
  <c r="C252" i="7"/>
  <c r="B252" i="7"/>
  <c r="F251" i="7"/>
  <c r="C251" i="7"/>
  <c r="B251" i="7"/>
  <c r="F250" i="7"/>
  <c r="C250" i="7"/>
  <c r="B250" i="7"/>
  <c r="F249" i="7"/>
  <c r="C249" i="7"/>
  <c r="B249" i="7"/>
  <c r="F248" i="7"/>
  <c r="C248" i="7"/>
  <c r="B248" i="7"/>
  <c r="F247" i="7"/>
  <c r="C247" i="7"/>
  <c r="B247" i="7"/>
  <c r="F246" i="7"/>
  <c r="C246" i="7"/>
  <c r="B246" i="7"/>
  <c r="F245" i="7"/>
  <c r="C245" i="7"/>
  <c r="B245" i="7"/>
  <c r="F244" i="7"/>
  <c r="C244" i="7"/>
  <c r="B244" i="7"/>
  <c r="F243" i="7"/>
  <c r="C243" i="7"/>
  <c r="B243" i="7"/>
  <c r="F242" i="7"/>
  <c r="C242" i="7"/>
  <c r="B242" i="7"/>
  <c r="F241" i="7"/>
  <c r="C241" i="7"/>
  <c r="B241" i="7"/>
  <c r="F240" i="7"/>
  <c r="C240" i="7"/>
  <c r="B240" i="7"/>
  <c r="F239" i="7"/>
  <c r="C239" i="7"/>
  <c r="B239" i="7"/>
  <c r="F238" i="7"/>
  <c r="C238" i="7"/>
  <c r="B238" i="7"/>
  <c r="F237" i="7"/>
  <c r="C237" i="7"/>
  <c r="B237" i="7"/>
  <c r="F236" i="7"/>
  <c r="C236" i="7"/>
  <c r="B236" i="7"/>
  <c r="F235" i="7"/>
  <c r="C235" i="7"/>
  <c r="B235" i="7"/>
  <c r="F234" i="7"/>
  <c r="C234" i="7"/>
  <c r="B234" i="7"/>
  <c r="F233" i="7"/>
  <c r="C233" i="7"/>
  <c r="B233" i="7"/>
  <c r="F232" i="7"/>
  <c r="C232" i="7"/>
  <c r="B232" i="7"/>
  <c r="F231" i="7"/>
  <c r="C231" i="7"/>
  <c r="B231" i="7"/>
  <c r="F230" i="7"/>
  <c r="C230" i="7"/>
  <c r="B230" i="7"/>
  <c r="F229" i="7"/>
  <c r="C229" i="7"/>
  <c r="B229" i="7"/>
  <c r="F228" i="7"/>
  <c r="C228" i="7"/>
  <c r="B228" i="7"/>
  <c r="F227" i="7"/>
  <c r="C227" i="7"/>
  <c r="B227" i="7"/>
  <c r="F226" i="7"/>
  <c r="C226" i="7"/>
  <c r="B226" i="7"/>
  <c r="F225" i="7"/>
  <c r="C225" i="7"/>
  <c r="B225" i="7"/>
  <c r="F224" i="7"/>
  <c r="C224" i="7"/>
  <c r="B224" i="7"/>
  <c r="F223" i="7"/>
  <c r="C223" i="7"/>
  <c r="B223" i="7"/>
  <c r="F222" i="7"/>
  <c r="C222" i="7"/>
  <c r="B222" i="7"/>
  <c r="F221" i="7"/>
  <c r="C221" i="7"/>
  <c r="B221" i="7"/>
  <c r="F220" i="7"/>
  <c r="C220" i="7"/>
  <c r="B220" i="7"/>
  <c r="F219" i="7"/>
  <c r="C219" i="7"/>
  <c r="B219" i="7"/>
  <c r="F218" i="7"/>
  <c r="C218" i="7"/>
  <c r="B218" i="7"/>
  <c r="F217" i="7"/>
  <c r="C217" i="7"/>
  <c r="B217" i="7"/>
  <c r="F216" i="7"/>
  <c r="C216" i="7"/>
  <c r="B216" i="7"/>
  <c r="F215" i="7"/>
  <c r="C215" i="7"/>
  <c r="B215" i="7"/>
  <c r="F214" i="7"/>
  <c r="C214" i="7"/>
  <c r="B214" i="7"/>
  <c r="F213" i="7"/>
  <c r="C213" i="7"/>
  <c r="B213" i="7"/>
  <c r="F212" i="7"/>
  <c r="C212" i="7"/>
  <c r="B212" i="7"/>
  <c r="F211" i="7"/>
  <c r="C211" i="7"/>
  <c r="B211" i="7"/>
  <c r="F210" i="7"/>
  <c r="C210" i="7"/>
  <c r="B210" i="7"/>
  <c r="F209" i="7"/>
  <c r="C209" i="7"/>
  <c r="B209" i="7"/>
  <c r="F208" i="7"/>
  <c r="C208" i="7"/>
  <c r="B208" i="7"/>
  <c r="F207" i="7"/>
  <c r="C207" i="7"/>
  <c r="B207" i="7"/>
  <c r="F206" i="7"/>
  <c r="C206" i="7"/>
  <c r="B206" i="7"/>
  <c r="F205" i="7"/>
  <c r="C205" i="7"/>
  <c r="B205" i="7"/>
  <c r="F204" i="7"/>
  <c r="C204" i="7"/>
  <c r="B204" i="7"/>
  <c r="F203" i="7"/>
  <c r="C203" i="7"/>
  <c r="B203" i="7"/>
  <c r="F202" i="7"/>
  <c r="C202" i="7"/>
  <c r="B202" i="7"/>
  <c r="F201" i="7"/>
  <c r="C201" i="7"/>
  <c r="B201" i="7"/>
  <c r="F200" i="7"/>
  <c r="C200" i="7"/>
  <c r="B200" i="7"/>
  <c r="F199" i="7"/>
  <c r="C199" i="7"/>
  <c r="B199" i="7"/>
  <c r="F198" i="7"/>
  <c r="C198" i="7"/>
  <c r="B198" i="7"/>
  <c r="F197" i="7"/>
  <c r="C197" i="7"/>
  <c r="B197" i="7"/>
  <c r="F196" i="7"/>
  <c r="C196" i="7"/>
  <c r="B196" i="7"/>
  <c r="F195" i="7"/>
  <c r="C195" i="7"/>
  <c r="B195" i="7"/>
  <c r="F194" i="7"/>
  <c r="C194" i="7"/>
  <c r="B194" i="7"/>
  <c r="F193" i="7"/>
  <c r="C193" i="7"/>
  <c r="B193" i="7"/>
  <c r="F192" i="7"/>
  <c r="C192" i="7"/>
  <c r="B192" i="7"/>
  <c r="F191" i="7"/>
  <c r="C191" i="7"/>
  <c r="B191" i="7"/>
  <c r="F190" i="7"/>
  <c r="C190" i="7"/>
  <c r="B190" i="7"/>
  <c r="F189" i="7"/>
  <c r="C189" i="7"/>
  <c r="B189" i="7"/>
  <c r="F188" i="7"/>
  <c r="C188" i="7"/>
  <c r="B188" i="7"/>
  <c r="F187" i="7"/>
  <c r="C187" i="7"/>
  <c r="B187" i="7"/>
  <c r="F186" i="7"/>
  <c r="C186" i="7"/>
  <c r="B186" i="7"/>
  <c r="F185" i="7"/>
  <c r="C185" i="7"/>
  <c r="B185" i="7"/>
  <c r="F184" i="7"/>
  <c r="C184" i="7"/>
  <c r="B184" i="7"/>
  <c r="F183" i="7"/>
  <c r="C183" i="7"/>
  <c r="B183" i="7"/>
  <c r="F182" i="7"/>
  <c r="C182" i="7"/>
  <c r="B182" i="7"/>
  <c r="F181" i="7"/>
  <c r="C181" i="7"/>
  <c r="B181" i="7"/>
  <c r="F180" i="7"/>
  <c r="C180" i="7"/>
  <c r="B180" i="7"/>
  <c r="F179" i="7"/>
  <c r="C179" i="7"/>
  <c r="B179" i="7"/>
  <c r="F178" i="7"/>
  <c r="C178" i="7"/>
  <c r="B178" i="7"/>
  <c r="F177" i="7"/>
  <c r="C177" i="7"/>
  <c r="B177" i="7"/>
  <c r="F176" i="7"/>
  <c r="C176" i="7"/>
  <c r="B176" i="7"/>
  <c r="F175" i="7"/>
  <c r="C175" i="7"/>
  <c r="B175" i="7"/>
  <c r="F174" i="7"/>
  <c r="C174" i="7"/>
  <c r="B174" i="7"/>
  <c r="F173" i="7"/>
  <c r="C173" i="7"/>
  <c r="B173" i="7"/>
  <c r="F172" i="7"/>
  <c r="C172" i="7"/>
  <c r="B172" i="7"/>
  <c r="F171" i="7"/>
  <c r="C171" i="7"/>
  <c r="B171" i="7"/>
  <c r="F170" i="7"/>
  <c r="C170" i="7"/>
  <c r="B170" i="7"/>
  <c r="F169" i="7"/>
  <c r="C169" i="7"/>
  <c r="B169" i="7"/>
  <c r="F168" i="7"/>
  <c r="C168" i="7"/>
  <c r="B168" i="7"/>
  <c r="F167" i="7"/>
  <c r="C167" i="7"/>
  <c r="B167" i="7"/>
  <c r="F166" i="7"/>
  <c r="C166" i="7"/>
  <c r="B166" i="7"/>
  <c r="F165" i="7"/>
  <c r="C165" i="7"/>
  <c r="B165" i="7"/>
  <c r="F164" i="7"/>
  <c r="C164" i="7"/>
  <c r="B164" i="7"/>
  <c r="F163" i="7"/>
  <c r="C163" i="7"/>
  <c r="B163" i="7"/>
  <c r="F162" i="7"/>
  <c r="C162" i="7"/>
  <c r="B162" i="7"/>
  <c r="F161" i="7"/>
  <c r="C161" i="7"/>
  <c r="B161" i="7"/>
  <c r="F160" i="7"/>
  <c r="C160" i="7"/>
  <c r="B160" i="7"/>
  <c r="F159" i="7"/>
  <c r="C159" i="7"/>
  <c r="B159" i="7"/>
  <c r="F158" i="7"/>
  <c r="C158" i="7"/>
  <c r="B158" i="7"/>
  <c r="F157" i="7"/>
  <c r="C157" i="7"/>
  <c r="B157" i="7"/>
  <c r="F156" i="7"/>
  <c r="C156" i="7"/>
  <c r="B156" i="7"/>
  <c r="F155" i="7"/>
  <c r="C155" i="7"/>
  <c r="B155" i="7"/>
  <c r="F154" i="7"/>
  <c r="C154" i="7"/>
  <c r="B154" i="7"/>
  <c r="F153" i="7"/>
  <c r="C153" i="7"/>
  <c r="B153" i="7"/>
  <c r="F152" i="7"/>
  <c r="C152" i="7"/>
  <c r="B152" i="7"/>
  <c r="F151" i="7"/>
  <c r="C151" i="7"/>
  <c r="B151" i="7"/>
  <c r="F150" i="7"/>
  <c r="C150" i="7"/>
  <c r="B150" i="7"/>
  <c r="F149" i="7"/>
  <c r="C149" i="7"/>
  <c r="B149" i="7"/>
  <c r="F148" i="7"/>
  <c r="C148" i="7"/>
  <c r="B148" i="7"/>
  <c r="F147" i="7"/>
  <c r="C147" i="7"/>
  <c r="B147" i="7"/>
  <c r="F146" i="7"/>
  <c r="C146" i="7"/>
  <c r="B146" i="7"/>
  <c r="F145" i="7"/>
  <c r="C145" i="7"/>
  <c r="B145" i="7"/>
  <c r="F144" i="7"/>
  <c r="C144" i="7"/>
  <c r="B144" i="7"/>
  <c r="F143" i="7"/>
  <c r="C143" i="7"/>
  <c r="B143" i="7"/>
  <c r="F142" i="7"/>
  <c r="C142" i="7"/>
  <c r="B142" i="7"/>
  <c r="F141" i="7"/>
  <c r="C141" i="7"/>
  <c r="B141" i="7"/>
  <c r="F140" i="7"/>
  <c r="C140" i="7"/>
  <c r="B140" i="7"/>
  <c r="F139" i="7"/>
  <c r="C139" i="7"/>
  <c r="B139" i="7"/>
  <c r="F138" i="7"/>
  <c r="C138" i="7"/>
  <c r="B138" i="7"/>
  <c r="F137" i="7"/>
  <c r="C137" i="7"/>
  <c r="B137" i="7"/>
  <c r="F136" i="7"/>
  <c r="C136" i="7"/>
  <c r="B136" i="7"/>
  <c r="F135" i="7"/>
  <c r="C135" i="7"/>
  <c r="B135" i="7"/>
  <c r="F134" i="7"/>
  <c r="C134" i="7"/>
  <c r="B134" i="7"/>
  <c r="F133" i="7"/>
  <c r="C133" i="7"/>
  <c r="B133" i="7"/>
  <c r="F132" i="7"/>
  <c r="C132" i="7"/>
  <c r="B132" i="7"/>
  <c r="F131" i="7"/>
  <c r="C131" i="7"/>
  <c r="B131" i="7"/>
  <c r="F130" i="7"/>
  <c r="C130" i="7"/>
  <c r="B130" i="7"/>
  <c r="F129" i="7"/>
  <c r="C129" i="7"/>
  <c r="B129" i="7"/>
  <c r="F128" i="7"/>
  <c r="C128" i="7"/>
  <c r="B128" i="7"/>
  <c r="F127" i="7"/>
  <c r="C127" i="7"/>
  <c r="B127" i="7"/>
  <c r="F126" i="7"/>
  <c r="C126" i="7"/>
  <c r="B126" i="7"/>
  <c r="F125" i="7"/>
  <c r="C125" i="7"/>
  <c r="B125" i="7"/>
  <c r="F124" i="7"/>
  <c r="C124" i="7"/>
  <c r="B124" i="7"/>
  <c r="F123" i="7"/>
  <c r="C123" i="7"/>
  <c r="B123" i="7"/>
  <c r="F122" i="7"/>
  <c r="C122" i="7"/>
  <c r="B122" i="7"/>
  <c r="F121" i="7"/>
  <c r="C121" i="7"/>
  <c r="B121" i="7"/>
  <c r="F120" i="7"/>
  <c r="C120" i="7"/>
  <c r="B120" i="7"/>
  <c r="F119" i="7"/>
  <c r="C119" i="7"/>
  <c r="B119" i="7"/>
  <c r="F118" i="7"/>
  <c r="C118" i="7"/>
  <c r="B118" i="7"/>
  <c r="F117" i="7"/>
  <c r="C117" i="7"/>
  <c r="B117" i="7"/>
  <c r="F116" i="7"/>
  <c r="C116" i="7"/>
  <c r="B116" i="7"/>
  <c r="F115" i="7"/>
  <c r="C115" i="7"/>
  <c r="B115" i="7"/>
  <c r="F114" i="7"/>
  <c r="C114" i="7"/>
  <c r="B114" i="7"/>
  <c r="F113" i="7"/>
  <c r="C113" i="7"/>
  <c r="B113" i="7"/>
  <c r="F112" i="7"/>
  <c r="C112" i="7"/>
  <c r="B112" i="7"/>
  <c r="F111" i="7"/>
  <c r="C111" i="7"/>
  <c r="B111" i="7"/>
  <c r="F110" i="7"/>
  <c r="C110" i="7"/>
  <c r="B110" i="7"/>
  <c r="F109" i="7"/>
  <c r="C109" i="7"/>
  <c r="B109" i="7"/>
  <c r="F108" i="7"/>
  <c r="C108" i="7"/>
  <c r="B108" i="7"/>
  <c r="F107" i="7"/>
  <c r="C107" i="7"/>
  <c r="B107" i="7"/>
  <c r="F106" i="7"/>
  <c r="C106" i="7"/>
  <c r="B106" i="7"/>
  <c r="F105" i="7"/>
  <c r="C105" i="7"/>
  <c r="B105" i="7"/>
  <c r="F104" i="7"/>
  <c r="C104" i="7"/>
  <c r="B104" i="7"/>
  <c r="F103" i="7"/>
  <c r="C103" i="7"/>
  <c r="B103" i="7"/>
  <c r="F102" i="7"/>
  <c r="C102" i="7"/>
  <c r="B102" i="7"/>
  <c r="F101" i="7"/>
  <c r="C101" i="7"/>
  <c r="B101" i="7"/>
  <c r="F100" i="7"/>
  <c r="C100" i="7"/>
  <c r="B100" i="7"/>
  <c r="F99" i="7"/>
  <c r="C99" i="7"/>
  <c r="B99" i="7"/>
  <c r="F98" i="7"/>
  <c r="C98" i="7"/>
  <c r="B98" i="7"/>
  <c r="F97" i="7"/>
  <c r="C97" i="7"/>
  <c r="B97" i="7"/>
  <c r="F96" i="7"/>
  <c r="C96" i="7"/>
  <c r="B96" i="7"/>
  <c r="F95" i="7"/>
  <c r="C95" i="7"/>
  <c r="B95" i="7"/>
  <c r="F94" i="7"/>
  <c r="C94" i="7"/>
  <c r="B94" i="7"/>
  <c r="F93" i="7"/>
  <c r="C93" i="7"/>
  <c r="B93" i="7"/>
  <c r="F92" i="7"/>
  <c r="C92" i="7"/>
  <c r="B92" i="7"/>
  <c r="F91" i="7"/>
  <c r="C91" i="7"/>
  <c r="B91" i="7"/>
  <c r="F90" i="7"/>
  <c r="C90" i="7"/>
  <c r="B90" i="7"/>
  <c r="F89" i="7"/>
  <c r="C89" i="7"/>
  <c r="B89" i="7"/>
  <c r="F88" i="7"/>
  <c r="C88" i="7"/>
  <c r="B88" i="7"/>
  <c r="F87" i="7"/>
  <c r="C87" i="7"/>
  <c r="B87" i="7"/>
  <c r="F86" i="7"/>
  <c r="C86" i="7"/>
  <c r="B86" i="7"/>
  <c r="F85" i="7"/>
  <c r="C85" i="7"/>
  <c r="B85" i="7"/>
  <c r="F84" i="7"/>
  <c r="C84" i="7"/>
  <c r="B84" i="7"/>
  <c r="F83" i="7"/>
  <c r="C83" i="7"/>
  <c r="B83" i="7"/>
  <c r="F82" i="7"/>
  <c r="C82" i="7"/>
  <c r="B82" i="7"/>
  <c r="F81" i="7"/>
  <c r="C81" i="7"/>
  <c r="B81" i="7"/>
  <c r="F80" i="7"/>
  <c r="C80" i="7"/>
  <c r="B80" i="7"/>
  <c r="F79" i="7"/>
  <c r="C79" i="7"/>
  <c r="B79" i="7"/>
  <c r="F78" i="7"/>
  <c r="C78" i="7"/>
  <c r="B78" i="7"/>
  <c r="F77" i="7"/>
  <c r="C77" i="7"/>
  <c r="B77" i="7"/>
  <c r="F76" i="7"/>
  <c r="C76" i="7"/>
  <c r="B76" i="7"/>
  <c r="F75" i="7"/>
  <c r="C75" i="7"/>
  <c r="B75" i="7"/>
  <c r="F74" i="7"/>
  <c r="C74" i="7"/>
  <c r="B74" i="7"/>
  <c r="F73" i="7"/>
  <c r="C73" i="7"/>
  <c r="B73" i="7"/>
  <c r="F72" i="7"/>
  <c r="C72" i="7"/>
  <c r="B72" i="7"/>
  <c r="F71" i="7"/>
  <c r="C71" i="7"/>
  <c r="B71" i="7"/>
  <c r="F70" i="7"/>
  <c r="C70" i="7"/>
  <c r="B70" i="7"/>
  <c r="F69" i="7"/>
  <c r="C69" i="7"/>
  <c r="B69" i="7"/>
  <c r="F68" i="7"/>
  <c r="C68" i="7"/>
  <c r="B68" i="7"/>
  <c r="F67" i="7"/>
  <c r="C67" i="7"/>
  <c r="B67" i="7"/>
  <c r="F66" i="7"/>
  <c r="C66" i="7"/>
  <c r="B66" i="7"/>
  <c r="F65" i="7"/>
  <c r="C65" i="7"/>
  <c r="B65" i="7"/>
  <c r="F64" i="7"/>
  <c r="C64" i="7"/>
  <c r="B64" i="7"/>
  <c r="F63" i="7"/>
  <c r="C63" i="7"/>
  <c r="B63" i="7"/>
  <c r="F62" i="7"/>
  <c r="C62" i="7"/>
  <c r="B62" i="7"/>
  <c r="F61" i="7"/>
  <c r="C61" i="7"/>
  <c r="B61" i="7"/>
  <c r="F60" i="7"/>
  <c r="C60" i="7"/>
  <c r="B60" i="7"/>
  <c r="F59" i="7"/>
  <c r="C59" i="7"/>
  <c r="B59" i="7"/>
  <c r="F58" i="7"/>
  <c r="C58" i="7"/>
  <c r="B58" i="7"/>
  <c r="F57" i="7"/>
  <c r="C57" i="7"/>
  <c r="B57" i="7"/>
  <c r="F56" i="7"/>
  <c r="C56" i="7"/>
  <c r="B56" i="7"/>
  <c r="F55" i="7"/>
  <c r="C55" i="7"/>
  <c r="B55" i="7"/>
  <c r="F54" i="7"/>
  <c r="C54" i="7"/>
  <c r="B54" i="7"/>
  <c r="F53" i="7"/>
  <c r="C53" i="7"/>
  <c r="B53" i="7"/>
  <c r="F52" i="7"/>
  <c r="C52" i="7"/>
  <c r="B52" i="7"/>
  <c r="F51" i="7"/>
  <c r="C51" i="7"/>
  <c r="B51" i="7"/>
  <c r="F50" i="7"/>
  <c r="C50" i="7"/>
  <c r="B50" i="7"/>
  <c r="F49" i="7"/>
  <c r="C49" i="7"/>
  <c r="B49" i="7"/>
  <c r="F48" i="7"/>
  <c r="C48" i="7"/>
  <c r="B48" i="7"/>
  <c r="F47" i="7"/>
  <c r="C47" i="7"/>
  <c r="B47" i="7"/>
  <c r="F46" i="7"/>
  <c r="C46" i="7"/>
  <c r="B46" i="7"/>
  <c r="F45" i="7"/>
  <c r="C45" i="7"/>
  <c r="B45" i="7"/>
  <c r="F44" i="7"/>
  <c r="C44" i="7"/>
  <c r="B44" i="7"/>
  <c r="F43" i="7"/>
  <c r="C43" i="7"/>
  <c r="B43" i="7"/>
  <c r="F42" i="7"/>
  <c r="C42" i="7"/>
  <c r="B42" i="7"/>
  <c r="F41" i="7"/>
  <c r="C41" i="7"/>
  <c r="B41" i="7"/>
  <c r="F40" i="7"/>
  <c r="C40" i="7"/>
  <c r="B40" i="7"/>
  <c r="F39" i="7"/>
  <c r="C39" i="7"/>
  <c r="B39" i="7"/>
  <c r="F38" i="7"/>
  <c r="C38" i="7"/>
  <c r="B38" i="7"/>
  <c r="F37" i="7"/>
  <c r="C37" i="7"/>
  <c r="B37" i="7"/>
  <c r="F36" i="7"/>
  <c r="C36" i="7"/>
  <c r="B36" i="7"/>
  <c r="F35" i="7"/>
  <c r="C35" i="7"/>
  <c r="B35" i="7"/>
  <c r="F34" i="7"/>
  <c r="C34" i="7"/>
  <c r="B34" i="7"/>
  <c r="F33" i="7"/>
  <c r="C33" i="7"/>
  <c r="B33" i="7"/>
  <c r="F32" i="7"/>
  <c r="C32" i="7"/>
  <c r="B32" i="7"/>
  <c r="F31" i="7"/>
  <c r="C31" i="7"/>
  <c r="B31" i="7"/>
  <c r="F30" i="7"/>
  <c r="C30" i="7"/>
  <c r="B30" i="7"/>
  <c r="F29" i="7"/>
  <c r="C29" i="7"/>
  <c r="B29" i="7"/>
  <c r="F28" i="7"/>
  <c r="C28" i="7"/>
  <c r="B28" i="7"/>
  <c r="F27" i="7"/>
  <c r="C27" i="7"/>
  <c r="B27" i="7"/>
  <c r="F26" i="7"/>
  <c r="C26" i="7"/>
  <c r="B26" i="7"/>
  <c r="F25" i="7"/>
  <c r="C25" i="7"/>
  <c r="B25" i="7"/>
  <c r="F24" i="7"/>
  <c r="C24" i="7"/>
  <c r="B24" i="7"/>
  <c r="F23" i="7"/>
  <c r="C23" i="7"/>
  <c r="B23" i="7"/>
  <c r="F22" i="7"/>
  <c r="C22" i="7"/>
  <c r="B22" i="7"/>
  <c r="F21" i="7"/>
  <c r="C21" i="7"/>
  <c r="B21" i="7"/>
  <c r="F20" i="7"/>
  <c r="C20" i="7"/>
  <c r="B20" i="7"/>
  <c r="F19" i="7"/>
  <c r="C19" i="7"/>
  <c r="B19" i="7"/>
  <c r="F18" i="7"/>
  <c r="C18" i="7"/>
  <c r="B18" i="7"/>
  <c r="F17" i="7"/>
  <c r="C17" i="7"/>
  <c r="B17" i="7"/>
  <c r="F16" i="7"/>
  <c r="C16" i="7"/>
  <c r="B16" i="7"/>
  <c r="F15" i="7"/>
  <c r="C15" i="7"/>
  <c r="B15" i="7"/>
  <c r="F14" i="7"/>
  <c r="C14" i="7"/>
  <c r="B14" i="7"/>
  <c r="F13" i="7"/>
  <c r="C13" i="7"/>
  <c r="B13" i="7"/>
  <c r="F12" i="7"/>
  <c r="C12" i="7"/>
  <c r="B12" i="7"/>
  <c r="F11" i="7"/>
  <c r="C11" i="7"/>
  <c r="B11" i="7"/>
  <c r="F10" i="7"/>
  <c r="C10" i="7"/>
  <c r="B10" i="7"/>
  <c r="F9" i="7"/>
  <c r="C9" i="7"/>
  <c r="B9" i="7"/>
  <c r="H4" i="7"/>
  <c r="E4" i="7"/>
  <c r="B4" i="7"/>
  <c r="F1008" i="6"/>
  <c r="C1008" i="6"/>
  <c r="B1008" i="6"/>
  <c r="F1007" i="6"/>
  <c r="C1007" i="6"/>
  <c r="B1007" i="6"/>
  <c r="F1006" i="6"/>
  <c r="C1006" i="6"/>
  <c r="B1006" i="6"/>
  <c r="F1005" i="6"/>
  <c r="C1005" i="6"/>
  <c r="B1005" i="6"/>
  <c r="F1004" i="6"/>
  <c r="C1004" i="6"/>
  <c r="B1004" i="6"/>
  <c r="F1003" i="6"/>
  <c r="C1003" i="6"/>
  <c r="B1003" i="6"/>
  <c r="F1002" i="6"/>
  <c r="C1002" i="6"/>
  <c r="B1002" i="6"/>
  <c r="F1001" i="6"/>
  <c r="C1001" i="6"/>
  <c r="B1001" i="6"/>
  <c r="F1000" i="6"/>
  <c r="C1000" i="6"/>
  <c r="B1000" i="6"/>
  <c r="F999" i="6"/>
  <c r="C999" i="6"/>
  <c r="B999" i="6"/>
  <c r="F998" i="6"/>
  <c r="C998" i="6"/>
  <c r="B998" i="6"/>
  <c r="F997" i="6"/>
  <c r="C997" i="6"/>
  <c r="B997" i="6"/>
  <c r="F996" i="6"/>
  <c r="C996" i="6"/>
  <c r="B996" i="6"/>
  <c r="F995" i="6"/>
  <c r="C995" i="6"/>
  <c r="B995" i="6"/>
  <c r="F994" i="6"/>
  <c r="C994" i="6"/>
  <c r="B994" i="6"/>
  <c r="F993" i="6"/>
  <c r="C993" i="6"/>
  <c r="B993" i="6"/>
  <c r="F992" i="6"/>
  <c r="C992" i="6"/>
  <c r="B992" i="6"/>
  <c r="F991" i="6"/>
  <c r="C991" i="6"/>
  <c r="B991" i="6"/>
  <c r="F990" i="6"/>
  <c r="C990" i="6"/>
  <c r="B990" i="6"/>
  <c r="F989" i="6"/>
  <c r="C989" i="6"/>
  <c r="B989" i="6"/>
  <c r="F988" i="6"/>
  <c r="C988" i="6"/>
  <c r="B988" i="6"/>
  <c r="F987" i="6"/>
  <c r="C987" i="6"/>
  <c r="B987" i="6"/>
  <c r="F986" i="6"/>
  <c r="C986" i="6"/>
  <c r="B986" i="6"/>
  <c r="F985" i="6"/>
  <c r="C985" i="6"/>
  <c r="B985" i="6"/>
  <c r="F984" i="6"/>
  <c r="C984" i="6"/>
  <c r="B984" i="6"/>
  <c r="F983" i="6"/>
  <c r="C983" i="6"/>
  <c r="B983" i="6"/>
  <c r="F982" i="6"/>
  <c r="C982" i="6"/>
  <c r="B982" i="6"/>
  <c r="F981" i="6"/>
  <c r="C981" i="6"/>
  <c r="B981" i="6"/>
  <c r="F980" i="6"/>
  <c r="C980" i="6"/>
  <c r="B980" i="6"/>
  <c r="F979" i="6"/>
  <c r="C979" i="6"/>
  <c r="B979" i="6"/>
  <c r="F978" i="6"/>
  <c r="C978" i="6"/>
  <c r="B978" i="6"/>
  <c r="F977" i="6"/>
  <c r="C977" i="6"/>
  <c r="B977" i="6"/>
  <c r="F976" i="6"/>
  <c r="C976" i="6"/>
  <c r="B976" i="6"/>
  <c r="F975" i="6"/>
  <c r="C975" i="6"/>
  <c r="B975" i="6"/>
  <c r="F974" i="6"/>
  <c r="C974" i="6"/>
  <c r="B974" i="6"/>
  <c r="F973" i="6"/>
  <c r="C973" i="6"/>
  <c r="B973" i="6"/>
  <c r="F972" i="6"/>
  <c r="C972" i="6"/>
  <c r="B972" i="6"/>
  <c r="F971" i="6"/>
  <c r="C971" i="6"/>
  <c r="B971" i="6"/>
  <c r="F970" i="6"/>
  <c r="C970" i="6"/>
  <c r="B970" i="6"/>
  <c r="F969" i="6"/>
  <c r="C969" i="6"/>
  <c r="B969" i="6"/>
  <c r="F968" i="6"/>
  <c r="C968" i="6"/>
  <c r="B968" i="6"/>
  <c r="F967" i="6"/>
  <c r="C967" i="6"/>
  <c r="B967" i="6"/>
  <c r="F966" i="6"/>
  <c r="C966" i="6"/>
  <c r="B966" i="6"/>
  <c r="F965" i="6"/>
  <c r="C965" i="6"/>
  <c r="B965" i="6"/>
  <c r="F964" i="6"/>
  <c r="C964" i="6"/>
  <c r="B964" i="6"/>
  <c r="F963" i="6"/>
  <c r="C963" i="6"/>
  <c r="B963" i="6"/>
  <c r="F962" i="6"/>
  <c r="C962" i="6"/>
  <c r="B962" i="6"/>
  <c r="F961" i="6"/>
  <c r="C961" i="6"/>
  <c r="B961" i="6"/>
  <c r="F960" i="6"/>
  <c r="C960" i="6"/>
  <c r="B960" i="6"/>
  <c r="F959" i="6"/>
  <c r="C959" i="6"/>
  <c r="B959" i="6"/>
  <c r="F958" i="6"/>
  <c r="C958" i="6"/>
  <c r="B958" i="6"/>
  <c r="F957" i="6"/>
  <c r="C957" i="6"/>
  <c r="B957" i="6"/>
  <c r="F956" i="6"/>
  <c r="C956" i="6"/>
  <c r="B956" i="6"/>
  <c r="F955" i="6"/>
  <c r="C955" i="6"/>
  <c r="B955" i="6"/>
  <c r="F954" i="6"/>
  <c r="C954" i="6"/>
  <c r="B954" i="6"/>
  <c r="F953" i="6"/>
  <c r="C953" i="6"/>
  <c r="B953" i="6"/>
  <c r="F952" i="6"/>
  <c r="C952" i="6"/>
  <c r="B952" i="6"/>
  <c r="F951" i="6"/>
  <c r="C951" i="6"/>
  <c r="B951" i="6"/>
  <c r="F950" i="6"/>
  <c r="C950" i="6"/>
  <c r="B950" i="6"/>
  <c r="F949" i="6"/>
  <c r="C949" i="6"/>
  <c r="B949" i="6"/>
  <c r="F948" i="6"/>
  <c r="C948" i="6"/>
  <c r="B948" i="6"/>
  <c r="F947" i="6"/>
  <c r="C947" i="6"/>
  <c r="B947" i="6"/>
  <c r="F946" i="6"/>
  <c r="C946" i="6"/>
  <c r="B946" i="6"/>
  <c r="F945" i="6"/>
  <c r="C945" i="6"/>
  <c r="B945" i="6"/>
  <c r="F944" i="6"/>
  <c r="C944" i="6"/>
  <c r="B944" i="6"/>
  <c r="F943" i="6"/>
  <c r="C943" i="6"/>
  <c r="B943" i="6"/>
  <c r="F942" i="6"/>
  <c r="C942" i="6"/>
  <c r="B942" i="6"/>
  <c r="F941" i="6"/>
  <c r="C941" i="6"/>
  <c r="B941" i="6"/>
  <c r="F940" i="6"/>
  <c r="C940" i="6"/>
  <c r="B940" i="6"/>
  <c r="F939" i="6"/>
  <c r="C939" i="6"/>
  <c r="B939" i="6"/>
  <c r="F938" i="6"/>
  <c r="C938" i="6"/>
  <c r="B938" i="6"/>
  <c r="F937" i="6"/>
  <c r="C937" i="6"/>
  <c r="B937" i="6"/>
  <c r="F936" i="6"/>
  <c r="C936" i="6"/>
  <c r="B936" i="6"/>
  <c r="F935" i="6"/>
  <c r="C935" i="6"/>
  <c r="B935" i="6"/>
  <c r="F934" i="6"/>
  <c r="C934" i="6"/>
  <c r="B934" i="6"/>
  <c r="F933" i="6"/>
  <c r="C933" i="6"/>
  <c r="B933" i="6"/>
  <c r="F932" i="6"/>
  <c r="C932" i="6"/>
  <c r="B932" i="6"/>
  <c r="F931" i="6"/>
  <c r="C931" i="6"/>
  <c r="B931" i="6"/>
  <c r="F930" i="6"/>
  <c r="C930" i="6"/>
  <c r="B930" i="6"/>
  <c r="F929" i="6"/>
  <c r="C929" i="6"/>
  <c r="B929" i="6"/>
  <c r="F928" i="6"/>
  <c r="C928" i="6"/>
  <c r="B928" i="6"/>
  <c r="F927" i="6"/>
  <c r="C927" i="6"/>
  <c r="B927" i="6"/>
  <c r="F926" i="6"/>
  <c r="C926" i="6"/>
  <c r="B926" i="6"/>
  <c r="F925" i="6"/>
  <c r="C925" i="6"/>
  <c r="B925" i="6"/>
  <c r="F924" i="6"/>
  <c r="C924" i="6"/>
  <c r="B924" i="6"/>
  <c r="F923" i="6"/>
  <c r="C923" i="6"/>
  <c r="B923" i="6"/>
  <c r="F922" i="6"/>
  <c r="C922" i="6"/>
  <c r="B922" i="6"/>
  <c r="F921" i="6"/>
  <c r="C921" i="6"/>
  <c r="B921" i="6"/>
  <c r="F920" i="6"/>
  <c r="C920" i="6"/>
  <c r="B920" i="6"/>
  <c r="F919" i="6"/>
  <c r="C919" i="6"/>
  <c r="B919" i="6"/>
  <c r="F918" i="6"/>
  <c r="C918" i="6"/>
  <c r="B918" i="6"/>
  <c r="F917" i="6"/>
  <c r="C917" i="6"/>
  <c r="B917" i="6"/>
  <c r="F916" i="6"/>
  <c r="C916" i="6"/>
  <c r="B916" i="6"/>
  <c r="F915" i="6"/>
  <c r="C915" i="6"/>
  <c r="B915" i="6"/>
  <c r="F914" i="6"/>
  <c r="C914" i="6"/>
  <c r="B914" i="6"/>
  <c r="F913" i="6"/>
  <c r="C913" i="6"/>
  <c r="B913" i="6"/>
  <c r="F912" i="6"/>
  <c r="C912" i="6"/>
  <c r="B912" i="6"/>
  <c r="F911" i="6"/>
  <c r="C911" i="6"/>
  <c r="B911" i="6"/>
  <c r="F910" i="6"/>
  <c r="C910" i="6"/>
  <c r="B910" i="6"/>
  <c r="F909" i="6"/>
  <c r="C909" i="6"/>
  <c r="B909" i="6"/>
  <c r="F908" i="6"/>
  <c r="C908" i="6"/>
  <c r="B908" i="6"/>
  <c r="F907" i="6"/>
  <c r="C907" i="6"/>
  <c r="B907" i="6"/>
  <c r="F906" i="6"/>
  <c r="C906" i="6"/>
  <c r="B906" i="6"/>
  <c r="F905" i="6"/>
  <c r="C905" i="6"/>
  <c r="B905" i="6"/>
  <c r="F904" i="6"/>
  <c r="C904" i="6"/>
  <c r="B904" i="6"/>
  <c r="F903" i="6"/>
  <c r="C903" i="6"/>
  <c r="B903" i="6"/>
  <c r="F902" i="6"/>
  <c r="C902" i="6"/>
  <c r="B902" i="6"/>
  <c r="F901" i="6"/>
  <c r="C901" i="6"/>
  <c r="B901" i="6"/>
  <c r="F900" i="6"/>
  <c r="C900" i="6"/>
  <c r="B900" i="6"/>
  <c r="F899" i="6"/>
  <c r="C899" i="6"/>
  <c r="B899" i="6"/>
  <c r="F898" i="6"/>
  <c r="C898" i="6"/>
  <c r="B898" i="6"/>
  <c r="F897" i="6"/>
  <c r="C897" i="6"/>
  <c r="B897" i="6"/>
  <c r="F896" i="6"/>
  <c r="C896" i="6"/>
  <c r="B896" i="6"/>
  <c r="F895" i="6"/>
  <c r="C895" i="6"/>
  <c r="B895" i="6"/>
  <c r="F894" i="6"/>
  <c r="C894" i="6"/>
  <c r="B894" i="6"/>
  <c r="F893" i="6"/>
  <c r="C893" i="6"/>
  <c r="B893" i="6"/>
  <c r="F892" i="6"/>
  <c r="C892" i="6"/>
  <c r="B892" i="6"/>
  <c r="F891" i="6"/>
  <c r="C891" i="6"/>
  <c r="B891" i="6"/>
  <c r="F890" i="6"/>
  <c r="C890" i="6"/>
  <c r="B890" i="6"/>
  <c r="F889" i="6"/>
  <c r="C889" i="6"/>
  <c r="B889" i="6"/>
  <c r="F888" i="6"/>
  <c r="C888" i="6"/>
  <c r="B888" i="6"/>
  <c r="F887" i="6"/>
  <c r="C887" i="6"/>
  <c r="B887" i="6"/>
  <c r="F886" i="6"/>
  <c r="C886" i="6"/>
  <c r="B886" i="6"/>
  <c r="F885" i="6"/>
  <c r="C885" i="6"/>
  <c r="B885" i="6"/>
  <c r="F884" i="6"/>
  <c r="C884" i="6"/>
  <c r="B884" i="6"/>
  <c r="F883" i="6"/>
  <c r="C883" i="6"/>
  <c r="B883" i="6"/>
  <c r="F882" i="6"/>
  <c r="C882" i="6"/>
  <c r="B882" i="6"/>
  <c r="F881" i="6"/>
  <c r="C881" i="6"/>
  <c r="B881" i="6"/>
  <c r="F880" i="6"/>
  <c r="C880" i="6"/>
  <c r="B880" i="6"/>
  <c r="F879" i="6"/>
  <c r="C879" i="6"/>
  <c r="B879" i="6"/>
  <c r="F878" i="6"/>
  <c r="C878" i="6"/>
  <c r="B878" i="6"/>
  <c r="F877" i="6"/>
  <c r="C877" i="6"/>
  <c r="B877" i="6"/>
  <c r="F876" i="6"/>
  <c r="C876" i="6"/>
  <c r="B876" i="6"/>
  <c r="F875" i="6"/>
  <c r="C875" i="6"/>
  <c r="B875" i="6"/>
  <c r="F874" i="6"/>
  <c r="C874" i="6"/>
  <c r="B874" i="6"/>
  <c r="F873" i="6"/>
  <c r="C873" i="6"/>
  <c r="B873" i="6"/>
  <c r="F872" i="6"/>
  <c r="C872" i="6"/>
  <c r="B872" i="6"/>
  <c r="F871" i="6"/>
  <c r="C871" i="6"/>
  <c r="B871" i="6"/>
  <c r="F870" i="6"/>
  <c r="C870" i="6"/>
  <c r="B870" i="6"/>
  <c r="F869" i="6"/>
  <c r="C869" i="6"/>
  <c r="B869" i="6"/>
  <c r="F868" i="6"/>
  <c r="C868" i="6"/>
  <c r="B868" i="6"/>
  <c r="F867" i="6"/>
  <c r="C867" i="6"/>
  <c r="B867" i="6"/>
  <c r="F866" i="6"/>
  <c r="C866" i="6"/>
  <c r="B866" i="6"/>
  <c r="F865" i="6"/>
  <c r="C865" i="6"/>
  <c r="B865" i="6"/>
  <c r="F864" i="6"/>
  <c r="C864" i="6"/>
  <c r="B864" i="6"/>
  <c r="F863" i="6"/>
  <c r="C863" i="6"/>
  <c r="B863" i="6"/>
  <c r="F862" i="6"/>
  <c r="C862" i="6"/>
  <c r="B862" i="6"/>
  <c r="F861" i="6"/>
  <c r="C861" i="6"/>
  <c r="B861" i="6"/>
  <c r="F860" i="6"/>
  <c r="C860" i="6"/>
  <c r="B860" i="6"/>
  <c r="F859" i="6"/>
  <c r="C859" i="6"/>
  <c r="B859" i="6"/>
  <c r="F858" i="6"/>
  <c r="C858" i="6"/>
  <c r="B858" i="6"/>
  <c r="F857" i="6"/>
  <c r="C857" i="6"/>
  <c r="B857" i="6"/>
  <c r="F856" i="6"/>
  <c r="C856" i="6"/>
  <c r="B856" i="6"/>
  <c r="F855" i="6"/>
  <c r="C855" i="6"/>
  <c r="B855" i="6"/>
  <c r="F854" i="6"/>
  <c r="C854" i="6"/>
  <c r="B854" i="6"/>
  <c r="F853" i="6"/>
  <c r="C853" i="6"/>
  <c r="B853" i="6"/>
  <c r="F852" i="6"/>
  <c r="C852" i="6"/>
  <c r="B852" i="6"/>
  <c r="F851" i="6"/>
  <c r="C851" i="6"/>
  <c r="B851" i="6"/>
  <c r="F850" i="6"/>
  <c r="C850" i="6"/>
  <c r="B850" i="6"/>
  <c r="F849" i="6"/>
  <c r="C849" i="6"/>
  <c r="B849" i="6"/>
  <c r="F848" i="6"/>
  <c r="C848" i="6"/>
  <c r="B848" i="6"/>
  <c r="F847" i="6"/>
  <c r="C847" i="6"/>
  <c r="B847" i="6"/>
  <c r="F846" i="6"/>
  <c r="C846" i="6"/>
  <c r="B846" i="6"/>
  <c r="F845" i="6"/>
  <c r="C845" i="6"/>
  <c r="B845" i="6"/>
  <c r="F844" i="6"/>
  <c r="C844" i="6"/>
  <c r="B844" i="6"/>
  <c r="F843" i="6"/>
  <c r="C843" i="6"/>
  <c r="B843" i="6"/>
  <c r="F842" i="6"/>
  <c r="C842" i="6"/>
  <c r="B842" i="6"/>
  <c r="F841" i="6"/>
  <c r="C841" i="6"/>
  <c r="B841" i="6"/>
  <c r="F840" i="6"/>
  <c r="C840" i="6"/>
  <c r="B840" i="6"/>
  <c r="F839" i="6"/>
  <c r="C839" i="6"/>
  <c r="B839" i="6"/>
  <c r="F838" i="6"/>
  <c r="C838" i="6"/>
  <c r="B838" i="6"/>
  <c r="F837" i="6"/>
  <c r="C837" i="6"/>
  <c r="B837" i="6"/>
  <c r="F836" i="6"/>
  <c r="C836" i="6"/>
  <c r="B836" i="6"/>
  <c r="F835" i="6"/>
  <c r="C835" i="6"/>
  <c r="B835" i="6"/>
  <c r="F834" i="6"/>
  <c r="C834" i="6"/>
  <c r="B834" i="6"/>
  <c r="F833" i="6"/>
  <c r="C833" i="6"/>
  <c r="B833" i="6"/>
  <c r="F832" i="6"/>
  <c r="C832" i="6"/>
  <c r="B832" i="6"/>
  <c r="F831" i="6"/>
  <c r="C831" i="6"/>
  <c r="B831" i="6"/>
  <c r="F830" i="6"/>
  <c r="C830" i="6"/>
  <c r="B830" i="6"/>
  <c r="F829" i="6"/>
  <c r="C829" i="6"/>
  <c r="B829" i="6"/>
  <c r="F828" i="6"/>
  <c r="C828" i="6"/>
  <c r="B828" i="6"/>
  <c r="F827" i="6"/>
  <c r="C827" i="6"/>
  <c r="B827" i="6"/>
  <c r="F826" i="6"/>
  <c r="C826" i="6"/>
  <c r="B826" i="6"/>
  <c r="F825" i="6"/>
  <c r="C825" i="6"/>
  <c r="B825" i="6"/>
  <c r="F824" i="6"/>
  <c r="C824" i="6"/>
  <c r="B824" i="6"/>
  <c r="F823" i="6"/>
  <c r="C823" i="6"/>
  <c r="B823" i="6"/>
  <c r="F822" i="6"/>
  <c r="C822" i="6"/>
  <c r="B822" i="6"/>
  <c r="F821" i="6"/>
  <c r="C821" i="6"/>
  <c r="B821" i="6"/>
  <c r="F820" i="6"/>
  <c r="C820" i="6"/>
  <c r="B820" i="6"/>
  <c r="F819" i="6"/>
  <c r="C819" i="6"/>
  <c r="B819" i="6"/>
  <c r="F818" i="6"/>
  <c r="C818" i="6"/>
  <c r="B818" i="6"/>
  <c r="F817" i="6"/>
  <c r="C817" i="6"/>
  <c r="B817" i="6"/>
  <c r="F816" i="6"/>
  <c r="C816" i="6"/>
  <c r="B816" i="6"/>
  <c r="F815" i="6"/>
  <c r="C815" i="6"/>
  <c r="B815" i="6"/>
  <c r="F814" i="6"/>
  <c r="C814" i="6"/>
  <c r="B814" i="6"/>
  <c r="F813" i="6"/>
  <c r="C813" i="6"/>
  <c r="B813" i="6"/>
  <c r="F812" i="6"/>
  <c r="C812" i="6"/>
  <c r="B812" i="6"/>
  <c r="F811" i="6"/>
  <c r="C811" i="6"/>
  <c r="B811" i="6"/>
  <c r="F810" i="6"/>
  <c r="C810" i="6"/>
  <c r="B810" i="6"/>
  <c r="F809" i="6"/>
  <c r="C809" i="6"/>
  <c r="B809" i="6"/>
  <c r="F808" i="6"/>
  <c r="C808" i="6"/>
  <c r="B808" i="6"/>
  <c r="F807" i="6"/>
  <c r="C807" i="6"/>
  <c r="B807" i="6"/>
  <c r="F806" i="6"/>
  <c r="C806" i="6"/>
  <c r="B806" i="6"/>
  <c r="F805" i="6"/>
  <c r="C805" i="6"/>
  <c r="B805" i="6"/>
  <c r="F804" i="6"/>
  <c r="C804" i="6"/>
  <c r="B804" i="6"/>
  <c r="F803" i="6"/>
  <c r="C803" i="6"/>
  <c r="B803" i="6"/>
  <c r="F802" i="6"/>
  <c r="C802" i="6"/>
  <c r="B802" i="6"/>
  <c r="F801" i="6"/>
  <c r="C801" i="6"/>
  <c r="B801" i="6"/>
  <c r="F800" i="6"/>
  <c r="C800" i="6"/>
  <c r="B800" i="6"/>
  <c r="F799" i="6"/>
  <c r="C799" i="6"/>
  <c r="B799" i="6"/>
  <c r="F798" i="6"/>
  <c r="C798" i="6"/>
  <c r="B798" i="6"/>
  <c r="F797" i="6"/>
  <c r="C797" i="6"/>
  <c r="B797" i="6"/>
  <c r="F796" i="6"/>
  <c r="C796" i="6"/>
  <c r="B796" i="6"/>
  <c r="F795" i="6"/>
  <c r="C795" i="6"/>
  <c r="B795" i="6"/>
  <c r="F794" i="6"/>
  <c r="C794" i="6"/>
  <c r="B794" i="6"/>
  <c r="F793" i="6"/>
  <c r="C793" i="6"/>
  <c r="B793" i="6"/>
  <c r="F792" i="6"/>
  <c r="C792" i="6"/>
  <c r="B792" i="6"/>
  <c r="F791" i="6"/>
  <c r="C791" i="6"/>
  <c r="B791" i="6"/>
  <c r="F790" i="6"/>
  <c r="C790" i="6"/>
  <c r="B790" i="6"/>
  <c r="F789" i="6"/>
  <c r="C789" i="6"/>
  <c r="B789" i="6"/>
  <c r="F788" i="6"/>
  <c r="C788" i="6"/>
  <c r="B788" i="6"/>
  <c r="F787" i="6"/>
  <c r="C787" i="6"/>
  <c r="B787" i="6"/>
  <c r="F786" i="6"/>
  <c r="C786" i="6"/>
  <c r="B786" i="6"/>
  <c r="F785" i="6"/>
  <c r="C785" i="6"/>
  <c r="B785" i="6"/>
  <c r="F784" i="6"/>
  <c r="C784" i="6"/>
  <c r="B784" i="6"/>
  <c r="F783" i="6"/>
  <c r="C783" i="6"/>
  <c r="B783" i="6"/>
  <c r="F782" i="6"/>
  <c r="C782" i="6"/>
  <c r="B782" i="6"/>
  <c r="F781" i="6"/>
  <c r="C781" i="6"/>
  <c r="B781" i="6"/>
  <c r="F780" i="6"/>
  <c r="C780" i="6"/>
  <c r="B780" i="6"/>
  <c r="F779" i="6"/>
  <c r="C779" i="6"/>
  <c r="B779" i="6"/>
  <c r="F778" i="6"/>
  <c r="C778" i="6"/>
  <c r="B778" i="6"/>
  <c r="F777" i="6"/>
  <c r="C777" i="6"/>
  <c r="B777" i="6"/>
  <c r="F776" i="6"/>
  <c r="C776" i="6"/>
  <c r="B776" i="6"/>
  <c r="F775" i="6"/>
  <c r="C775" i="6"/>
  <c r="B775" i="6"/>
  <c r="F774" i="6"/>
  <c r="C774" i="6"/>
  <c r="B774" i="6"/>
  <c r="F773" i="6"/>
  <c r="C773" i="6"/>
  <c r="B773" i="6"/>
  <c r="F772" i="6"/>
  <c r="C772" i="6"/>
  <c r="B772" i="6"/>
  <c r="F771" i="6"/>
  <c r="C771" i="6"/>
  <c r="B771" i="6"/>
  <c r="F770" i="6"/>
  <c r="C770" i="6"/>
  <c r="B770" i="6"/>
  <c r="F769" i="6"/>
  <c r="C769" i="6"/>
  <c r="B769" i="6"/>
  <c r="F768" i="6"/>
  <c r="C768" i="6"/>
  <c r="B768" i="6"/>
  <c r="F767" i="6"/>
  <c r="C767" i="6"/>
  <c r="B767" i="6"/>
  <c r="F766" i="6"/>
  <c r="C766" i="6"/>
  <c r="B766" i="6"/>
  <c r="F765" i="6"/>
  <c r="C765" i="6"/>
  <c r="B765" i="6"/>
  <c r="F764" i="6"/>
  <c r="C764" i="6"/>
  <c r="B764" i="6"/>
  <c r="F763" i="6"/>
  <c r="C763" i="6"/>
  <c r="B763" i="6"/>
  <c r="F762" i="6"/>
  <c r="C762" i="6"/>
  <c r="B762" i="6"/>
  <c r="F761" i="6"/>
  <c r="C761" i="6"/>
  <c r="B761" i="6"/>
  <c r="F760" i="6"/>
  <c r="C760" i="6"/>
  <c r="B760" i="6"/>
  <c r="F759" i="6"/>
  <c r="C759" i="6"/>
  <c r="B759" i="6"/>
  <c r="F758" i="6"/>
  <c r="C758" i="6"/>
  <c r="B758" i="6"/>
  <c r="F757" i="6"/>
  <c r="C757" i="6"/>
  <c r="B757" i="6"/>
  <c r="F756" i="6"/>
  <c r="C756" i="6"/>
  <c r="B756" i="6"/>
  <c r="F755" i="6"/>
  <c r="C755" i="6"/>
  <c r="B755" i="6"/>
  <c r="F754" i="6"/>
  <c r="C754" i="6"/>
  <c r="B754" i="6"/>
  <c r="F753" i="6"/>
  <c r="C753" i="6"/>
  <c r="B753" i="6"/>
  <c r="F752" i="6"/>
  <c r="C752" i="6"/>
  <c r="B752" i="6"/>
  <c r="F751" i="6"/>
  <c r="C751" i="6"/>
  <c r="B751" i="6"/>
  <c r="F750" i="6"/>
  <c r="C750" i="6"/>
  <c r="B750" i="6"/>
  <c r="F749" i="6"/>
  <c r="C749" i="6"/>
  <c r="B749" i="6"/>
  <c r="F748" i="6"/>
  <c r="C748" i="6"/>
  <c r="B748" i="6"/>
  <c r="F747" i="6"/>
  <c r="C747" i="6"/>
  <c r="B747" i="6"/>
  <c r="F746" i="6"/>
  <c r="C746" i="6"/>
  <c r="B746" i="6"/>
  <c r="F745" i="6"/>
  <c r="C745" i="6"/>
  <c r="B745" i="6"/>
  <c r="F744" i="6"/>
  <c r="C744" i="6"/>
  <c r="B744" i="6"/>
  <c r="F743" i="6"/>
  <c r="C743" i="6"/>
  <c r="B743" i="6"/>
  <c r="F742" i="6"/>
  <c r="C742" i="6"/>
  <c r="B742" i="6"/>
  <c r="F741" i="6"/>
  <c r="C741" i="6"/>
  <c r="B741" i="6"/>
  <c r="F740" i="6"/>
  <c r="C740" i="6"/>
  <c r="B740" i="6"/>
  <c r="F739" i="6"/>
  <c r="C739" i="6"/>
  <c r="B739" i="6"/>
  <c r="F738" i="6"/>
  <c r="C738" i="6"/>
  <c r="B738" i="6"/>
  <c r="F737" i="6"/>
  <c r="C737" i="6"/>
  <c r="B737" i="6"/>
  <c r="F736" i="6"/>
  <c r="C736" i="6"/>
  <c r="B736" i="6"/>
  <c r="F735" i="6"/>
  <c r="C735" i="6"/>
  <c r="B735" i="6"/>
  <c r="F734" i="6"/>
  <c r="C734" i="6"/>
  <c r="B734" i="6"/>
  <c r="F733" i="6"/>
  <c r="C733" i="6"/>
  <c r="B733" i="6"/>
  <c r="F732" i="6"/>
  <c r="C732" i="6"/>
  <c r="B732" i="6"/>
  <c r="F731" i="6"/>
  <c r="C731" i="6"/>
  <c r="B731" i="6"/>
  <c r="F730" i="6"/>
  <c r="C730" i="6"/>
  <c r="B730" i="6"/>
  <c r="F729" i="6"/>
  <c r="C729" i="6"/>
  <c r="B729" i="6"/>
  <c r="F728" i="6"/>
  <c r="C728" i="6"/>
  <c r="B728" i="6"/>
  <c r="F727" i="6"/>
  <c r="C727" i="6"/>
  <c r="B727" i="6"/>
  <c r="F726" i="6"/>
  <c r="C726" i="6"/>
  <c r="B726" i="6"/>
  <c r="F725" i="6"/>
  <c r="C725" i="6"/>
  <c r="B725" i="6"/>
  <c r="F724" i="6"/>
  <c r="C724" i="6"/>
  <c r="B724" i="6"/>
  <c r="F723" i="6"/>
  <c r="C723" i="6"/>
  <c r="B723" i="6"/>
  <c r="F722" i="6"/>
  <c r="C722" i="6"/>
  <c r="B722" i="6"/>
  <c r="F721" i="6"/>
  <c r="C721" i="6"/>
  <c r="B721" i="6"/>
  <c r="F720" i="6"/>
  <c r="C720" i="6"/>
  <c r="B720" i="6"/>
  <c r="F719" i="6"/>
  <c r="C719" i="6"/>
  <c r="B719" i="6"/>
  <c r="F718" i="6"/>
  <c r="C718" i="6"/>
  <c r="B718" i="6"/>
  <c r="F717" i="6"/>
  <c r="C717" i="6"/>
  <c r="B717" i="6"/>
  <c r="F716" i="6"/>
  <c r="C716" i="6"/>
  <c r="B716" i="6"/>
  <c r="F715" i="6"/>
  <c r="C715" i="6"/>
  <c r="B715" i="6"/>
  <c r="F714" i="6"/>
  <c r="C714" i="6"/>
  <c r="B714" i="6"/>
  <c r="F713" i="6"/>
  <c r="C713" i="6"/>
  <c r="B713" i="6"/>
  <c r="F712" i="6"/>
  <c r="C712" i="6"/>
  <c r="B712" i="6"/>
  <c r="F711" i="6"/>
  <c r="C711" i="6"/>
  <c r="B711" i="6"/>
  <c r="F710" i="6"/>
  <c r="C710" i="6"/>
  <c r="B710" i="6"/>
  <c r="F709" i="6"/>
  <c r="C709" i="6"/>
  <c r="B709" i="6"/>
  <c r="F708" i="6"/>
  <c r="C708" i="6"/>
  <c r="B708" i="6"/>
  <c r="F707" i="6"/>
  <c r="C707" i="6"/>
  <c r="B707" i="6"/>
  <c r="F706" i="6"/>
  <c r="C706" i="6"/>
  <c r="B706" i="6"/>
  <c r="F705" i="6"/>
  <c r="C705" i="6"/>
  <c r="B705" i="6"/>
  <c r="F704" i="6"/>
  <c r="C704" i="6"/>
  <c r="B704" i="6"/>
  <c r="F703" i="6"/>
  <c r="C703" i="6"/>
  <c r="B703" i="6"/>
  <c r="F702" i="6"/>
  <c r="C702" i="6"/>
  <c r="B702" i="6"/>
  <c r="F701" i="6"/>
  <c r="C701" i="6"/>
  <c r="B701" i="6"/>
  <c r="F700" i="6"/>
  <c r="C700" i="6"/>
  <c r="B700" i="6"/>
  <c r="F699" i="6"/>
  <c r="C699" i="6"/>
  <c r="B699" i="6"/>
  <c r="F698" i="6"/>
  <c r="C698" i="6"/>
  <c r="B698" i="6"/>
  <c r="F697" i="6"/>
  <c r="C697" i="6"/>
  <c r="B697" i="6"/>
  <c r="F696" i="6"/>
  <c r="C696" i="6"/>
  <c r="B696" i="6"/>
  <c r="F695" i="6"/>
  <c r="C695" i="6"/>
  <c r="B695" i="6"/>
  <c r="F694" i="6"/>
  <c r="C694" i="6"/>
  <c r="B694" i="6"/>
  <c r="F693" i="6"/>
  <c r="C693" i="6"/>
  <c r="B693" i="6"/>
  <c r="F692" i="6"/>
  <c r="C692" i="6"/>
  <c r="B692" i="6"/>
  <c r="F691" i="6"/>
  <c r="C691" i="6"/>
  <c r="B691" i="6"/>
  <c r="F690" i="6"/>
  <c r="C690" i="6"/>
  <c r="B690" i="6"/>
  <c r="F689" i="6"/>
  <c r="C689" i="6"/>
  <c r="B689" i="6"/>
  <c r="F688" i="6"/>
  <c r="C688" i="6"/>
  <c r="B688" i="6"/>
  <c r="F687" i="6"/>
  <c r="C687" i="6"/>
  <c r="B687" i="6"/>
  <c r="F686" i="6"/>
  <c r="C686" i="6"/>
  <c r="B686" i="6"/>
  <c r="F685" i="6"/>
  <c r="C685" i="6"/>
  <c r="B685" i="6"/>
  <c r="F684" i="6"/>
  <c r="C684" i="6"/>
  <c r="B684" i="6"/>
  <c r="F683" i="6"/>
  <c r="C683" i="6"/>
  <c r="B683" i="6"/>
  <c r="F682" i="6"/>
  <c r="C682" i="6"/>
  <c r="B682" i="6"/>
  <c r="F681" i="6"/>
  <c r="C681" i="6"/>
  <c r="B681" i="6"/>
  <c r="F680" i="6"/>
  <c r="C680" i="6"/>
  <c r="B680" i="6"/>
  <c r="F679" i="6"/>
  <c r="C679" i="6"/>
  <c r="B679" i="6"/>
  <c r="F678" i="6"/>
  <c r="C678" i="6"/>
  <c r="B678" i="6"/>
  <c r="F677" i="6"/>
  <c r="C677" i="6"/>
  <c r="B677" i="6"/>
  <c r="F676" i="6"/>
  <c r="C676" i="6"/>
  <c r="B676" i="6"/>
  <c r="F675" i="6"/>
  <c r="C675" i="6"/>
  <c r="B675" i="6"/>
  <c r="F674" i="6"/>
  <c r="C674" i="6"/>
  <c r="B674" i="6"/>
  <c r="F673" i="6"/>
  <c r="C673" i="6"/>
  <c r="B673" i="6"/>
  <c r="F672" i="6"/>
  <c r="C672" i="6"/>
  <c r="B672" i="6"/>
  <c r="F671" i="6"/>
  <c r="C671" i="6"/>
  <c r="B671" i="6"/>
  <c r="F670" i="6"/>
  <c r="C670" i="6"/>
  <c r="B670" i="6"/>
  <c r="F669" i="6"/>
  <c r="C669" i="6"/>
  <c r="B669" i="6"/>
  <c r="F668" i="6"/>
  <c r="C668" i="6"/>
  <c r="B668" i="6"/>
  <c r="F667" i="6"/>
  <c r="C667" i="6"/>
  <c r="B667" i="6"/>
  <c r="F666" i="6"/>
  <c r="C666" i="6"/>
  <c r="B666" i="6"/>
  <c r="F665" i="6"/>
  <c r="C665" i="6"/>
  <c r="B665" i="6"/>
  <c r="F664" i="6"/>
  <c r="C664" i="6"/>
  <c r="B664" i="6"/>
  <c r="F663" i="6"/>
  <c r="C663" i="6"/>
  <c r="B663" i="6"/>
  <c r="F662" i="6"/>
  <c r="C662" i="6"/>
  <c r="B662" i="6"/>
  <c r="F661" i="6"/>
  <c r="C661" i="6"/>
  <c r="B661" i="6"/>
  <c r="F660" i="6"/>
  <c r="C660" i="6"/>
  <c r="B660" i="6"/>
  <c r="F659" i="6"/>
  <c r="C659" i="6"/>
  <c r="B659" i="6"/>
  <c r="F658" i="6"/>
  <c r="C658" i="6"/>
  <c r="B658" i="6"/>
  <c r="F657" i="6"/>
  <c r="C657" i="6"/>
  <c r="B657" i="6"/>
  <c r="F656" i="6"/>
  <c r="C656" i="6"/>
  <c r="B656" i="6"/>
  <c r="F655" i="6"/>
  <c r="C655" i="6"/>
  <c r="B655" i="6"/>
  <c r="F654" i="6"/>
  <c r="C654" i="6"/>
  <c r="B654" i="6"/>
  <c r="F653" i="6"/>
  <c r="C653" i="6"/>
  <c r="B653" i="6"/>
  <c r="F652" i="6"/>
  <c r="C652" i="6"/>
  <c r="B652" i="6"/>
  <c r="F651" i="6"/>
  <c r="C651" i="6"/>
  <c r="B651" i="6"/>
  <c r="F650" i="6"/>
  <c r="C650" i="6"/>
  <c r="B650" i="6"/>
  <c r="F649" i="6"/>
  <c r="C649" i="6"/>
  <c r="B649" i="6"/>
  <c r="F648" i="6"/>
  <c r="C648" i="6"/>
  <c r="B648" i="6"/>
  <c r="F647" i="6"/>
  <c r="C647" i="6"/>
  <c r="B647" i="6"/>
  <c r="F646" i="6"/>
  <c r="C646" i="6"/>
  <c r="B646" i="6"/>
  <c r="F645" i="6"/>
  <c r="C645" i="6"/>
  <c r="B645" i="6"/>
  <c r="F644" i="6"/>
  <c r="C644" i="6"/>
  <c r="B644" i="6"/>
  <c r="F643" i="6"/>
  <c r="C643" i="6"/>
  <c r="B643" i="6"/>
  <c r="F642" i="6"/>
  <c r="C642" i="6"/>
  <c r="B642" i="6"/>
  <c r="F641" i="6"/>
  <c r="C641" i="6"/>
  <c r="B641" i="6"/>
  <c r="F640" i="6"/>
  <c r="C640" i="6"/>
  <c r="B640" i="6"/>
  <c r="F639" i="6"/>
  <c r="C639" i="6"/>
  <c r="B639" i="6"/>
  <c r="F638" i="6"/>
  <c r="C638" i="6"/>
  <c r="B638" i="6"/>
  <c r="F637" i="6"/>
  <c r="C637" i="6"/>
  <c r="B637" i="6"/>
  <c r="F636" i="6"/>
  <c r="C636" i="6"/>
  <c r="B636" i="6"/>
  <c r="F635" i="6"/>
  <c r="C635" i="6"/>
  <c r="B635" i="6"/>
  <c r="F634" i="6"/>
  <c r="C634" i="6"/>
  <c r="B634" i="6"/>
  <c r="F633" i="6"/>
  <c r="C633" i="6"/>
  <c r="B633" i="6"/>
  <c r="F632" i="6"/>
  <c r="C632" i="6"/>
  <c r="B632" i="6"/>
  <c r="F631" i="6"/>
  <c r="C631" i="6"/>
  <c r="B631" i="6"/>
  <c r="F630" i="6"/>
  <c r="C630" i="6"/>
  <c r="B630" i="6"/>
  <c r="F629" i="6"/>
  <c r="C629" i="6"/>
  <c r="B629" i="6"/>
  <c r="F628" i="6"/>
  <c r="C628" i="6"/>
  <c r="B628" i="6"/>
  <c r="F627" i="6"/>
  <c r="C627" i="6"/>
  <c r="B627" i="6"/>
  <c r="F626" i="6"/>
  <c r="C626" i="6"/>
  <c r="B626" i="6"/>
  <c r="F625" i="6"/>
  <c r="C625" i="6"/>
  <c r="B625" i="6"/>
  <c r="F624" i="6"/>
  <c r="C624" i="6"/>
  <c r="B624" i="6"/>
  <c r="F623" i="6"/>
  <c r="C623" i="6"/>
  <c r="B623" i="6"/>
  <c r="F622" i="6"/>
  <c r="C622" i="6"/>
  <c r="B622" i="6"/>
  <c r="F621" i="6"/>
  <c r="C621" i="6"/>
  <c r="B621" i="6"/>
  <c r="F620" i="6"/>
  <c r="C620" i="6"/>
  <c r="B620" i="6"/>
  <c r="F619" i="6"/>
  <c r="C619" i="6"/>
  <c r="B619" i="6"/>
  <c r="F618" i="6"/>
  <c r="C618" i="6"/>
  <c r="B618" i="6"/>
  <c r="F617" i="6"/>
  <c r="C617" i="6"/>
  <c r="B617" i="6"/>
  <c r="F616" i="6"/>
  <c r="C616" i="6"/>
  <c r="B616" i="6"/>
  <c r="F615" i="6"/>
  <c r="C615" i="6"/>
  <c r="B615" i="6"/>
  <c r="F614" i="6"/>
  <c r="C614" i="6"/>
  <c r="B614" i="6"/>
  <c r="F613" i="6"/>
  <c r="C613" i="6"/>
  <c r="B613" i="6"/>
  <c r="F612" i="6"/>
  <c r="C612" i="6"/>
  <c r="B612" i="6"/>
  <c r="F611" i="6"/>
  <c r="C611" i="6"/>
  <c r="B611" i="6"/>
  <c r="F610" i="6"/>
  <c r="C610" i="6"/>
  <c r="B610" i="6"/>
  <c r="F609" i="6"/>
  <c r="C609" i="6"/>
  <c r="B609" i="6"/>
  <c r="F608" i="6"/>
  <c r="C608" i="6"/>
  <c r="B608" i="6"/>
  <c r="F607" i="6"/>
  <c r="C607" i="6"/>
  <c r="B607" i="6"/>
  <c r="F606" i="6"/>
  <c r="C606" i="6"/>
  <c r="B606" i="6"/>
  <c r="F605" i="6"/>
  <c r="C605" i="6"/>
  <c r="B605" i="6"/>
  <c r="F604" i="6"/>
  <c r="C604" i="6"/>
  <c r="B604" i="6"/>
  <c r="F603" i="6"/>
  <c r="C603" i="6"/>
  <c r="B603" i="6"/>
  <c r="F602" i="6"/>
  <c r="C602" i="6"/>
  <c r="B602" i="6"/>
  <c r="F601" i="6"/>
  <c r="C601" i="6"/>
  <c r="B601" i="6"/>
  <c r="F600" i="6"/>
  <c r="C600" i="6"/>
  <c r="B600" i="6"/>
  <c r="F599" i="6"/>
  <c r="C599" i="6"/>
  <c r="B599" i="6"/>
  <c r="F598" i="6"/>
  <c r="C598" i="6"/>
  <c r="B598" i="6"/>
  <c r="F597" i="6"/>
  <c r="C597" i="6"/>
  <c r="B597" i="6"/>
  <c r="F596" i="6"/>
  <c r="C596" i="6"/>
  <c r="B596" i="6"/>
  <c r="F595" i="6"/>
  <c r="C595" i="6"/>
  <c r="B595" i="6"/>
  <c r="F594" i="6"/>
  <c r="C594" i="6"/>
  <c r="B594" i="6"/>
  <c r="F593" i="6"/>
  <c r="C593" i="6"/>
  <c r="B593" i="6"/>
  <c r="F592" i="6"/>
  <c r="C592" i="6"/>
  <c r="B592" i="6"/>
  <c r="F591" i="6"/>
  <c r="C591" i="6"/>
  <c r="B591" i="6"/>
  <c r="F590" i="6"/>
  <c r="C590" i="6"/>
  <c r="B590" i="6"/>
  <c r="F589" i="6"/>
  <c r="C589" i="6"/>
  <c r="B589" i="6"/>
  <c r="F588" i="6"/>
  <c r="C588" i="6"/>
  <c r="B588" i="6"/>
  <c r="F587" i="6"/>
  <c r="C587" i="6"/>
  <c r="B587" i="6"/>
  <c r="F586" i="6"/>
  <c r="C586" i="6"/>
  <c r="B586" i="6"/>
  <c r="F585" i="6"/>
  <c r="C585" i="6"/>
  <c r="B585" i="6"/>
  <c r="F584" i="6"/>
  <c r="C584" i="6"/>
  <c r="B584" i="6"/>
  <c r="F583" i="6"/>
  <c r="C583" i="6"/>
  <c r="B583" i="6"/>
  <c r="F582" i="6"/>
  <c r="C582" i="6"/>
  <c r="B582" i="6"/>
  <c r="F581" i="6"/>
  <c r="C581" i="6"/>
  <c r="B581" i="6"/>
  <c r="F580" i="6"/>
  <c r="C580" i="6"/>
  <c r="B580" i="6"/>
  <c r="F579" i="6"/>
  <c r="C579" i="6"/>
  <c r="B579" i="6"/>
  <c r="F578" i="6"/>
  <c r="C578" i="6"/>
  <c r="B578" i="6"/>
  <c r="F577" i="6"/>
  <c r="C577" i="6"/>
  <c r="B577" i="6"/>
  <c r="F576" i="6"/>
  <c r="C576" i="6"/>
  <c r="B576" i="6"/>
  <c r="F575" i="6"/>
  <c r="C575" i="6"/>
  <c r="B575" i="6"/>
  <c r="F574" i="6"/>
  <c r="C574" i="6"/>
  <c r="B574" i="6"/>
  <c r="F573" i="6"/>
  <c r="C573" i="6"/>
  <c r="B573" i="6"/>
  <c r="F572" i="6"/>
  <c r="C572" i="6"/>
  <c r="B572" i="6"/>
  <c r="F571" i="6"/>
  <c r="C571" i="6"/>
  <c r="B571" i="6"/>
  <c r="F570" i="6"/>
  <c r="C570" i="6"/>
  <c r="B570" i="6"/>
  <c r="F569" i="6"/>
  <c r="C569" i="6"/>
  <c r="B569" i="6"/>
  <c r="F568" i="6"/>
  <c r="C568" i="6"/>
  <c r="B568" i="6"/>
  <c r="F567" i="6"/>
  <c r="C567" i="6"/>
  <c r="B567" i="6"/>
  <c r="F566" i="6"/>
  <c r="C566" i="6"/>
  <c r="B566" i="6"/>
  <c r="F565" i="6"/>
  <c r="C565" i="6"/>
  <c r="B565" i="6"/>
  <c r="F564" i="6"/>
  <c r="C564" i="6"/>
  <c r="B564" i="6"/>
  <c r="F563" i="6"/>
  <c r="C563" i="6"/>
  <c r="B563" i="6"/>
  <c r="F562" i="6"/>
  <c r="C562" i="6"/>
  <c r="B562" i="6"/>
  <c r="F561" i="6"/>
  <c r="C561" i="6"/>
  <c r="B561" i="6"/>
  <c r="F560" i="6"/>
  <c r="C560" i="6"/>
  <c r="B560" i="6"/>
  <c r="F559" i="6"/>
  <c r="C559" i="6"/>
  <c r="B559" i="6"/>
  <c r="F558" i="6"/>
  <c r="C558" i="6"/>
  <c r="B558" i="6"/>
  <c r="F557" i="6"/>
  <c r="C557" i="6"/>
  <c r="B557" i="6"/>
  <c r="F556" i="6"/>
  <c r="C556" i="6"/>
  <c r="B556" i="6"/>
  <c r="F555" i="6"/>
  <c r="C555" i="6"/>
  <c r="B555" i="6"/>
  <c r="F554" i="6"/>
  <c r="C554" i="6"/>
  <c r="B554" i="6"/>
  <c r="F553" i="6"/>
  <c r="C553" i="6"/>
  <c r="B553" i="6"/>
  <c r="F552" i="6"/>
  <c r="C552" i="6"/>
  <c r="B552" i="6"/>
  <c r="F551" i="6"/>
  <c r="C551" i="6"/>
  <c r="B551" i="6"/>
  <c r="F550" i="6"/>
  <c r="C550" i="6"/>
  <c r="B550" i="6"/>
  <c r="F549" i="6"/>
  <c r="C549" i="6"/>
  <c r="B549" i="6"/>
  <c r="F548" i="6"/>
  <c r="C548" i="6"/>
  <c r="B548" i="6"/>
  <c r="F547" i="6"/>
  <c r="C547" i="6"/>
  <c r="B547" i="6"/>
  <c r="F546" i="6"/>
  <c r="C546" i="6"/>
  <c r="B546" i="6"/>
  <c r="F545" i="6"/>
  <c r="C545" i="6"/>
  <c r="B545" i="6"/>
  <c r="F544" i="6"/>
  <c r="C544" i="6"/>
  <c r="B544" i="6"/>
  <c r="F543" i="6"/>
  <c r="C543" i="6"/>
  <c r="B543" i="6"/>
  <c r="F542" i="6"/>
  <c r="C542" i="6"/>
  <c r="B542" i="6"/>
  <c r="F541" i="6"/>
  <c r="C541" i="6"/>
  <c r="B541" i="6"/>
  <c r="F540" i="6"/>
  <c r="C540" i="6"/>
  <c r="B540" i="6"/>
  <c r="F539" i="6"/>
  <c r="C539" i="6"/>
  <c r="B539" i="6"/>
  <c r="F538" i="6"/>
  <c r="C538" i="6"/>
  <c r="B538" i="6"/>
  <c r="F537" i="6"/>
  <c r="C537" i="6"/>
  <c r="B537" i="6"/>
  <c r="F536" i="6"/>
  <c r="C536" i="6"/>
  <c r="B536" i="6"/>
  <c r="F535" i="6"/>
  <c r="C535" i="6"/>
  <c r="B535" i="6"/>
  <c r="F534" i="6"/>
  <c r="C534" i="6"/>
  <c r="B534" i="6"/>
  <c r="F533" i="6"/>
  <c r="C533" i="6"/>
  <c r="B533" i="6"/>
  <c r="F532" i="6"/>
  <c r="C532" i="6"/>
  <c r="B532" i="6"/>
  <c r="F531" i="6"/>
  <c r="C531" i="6"/>
  <c r="B531" i="6"/>
  <c r="F530" i="6"/>
  <c r="C530" i="6"/>
  <c r="B530" i="6"/>
  <c r="F529" i="6"/>
  <c r="C529" i="6"/>
  <c r="B529" i="6"/>
  <c r="F528" i="6"/>
  <c r="C528" i="6"/>
  <c r="B528" i="6"/>
  <c r="F527" i="6"/>
  <c r="C527" i="6"/>
  <c r="B527" i="6"/>
  <c r="F526" i="6"/>
  <c r="C526" i="6"/>
  <c r="B526" i="6"/>
  <c r="F525" i="6"/>
  <c r="C525" i="6"/>
  <c r="B525" i="6"/>
  <c r="F524" i="6"/>
  <c r="C524" i="6"/>
  <c r="B524" i="6"/>
  <c r="F523" i="6"/>
  <c r="C523" i="6"/>
  <c r="B523" i="6"/>
  <c r="F522" i="6"/>
  <c r="C522" i="6"/>
  <c r="B522" i="6"/>
  <c r="F521" i="6"/>
  <c r="C521" i="6"/>
  <c r="B521" i="6"/>
  <c r="F520" i="6"/>
  <c r="C520" i="6"/>
  <c r="B520" i="6"/>
  <c r="F519" i="6"/>
  <c r="C519" i="6"/>
  <c r="B519" i="6"/>
  <c r="F518" i="6"/>
  <c r="C518" i="6"/>
  <c r="B518" i="6"/>
  <c r="F517" i="6"/>
  <c r="C517" i="6"/>
  <c r="B517" i="6"/>
  <c r="F516" i="6"/>
  <c r="C516" i="6"/>
  <c r="B516" i="6"/>
  <c r="F515" i="6"/>
  <c r="C515" i="6"/>
  <c r="B515" i="6"/>
  <c r="F514" i="6"/>
  <c r="C514" i="6"/>
  <c r="B514" i="6"/>
  <c r="F513" i="6"/>
  <c r="C513" i="6"/>
  <c r="B513" i="6"/>
  <c r="F512" i="6"/>
  <c r="C512" i="6"/>
  <c r="B512" i="6"/>
  <c r="F511" i="6"/>
  <c r="C511" i="6"/>
  <c r="B511" i="6"/>
  <c r="F510" i="6"/>
  <c r="C510" i="6"/>
  <c r="B510" i="6"/>
  <c r="F509" i="6"/>
  <c r="C509" i="6"/>
  <c r="B509" i="6"/>
  <c r="F508" i="6"/>
  <c r="C508" i="6"/>
  <c r="B508" i="6"/>
  <c r="F507" i="6"/>
  <c r="C507" i="6"/>
  <c r="B507" i="6"/>
  <c r="F506" i="6"/>
  <c r="C506" i="6"/>
  <c r="B506" i="6"/>
  <c r="F505" i="6"/>
  <c r="C505" i="6"/>
  <c r="B505" i="6"/>
  <c r="F504" i="6"/>
  <c r="C504" i="6"/>
  <c r="B504" i="6"/>
  <c r="F503" i="6"/>
  <c r="C503" i="6"/>
  <c r="B503" i="6"/>
  <c r="F502" i="6"/>
  <c r="C502" i="6"/>
  <c r="B502" i="6"/>
  <c r="F501" i="6"/>
  <c r="C501" i="6"/>
  <c r="B501" i="6"/>
  <c r="F500" i="6"/>
  <c r="C500" i="6"/>
  <c r="B500" i="6"/>
  <c r="F499" i="6"/>
  <c r="C499" i="6"/>
  <c r="B499" i="6"/>
  <c r="F498" i="6"/>
  <c r="C498" i="6"/>
  <c r="B498" i="6"/>
  <c r="F497" i="6"/>
  <c r="C497" i="6"/>
  <c r="B497" i="6"/>
  <c r="F496" i="6"/>
  <c r="C496" i="6"/>
  <c r="B496" i="6"/>
  <c r="F495" i="6"/>
  <c r="C495" i="6"/>
  <c r="B495" i="6"/>
  <c r="F494" i="6"/>
  <c r="C494" i="6"/>
  <c r="B494" i="6"/>
  <c r="F493" i="6"/>
  <c r="C493" i="6"/>
  <c r="B493" i="6"/>
  <c r="F492" i="6"/>
  <c r="C492" i="6"/>
  <c r="B492" i="6"/>
  <c r="F491" i="6"/>
  <c r="C491" i="6"/>
  <c r="B491" i="6"/>
  <c r="F490" i="6"/>
  <c r="C490" i="6"/>
  <c r="B490" i="6"/>
  <c r="F489" i="6"/>
  <c r="C489" i="6"/>
  <c r="B489" i="6"/>
  <c r="F488" i="6"/>
  <c r="C488" i="6"/>
  <c r="B488" i="6"/>
  <c r="F487" i="6"/>
  <c r="C487" i="6"/>
  <c r="B487" i="6"/>
  <c r="F486" i="6"/>
  <c r="C486" i="6"/>
  <c r="B486" i="6"/>
  <c r="F485" i="6"/>
  <c r="C485" i="6"/>
  <c r="B485" i="6"/>
  <c r="F484" i="6"/>
  <c r="C484" i="6"/>
  <c r="B484" i="6"/>
  <c r="F483" i="6"/>
  <c r="C483" i="6"/>
  <c r="B483" i="6"/>
  <c r="F482" i="6"/>
  <c r="C482" i="6"/>
  <c r="B482" i="6"/>
  <c r="F481" i="6"/>
  <c r="C481" i="6"/>
  <c r="B481" i="6"/>
  <c r="F480" i="6"/>
  <c r="C480" i="6"/>
  <c r="B480" i="6"/>
  <c r="F479" i="6"/>
  <c r="C479" i="6"/>
  <c r="B479" i="6"/>
  <c r="F478" i="6"/>
  <c r="C478" i="6"/>
  <c r="B478" i="6"/>
  <c r="F477" i="6"/>
  <c r="C477" i="6"/>
  <c r="B477" i="6"/>
  <c r="F476" i="6"/>
  <c r="C476" i="6"/>
  <c r="B476" i="6"/>
  <c r="F475" i="6"/>
  <c r="C475" i="6"/>
  <c r="B475" i="6"/>
  <c r="F474" i="6"/>
  <c r="C474" i="6"/>
  <c r="B474" i="6"/>
  <c r="F473" i="6"/>
  <c r="C473" i="6"/>
  <c r="B473" i="6"/>
  <c r="F472" i="6"/>
  <c r="C472" i="6"/>
  <c r="B472" i="6"/>
  <c r="F471" i="6"/>
  <c r="C471" i="6"/>
  <c r="B471" i="6"/>
  <c r="F470" i="6"/>
  <c r="C470" i="6"/>
  <c r="B470" i="6"/>
  <c r="F469" i="6"/>
  <c r="C469" i="6"/>
  <c r="B469" i="6"/>
  <c r="F468" i="6"/>
  <c r="C468" i="6"/>
  <c r="B468" i="6"/>
  <c r="F467" i="6"/>
  <c r="C467" i="6"/>
  <c r="B467" i="6"/>
  <c r="F466" i="6"/>
  <c r="C466" i="6"/>
  <c r="B466" i="6"/>
  <c r="F465" i="6"/>
  <c r="C465" i="6"/>
  <c r="B465" i="6"/>
  <c r="F464" i="6"/>
  <c r="C464" i="6"/>
  <c r="B464" i="6"/>
  <c r="F463" i="6"/>
  <c r="C463" i="6"/>
  <c r="B463" i="6"/>
  <c r="F462" i="6"/>
  <c r="C462" i="6"/>
  <c r="B462" i="6"/>
  <c r="F461" i="6"/>
  <c r="C461" i="6"/>
  <c r="B461" i="6"/>
  <c r="F460" i="6"/>
  <c r="C460" i="6"/>
  <c r="B460" i="6"/>
  <c r="F459" i="6"/>
  <c r="C459" i="6"/>
  <c r="B459" i="6"/>
  <c r="F458" i="6"/>
  <c r="C458" i="6"/>
  <c r="B458" i="6"/>
  <c r="F457" i="6"/>
  <c r="C457" i="6"/>
  <c r="B457" i="6"/>
  <c r="F456" i="6"/>
  <c r="C456" i="6"/>
  <c r="B456" i="6"/>
  <c r="F455" i="6"/>
  <c r="C455" i="6"/>
  <c r="B455" i="6"/>
  <c r="F454" i="6"/>
  <c r="C454" i="6"/>
  <c r="B454" i="6"/>
  <c r="F453" i="6"/>
  <c r="C453" i="6"/>
  <c r="B453" i="6"/>
  <c r="F452" i="6"/>
  <c r="C452" i="6"/>
  <c r="B452" i="6"/>
  <c r="F451" i="6"/>
  <c r="C451" i="6"/>
  <c r="B451" i="6"/>
  <c r="F450" i="6"/>
  <c r="C450" i="6"/>
  <c r="B450" i="6"/>
  <c r="F449" i="6"/>
  <c r="C449" i="6"/>
  <c r="B449" i="6"/>
  <c r="F448" i="6"/>
  <c r="C448" i="6"/>
  <c r="B448" i="6"/>
  <c r="F447" i="6"/>
  <c r="C447" i="6"/>
  <c r="B447" i="6"/>
  <c r="F446" i="6"/>
  <c r="C446" i="6"/>
  <c r="B446" i="6"/>
  <c r="F445" i="6"/>
  <c r="C445" i="6"/>
  <c r="B445" i="6"/>
  <c r="F444" i="6"/>
  <c r="C444" i="6"/>
  <c r="B444" i="6"/>
  <c r="F443" i="6"/>
  <c r="C443" i="6"/>
  <c r="B443" i="6"/>
  <c r="F442" i="6"/>
  <c r="C442" i="6"/>
  <c r="B442" i="6"/>
  <c r="F441" i="6"/>
  <c r="C441" i="6"/>
  <c r="B441" i="6"/>
  <c r="F440" i="6"/>
  <c r="C440" i="6"/>
  <c r="B440" i="6"/>
  <c r="F439" i="6"/>
  <c r="C439" i="6"/>
  <c r="B439" i="6"/>
  <c r="F438" i="6"/>
  <c r="C438" i="6"/>
  <c r="B438" i="6"/>
  <c r="F437" i="6"/>
  <c r="C437" i="6"/>
  <c r="B437" i="6"/>
  <c r="F436" i="6"/>
  <c r="C436" i="6"/>
  <c r="B436" i="6"/>
  <c r="F435" i="6"/>
  <c r="C435" i="6"/>
  <c r="B435" i="6"/>
  <c r="F434" i="6"/>
  <c r="C434" i="6"/>
  <c r="B434" i="6"/>
  <c r="F433" i="6"/>
  <c r="C433" i="6"/>
  <c r="B433" i="6"/>
  <c r="F432" i="6"/>
  <c r="C432" i="6"/>
  <c r="B432" i="6"/>
  <c r="F431" i="6"/>
  <c r="C431" i="6"/>
  <c r="B431" i="6"/>
  <c r="F430" i="6"/>
  <c r="C430" i="6"/>
  <c r="B430" i="6"/>
  <c r="F429" i="6"/>
  <c r="C429" i="6"/>
  <c r="B429" i="6"/>
  <c r="F428" i="6"/>
  <c r="C428" i="6"/>
  <c r="B428" i="6"/>
  <c r="F427" i="6"/>
  <c r="C427" i="6"/>
  <c r="B427" i="6"/>
  <c r="F426" i="6"/>
  <c r="C426" i="6"/>
  <c r="B426" i="6"/>
  <c r="F425" i="6"/>
  <c r="C425" i="6"/>
  <c r="B425" i="6"/>
  <c r="F424" i="6"/>
  <c r="C424" i="6"/>
  <c r="B424" i="6"/>
  <c r="F423" i="6"/>
  <c r="C423" i="6"/>
  <c r="B423" i="6"/>
  <c r="F422" i="6"/>
  <c r="C422" i="6"/>
  <c r="B422" i="6"/>
  <c r="F421" i="6"/>
  <c r="C421" i="6"/>
  <c r="B421" i="6"/>
  <c r="F420" i="6"/>
  <c r="C420" i="6"/>
  <c r="B420" i="6"/>
  <c r="F419" i="6"/>
  <c r="C419" i="6"/>
  <c r="B419" i="6"/>
  <c r="F418" i="6"/>
  <c r="C418" i="6"/>
  <c r="B418" i="6"/>
  <c r="F417" i="6"/>
  <c r="C417" i="6"/>
  <c r="B417" i="6"/>
  <c r="F416" i="6"/>
  <c r="C416" i="6"/>
  <c r="B416" i="6"/>
  <c r="F415" i="6"/>
  <c r="C415" i="6"/>
  <c r="B415" i="6"/>
  <c r="F414" i="6"/>
  <c r="C414" i="6"/>
  <c r="B414" i="6"/>
  <c r="F413" i="6"/>
  <c r="C413" i="6"/>
  <c r="B413" i="6"/>
  <c r="F412" i="6"/>
  <c r="C412" i="6"/>
  <c r="B412" i="6"/>
  <c r="F411" i="6"/>
  <c r="C411" i="6"/>
  <c r="B411" i="6"/>
  <c r="F410" i="6"/>
  <c r="C410" i="6"/>
  <c r="B410" i="6"/>
  <c r="F409" i="6"/>
  <c r="C409" i="6"/>
  <c r="B409" i="6"/>
  <c r="F408" i="6"/>
  <c r="C408" i="6"/>
  <c r="B408" i="6"/>
  <c r="F407" i="6"/>
  <c r="C407" i="6"/>
  <c r="B407" i="6"/>
  <c r="F406" i="6"/>
  <c r="C406" i="6"/>
  <c r="B406" i="6"/>
  <c r="F405" i="6"/>
  <c r="C405" i="6"/>
  <c r="B405" i="6"/>
  <c r="F404" i="6"/>
  <c r="C404" i="6"/>
  <c r="B404" i="6"/>
  <c r="F403" i="6"/>
  <c r="C403" i="6"/>
  <c r="B403" i="6"/>
  <c r="F402" i="6"/>
  <c r="C402" i="6"/>
  <c r="B402" i="6"/>
  <c r="F401" i="6"/>
  <c r="C401" i="6"/>
  <c r="B401" i="6"/>
  <c r="F400" i="6"/>
  <c r="C400" i="6"/>
  <c r="B400" i="6"/>
  <c r="F399" i="6"/>
  <c r="C399" i="6"/>
  <c r="B399" i="6"/>
  <c r="F398" i="6"/>
  <c r="C398" i="6"/>
  <c r="B398" i="6"/>
  <c r="F397" i="6"/>
  <c r="C397" i="6"/>
  <c r="B397" i="6"/>
  <c r="F396" i="6"/>
  <c r="C396" i="6"/>
  <c r="B396" i="6"/>
  <c r="F395" i="6"/>
  <c r="C395" i="6"/>
  <c r="B395" i="6"/>
  <c r="F394" i="6"/>
  <c r="C394" i="6"/>
  <c r="B394" i="6"/>
  <c r="F393" i="6"/>
  <c r="C393" i="6"/>
  <c r="B393" i="6"/>
  <c r="F392" i="6"/>
  <c r="C392" i="6"/>
  <c r="B392" i="6"/>
  <c r="F391" i="6"/>
  <c r="C391" i="6"/>
  <c r="B391" i="6"/>
  <c r="F390" i="6"/>
  <c r="C390" i="6"/>
  <c r="B390" i="6"/>
  <c r="F389" i="6"/>
  <c r="C389" i="6"/>
  <c r="B389" i="6"/>
  <c r="F388" i="6"/>
  <c r="C388" i="6"/>
  <c r="B388" i="6"/>
  <c r="F387" i="6"/>
  <c r="C387" i="6"/>
  <c r="B387" i="6"/>
  <c r="F386" i="6"/>
  <c r="C386" i="6"/>
  <c r="B386" i="6"/>
  <c r="F385" i="6"/>
  <c r="C385" i="6"/>
  <c r="B385" i="6"/>
  <c r="F384" i="6"/>
  <c r="C384" i="6"/>
  <c r="B384" i="6"/>
  <c r="F383" i="6"/>
  <c r="C383" i="6"/>
  <c r="B383" i="6"/>
  <c r="F382" i="6"/>
  <c r="C382" i="6"/>
  <c r="B382" i="6"/>
  <c r="F381" i="6"/>
  <c r="C381" i="6"/>
  <c r="B381" i="6"/>
  <c r="F380" i="6"/>
  <c r="C380" i="6"/>
  <c r="B380" i="6"/>
  <c r="F379" i="6"/>
  <c r="C379" i="6"/>
  <c r="B379" i="6"/>
  <c r="F378" i="6"/>
  <c r="C378" i="6"/>
  <c r="B378" i="6"/>
  <c r="F377" i="6"/>
  <c r="C377" i="6"/>
  <c r="B377" i="6"/>
  <c r="F376" i="6"/>
  <c r="C376" i="6"/>
  <c r="B376" i="6"/>
  <c r="F375" i="6"/>
  <c r="C375" i="6"/>
  <c r="B375" i="6"/>
  <c r="F374" i="6"/>
  <c r="C374" i="6"/>
  <c r="B374" i="6"/>
  <c r="F373" i="6"/>
  <c r="C373" i="6"/>
  <c r="B373" i="6"/>
  <c r="F372" i="6"/>
  <c r="C372" i="6"/>
  <c r="B372" i="6"/>
  <c r="F371" i="6"/>
  <c r="C371" i="6"/>
  <c r="B371" i="6"/>
  <c r="F370" i="6"/>
  <c r="C370" i="6"/>
  <c r="B370" i="6"/>
  <c r="F369" i="6"/>
  <c r="C369" i="6"/>
  <c r="B369" i="6"/>
  <c r="F368" i="6"/>
  <c r="C368" i="6"/>
  <c r="B368" i="6"/>
  <c r="F367" i="6"/>
  <c r="C367" i="6"/>
  <c r="B367" i="6"/>
  <c r="F366" i="6"/>
  <c r="C366" i="6"/>
  <c r="B366" i="6"/>
  <c r="F365" i="6"/>
  <c r="C365" i="6"/>
  <c r="B365" i="6"/>
  <c r="F364" i="6"/>
  <c r="C364" i="6"/>
  <c r="B364" i="6"/>
  <c r="F363" i="6"/>
  <c r="C363" i="6"/>
  <c r="B363" i="6"/>
  <c r="F362" i="6"/>
  <c r="C362" i="6"/>
  <c r="B362" i="6"/>
  <c r="F361" i="6"/>
  <c r="C361" i="6"/>
  <c r="B361" i="6"/>
  <c r="F360" i="6"/>
  <c r="C360" i="6"/>
  <c r="B360" i="6"/>
  <c r="F359" i="6"/>
  <c r="C359" i="6"/>
  <c r="B359" i="6"/>
  <c r="F358" i="6"/>
  <c r="C358" i="6"/>
  <c r="B358" i="6"/>
  <c r="F357" i="6"/>
  <c r="C357" i="6"/>
  <c r="B357" i="6"/>
  <c r="F356" i="6"/>
  <c r="C356" i="6"/>
  <c r="B356" i="6"/>
  <c r="F355" i="6"/>
  <c r="C355" i="6"/>
  <c r="B355" i="6"/>
  <c r="F354" i="6"/>
  <c r="C354" i="6"/>
  <c r="B354" i="6"/>
  <c r="F353" i="6"/>
  <c r="C353" i="6"/>
  <c r="B353" i="6"/>
  <c r="F352" i="6"/>
  <c r="C352" i="6"/>
  <c r="B352" i="6"/>
  <c r="F351" i="6"/>
  <c r="C351" i="6"/>
  <c r="B351" i="6"/>
  <c r="F350" i="6"/>
  <c r="C350" i="6"/>
  <c r="B350" i="6"/>
  <c r="F349" i="6"/>
  <c r="C349" i="6"/>
  <c r="B349" i="6"/>
  <c r="F348" i="6"/>
  <c r="C348" i="6"/>
  <c r="B348" i="6"/>
  <c r="F347" i="6"/>
  <c r="C347" i="6"/>
  <c r="B347" i="6"/>
  <c r="F346" i="6"/>
  <c r="C346" i="6"/>
  <c r="B346" i="6"/>
  <c r="F345" i="6"/>
  <c r="C345" i="6"/>
  <c r="B345" i="6"/>
  <c r="F344" i="6"/>
  <c r="C344" i="6"/>
  <c r="B344" i="6"/>
  <c r="F343" i="6"/>
  <c r="C343" i="6"/>
  <c r="B343" i="6"/>
  <c r="F342" i="6"/>
  <c r="C342" i="6"/>
  <c r="B342" i="6"/>
  <c r="F341" i="6"/>
  <c r="C341" i="6"/>
  <c r="B341" i="6"/>
  <c r="F340" i="6"/>
  <c r="C340" i="6"/>
  <c r="B340" i="6"/>
  <c r="F339" i="6"/>
  <c r="C339" i="6"/>
  <c r="B339" i="6"/>
  <c r="F338" i="6"/>
  <c r="C338" i="6"/>
  <c r="B338" i="6"/>
  <c r="F337" i="6"/>
  <c r="C337" i="6"/>
  <c r="B337" i="6"/>
  <c r="F336" i="6"/>
  <c r="C336" i="6"/>
  <c r="B336" i="6"/>
  <c r="F335" i="6"/>
  <c r="C335" i="6"/>
  <c r="B335" i="6"/>
  <c r="F334" i="6"/>
  <c r="C334" i="6"/>
  <c r="B334" i="6"/>
  <c r="F333" i="6"/>
  <c r="C333" i="6"/>
  <c r="B333" i="6"/>
  <c r="F332" i="6"/>
  <c r="C332" i="6"/>
  <c r="B332" i="6"/>
  <c r="F331" i="6"/>
  <c r="C331" i="6"/>
  <c r="B331" i="6"/>
  <c r="F330" i="6"/>
  <c r="C330" i="6"/>
  <c r="B330" i="6"/>
  <c r="F329" i="6"/>
  <c r="C329" i="6"/>
  <c r="B329" i="6"/>
  <c r="F328" i="6"/>
  <c r="C328" i="6"/>
  <c r="B328" i="6"/>
  <c r="F327" i="6"/>
  <c r="C327" i="6"/>
  <c r="B327" i="6"/>
  <c r="F326" i="6"/>
  <c r="C326" i="6"/>
  <c r="B326" i="6"/>
  <c r="F325" i="6"/>
  <c r="C325" i="6"/>
  <c r="B325" i="6"/>
  <c r="F324" i="6"/>
  <c r="C324" i="6"/>
  <c r="B324" i="6"/>
  <c r="F323" i="6"/>
  <c r="C323" i="6"/>
  <c r="B323" i="6"/>
  <c r="F322" i="6"/>
  <c r="C322" i="6"/>
  <c r="B322" i="6"/>
  <c r="F321" i="6"/>
  <c r="C321" i="6"/>
  <c r="B321" i="6"/>
  <c r="F320" i="6"/>
  <c r="C320" i="6"/>
  <c r="B320" i="6"/>
  <c r="F319" i="6"/>
  <c r="C319" i="6"/>
  <c r="B319" i="6"/>
  <c r="F318" i="6"/>
  <c r="C318" i="6"/>
  <c r="B318" i="6"/>
  <c r="F317" i="6"/>
  <c r="C317" i="6"/>
  <c r="B317" i="6"/>
  <c r="F316" i="6"/>
  <c r="C316" i="6"/>
  <c r="B316" i="6"/>
  <c r="F315" i="6"/>
  <c r="C315" i="6"/>
  <c r="B315" i="6"/>
  <c r="F314" i="6"/>
  <c r="C314" i="6"/>
  <c r="B314" i="6"/>
  <c r="F313" i="6"/>
  <c r="C313" i="6"/>
  <c r="B313" i="6"/>
  <c r="F312" i="6"/>
  <c r="C312" i="6"/>
  <c r="B312" i="6"/>
  <c r="F311" i="6"/>
  <c r="C311" i="6"/>
  <c r="B311" i="6"/>
  <c r="F310" i="6"/>
  <c r="C310" i="6"/>
  <c r="B310" i="6"/>
  <c r="F309" i="6"/>
  <c r="C309" i="6"/>
  <c r="B309" i="6"/>
  <c r="F308" i="6"/>
  <c r="C308" i="6"/>
  <c r="B308" i="6"/>
  <c r="F307" i="6"/>
  <c r="C307" i="6"/>
  <c r="B307" i="6"/>
  <c r="F306" i="6"/>
  <c r="C306" i="6"/>
  <c r="B306" i="6"/>
  <c r="F305" i="6"/>
  <c r="C305" i="6"/>
  <c r="B305" i="6"/>
  <c r="F304" i="6"/>
  <c r="C304" i="6"/>
  <c r="B304" i="6"/>
  <c r="F303" i="6"/>
  <c r="C303" i="6"/>
  <c r="B303" i="6"/>
  <c r="F302" i="6"/>
  <c r="C302" i="6"/>
  <c r="B302" i="6"/>
  <c r="F301" i="6"/>
  <c r="C301" i="6"/>
  <c r="B301" i="6"/>
  <c r="F300" i="6"/>
  <c r="C300" i="6"/>
  <c r="B300" i="6"/>
  <c r="F299" i="6"/>
  <c r="C299" i="6"/>
  <c r="B299" i="6"/>
  <c r="F298" i="6"/>
  <c r="C298" i="6"/>
  <c r="B298" i="6"/>
  <c r="F297" i="6"/>
  <c r="C297" i="6"/>
  <c r="B297" i="6"/>
  <c r="F296" i="6"/>
  <c r="C296" i="6"/>
  <c r="B296" i="6"/>
  <c r="F295" i="6"/>
  <c r="C295" i="6"/>
  <c r="B295" i="6"/>
  <c r="F294" i="6"/>
  <c r="C294" i="6"/>
  <c r="B294" i="6"/>
  <c r="F293" i="6"/>
  <c r="C293" i="6"/>
  <c r="B293" i="6"/>
  <c r="F292" i="6"/>
  <c r="C292" i="6"/>
  <c r="B292" i="6"/>
  <c r="F291" i="6"/>
  <c r="C291" i="6"/>
  <c r="B291" i="6"/>
  <c r="F290" i="6"/>
  <c r="C290" i="6"/>
  <c r="B290" i="6"/>
  <c r="F289" i="6"/>
  <c r="C289" i="6"/>
  <c r="B289" i="6"/>
  <c r="F288" i="6"/>
  <c r="C288" i="6"/>
  <c r="B288" i="6"/>
  <c r="F287" i="6"/>
  <c r="C287" i="6"/>
  <c r="B287" i="6"/>
  <c r="F286" i="6"/>
  <c r="C286" i="6"/>
  <c r="B286" i="6"/>
  <c r="F285" i="6"/>
  <c r="C285" i="6"/>
  <c r="B285" i="6"/>
  <c r="F284" i="6"/>
  <c r="C284" i="6"/>
  <c r="B284" i="6"/>
  <c r="F283" i="6"/>
  <c r="C283" i="6"/>
  <c r="B283" i="6"/>
  <c r="F282" i="6"/>
  <c r="C282" i="6"/>
  <c r="B282" i="6"/>
  <c r="F281" i="6"/>
  <c r="C281" i="6"/>
  <c r="B281" i="6"/>
  <c r="F280" i="6"/>
  <c r="C280" i="6"/>
  <c r="B280" i="6"/>
  <c r="F279" i="6"/>
  <c r="C279" i="6"/>
  <c r="B279" i="6"/>
  <c r="F278" i="6"/>
  <c r="C278" i="6"/>
  <c r="B278" i="6"/>
  <c r="F277" i="6"/>
  <c r="C277" i="6"/>
  <c r="B277" i="6"/>
  <c r="F276" i="6"/>
  <c r="C276" i="6"/>
  <c r="B276" i="6"/>
  <c r="F275" i="6"/>
  <c r="C275" i="6"/>
  <c r="B275" i="6"/>
  <c r="F274" i="6"/>
  <c r="C274" i="6"/>
  <c r="B274" i="6"/>
  <c r="F273" i="6"/>
  <c r="C273" i="6"/>
  <c r="B273" i="6"/>
  <c r="F272" i="6"/>
  <c r="C272" i="6"/>
  <c r="B272" i="6"/>
  <c r="F271" i="6"/>
  <c r="C271" i="6"/>
  <c r="B271" i="6"/>
  <c r="F270" i="6"/>
  <c r="C270" i="6"/>
  <c r="B270" i="6"/>
  <c r="F269" i="6"/>
  <c r="C269" i="6"/>
  <c r="B269" i="6"/>
  <c r="F268" i="6"/>
  <c r="C268" i="6"/>
  <c r="B268" i="6"/>
  <c r="F267" i="6"/>
  <c r="C267" i="6"/>
  <c r="B267" i="6"/>
  <c r="F266" i="6"/>
  <c r="C266" i="6"/>
  <c r="B266" i="6"/>
  <c r="F265" i="6"/>
  <c r="C265" i="6"/>
  <c r="B265" i="6"/>
  <c r="F264" i="6"/>
  <c r="C264" i="6"/>
  <c r="B264" i="6"/>
  <c r="F263" i="6"/>
  <c r="C263" i="6"/>
  <c r="B263" i="6"/>
  <c r="F262" i="6"/>
  <c r="C262" i="6"/>
  <c r="B262" i="6"/>
  <c r="F261" i="6"/>
  <c r="C261" i="6"/>
  <c r="B261" i="6"/>
  <c r="F260" i="6"/>
  <c r="C260" i="6"/>
  <c r="B260" i="6"/>
  <c r="F259" i="6"/>
  <c r="C259" i="6"/>
  <c r="B259" i="6"/>
  <c r="F258" i="6"/>
  <c r="C258" i="6"/>
  <c r="B258" i="6"/>
  <c r="F257" i="6"/>
  <c r="C257" i="6"/>
  <c r="B257" i="6"/>
  <c r="F256" i="6"/>
  <c r="C256" i="6"/>
  <c r="B256" i="6"/>
  <c r="F255" i="6"/>
  <c r="C255" i="6"/>
  <c r="B255" i="6"/>
  <c r="F254" i="6"/>
  <c r="C254" i="6"/>
  <c r="B254" i="6"/>
  <c r="F253" i="6"/>
  <c r="C253" i="6"/>
  <c r="B253" i="6"/>
  <c r="F252" i="6"/>
  <c r="C252" i="6"/>
  <c r="B252" i="6"/>
  <c r="F251" i="6"/>
  <c r="C251" i="6"/>
  <c r="B251" i="6"/>
  <c r="F250" i="6"/>
  <c r="C250" i="6"/>
  <c r="B250" i="6"/>
  <c r="F249" i="6"/>
  <c r="C249" i="6"/>
  <c r="B249" i="6"/>
  <c r="F248" i="6"/>
  <c r="C248" i="6"/>
  <c r="B248" i="6"/>
  <c r="F247" i="6"/>
  <c r="C247" i="6"/>
  <c r="B247" i="6"/>
  <c r="F246" i="6"/>
  <c r="C246" i="6"/>
  <c r="B246" i="6"/>
  <c r="F245" i="6"/>
  <c r="C245" i="6"/>
  <c r="B245" i="6"/>
  <c r="F244" i="6"/>
  <c r="C244" i="6"/>
  <c r="B244" i="6"/>
  <c r="F243" i="6"/>
  <c r="C243" i="6"/>
  <c r="B243" i="6"/>
  <c r="F242" i="6"/>
  <c r="C242" i="6"/>
  <c r="B242" i="6"/>
  <c r="F241" i="6"/>
  <c r="C241" i="6"/>
  <c r="B241" i="6"/>
  <c r="F240" i="6"/>
  <c r="C240" i="6"/>
  <c r="B240" i="6"/>
  <c r="F239" i="6"/>
  <c r="C239" i="6"/>
  <c r="B239" i="6"/>
  <c r="F238" i="6"/>
  <c r="C238" i="6"/>
  <c r="B238" i="6"/>
  <c r="F237" i="6"/>
  <c r="C237" i="6"/>
  <c r="B237" i="6"/>
  <c r="F236" i="6"/>
  <c r="C236" i="6"/>
  <c r="B236" i="6"/>
  <c r="F235" i="6"/>
  <c r="C235" i="6"/>
  <c r="B235" i="6"/>
  <c r="F234" i="6"/>
  <c r="C234" i="6"/>
  <c r="B234" i="6"/>
  <c r="F233" i="6"/>
  <c r="C233" i="6"/>
  <c r="B233" i="6"/>
  <c r="F232" i="6"/>
  <c r="C232" i="6"/>
  <c r="B232" i="6"/>
  <c r="F231" i="6"/>
  <c r="C231" i="6"/>
  <c r="B231" i="6"/>
  <c r="F230" i="6"/>
  <c r="C230" i="6"/>
  <c r="B230" i="6"/>
  <c r="F229" i="6"/>
  <c r="C229" i="6"/>
  <c r="B229" i="6"/>
  <c r="F228" i="6"/>
  <c r="C228" i="6"/>
  <c r="B228" i="6"/>
  <c r="F227" i="6"/>
  <c r="C227" i="6"/>
  <c r="B227" i="6"/>
  <c r="F226" i="6"/>
  <c r="C226" i="6"/>
  <c r="B226" i="6"/>
  <c r="F225" i="6"/>
  <c r="C225" i="6"/>
  <c r="B225" i="6"/>
  <c r="F224" i="6"/>
  <c r="C224" i="6"/>
  <c r="B224" i="6"/>
  <c r="F223" i="6"/>
  <c r="C223" i="6"/>
  <c r="B223" i="6"/>
  <c r="F222" i="6"/>
  <c r="C222" i="6"/>
  <c r="B222" i="6"/>
  <c r="F221" i="6"/>
  <c r="C221" i="6"/>
  <c r="B221" i="6"/>
  <c r="F220" i="6"/>
  <c r="C220" i="6"/>
  <c r="B220" i="6"/>
  <c r="F219" i="6"/>
  <c r="C219" i="6"/>
  <c r="B219" i="6"/>
  <c r="F218" i="6"/>
  <c r="C218" i="6"/>
  <c r="B218" i="6"/>
  <c r="F217" i="6"/>
  <c r="C217" i="6"/>
  <c r="B217" i="6"/>
  <c r="F216" i="6"/>
  <c r="C216" i="6"/>
  <c r="B216" i="6"/>
  <c r="F215" i="6"/>
  <c r="C215" i="6"/>
  <c r="B215" i="6"/>
  <c r="F214" i="6"/>
  <c r="C214" i="6"/>
  <c r="B214" i="6"/>
  <c r="F213" i="6"/>
  <c r="C213" i="6"/>
  <c r="B213" i="6"/>
  <c r="F212" i="6"/>
  <c r="C212" i="6"/>
  <c r="B212" i="6"/>
  <c r="F211" i="6"/>
  <c r="C211" i="6"/>
  <c r="B211" i="6"/>
  <c r="F210" i="6"/>
  <c r="C210" i="6"/>
  <c r="B210" i="6"/>
  <c r="F209" i="6"/>
  <c r="C209" i="6"/>
  <c r="B209" i="6"/>
  <c r="F208" i="6"/>
  <c r="C208" i="6"/>
  <c r="B208" i="6"/>
  <c r="F207" i="6"/>
  <c r="C207" i="6"/>
  <c r="B207" i="6"/>
  <c r="F206" i="6"/>
  <c r="C206" i="6"/>
  <c r="B206" i="6"/>
  <c r="F205" i="6"/>
  <c r="C205" i="6"/>
  <c r="B205" i="6"/>
  <c r="F204" i="6"/>
  <c r="C204" i="6"/>
  <c r="B204" i="6"/>
  <c r="F203" i="6"/>
  <c r="C203" i="6"/>
  <c r="B203" i="6"/>
  <c r="F202" i="6"/>
  <c r="C202" i="6"/>
  <c r="B202" i="6"/>
  <c r="F201" i="6"/>
  <c r="C201" i="6"/>
  <c r="B201" i="6"/>
  <c r="F200" i="6"/>
  <c r="C200" i="6"/>
  <c r="B200" i="6"/>
  <c r="F199" i="6"/>
  <c r="C199" i="6"/>
  <c r="B199" i="6"/>
  <c r="F198" i="6"/>
  <c r="C198" i="6"/>
  <c r="B198" i="6"/>
  <c r="F197" i="6"/>
  <c r="C197" i="6"/>
  <c r="B197" i="6"/>
  <c r="F196" i="6"/>
  <c r="C196" i="6"/>
  <c r="B196" i="6"/>
  <c r="F195" i="6"/>
  <c r="C195" i="6"/>
  <c r="B195" i="6"/>
  <c r="F194" i="6"/>
  <c r="C194" i="6"/>
  <c r="B194" i="6"/>
  <c r="F193" i="6"/>
  <c r="C193" i="6"/>
  <c r="B193" i="6"/>
  <c r="F192" i="6"/>
  <c r="C192" i="6"/>
  <c r="B192" i="6"/>
  <c r="F191" i="6"/>
  <c r="C191" i="6"/>
  <c r="B191" i="6"/>
  <c r="F190" i="6"/>
  <c r="C190" i="6"/>
  <c r="B190" i="6"/>
  <c r="F189" i="6"/>
  <c r="C189" i="6"/>
  <c r="B189" i="6"/>
  <c r="F188" i="6"/>
  <c r="C188" i="6"/>
  <c r="B188" i="6"/>
  <c r="F187" i="6"/>
  <c r="C187" i="6"/>
  <c r="B187" i="6"/>
  <c r="F186" i="6"/>
  <c r="C186" i="6"/>
  <c r="B186" i="6"/>
  <c r="F185" i="6"/>
  <c r="C185" i="6"/>
  <c r="B185" i="6"/>
  <c r="F184" i="6"/>
  <c r="C184" i="6"/>
  <c r="B184" i="6"/>
  <c r="F183" i="6"/>
  <c r="C183" i="6"/>
  <c r="B183" i="6"/>
  <c r="F182" i="6"/>
  <c r="C182" i="6"/>
  <c r="B182" i="6"/>
  <c r="F181" i="6"/>
  <c r="C181" i="6"/>
  <c r="B181" i="6"/>
  <c r="F180" i="6"/>
  <c r="C180" i="6"/>
  <c r="B180" i="6"/>
  <c r="F179" i="6"/>
  <c r="C179" i="6"/>
  <c r="B179" i="6"/>
  <c r="F178" i="6"/>
  <c r="C178" i="6"/>
  <c r="B178" i="6"/>
  <c r="F177" i="6"/>
  <c r="C177" i="6"/>
  <c r="B177" i="6"/>
  <c r="F176" i="6"/>
  <c r="C176" i="6"/>
  <c r="B176" i="6"/>
  <c r="F175" i="6"/>
  <c r="C175" i="6"/>
  <c r="B175" i="6"/>
  <c r="F174" i="6"/>
  <c r="C174" i="6"/>
  <c r="B174" i="6"/>
  <c r="F173" i="6"/>
  <c r="C173" i="6"/>
  <c r="B173" i="6"/>
  <c r="F172" i="6"/>
  <c r="C172" i="6"/>
  <c r="B172" i="6"/>
  <c r="F171" i="6"/>
  <c r="C171" i="6"/>
  <c r="B171" i="6"/>
  <c r="F170" i="6"/>
  <c r="C170" i="6"/>
  <c r="B170" i="6"/>
  <c r="F169" i="6"/>
  <c r="C169" i="6"/>
  <c r="B169" i="6"/>
  <c r="F168" i="6"/>
  <c r="C168" i="6"/>
  <c r="B168" i="6"/>
  <c r="F167" i="6"/>
  <c r="C167" i="6"/>
  <c r="B167" i="6"/>
  <c r="F166" i="6"/>
  <c r="C166" i="6"/>
  <c r="B166" i="6"/>
  <c r="F165" i="6"/>
  <c r="C165" i="6"/>
  <c r="B165" i="6"/>
  <c r="F164" i="6"/>
  <c r="C164" i="6"/>
  <c r="B164" i="6"/>
  <c r="F163" i="6"/>
  <c r="C163" i="6"/>
  <c r="B163" i="6"/>
  <c r="F162" i="6"/>
  <c r="C162" i="6"/>
  <c r="B162" i="6"/>
  <c r="F161" i="6"/>
  <c r="C161" i="6"/>
  <c r="B161" i="6"/>
  <c r="F160" i="6"/>
  <c r="C160" i="6"/>
  <c r="B160" i="6"/>
  <c r="F159" i="6"/>
  <c r="C159" i="6"/>
  <c r="B159" i="6"/>
  <c r="F158" i="6"/>
  <c r="C158" i="6"/>
  <c r="B158" i="6"/>
  <c r="F157" i="6"/>
  <c r="C157" i="6"/>
  <c r="B157" i="6"/>
  <c r="F156" i="6"/>
  <c r="C156" i="6"/>
  <c r="B156" i="6"/>
  <c r="F155" i="6"/>
  <c r="C155" i="6"/>
  <c r="B155" i="6"/>
  <c r="F154" i="6"/>
  <c r="C154" i="6"/>
  <c r="B154" i="6"/>
  <c r="F153" i="6"/>
  <c r="C153" i="6"/>
  <c r="B153" i="6"/>
  <c r="F152" i="6"/>
  <c r="C152" i="6"/>
  <c r="B152" i="6"/>
  <c r="F151" i="6"/>
  <c r="C151" i="6"/>
  <c r="B151" i="6"/>
  <c r="F150" i="6"/>
  <c r="C150" i="6"/>
  <c r="B150" i="6"/>
  <c r="F149" i="6"/>
  <c r="C149" i="6"/>
  <c r="B149" i="6"/>
  <c r="F148" i="6"/>
  <c r="C148" i="6"/>
  <c r="B148" i="6"/>
  <c r="F147" i="6"/>
  <c r="C147" i="6"/>
  <c r="B147" i="6"/>
  <c r="F146" i="6"/>
  <c r="C146" i="6"/>
  <c r="B146" i="6"/>
  <c r="F145" i="6"/>
  <c r="C145" i="6"/>
  <c r="B145" i="6"/>
  <c r="F144" i="6"/>
  <c r="C144" i="6"/>
  <c r="B144" i="6"/>
  <c r="F143" i="6"/>
  <c r="C143" i="6"/>
  <c r="B143" i="6"/>
  <c r="F142" i="6"/>
  <c r="C142" i="6"/>
  <c r="B142" i="6"/>
  <c r="F141" i="6"/>
  <c r="C141" i="6"/>
  <c r="B141" i="6"/>
  <c r="F140" i="6"/>
  <c r="C140" i="6"/>
  <c r="B140" i="6"/>
  <c r="F139" i="6"/>
  <c r="C139" i="6"/>
  <c r="B139" i="6"/>
  <c r="F138" i="6"/>
  <c r="C138" i="6"/>
  <c r="B138" i="6"/>
  <c r="F137" i="6"/>
  <c r="C137" i="6"/>
  <c r="B137" i="6"/>
  <c r="F136" i="6"/>
  <c r="C136" i="6"/>
  <c r="B136" i="6"/>
  <c r="F135" i="6"/>
  <c r="C135" i="6"/>
  <c r="B135" i="6"/>
  <c r="F134" i="6"/>
  <c r="C134" i="6"/>
  <c r="B134" i="6"/>
  <c r="F133" i="6"/>
  <c r="C133" i="6"/>
  <c r="B133" i="6"/>
  <c r="F132" i="6"/>
  <c r="C132" i="6"/>
  <c r="B132" i="6"/>
  <c r="F131" i="6"/>
  <c r="C131" i="6"/>
  <c r="B131" i="6"/>
  <c r="F130" i="6"/>
  <c r="C130" i="6"/>
  <c r="B130" i="6"/>
  <c r="F129" i="6"/>
  <c r="C129" i="6"/>
  <c r="B129" i="6"/>
  <c r="F128" i="6"/>
  <c r="C128" i="6"/>
  <c r="B128" i="6"/>
  <c r="F127" i="6"/>
  <c r="C127" i="6"/>
  <c r="B127" i="6"/>
  <c r="F126" i="6"/>
  <c r="C126" i="6"/>
  <c r="B126" i="6"/>
  <c r="F125" i="6"/>
  <c r="C125" i="6"/>
  <c r="B125" i="6"/>
  <c r="F124" i="6"/>
  <c r="C124" i="6"/>
  <c r="B124" i="6"/>
  <c r="F123" i="6"/>
  <c r="C123" i="6"/>
  <c r="B123" i="6"/>
  <c r="F122" i="6"/>
  <c r="C122" i="6"/>
  <c r="B122" i="6"/>
  <c r="F121" i="6"/>
  <c r="C121" i="6"/>
  <c r="B121" i="6"/>
  <c r="F120" i="6"/>
  <c r="C120" i="6"/>
  <c r="B120" i="6"/>
  <c r="F119" i="6"/>
  <c r="C119" i="6"/>
  <c r="B119" i="6"/>
  <c r="F118" i="6"/>
  <c r="C118" i="6"/>
  <c r="B118" i="6"/>
  <c r="F117" i="6"/>
  <c r="C117" i="6"/>
  <c r="B117" i="6"/>
  <c r="F116" i="6"/>
  <c r="C116" i="6"/>
  <c r="B116" i="6"/>
  <c r="F115" i="6"/>
  <c r="C115" i="6"/>
  <c r="B115" i="6"/>
  <c r="F114" i="6"/>
  <c r="C114" i="6"/>
  <c r="B114" i="6"/>
  <c r="F113" i="6"/>
  <c r="C113" i="6"/>
  <c r="B113" i="6"/>
  <c r="F112" i="6"/>
  <c r="C112" i="6"/>
  <c r="B112" i="6"/>
  <c r="F111" i="6"/>
  <c r="C111" i="6"/>
  <c r="B111" i="6"/>
  <c r="F110" i="6"/>
  <c r="C110" i="6"/>
  <c r="B110" i="6"/>
  <c r="F109" i="6"/>
  <c r="C109" i="6"/>
  <c r="B109" i="6"/>
  <c r="F108" i="6"/>
  <c r="C108" i="6"/>
  <c r="B108" i="6"/>
  <c r="F107" i="6"/>
  <c r="C107" i="6"/>
  <c r="B107" i="6"/>
  <c r="F106" i="6"/>
  <c r="C106" i="6"/>
  <c r="B106" i="6"/>
  <c r="F105" i="6"/>
  <c r="C105" i="6"/>
  <c r="B105" i="6"/>
  <c r="F104" i="6"/>
  <c r="C104" i="6"/>
  <c r="B104" i="6"/>
  <c r="F103" i="6"/>
  <c r="C103" i="6"/>
  <c r="B103" i="6"/>
  <c r="F102" i="6"/>
  <c r="C102" i="6"/>
  <c r="B102" i="6"/>
  <c r="F101" i="6"/>
  <c r="C101" i="6"/>
  <c r="B101" i="6"/>
  <c r="F100" i="6"/>
  <c r="C100" i="6"/>
  <c r="B100" i="6"/>
  <c r="F99" i="6"/>
  <c r="C99" i="6"/>
  <c r="B99" i="6"/>
  <c r="F98" i="6"/>
  <c r="C98" i="6"/>
  <c r="B98" i="6"/>
  <c r="F97" i="6"/>
  <c r="C97" i="6"/>
  <c r="B97" i="6"/>
  <c r="F96" i="6"/>
  <c r="C96" i="6"/>
  <c r="B96" i="6"/>
  <c r="F95" i="6"/>
  <c r="C95" i="6"/>
  <c r="B95" i="6"/>
  <c r="F94" i="6"/>
  <c r="C94" i="6"/>
  <c r="B94" i="6"/>
  <c r="F93" i="6"/>
  <c r="C93" i="6"/>
  <c r="B93" i="6"/>
  <c r="F92" i="6"/>
  <c r="C92" i="6"/>
  <c r="B92" i="6"/>
  <c r="F91" i="6"/>
  <c r="C91" i="6"/>
  <c r="B91" i="6"/>
  <c r="F90" i="6"/>
  <c r="C90" i="6"/>
  <c r="B90" i="6"/>
  <c r="F89" i="6"/>
  <c r="C89" i="6"/>
  <c r="B89" i="6"/>
  <c r="F88" i="6"/>
  <c r="C88" i="6"/>
  <c r="B88" i="6"/>
  <c r="F87" i="6"/>
  <c r="C87" i="6"/>
  <c r="B87" i="6"/>
  <c r="F86" i="6"/>
  <c r="C86" i="6"/>
  <c r="B86" i="6"/>
  <c r="F85" i="6"/>
  <c r="C85" i="6"/>
  <c r="B85" i="6"/>
  <c r="F84" i="6"/>
  <c r="C84" i="6"/>
  <c r="B84" i="6"/>
  <c r="F83" i="6"/>
  <c r="C83" i="6"/>
  <c r="B83" i="6"/>
  <c r="F82" i="6"/>
  <c r="C82" i="6"/>
  <c r="B82" i="6"/>
  <c r="F81" i="6"/>
  <c r="C81" i="6"/>
  <c r="B81" i="6"/>
  <c r="F80" i="6"/>
  <c r="C80" i="6"/>
  <c r="B80" i="6"/>
  <c r="F79" i="6"/>
  <c r="C79" i="6"/>
  <c r="B79" i="6"/>
  <c r="F78" i="6"/>
  <c r="C78" i="6"/>
  <c r="B78" i="6"/>
  <c r="F77" i="6"/>
  <c r="C77" i="6"/>
  <c r="B77" i="6"/>
  <c r="F76" i="6"/>
  <c r="C76" i="6"/>
  <c r="B76" i="6"/>
  <c r="F75" i="6"/>
  <c r="C75" i="6"/>
  <c r="B75" i="6"/>
  <c r="F74" i="6"/>
  <c r="C74" i="6"/>
  <c r="B74" i="6"/>
  <c r="F73" i="6"/>
  <c r="C73" i="6"/>
  <c r="B73" i="6"/>
  <c r="F72" i="6"/>
  <c r="C72" i="6"/>
  <c r="B72" i="6"/>
  <c r="F71" i="6"/>
  <c r="C71" i="6"/>
  <c r="B71" i="6"/>
  <c r="F70" i="6"/>
  <c r="C70" i="6"/>
  <c r="B70" i="6"/>
  <c r="F69" i="6"/>
  <c r="C69" i="6"/>
  <c r="B69" i="6"/>
  <c r="F68" i="6"/>
  <c r="C68" i="6"/>
  <c r="B68" i="6"/>
  <c r="F67" i="6"/>
  <c r="C67" i="6"/>
  <c r="B67" i="6"/>
  <c r="F66" i="6"/>
  <c r="C66" i="6"/>
  <c r="B66" i="6"/>
  <c r="F65" i="6"/>
  <c r="C65" i="6"/>
  <c r="B65" i="6"/>
  <c r="F64" i="6"/>
  <c r="C64" i="6"/>
  <c r="B64" i="6"/>
  <c r="F63" i="6"/>
  <c r="C63" i="6"/>
  <c r="B63" i="6"/>
  <c r="F62" i="6"/>
  <c r="C62" i="6"/>
  <c r="B62" i="6"/>
  <c r="F61" i="6"/>
  <c r="C61" i="6"/>
  <c r="B61" i="6"/>
  <c r="F60" i="6"/>
  <c r="C60" i="6"/>
  <c r="B60" i="6"/>
  <c r="F59" i="6"/>
  <c r="C59" i="6"/>
  <c r="B59" i="6"/>
  <c r="F58" i="6"/>
  <c r="C58" i="6"/>
  <c r="B58" i="6"/>
  <c r="F57" i="6"/>
  <c r="C57" i="6"/>
  <c r="B57" i="6"/>
  <c r="F56" i="6"/>
  <c r="C56" i="6"/>
  <c r="B56" i="6"/>
  <c r="F55" i="6"/>
  <c r="C55" i="6"/>
  <c r="B55" i="6"/>
  <c r="F54" i="6"/>
  <c r="C54" i="6"/>
  <c r="B54" i="6"/>
  <c r="F53" i="6"/>
  <c r="C53" i="6"/>
  <c r="B53" i="6"/>
  <c r="F52" i="6"/>
  <c r="C52" i="6"/>
  <c r="B52" i="6"/>
  <c r="F51" i="6"/>
  <c r="C51" i="6"/>
  <c r="B51" i="6"/>
  <c r="F50" i="6"/>
  <c r="C50" i="6"/>
  <c r="B50" i="6"/>
  <c r="F49" i="6"/>
  <c r="C49" i="6"/>
  <c r="B49" i="6"/>
  <c r="F48" i="6"/>
  <c r="C48" i="6"/>
  <c r="B48" i="6"/>
  <c r="F47" i="6"/>
  <c r="C47" i="6"/>
  <c r="B47" i="6"/>
  <c r="F46" i="6"/>
  <c r="C46" i="6"/>
  <c r="B46" i="6"/>
  <c r="F45" i="6"/>
  <c r="C45" i="6"/>
  <c r="B45" i="6"/>
  <c r="F44" i="6"/>
  <c r="C44" i="6"/>
  <c r="B44" i="6"/>
  <c r="F43" i="6"/>
  <c r="C43" i="6"/>
  <c r="B43" i="6"/>
  <c r="F42" i="6"/>
  <c r="C42" i="6"/>
  <c r="B42" i="6"/>
  <c r="F41" i="6"/>
  <c r="C41" i="6"/>
  <c r="B41" i="6"/>
  <c r="F40" i="6"/>
  <c r="C40" i="6"/>
  <c r="B40" i="6"/>
  <c r="F39" i="6"/>
  <c r="C39" i="6"/>
  <c r="B39" i="6"/>
  <c r="F38" i="6"/>
  <c r="C38" i="6"/>
  <c r="B38" i="6"/>
  <c r="F37" i="6"/>
  <c r="C37" i="6"/>
  <c r="B37" i="6"/>
  <c r="F36" i="6"/>
  <c r="C36" i="6"/>
  <c r="B36" i="6"/>
  <c r="F35" i="6"/>
  <c r="C35" i="6"/>
  <c r="B35" i="6"/>
  <c r="F34" i="6"/>
  <c r="C34" i="6"/>
  <c r="B34" i="6"/>
  <c r="F33" i="6"/>
  <c r="C33" i="6"/>
  <c r="B33" i="6"/>
  <c r="F32" i="6"/>
  <c r="C32" i="6"/>
  <c r="B32" i="6"/>
  <c r="F31" i="6"/>
  <c r="C31" i="6"/>
  <c r="B31" i="6"/>
  <c r="F30" i="6"/>
  <c r="C30" i="6"/>
  <c r="B30" i="6"/>
  <c r="F29" i="6"/>
  <c r="C29" i="6"/>
  <c r="B29" i="6"/>
  <c r="F28" i="6"/>
  <c r="C28" i="6"/>
  <c r="B28" i="6"/>
  <c r="F27" i="6"/>
  <c r="C27" i="6"/>
  <c r="B27" i="6"/>
  <c r="F26" i="6"/>
  <c r="C26" i="6"/>
  <c r="B26" i="6"/>
  <c r="F25" i="6"/>
  <c r="C25" i="6"/>
  <c r="B25" i="6"/>
  <c r="F24" i="6"/>
  <c r="C24" i="6"/>
  <c r="B24" i="6"/>
  <c r="F23" i="6"/>
  <c r="C23" i="6"/>
  <c r="B23" i="6"/>
  <c r="F22" i="6"/>
  <c r="C22" i="6"/>
  <c r="B22" i="6"/>
  <c r="F21" i="6"/>
  <c r="C21" i="6"/>
  <c r="B21" i="6"/>
  <c r="F20" i="6"/>
  <c r="C20" i="6"/>
  <c r="B20" i="6"/>
  <c r="F19" i="6"/>
  <c r="C19" i="6"/>
  <c r="B19" i="6"/>
  <c r="F18" i="6"/>
  <c r="C18" i="6"/>
  <c r="B18" i="6"/>
  <c r="F17" i="6"/>
  <c r="C17" i="6"/>
  <c r="B17" i="6"/>
  <c r="F16" i="6"/>
  <c r="C16" i="6"/>
  <c r="B16" i="6"/>
  <c r="F15" i="6"/>
  <c r="C15" i="6"/>
  <c r="B15" i="6"/>
  <c r="F14" i="6"/>
  <c r="C14" i="6"/>
  <c r="B14" i="6"/>
  <c r="F13" i="6"/>
  <c r="C13" i="6"/>
  <c r="B13" i="6"/>
  <c r="F12" i="6"/>
  <c r="C12" i="6"/>
  <c r="B12" i="6"/>
  <c r="F11" i="6"/>
  <c r="C11" i="6"/>
  <c r="B11" i="6"/>
  <c r="C10" i="6"/>
  <c r="F10" i="6" s="1"/>
  <c r="B10" i="6"/>
  <c r="F9" i="6"/>
  <c r="C9" i="6"/>
  <c r="B9" i="6"/>
  <c r="H4" i="6"/>
  <c r="E4" i="6"/>
  <c r="A5" i="6" s="1"/>
  <c r="I213" i="5"/>
  <c r="J213" i="5" s="1"/>
  <c r="C213" i="5"/>
  <c r="J212" i="5"/>
  <c r="I212" i="5"/>
  <c r="C212" i="5"/>
  <c r="J211" i="5"/>
  <c r="I211" i="5"/>
  <c r="C211" i="5"/>
  <c r="I210" i="5"/>
  <c r="J210" i="5" s="1"/>
  <c r="C210" i="5"/>
  <c r="J209" i="5"/>
  <c r="I209" i="5"/>
  <c r="C209" i="5"/>
  <c r="I208" i="5"/>
  <c r="J208" i="5" s="1"/>
  <c r="C208" i="5"/>
  <c r="J207" i="5"/>
  <c r="I207" i="5"/>
  <c r="C207" i="5"/>
  <c r="I206" i="5"/>
  <c r="J206" i="5" s="1"/>
  <c r="C206" i="5"/>
  <c r="I205" i="5"/>
  <c r="J205" i="5" s="1"/>
  <c r="C205" i="5"/>
  <c r="J204" i="5"/>
  <c r="I204" i="5"/>
  <c r="C204" i="5"/>
  <c r="J203" i="5"/>
  <c r="I203" i="5"/>
  <c r="C203" i="5"/>
  <c r="I202" i="5"/>
  <c r="J202" i="5" s="1"/>
  <c r="C202" i="5"/>
  <c r="J201" i="5"/>
  <c r="I201" i="5"/>
  <c r="C201" i="5"/>
  <c r="I200" i="5"/>
  <c r="J200" i="5" s="1"/>
  <c r="C200" i="5"/>
  <c r="J199" i="5"/>
  <c r="I199" i="5"/>
  <c r="C199" i="5"/>
  <c r="I198" i="5"/>
  <c r="J198" i="5" s="1"/>
  <c r="C198" i="5"/>
  <c r="I197" i="5"/>
  <c r="J197" i="5" s="1"/>
  <c r="C197" i="5"/>
  <c r="J196" i="5"/>
  <c r="I196" i="5"/>
  <c r="C196" i="5"/>
  <c r="J195" i="5"/>
  <c r="I195" i="5"/>
  <c r="C195" i="5"/>
  <c r="I194" i="5"/>
  <c r="J194" i="5" s="1"/>
  <c r="C194" i="5"/>
  <c r="J193" i="5"/>
  <c r="I193" i="5"/>
  <c r="C193" i="5"/>
  <c r="I192" i="5"/>
  <c r="J192" i="5" s="1"/>
  <c r="C192" i="5"/>
  <c r="J191" i="5"/>
  <c r="I191" i="5"/>
  <c r="C191" i="5"/>
  <c r="I190" i="5"/>
  <c r="J190" i="5" s="1"/>
  <c r="C190" i="5"/>
  <c r="I189" i="5"/>
  <c r="J189" i="5" s="1"/>
  <c r="C189" i="5"/>
  <c r="J188" i="5"/>
  <c r="I188" i="5"/>
  <c r="C188" i="5"/>
  <c r="J187" i="5"/>
  <c r="I187" i="5"/>
  <c r="C187" i="5"/>
  <c r="I186" i="5"/>
  <c r="J186" i="5" s="1"/>
  <c r="C186" i="5"/>
  <c r="J185" i="5"/>
  <c r="I185" i="5"/>
  <c r="C185" i="5"/>
  <c r="I184" i="5"/>
  <c r="J184" i="5" s="1"/>
  <c r="C184" i="5"/>
  <c r="J183" i="5"/>
  <c r="I183" i="5"/>
  <c r="C183" i="5"/>
  <c r="I182" i="5"/>
  <c r="J182" i="5" s="1"/>
  <c r="C182" i="5"/>
  <c r="I181" i="5"/>
  <c r="J181" i="5" s="1"/>
  <c r="C181" i="5"/>
  <c r="J180" i="5"/>
  <c r="I180" i="5"/>
  <c r="C180" i="5"/>
  <c r="J179" i="5"/>
  <c r="I179" i="5"/>
  <c r="C179" i="5"/>
  <c r="I178" i="5"/>
  <c r="J178" i="5" s="1"/>
  <c r="C178" i="5"/>
  <c r="J177" i="5"/>
  <c r="I177" i="5"/>
  <c r="C177" i="5"/>
  <c r="I176" i="5"/>
  <c r="J176" i="5" s="1"/>
  <c r="C176" i="5"/>
  <c r="J175" i="5"/>
  <c r="I175" i="5"/>
  <c r="C175" i="5"/>
  <c r="I174" i="5"/>
  <c r="J174" i="5" s="1"/>
  <c r="C174" i="5"/>
  <c r="I173" i="5"/>
  <c r="J173" i="5" s="1"/>
  <c r="C173" i="5"/>
  <c r="J172" i="5"/>
  <c r="I172" i="5"/>
  <c r="C172" i="5"/>
  <c r="J171" i="5"/>
  <c r="I171" i="5"/>
  <c r="C171" i="5"/>
  <c r="I170" i="5"/>
  <c r="J170" i="5" s="1"/>
  <c r="C170" i="5"/>
  <c r="J169" i="5"/>
  <c r="I169" i="5"/>
  <c r="C169" i="5"/>
  <c r="I168" i="5"/>
  <c r="J168" i="5" s="1"/>
  <c r="C168" i="5"/>
  <c r="J167" i="5"/>
  <c r="I167" i="5"/>
  <c r="C167" i="5"/>
  <c r="I166" i="5"/>
  <c r="J166" i="5" s="1"/>
  <c r="C166" i="5"/>
  <c r="I165" i="5"/>
  <c r="J165" i="5" s="1"/>
  <c r="C165" i="5"/>
  <c r="J164" i="5"/>
  <c r="I164" i="5"/>
  <c r="C164" i="5"/>
  <c r="J163" i="5"/>
  <c r="I163" i="5"/>
  <c r="C163" i="5"/>
  <c r="I162" i="5"/>
  <c r="J162" i="5" s="1"/>
  <c r="C162" i="5"/>
  <c r="J161" i="5"/>
  <c r="I161" i="5"/>
  <c r="C161" i="5"/>
  <c r="I160" i="5"/>
  <c r="J160" i="5" s="1"/>
  <c r="C160" i="5"/>
  <c r="J159" i="5"/>
  <c r="I159" i="5"/>
  <c r="C159" i="5"/>
  <c r="I158" i="5"/>
  <c r="J158" i="5" s="1"/>
  <c r="C158" i="5"/>
  <c r="I157" i="5"/>
  <c r="J157" i="5" s="1"/>
  <c r="C157" i="5"/>
  <c r="J156" i="5"/>
  <c r="I156" i="5"/>
  <c r="C156" i="5"/>
  <c r="J155" i="5"/>
  <c r="I155" i="5"/>
  <c r="C155" i="5"/>
  <c r="I154" i="5"/>
  <c r="J154" i="5" s="1"/>
  <c r="C154" i="5"/>
  <c r="J153" i="5"/>
  <c r="I153" i="5"/>
  <c r="C153" i="5"/>
  <c r="I152" i="5"/>
  <c r="J152" i="5" s="1"/>
  <c r="C152" i="5"/>
  <c r="J151" i="5"/>
  <c r="I151" i="5"/>
  <c r="C151" i="5"/>
  <c r="I150" i="5"/>
  <c r="J150" i="5" s="1"/>
  <c r="C150" i="5"/>
  <c r="I149" i="5"/>
  <c r="J149" i="5" s="1"/>
  <c r="C149" i="5"/>
  <c r="J148" i="5"/>
  <c r="I148" i="5"/>
  <c r="C148" i="5"/>
  <c r="J147" i="5"/>
  <c r="I147" i="5"/>
  <c r="C147" i="5"/>
  <c r="I146" i="5"/>
  <c r="J146" i="5" s="1"/>
  <c r="C146" i="5"/>
  <c r="J145" i="5"/>
  <c r="I145" i="5"/>
  <c r="C145" i="5"/>
  <c r="I144" i="5"/>
  <c r="J144" i="5" s="1"/>
  <c r="C144" i="5"/>
  <c r="J143" i="5"/>
  <c r="I143" i="5"/>
  <c r="C143" i="5"/>
  <c r="I142" i="5"/>
  <c r="J142" i="5" s="1"/>
  <c r="C142" i="5"/>
  <c r="I141" i="5"/>
  <c r="J141" i="5" s="1"/>
  <c r="C141" i="5"/>
  <c r="J140" i="5"/>
  <c r="I140" i="5"/>
  <c r="C140" i="5"/>
  <c r="J139" i="5"/>
  <c r="I139" i="5"/>
  <c r="C139" i="5"/>
  <c r="I138" i="5"/>
  <c r="J138" i="5" s="1"/>
  <c r="C138" i="5"/>
  <c r="J137" i="5"/>
  <c r="I137" i="5"/>
  <c r="C137" i="5"/>
  <c r="I136" i="5"/>
  <c r="J136" i="5" s="1"/>
  <c r="C136" i="5"/>
  <c r="J135" i="5"/>
  <c r="I135" i="5"/>
  <c r="C135" i="5"/>
  <c r="I134" i="5"/>
  <c r="J134" i="5" s="1"/>
  <c r="C134" i="5"/>
  <c r="I133" i="5"/>
  <c r="J133" i="5" s="1"/>
  <c r="C133" i="5"/>
  <c r="J132" i="5"/>
  <c r="I132" i="5"/>
  <c r="C132" i="5"/>
  <c r="J131" i="5"/>
  <c r="I131" i="5"/>
  <c r="C131" i="5"/>
  <c r="I130" i="5"/>
  <c r="J130" i="5" s="1"/>
  <c r="C130" i="5"/>
  <c r="J129" i="5"/>
  <c r="I129" i="5"/>
  <c r="C129" i="5"/>
  <c r="I128" i="5"/>
  <c r="J128" i="5" s="1"/>
  <c r="C128" i="5"/>
  <c r="J127" i="5"/>
  <c r="I127" i="5"/>
  <c r="C127" i="5"/>
  <c r="I126" i="5"/>
  <c r="J126" i="5" s="1"/>
  <c r="C126" i="5"/>
  <c r="I125" i="5"/>
  <c r="J125" i="5" s="1"/>
  <c r="C125" i="5"/>
  <c r="J124" i="5"/>
  <c r="I124" i="5"/>
  <c r="C124" i="5"/>
  <c r="J123" i="5"/>
  <c r="I123" i="5"/>
  <c r="C123" i="5"/>
  <c r="I122" i="5"/>
  <c r="J122" i="5" s="1"/>
  <c r="C122" i="5"/>
  <c r="J121" i="5"/>
  <c r="I121" i="5"/>
  <c r="C121" i="5"/>
  <c r="I120" i="5"/>
  <c r="J120" i="5" s="1"/>
  <c r="C120" i="5"/>
  <c r="J119" i="5"/>
  <c r="I119" i="5"/>
  <c r="C119" i="5"/>
  <c r="I118" i="5"/>
  <c r="J118" i="5" s="1"/>
  <c r="C118" i="5"/>
  <c r="I117" i="5"/>
  <c r="J117" i="5" s="1"/>
  <c r="C117" i="5"/>
  <c r="J116" i="5"/>
  <c r="I116" i="5"/>
  <c r="C116" i="5"/>
  <c r="J115" i="5"/>
  <c r="I115" i="5"/>
  <c r="C115" i="5"/>
  <c r="I114" i="5"/>
  <c r="J114" i="5" s="1"/>
  <c r="C114" i="5"/>
  <c r="J113" i="5"/>
  <c r="I113" i="5"/>
  <c r="C113" i="5"/>
  <c r="I112" i="5"/>
  <c r="J112" i="5" s="1"/>
  <c r="C112" i="5"/>
  <c r="J111" i="5"/>
  <c r="I111" i="5"/>
  <c r="C111" i="5"/>
  <c r="I110" i="5"/>
  <c r="J110" i="5" s="1"/>
  <c r="C110" i="5"/>
  <c r="I109" i="5"/>
  <c r="J109" i="5" s="1"/>
  <c r="C109" i="5"/>
  <c r="J108" i="5"/>
  <c r="I108" i="5"/>
  <c r="C108" i="5"/>
  <c r="J107" i="5"/>
  <c r="I107" i="5"/>
  <c r="C107" i="5"/>
  <c r="I106" i="5"/>
  <c r="J106" i="5" s="1"/>
  <c r="C106" i="5"/>
  <c r="J105" i="5"/>
  <c r="I105" i="5"/>
  <c r="C105" i="5"/>
  <c r="I104" i="5"/>
  <c r="J104" i="5" s="1"/>
  <c r="C104" i="5"/>
  <c r="J103" i="5"/>
  <c r="I103" i="5"/>
  <c r="C103" i="5"/>
  <c r="I102" i="5"/>
  <c r="J102" i="5" s="1"/>
  <c r="C102" i="5"/>
  <c r="I101" i="5"/>
  <c r="J101" i="5" s="1"/>
  <c r="C101" i="5"/>
  <c r="J100" i="5"/>
  <c r="I100" i="5"/>
  <c r="C100" i="5"/>
  <c r="J99" i="5"/>
  <c r="I99" i="5"/>
  <c r="C99" i="5"/>
  <c r="I98" i="5"/>
  <c r="J98" i="5" s="1"/>
  <c r="C98" i="5"/>
  <c r="J97" i="5"/>
  <c r="I97" i="5"/>
  <c r="C97" i="5"/>
  <c r="I96" i="5"/>
  <c r="J96" i="5" s="1"/>
  <c r="C96" i="5"/>
  <c r="J95" i="5"/>
  <c r="I95" i="5"/>
  <c r="C95" i="5"/>
  <c r="I94" i="5"/>
  <c r="J94" i="5" s="1"/>
  <c r="C94" i="5"/>
  <c r="I93" i="5"/>
  <c r="J93" i="5" s="1"/>
  <c r="C93" i="5"/>
  <c r="J92" i="5"/>
  <c r="I92" i="5"/>
  <c r="C92" i="5"/>
  <c r="J91" i="5"/>
  <c r="I91" i="5"/>
  <c r="C91" i="5"/>
  <c r="I90" i="5"/>
  <c r="J90" i="5" s="1"/>
  <c r="C90" i="5"/>
  <c r="J89" i="5"/>
  <c r="I89" i="5"/>
  <c r="C89" i="5"/>
  <c r="I88" i="5"/>
  <c r="J88" i="5" s="1"/>
  <c r="C88" i="5"/>
  <c r="J87" i="5"/>
  <c r="I87" i="5"/>
  <c r="C87" i="5"/>
  <c r="I86" i="5"/>
  <c r="J86" i="5" s="1"/>
  <c r="C86" i="5"/>
  <c r="I85" i="5"/>
  <c r="J85" i="5" s="1"/>
  <c r="C85" i="5"/>
  <c r="J84" i="5"/>
  <c r="I84" i="5"/>
  <c r="C84" i="5"/>
  <c r="J83" i="5"/>
  <c r="I83" i="5"/>
  <c r="C83" i="5"/>
  <c r="I82" i="5"/>
  <c r="J82" i="5" s="1"/>
  <c r="C82" i="5"/>
  <c r="J81" i="5"/>
  <c r="I81" i="5"/>
  <c r="C81" i="5"/>
  <c r="I80" i="5"/>
  <c r="J80" i="5" s="1"/>
  <c r="C80" i="5"/>
  <c r="J79" i="5"/>
  <c r="I79" i="5"/>
  <c r="C79" i="5"/>
  <c r="I78" i="5"/>
  <c r="J78" i="5" s="1"/>
  <c r="C78" i="5"/>
  <c r="I77" i="5"/>
  <c r="J77" i="5" s="1"/>
  <c r="C77" i="5"/>
  <c r="J76" i="5"/>
  <c r="I76" i="5"/>
  <c r="C76" i="5"/>
  <c r="J75" i="5"/>
  <c r="I75" i="5"/>
  <c r="C75" i="5"/>
  <c r="I74" i="5"/>
  <c r="J74" i="5" s="1"/>
  <c r="C74" i="5"/>
  <c r="J73" i="5"/>
  <c r="I73" i="5"/>
  <c r="C73" i="5"/>
  <c r="I72" i="5"/>
  <c r="J72" i="5" s="1"/>
  <c r="C72" i="5"/>
  <c r="J71" i="5"/>
  <c r="I71" i="5"/>
  <c r="C71" i="5"/>
  <c r="I70" i="5"/>
  <c r="J70" i="5" s="1"/>
  <c r="C70" i="5"/>
  <c r="I69" i="5"/>
  <c r="J69" i="5" s="1"/>
  <c r="C69" i="5"/>
  <c r="J68" i="5"/>
  <c r="I68" i="5"/>
  <c r="C68" i="5"/>
  <c r="J67" i="5"/>
  <c r="I67" i="5"/>
  <c r="C67" i="5"/>
  <c r="I66" i="5"/>
  <c r="J66" i="5" s="1"/>
  <c r="C66" i="5"/>
  <c r="J65" i="5"/>
  <c r="I65" i="5"/>
  <c r="C65" i="5"/>
  <c r="I64" i="5"/>
  <c r="J64" i="5" s="1"/>
  <c r="C64" i="5"/>
  <c r="J63" i="5"/>
  <c r="I63" i="5"/>
  <c r="C63" i="5"/>
  <c r="I62" i="5"/>
  <c r="J62" i="5" s="1"/>
  <c r="C62" i="5"/>
  <c r="I61" i="5"/>
  <c r="J61" i="5" s="1"/>
  <c r="C61" i="5"/>
  <c r="J60" i="5"/>
  <c r="I60" i="5"/>
  <c r="C60" i="5"/>
  <c r="J59" i="5"/>
  <c r="I59" i="5"/>
  <c r="C59" i="5"/>
  <c r="I58" i="5"/>
  <c r="J58" i="5" s="1"/>
  <c r="C58" i="5"/>
  <c r="J57" i="5"/>
  <c r="I57" i="5"/>
  <c r="C57" i="5"/>
  <c r="I56" i="5"/>
  <c r="J56" i="5" s="1"/>
  <c r="C56" i="5"/>
  <c r="J55" i="5"/>
  <c r="I55" i="5"/>
  <c r="C55" i="5"/>
  <c r="I54" i="5"/>
  <c r="J54" i="5" s="1"/>
  <c r="C54" i="5"/>
  <c r="I53" i="5"/>
  <c r="J53" i="5" s="1"/>
  <c r="C53" i="5"/>
  <c r="J52" i="5"/>
  <c r="I52" i="5"/>
  <c r="C52" i="5"/>
  <c r="J51" i="5"/>
  <c r="I51" i="5"/>
  <c r="C51" i="5"/>
  <c r="I50" i="5"/>
  <c r="J50" i="5" s="1"/>
  <c r="C50" i="5"/>
  <c r="J49" i="5"/>
  <c r="I49" i="5"/>
  <c r="C49" i="5"/>
  <c r="I48" i="5"/>
  <c r="J48" i="5" s="1"/>
  <c r="C48" i="5"/>
  <c r="J47" i="5"/>
  <c r="I47" i="5"/>
  <c r="C47" i="5"/>
  <c r="I46" i="5"/>
  <c r="J46" i="5" s="1"/>
  <c r="C46" i="5"/>
  <c r="I45" i="5"/>
  <c r="J45" i="5" s="1"/>
  <c r="C45" i="5"/>
  <c r="J44" i="5"/>
  <c r="I44" i="5"/>
  <c r="C44" i="5"/>
  <c r="J43" i="5"/>
  <c r="I43" i="5"/>
  <c r="C43" i="5"/>
  <c r="I42" i="5"/>
  <c r="J42" i="5" s="1"/>
  <c r="C42" i="5"/>
  <c r="J41" i="5"/>
  <c r="I41" i="5"/>
  <c r="C41" i="5"/>
  <c r="I40" i="5"/>
  <c r="J40" i="5" s="1"/>
  <c r="C40" i="5"/>
  <c r="J39" i="5"/>
  <c r="I39" i="5"/>
  <c r="C39" i="5"/>
  <c r="I38" i="5"/>
  <c r="J38" i="5" s="1"/>
  <c r="C38" i="5"/>
  <c r="I37" i="5"/>
  <c r="J37" i="5" s="1"/>
  <c r="C37" i="5"/>
  <c r="J36" i="5"/>
  <c r="I36" i="5"/>
  <c r="C36" i="5"/>
  <c r="J35" i="5"/>
  <c r="I35" i="5"/>
  <c r="C35" i="5"/>
  <c r="I34" i="5"/>
  <c r="J34" i="5" s="1"/>
  <c r="C34" i="5"/>
  <c r="J33" i="5"/>
  <c r="I33" i="5"/>
  <c r="C33" i="5"/>
  <c r="I32" i="5"/>
  <c r="J32" i="5" s="1"/>
  <c r="C32" i="5"/>
  <c r="J31" i="5"/>
  <c r="I31" i="5"/>
  <c r="C31" i="5"/>
  <c r="I30" i="5"/>
  <c r="J30" i="5" s="1"/>
  <c r="C30" i="5"/>
  <c r="I29" i="5"/>
  <c r="J29" i="5" s="1"/>
  <c r="C29" i="5"/>
  <c r="J28" i="5"/>
  <c r="I28" i="5"/>
  <c r="C28" i="5"/>
  <c r="J27" i="5"/>
  <c r="I27" i="5"/>
  <c r="C27" i="5"/>
  <c r="I26" i="5"/>
  <c r="J26" i="5" s="1"/>
  <c r="C26" i="5"/>
  <c r="J25" i="5"/>
  <c r="I25" i="5"/>
  <c r="C25" i="5"/>
  <c r="I24" i="5"/>
  <c r="J24" i="5" s="1"/>
  <c r="C24" i="5"/>
  <c r="J23" i="5"/>
  <c r="I23" i="5"/>
  <c r="C23" i="5"/>
  <c r="I22" i="5"/>
  <c r="J22" i="5" s="1"/>
  <c r="C22" i="5"/>
  <c r="I21" i="5"/>
  <c r="J21" i="5" s="1"/>
  <c r="C21" i="5"/>
  <c r="J20" i="5"/>
  <c r="I20" i="5"/>
  <c r="C20" i="5"/>
  <c r="J19" i="5"/>
  <c r="I19" i="5"/>
  <c r="C19" i="5"/>
  <c r="I18" i="5"/>
  <c r="J18" i="5" s="1"/>
  <c r="C18" i="5"/>
  <c r="J17" i="5"/>
  <c r="I17" i="5"/>
  <c r="C17" i="5"/>
  <c r="I16" i="5"/>
  <c r="J16" i="5" s="1"/>
  <c r="C16" i="5"/>
  <c r="B10" i="5"/>
  <c r="B9" i="5"/>
  <c r="B8" i="5"/>
  <c r="F1008" i="4"/>
  <c r="C1008" i="4"/>
  <c r="B1008" i="4"/>
  <c r="F1007" i="4"/>
  <c r="C1007" i="4"/>
  <c r="B1007" i="4"/>
  <c r="F1006" i="4"/>
  <c r="C1006" i="4"/>
  <c r="B1006" i="4"/>
  <c r="F1005" i="4"/>
  <c r="C1005" i="4"/>
  <c r="B1005" i="4"/>
  <c r="F1004" i="4"/>
  <c r="C1004" i="4"/>
  <c r="B1004" i="4"/>
  <c r="F1003" i="4"/>
  <c r="C1003" i="4"/>
  <c r="B1003" i="4"/>
  <c r="F1002" i="4"/>
  <c r="C1002" i="4"/>
  <c r="B1002" i="4"/>
  <c r="F1001" i="4"/>
  <c r="C1001" i="4"/>
  <c r="B1001" i="4"/>
  <c r="F1000" i="4"/>
  <c r="C1000" i="4"/>
  <c r="B1000" i="4"/>
  <c r="F999" i="4"/>
  <c r="C999" i="4"/>
  <c r="B999" i="4"/>
  <c r="F998" i="4"/>
  <c r="C998" i="4"/>
  <c r="B998" i="4"/>
  <c r="F997" i="4"/>
  <c r="C997" i="4"/>
  <c r="B997" i="4"/>
  <c r="F996" i="4"/>
  <c r="C996" i="4"/>
  <c r="B996" i="4"/>
  <c r="F995" i="4"/>
  <c r="C995" i="4"/>
  <c r="B995" i="4"/>
  <c r="F994" i="4"/>
  <c r="C994" i="4"/>
  <c r="B994" i="4"/>
  <c r="F993" i="4"/>
  <c r="C993" i="4"/>
  <c r="B993" i="4"/>
  <c r="F992" i="4"/>
  <c r="C992" i="4"/>
  <c r="B992" i="4"/>
  <c r="F991" i="4"/>
  <c r="C991" i="4"/>
  <c r="B991" i="4"/>
  <c r="F990" i="4"/>
  <c r="C990" i="4"/>
  <c r="B990" i="4"/>
  <c r="F989" i="4"/>
  <c r="C989" i="4"/>
  <c r="B989" i="4"/>
  <c r="F988" i="4"/>
  <c r="C988" i="4"/>
  <c r="B988" i="4"/>
  <c r="F987" i="4"/>
  <c r="C987" i="4"/>
  <c r="B987" i="4"/>
  <c r="F986" i="4"/>
  <c r="C986" i="4"/>
  <c r="B986" i="4"/>
  <c r="F985" i="4"/>
  <c r="C985" i="4"/>
  <c r="B985" i="4"/>
  <c r="F984" i="4"/>
  <c r="C984" i="4"/>
  <c r="B984" i="4"/>
  <c r="F983" i="4"/>
  <c r="C983" i="4"/>
  <c r="B983" i="4"/>
  <c r="F982" i="4"/>
  <c r="C982" i="4"/>
  <c r="B982" i="4"/>
  <c r="F981" i="4"/>
  <c r="C981" i="4"/>
  <c r="B981" i="4"/>
  <c r="F980" i="4"/>
  <c r="C980" i="4"/>
  <c r="B980" i="4"/>
  <c r="F979" i="4"/>
  <c r="C979" i="4"/>
  <c r="B979" i="4"/>
  <c r="F978" i="4"/>
  <c r="C978" i="4"/>
  <c r="B978" i="4"/>
  <c r="F977" i="4"/>
  <c r="C977" i="4"/>
  <c r="B977" i="4"/>
  <c r="F976" i="4"/>
  <c r="C976" i="4"/>
  <c r="B976" i="4"/>
  <c r="F975" i="4"/>
  <c r="C975" i="4"/>
  <c r="B975" i="4"/>
  <c r="F974" i="4"/>
  <c r="C974" i="4"/>
  <c r="B974" i="4"/>
  <c r="F973" i="4"/>
  <c r="C973" i="4"/>
  <c r="B973" i="4"/>
  <c r="F972" i="4"/>
  <c r="C972" i="4"/>
  <c r="B972" i="4"/>
  <c r="F971" i="4"/>
  <c r="C971" i="4"/>
  <c r="B971" i="4"/>
  <c r="F970" i="4"/>
  <c r="C970" i="4"/>
  <c r="B970" i="4"/>
  <c r="F969" i="4"/>
  <c r="C969" i="4"/>
  <c r="B969" i="4"/>
  <c r="F968" i="4"/>
  <c r="C968" i="4"/>
  <c r="B968" i="4"/>
  <c r="F967" i="4"/>
  <c r="C967" i="4"/>
  <c r="B967" i="4"/>
  <c r="F966" i="4"/>
  <c r="C966" i="4"/>
  <c r="B966" i="4"/>
  <c r="F965" i="4"/>
  <c r="C965" i="4"/>
  <c r="B965" i="4"/>
  <c r="F964" i="4"/>
  <c r="C964" i="4"/>
  <c r="B964" i="4"/>
  <c r="F963" i="4"/>
  <c r="C963" i="4"/>
  <c r="B963" i="4"/>
  <c r="F962" i="4"/>
  <c r="C962" i="4"/>
  <c r="B962" i="4"/>
  <c r="F961" i="4"/>
  <c r="C961" i="4"/>
  <c r="B961" i="4"/>
  <c r="F960" i="4"/>
  <c r="C960" i="4"/>
  <c r="B960" i="4"/>
  <c r="F959" i="4"/>
  <c r="C959" i="4"/>
  <c r="B959" i="4"/>
  <c r="F958" i="4"/>
  <c r="C958" i="4"/>
  <c r="B958" i="4"/>
  <c r="F957" i="4"/>
  <c r="C957" i="4"/>
  <c r="B957" i="4"/>
  <c r="F956" i="4"/>
  <c r="C956" i="4"/>
  <c r="B956" i="4"/>
  <c r="F955" i="4"/>
  <c r="C955" i="4"/>
  <c r="B955" i="4"/>
  <c r="F954" i="4"/>
  <c r="C954" i="4"/>
  <c r="B954" i="4"/>
  <c r="F953" i="4"/>
  <c r="C953" i="4"/>
  <c r="B953" i="4"/>
  <c r="F952" i="4"/>
  <c r="C952" i="4"/>
  <c r="B952" i="4"/>
  <c r="F951" i="4"/>
  <c r="C951" i="4"/>
  <c r="B951" i="4"/>
  <c r="F950" i="4"/>
  <c r="C950" i="4"/>
  <c r="B950" i="4"/>
  <c r="F949" i="4"/>
  <c r="C949" i="4"/>
  <c r="B949" i="4"/>
  <c r="F948" i="4"/>
  <c r="C948" i="4"/>
  <c r="B948" i="4"/>
  <c r="F947" i="4"/>
  <c r="C947" i="4"/>
  <c r="B947" i="4"/>
  <c r="F946" i="4"/>
  <c r="C946" i="4"/>
  <c r="B946" i="4"/>
  <c r="F945" i="4"/>
  <c r="C945" i="4"/>
  <c r="B945" i="4"/>
  <c r="F944" i="4"/>
  <c r="C944" i="4"/>
  <c r="B944" i="4"/>
  <c r="F943" i="4"/>
  <c r="C943" i="4"/>
  <c r="B943" i="4"/>
  <c r="F942" i="4"/>
  <c r="C942" i="4"/>
  <c r="B942" i="4"/>
  <c r="F941" i="4"/>
  <c r="C941" i="4"/>
  <c r="B941" i="4"/>
  <c r="F940" i="4"/>
  <c r="C940" i="4"/>
  <c r="B940" i="4"/>
  <c r="F939" i="4"/>
  <c r="C939" i="4"/>
  <c r="B939" i="4"/>
  <c r="F938" i="4"/>
  <c r="C938" i="4"/>
  <c r="B938" i="4"/>
  <c r="F937" i="4"/>
  <c r="C937" i="4"/>
  <c r="B937" i="4"/>
  <c r="F936" i="4"/>
  <c r="C936" i="4"/>
  <c r="B936" i="4"/>
  <c r="F935" i="4"/>
  <c r="C935" i="4"/>
  <c r="B935" i="4"/>
  <c r="F934" i="4"/>
  <c r="C934" i="4"/>
  <c r="B934" i="4"/>
  <c r="F933" i="4"/>
  <c r="C933" i="4"/>
  <c r="B933" i="4"/>
  <c r="F932" i="4"/>
  <c r="C932" i="4"/>
  <c r="B932" i="4"/>
  <c r="F931" i="4"/>
  <c r="C931" i="4"/>
  <c r="B931" i="4"/>
  <c r="F930" i="4"/>
  <c r="C930" i="4"/>
  <c r="B930" i="4"/>
  <c r="F929" i="4"/>
  <c r="C929" i="4"/>
  <c r="B929" i="4"/>
  <c r="F928" i="4"/>
  <c r="C928" i="4"/>
  <c r="B928" i="4"/>
  <c r="F927" i="4"/>
  <c r="C927" i="4"/>
  <c r="B927" i="4"/>
  <c r="F926" i="4"/>
  <c r="C926" i="4"/>
  <c r="B926" i="4"/>
  <c r="F925" i="4"/>
  <c r="C925" i="4"/>
  <c r="B925" i="4"/>
  <c r="F924" i="4"/>
  <c r="C924" i="4"/>
  <c r="B924" i="4"/>
  <c r="F923" i="4"/>
  <c r="C923" i="4"/>
  <c r="B923" i="4"/>
  <c r="F922" i="4"/>
  <c r="C922" i="4"/>
  <c r="B922" i="4"/>
  <c r="F921" i="4"/>
  <c r="C921" i="4"/>
  <c r="B921" i="4"/>
  <c r="F920" i="4"/>
  <c r="C920" i="4"/>
  <c r="B920" i="4"/>
  <c r="F919" i="4"/>
  <c r="C919" i="4"/>
  <c r="B919" i="4"/>
  <c r="F918" i="4"/>
  <c r="C918" i="4"/>
  <c r="B918" i="4"/>
  <c r="F917" i="4"/>
  <c r="C917" i="4"/>
  <c r="B917" i="4"/>
  <c r="F916" i="4"/>
  <c r="C916" i="4"/>
  <c r="B916" i="4"/>
  <c r="F915" i="4"/>
  <c r="C915" i="4"/>
  <c r="B915" i="4"/>
  <c r="F914" i="4"/>
  <c r="C914" i="4"/>
  <c r="B914" i="4"/>
  <c r="F913" i="4"/>
  <c r="C913" i="4"/>
  <c r="B913" i="4"/>
  <c r="F912" i="4"/>
  <c r="C912" i="4"/>
  <c r="B912" i="4"/>
  <c r="F911" i="4"/>
  <c r="C911" i="4"/>
  <c r="B911" i="4"/>
  <c r="F910" i="4"/>
  <c r="C910" i="4"/>
  <c r="B910" i="4"/>
  <c r="F909" i="4"/>
  <c r="C909" i="4"/>
  <c r="B909" i="4"/>
  <c r="F908" i="4"/>
  <c r="C908" i="4"/>
  <c r="B908" i="4"/>
  <c r="F907" i="4"/>
  <c r="C907" i="4"/>
  <c r="B907" i="4"/>
  <c r="F906" i="4"/>
  <c r="C906" i="4"/>
  <c r="B906" i="4"/>
  <c r="F905" i="4"/>
  <c r="C905" i="4"/>
  <c r="B905" i="4"/>
  <c r="F904" i="4"/>
  <c r="C904" i="4"/>
  <c r="B904" i="4"/>
  <c r="F903" i="4"/>
  <c r="C903" i="4"/>
  <c r="B903" i="4"/>
  <c r="F902" i="4"/>
  <c r="C902" i="4"/>
  <c r="B902" i="4"/>
  <c r="F901" i="4"/>
  <c r="C901" i="4"/>
  <c r="B901" i="4"/>
  <c r="F900" i="4"/>
  <c r="C900" i="4"/>
  <c r="B900" i="4"/>
  <c r="F899" i="4"/>
  <c r="C899" i="4"/>
  <c r="B899" i="4"/>
  <c r="F898" i="4"/>
  <c r="C898" i="4"/>
  <c r="B898" i="4"/>
  <c r="F897" i="4"/>
  <c r="C897" i="4"/>
  <c r="B897" i="4"/>
  <c r="F896" i="4"/>
  <c r="C896" i="4"/>
  <c r="B896" i="4"/>
  <c r="F895" i="4"/>
  <c r="C895" i="4"/>
  <c r="B895" i="4"/>
  <c r="F894" i="4"/>
  <c r="C894" i="4"/>
  <c r="B894" i="4"/>
  <c r="F893" i="4"/>
  <c r="C893" i="4"/>
  <c r="B893" i="4"/>
  <c r="F892" i="4"/>
  <c r="C892" i="4"/>
  <c r="B892" i="4"/>
  <c r="F891" i="4"/>
  <c r="C891" i="4"/>
  <c r="B891" i="4"/>
  <c r="F890" i="4"/>
  <c r="C890" i="4"/>
  <c r="B890" i="4"/>
  <c r="F889" i="4"/>
  <c r="C889" i="4"/>
  <c r="B889" i="4"/>
  <c r="F888" i="4"/>
  <c r="C888" i="4"/>
  <c r="B888" i="4"/>
  <c r="F887" i="4"/>
  <c r="C887" i="4"/>
  <c r="B887" i="4"/>
  <c r="F886" i="4"/>
  <c r="C886" i="4"/>
  <c r="B886" i="4"/>
  <c r="F885" i="4"/>
  <c r="C885" i="4"/>
  <c r="B885" i="4"/>
  <c r="F884" i="4"/>
  <c r="C884" i="4"/>
  <c r="B884" i="4"/>
  <c r="F883" i="4"/>
  <c r="C883" i="4"/>
  <c r="B883" i="4"/>
  <c r="F882" i="4"/>
  <c r="C882" i="4"/>
  <c r="B882" i="4"/>
  <c r="F881" i="4"/>
  <c r="C881" i="4"/>
  <c r="B881" i="4"/>
  <c r="F880" i="4"/>
  <c r="C880" i="4"/>
  <c r="B880" i="4"/>
  <c r="F879" i="4"/>
  <c r="C879" i="4"/>
  <c r="B879" i="4"/>
  <c r="F878" i="4"/>
  <c r="C878" i="4"/>
  <c r="B878" i="4"/>
  <c r="F877" i="4"/>
  <c r="C877" i="4"/>
  <c r="B877" i="4"/>
  <c r="F876" i="4"/>
  <c r="C876" i="4"/>
  <c r="B876" i="4"/>
  <c r="F875" i="4"/>
  <c r="C875" i="4"/>
  <c r="B875" i="4"/>
  <c r="F874" i="4"/>
  <c r="C874" i="4"/>
  <c r="B874" i="4"/>
  <c r="F873" i="4"/>
  <c r="C873" i="4"/>
  <c r="B873" i="4"/>
  <c r="F872" i="4"/>
  <c r="C872" i="4"/>
  <c r="B872" i="4"/>
  <c r="F871" i="4"/>
  <c r="C871" i="4"/>
  <c r="B871" i="4"/>
  <c r="F870" i="4"/>
  <c r="C870" i="4"/>
  <c r="B870" i="4"/>
  <c r="F869" i="4"/>
  <c r="C869" i="4"/>
  <c r="B869" i="4"/>
  <c r="F868" i="4"/>
  <c r="C868" i="4"/>
  <c r="B868" i="4"/>
  <c r="F867" i="4"/>
  <c r="C867" i="4"/>
  <c r="B867" i="4"/>
  <c r="F866" i="4"/>
  <c r="C866" i="4"/>
  <c r="B866" i="4"/>
  <c r="F865" i="4"/>
  <c r="C865" i="4"/>
  <c r="B865" i="4"/>
  <c r="F864" i="4"/>
  <c r="C864" i="4"/>
  <c r="B864" i="4"/>
  <c r="F863" i="4"/>
  <c r="C863" i="4"/>
  <c r="B863" i="4"/>
  <c r="F862" i="4"/>
  <c r="C862" i="4"/>
  <c r="B862" i="4"/>
  <c r="F861" i="4"/>
  <c r="C861" i="4"/>
  <c r="B861" i="4"/>
  <c r="F860" i="4"/>
  <c r="C860" i="4"/>
  <c r="B860" i="4"/>
  <c r="F859" i="4"/>
  <c r="C859" i="4"/>
  <c r="B859" i="4"/>
  <c r="F858" i="4"/>
  <c r="C858" i="4"/>
  <c r="B858" i="4"/>
  <c r="F857" i="4"/>
  <c r="C857" i="4"/>
  <c r="B857" i="4"/>
  <c r="F856" i="4"/>
  <c r="C856" i="4"/>
  <c r="B856" i="4"/>
  <c r="F855" i="4"/>
  <c r="C855" i="4"/>
  <c r="B855" i="4"/>
  <c r="F854" i="4"/>
  <c r="C854" i="4"/>
  <c r="B854" i="4"/>
  <c r="F853" i="4"/>
  <c r="C853" i="4"/>
  <c r="B853" i="4"/>
  <c r="F852" i="4"/>
  <c r="C852" i="4"/>
  <c r="B852" i="4"/>
  <c r="F851" i="4"/>
  <c r="C851" i="4"/>
  <c r="B851" i="4"/>
  <c r="F850" i="4"/>
  <c r="C850" i="4"/>
  <c r="B850" i="4"/>
  <c r="F849" i="4"/>
  <c r="C849" i="4"/>
  <c r="B849" i="4"/>
  <c r="F848" i="4"/>
  <c r="C848" i="4"/>
  <c r="B848" i="4"/>
  <c r="F847" i="4"/>
  <c r="C847" i="4"/>
  <c r="B847" i="4"/>
  <c r="F846" i="4"/>
  <c r="C846" i="4"/>
  <c r="B846" i="4"/>
  <c r="F845" i="4"/>
  <c r="C845" i="4"/>
  <c r="B845" i="4"/>
  <c r="F844" i="4"/>
  <c r="C844" i="4"/>
  <c r="B844" i="4"/>
  <c r="F843" i="4"/>
  <c r="C843" i="4"/>
  <c r="B843" i="4"/>
  <c r="F842" i="4"/>
  <c r="C842" i="4"/>
  <c r="B842" i="4"/>
  <c r="F841" i="4"/>
  <c r="C841" i="4"/>
  <c r="B841" i="4"/>
  <c r="F840" i="4"/>
  <c r="C840" i="4"/>
  <c r="B840" i="4"/>
  <c r="F839" i="4"/>
  <c r="C839" i="4"/>
  <c r="B839" i="4"/>
  <c r="F838" i="4"/>
  <c r="C838" i="4"/>
  <c r="B838" i="4"/>
  <c r="F837" i="4"/>
  <c r="C837" i="4"/>
  <c r="B837" i="4"/>
  <c r="F836" i="4"/>
  <c r="C836" i="4"/>
  <c r="B836" i="4"/>
  <c r="F835" i="4"/>
  <c r="C835" i="4"/>
  <c r="B835" i="4"/>
  <c r="F834" i="4"/>
  <c r="C834" i="4"/>
  <c r="B834" i="4"/>
  <c r="F833" i="4"/>
  <c r="C833" i="4"/>
  <c r="B833" i="4"/>
  <c r="F832" i="4"/>
  <c r="C832" i="4"/>
  <c r="B832" i="4"/>
  <c r="F831" i="4"/>
  <c r="C831" i="4"/>
  <c r="B831" i="4"/>
  <c r="F830" i="4"/>
  <c r="C830" i="4"/>
  <c r="B830" i="4"/>
  <c r="F829" i="4"/>
  <c r="C829" i="4"/>
  <c r="B829" i="4"/>
  <c r="F828" i="4"/>
  <c r="C828" i="4"/>
  <c r="B828" i="4"/>
  <c r="F827" i="4"/>
  <c r="C827" i="4"/>
  <c r="B827" i="4"/>
  <c r="F826" i="4"/>
  <c r="C826" i="4"/>
  <c r="B826" i="4"/>
  <c r="F825" i="4"/>
  <c r="C825" i="4"/>
  <c r="B825" i="4"/>
  <c r="F824" i="4"/>
  <c r="C824" i="4"/>
  <c r="B824" i="4"/>
  <c r="F823" i="4"/>
  <c r="C823" i="4"/>
  <c r="B823" i="4"/>
  <c r="F822" i="4"/>
  <c r="C822" i="4"/>
  <c r="B822" i="4"/>
  <c r="F821" i="4"/>
  <c r="C821" i="4"/>
  <c r="B821" i="4"/>
  <c r="F820" i="4"/>
  <c r="C820" i="4"/>
  <c r="B820" i="4"/>
  <c r="F819" i="4"/>
  <c r="C819" i="4"/>
  <c r="B819" i="4"/>
  <c r="F818" i="4"/>
  <c r="C818" i="4"/>
  <c r="B818" i="4"/>
  <c r="F817" i="4"/>
  <c r="C817" i="4"/>
  <c r="B817" i="4"/>
  <c r="F816" i="4"/>
  <c r="C816" i="4"/>
  <c r="B816" i="4"/>
  <c r="F815" i="4"/>
  <c r="C815" i="4"/>
  <c r="B815" i="4"/>
  <c r="F814" i="4"/>
  <c r="C814" i="4"/>
  <c r="B814" i="4"/>
  <c r="F813" i="4"/>
  <c r="C813" i="4"/>
  <c r="B813" i="4"/>
  <c r="F812" i="4"/>
  <c r="C812" i="4"/>
  <c r="B812" i="4"/>
  <c r="F811" i="4"/>
  <c r="C811" i="4"/>
  <c r="B811" i="4"/>
  <c r="F810" i="4"/>
  <c r="C810" i="4"/>
  <c r="B810" i="4"/>
  <c r="F809" i="4"/>
  <c r="C809" i="4"/>
  <c r="B809" i="4"/>
  <c r="F808" i="4"/>
  <c r="C808" i="4"/>
  <c r="B808" i="4"/>
  <c r="F807" i="4"/>
  <c r="C807" i="4"/>
  <c r="B807" i="4"/>
  <c r="F806" i="4"/>
  <c r="C806" i="4"/>
  <c r="B806" i="4"/>
  <c r="F805" i="4"/>
  <c r="C805" i="4"/>
  <c r="B805" i="4"/>
  <c r="F804" i="4"/>
  <c r="C804" i="4"/>
  <c r="B804" i="4"/>
  <c r="F803" i="4"/>
  <c r="C803" i="4"/>
  <c r="B803" i="4"/>
  <c r="F802" i="4"/>
  <c r="C802" i="4"/>
  <c r="B802" i="4"/>
  <c r="F801" i="4"/>
  <c r="C801" i="4"/>
  <c r="B801" i="4"/>
  <c r="F800" i="4"/>
  <c r="C800" i="4"/>
  <c r="B800" i="4"/>
  <c r="F799" i="4"/>
  <c r="C799" i="4"/>
  <c r="B799" i="4"/>
  <c r="F798" i="4"/>
  <c r="C798" i="4"/>
  <c r="B798" i="4"/>
  <c r="F797" i="4"/>
  <c r="C797" i="4"/>
  <c r="B797" i="4"/>
  <c r="F796" i="4"/>
  <c r="C796" i="4"/>
  <c r="B796" i="4"/>
  <c r="F795" i="4"/>
  <c r="C795" i="4"/>
  <c r="B795" i="4"/>
  <c r="F794" i="4"/>
  <c r="C794" i="4"/>
  <c r="B794" i="4"/>
  <c r="F793" i="4"/>
  <c r="C793" i="4"/>
  <c r="B793" i="4"/>
  <c r="F792" i="4"/>
  <c r="C792" i="4"/>
  <c r="B792" i="4"/>
  <c r="F791" i="4"/>
  <c r="C791" i="4"/>
  <c r="B791" i="4"/>
  <c r="F790" i="4"/>
  <c r="C790" i="4"/>
  <c r="B790" i="4"/>
  <c r="F789" i="4"/>
  <c r="C789" i="4"/>
  <c r="B789" i="4"/>
  <c r="F788" i="4"/>
  <c r="C788" i="4"/>
  <c r="B788" i="4"/>
  <c r="F787" i="4"/>
  <c r="C787" i="4"/>
  <c r="B787" i="4"/>
  <c r="F786" i="4"/>
  <c r="C786" i="4"/>
  <c r="B786" i="4"/>
  <c r="F785" i="4"/>
  <c r="C785" i="4"/>
  <c r="B785" i="4"/>
  <c r="F784" i="4"/>
  <c r="C784" i="4"/>
  <c r="B784" i="4"/>
  <c r="F783" i="4"/>
  <c r="C783" i="4"/>
  <c r="B783" i="4"/>
  <c r="F782" i="4"/>
  <c r="C782" i="4"/>
  <c r="B782" i="4"/>
  <c r="F781" i="4"/>
  <c r="C781" i="4"/>
  <c r="B781" i="4"/>
  <c r="F780" i="4"/>
  <c r="C780" i="4"/>
  <c r="B780" i="4"/>
  <c r="F779" i="4"/>
  <c r="C779" i="4"/>
  <c r="B779" i="4"/>
  <c r="F778" i="4"/>
  <c r="C778" i="4"/>
  <c r="B778" i="4"/>
  <c r="F777" i="4"/>
  <c r="C777" i="4"/>
  <c r="B777" i="4"/>
  <c r="F776" i="4"/>
  <c r="C776" i="4"/>
  <c r="B776" i="4"/>
  <c r="F775" i="4"/>
  <c r="C775" i="4"/>
  <c r="B775" i="4"/>
  <c r="F774" i="4"/>
  <c r="C774" i="4"/>
  <c r="B774" i="4"/>
  <c r="F773" i="4"/>
  <c r="C773" i="4"/>
  <c r="B773" i="4"/>
  <c r="F772" i="4"/>
  <c r="C772" i="4"/>
  <c r="B772" i="4"/>
  <c r="F771" i="4"/>
  <c r="C771" i="4"/>
  <c r="B771" i="4"/>
  <c r="F770" i="4"/>
  <c r="C770" i="4"/>
  <c r="B770" i="4"/>
  <c r="F769" i="4"/>
  <c r="C769" i="4"/>
  <c r="B769" i="4"/>
  <c r="F768" i="4"/>
  <c r="C768" i="4"/>
  <c r="B768" i="4"/>
  <c r="F767" i="4"/>
  <c r="C767" i="4"/>
  <c r="B767" i="4"/>
  <c r="F766" i="4"/>
  <c r="C766" i="4"/>
  <c r="B766" i="4"/>
  <c r="F765" i="4"/>
  <c r="C765" i="4"/>
  <c r="B765" i="4"/>
  <c r="F764" i="4"/>
  <c r="C764" i="4"/>
  <c r="B764" i="4"/>
  <c r="F763" i="4"/>
  <c r="C763" i="4"/>
  <c r="B763" i="4"/>
  <c r="F762" i="4"/>
  <c r="C762" i="4"/>
  <c r="B762" i="4"/>
  <c r="F761" i="4"/>
  <c r="C761" i="4"/>
  <c r="B761" i="4"/>
  <c r="F760" i="4"/>
  <c r="C760" i="4"/>
  <c r="B760" i="4"/>
  <c r="F759" i="4"/>
  <c r="C759" i="4"/>
  <c r="B759" i="4"/>
  <c r="F758" i="4"/>
  <c r="C758" i="4"/>
  <c r="B758" i="4"/>
  <c r="F757" i="4"/>
  <c r="C757" i="4"/>
  <c r="B757" i="4"/>
  <c r="F756" i="4"/>
  <c r="C756" i="4"/>
  <c r="B756" i="4"/>
  <c r="F755" i="4"/>
  <c r="C755" i="4"/>
  <c r="B755" i="4"/>
  <c r="F754" i="4"/>
  <c r="C754" i="4"/>
  <c r="B754" i="4"/>
  <c r="F753" i="4"/>
  <c r="C753" i="4"/>
  <c r="B753" i="4"/>
  <c r="F752" i="4"/>
  <c r="C752" i="4"/>
  <c r="B752" i="4"/>
  <c r="F751" i="4"/>
  <c r="C751" i="4"/>
  <c r="B751" i="4"/>
  <c r="F750" i="4"/>
  <c r="C750" i="4"/>
  <c r="B750" i="4"/>
  <c r="F749" i="4"/>
  <c r="C749" i="4"/>
  <c r="B749" i="4"/>
  <c r="F748" i="4"/>
  <c r="C748" i="4"/>
  <c r="B748" i="4"/>
  <c r="F747" i="4"/>
  <c r="C747" i="4"/>
  <c r="B747" i="4"/>
  <c r="F746" i="4"/>
  <c r="C746" i="4"/>
  <c r="B746" i="4"/>
  <c r="F745" i="4"/>
  <c r="C745" i="4"/>
  <c r="B745" i="4"/>
  <c r="F744" i="4"/>
  <c r="C744" i="4"/>
  <c r="B744" i="4"/>
  <c r="F743" i="4"/>
  <c r="C743" i="4"/>
  <c r="B743" i="4"/>
  <c r="F742" i="4"/>
  <c r="C742" i="4"/>
  <c r="B742" i="4"/>
  <c r="F741" i="4"/>
  <c r="C741" i="4"/>
  <c r="B741" i="4"/>
  <c r="F740" i="4"/>
  <c r="C740" i="4"/>
  <c r="B740" i="4"/>
  <c r="F739" i="4"/>
  <c r="C739" i="4"/>
  <c r="B739" i="4"/>
  <c r="F738" i="4"/>
  <c r="C738" i="4"/>
  <c r="B738" i="4"/>
  <c r="F737" i="4"/>
  <c r="C737" i="4"/>
  <c r="B737" i="4"/>
  <c r="F736" i="4"/>
  <c r="C736" i="4"/>
  <c r="B736" i="4"/>
  <c r="F735" i="4"/>
  <c r="C735" i="4"/>
  <c r="B735" i="4"/>
  <c r="F734" i="4"/>
  <c r="C734" i="4"/>
  <c r="B734" i="4"/>
  <c r="F733" i="4"/>
  <c r="C733" i="4"/>
  <c r="B733" i="4"/>
  <c r="F732" i="4"/>
  <c r="C732" i="4"/>
  <c r="B732" i="4"/>
  <c r="F731" i="4"/>
  <c r="C731" i="4"/>
  <c r="B731" i="4"/>
  <c r="F730" i="4"/>
  <c r="C730" i="4"/>
  <c r="B730" i="4"/>
  <c r="F729" i="4"/>
  <c r="C729" i="4"/>
  <c r="B729" i="4"/>
  <c r="F728" i="4"/>
  <c r="C728" i="4"/>
  <c r="B728" i="4"/>
  <c r="F727" i="4"/>
  <c r="C727" i="4"/>
  <c r="B727" i="4"/>
  <c r="F726" i="4"/>
  <c r="C726" i="4"/>
  <c r="B726" i="4"/>
  <c r="F725" i="4"/>
  <c r="C725" i="4"/>
  <c r="B725" i="4"/>
  <c r="F724" i="4"/>
  <c r="C724" i="4"/>
  <c r="B724" i="4"/>
  <c r="F723" i="4"/>
  <c r="C723" i="4"/>
  <c r="B723" i="4"/>
  <c r="F722" i="4"/>
  <c r="C722" i="4"/>
  <c r="B722" i="4"/>
  <c r="F721" i="4"/>
  <c r="C721" i="4"/>
  <c r="B721" i="4"/>
  <c r="F720" i="4"/>
  <c r="C720" i="4"/>
  <c r="B720" i="4"/>
  <c r="F719" i="4"/>
  <c r="C719" i="4"/>
  <c r="B719" i="4"/>
  <c r="F718" i="4"/>
  <c r="C718" i="4"/>
  <c r="B718" i="4"/>
  <c r="F717" i="4"/>
  <c r="C717" i="4"/>
  <c r="B717" i="4"/>
  <c r="F716" i="4"/>
  <c r="C716" i="4"/>
  <c r="B716" i="4"/>
  <c r="F715" i="4"/>
  <c r="C715" i="4"/>
  <c r="B715" i="4"/>
  <c r="F714" i="4"/>
  <c r="C714" i="4"/>
  <c r="B714" i="4"/>
  <c r="F713" i="4"/>
  <c r="C713" i="4"/>
  <c r="B713" i="4"/>
  <c r="F712" i="4"/>
  <c r="C712" i="4"/>
  <c r="B712" i="4"/>
  <c r="F711" i="4"/>
  <c r="C711" i="4"/>
  <c r="B711" i="4"/>
  <c r="F710" i="4"/>
  <c r="C710" i="4"/>
  <c r="B710" i="4"/>
  <c r="F709" i="4"/>
  <c r="C709" i="4"/>
  <c r="B709" i="4"/>
  <c r="F708" i="4"/>
  <c r="C708" i="4"/>
  <c r="B708" i="4"/>
  <c r="F707" i="4"/>
  <c r="C707" i="4"/>
  <c r="B707" i="4"/>
  <c r="F706" i="4"/>
  <c r="C706" i="4"/>
  <c r="B706" i="4"/>
  <c r="F705" i="4"/>
  <c r="C705" i="4"/>
  <c r="B705" i="4"/>
  <c r="F704" i="4"/>
  <c r="C704" i="4"/>
  <c r="B704" i="4"/>
  <c r="F703" i="4"/>
  <c r="C703" i="4"/>
  <c r="B703" i="4"/>
  <c r="F702" i="4"/>
  <c r="C702" i="4"/>
  <c r="B702" i="4"/>
  <c r="F701" i="4"/>
  <c r="C701" i="4"/>
  <c r="B701" i="4"/>
  <c r="F700" i="4"/>
  <c r="C700" i="4"/>
  <c r="B700" i="4"/>
  <c r="F699" i="4"/>
  <c r="C699" i="4"/>
  <c r="B699" i="4"/>
  <c r="F698" i="4"/>
  <c r="C698" i="4"/>
  <c r="B698" i="4"/>
  <c r="F697" i="4"/>
  <c r="C697" i="4"/>
  <c r="B697" i="4"/>
  <c r="F696" i="4"/>
  <c r="C696" i="4"/>
  <c r="B696" i="4"/>
  <c r="F695" i="4"/>
  <c r="C695" i="4"/>
  <c r="B695" i="4"/>
  <c r="F694" i="4"/>
  <c r="C694" i="4"/>
  <c r="B694" i="4"/>
  <c r="F693" i="4"/>
  <c r="C693" i="4"/>
  <c r="B693" i="4"/>
  <c r="F692" i="4"/>
  <c r="C692" i="4"/>
  <c r="B692" i="4"/>
  <c r="F691" i="4"/>
  <c r="C691" i="4"/>
  <c r="B691" i="4"/>
  <c r="F690" i="4"/>
  <c r="C690" i="4"/>
  <c r="B690" i="4"/>
  <c r="F689" i="4"/>
  <c r="C689" i="4"/>
  <c r="B689" i="4"/>
  <c r="F688" i="4"/>
  <c r="C688" i="4"/>
  <c r="B688" i="4"/>
  <c r="F687" i="4"/>
  <c r="C687" i="4"/>
  <c r="B687" i="4"/>
  <c r="F686" i="4"/>
  <c r="C686" i="4"/>
  <c r="B686" i="4"/>
  <c r="F685" i="4"/>
  <c r="C685" i="4"/>
  <c r="B685" i="4"/>
  <c r="F684" i="4"/>
  <c r="C684" i="4"/>
  <c r="B684" i="4"/>
  <c r="F683" i="4"/>
  <c r="C683" i="4"/>
  <c r="B683" i="4"/>
  <c r="F682" i="4"/>
  <c r="C682" i="4"/>
  <c r="B682" i="4"/>
  <c r="F681" i="4"/>
  <c r="C681" i="4"/>
  <c r="B681" i="4"/>
  <c r="F680" i="4"/>
  <c r="C680" i="4"/>
  <c r="B680" i="4"/>
  <c r="F679" i="4"/>
  <c r="C679" i="4"/>
  <c r="B679" i="4"/>
  <c r="F678" i="4"/>
  <c r="C678" i="4"/>
  <c r="B678" i="4"/>
  <c r="F677" i="4"/>
  <c r="C677" i="4"/>
  <c r="B677" i="4"/>
  <c r="F676" i="4"/>
  <c r="C676" i="4"/>
  <c r="B676" i="4"/>
  <c r="F675" i="4"/>
  <c r="C675" i="4"/>
  <c r="B675" i="4"/>
  <c r="F674" i="4"/>
  <c r="C674" i="4"/>
  <c r="B674" i="4"/>
  <c r="F673" i="4"/>
  <c r="C673" i="4"/>
  <c r="B673" i="4"/>
  <c r="F672" i="4"/>
  <c r="C672" i="4"/>
  <c r="B672" i="4"/>
  <c r="F671" i="4"/>
  <c r="C671" i="4"/>
  <c r="B671" i="4"/>
  <c r="F670" i="4"/>
  <c r="C670" i="4"/>
  <c r="B670" i="4"/>
  <c r="F669" i="4"/>
  <c r="C669" i="4"/>
  <c r="B669" i="4"/>
  <c r="F668" i="4"/>
  <c r="C668" i="4"/>
  <c r="B668" i="4"/>
  <c r="F667" i="4"/>
  <c r="C667" i="4"/>
  <c r="B667" i="4"/>
  <c r="F666" i="4"/>
  <c r="C666" i="4"/>
  <c r="B666" i="4"/>
  <c r="F665" i="4"/>
  <c r="C665" i="4"/>
  <c r="B665" i="4"/>
  <c r="F664" i="4"/>
  <c r="C664" i="4"/>
  <c r="B664" i="4"/>
  <c r="F663" i="4"/>
  <c r="C663" i="4"/>
  <c r="B663" i="4"/>
  <c r="F662" i="4"/>
  <c r="C662" i="4"/>
  <c r="B662" i="4"/>
  <c r="F661" i="4"/>
  <c r="C661" i="4"/>
  <c r="B661" i="4"/>
  <c r="F660" i="4"/>
  <c r="C660" i="4"/>
  <c r="B660" i="4"/>
  <c r="F659" i="4"/>
  <c r="C659" i="4"/>
  <c r="B659" i="4"/>
  <c r="F658" i="4"/>
  <c r="C658" i="4"/>
  <c r="B658" i="4"/>
  <c r="F657" i="4"/>
  <c r="C657" i="4"/>
  <c r="B657" i="4"/>
  <c r="F656" i="4"/>
  <c r="C656" i="4"/>
  <c r="B656" i="4"/>
  <c r="F655" i="4"/>
  <c r="C655" i="4"/>
  <c r="B655" i="4"/>
  <c r="F654" i="4"/>
  <c r="C654" i="4"/>
  <c r="B654" i="4"/>
  <c r="F653" i="4"/>
  <c r="C653" i="4"/>
  <c r="B653" i="4"/>
  <c r="F652" i="4"/>
  <c r="C652" i="4"/>
  <c r="B652" i="4"/>
  <c r="F651" i="4"/>
  <c r="C651" i="4"/>
  <c r="B651" i="4"/>
  <c r="F650" i="4"/>
  <c r="C650" i="4"/>
  <c r="B650" i="4"/>
  <c r="F649" i="4"/>
  <c r="C649" i="4"/>
  <c r="B649" i="4"/>
  <c r="F648" i="4"/>
  <c r="C648" i="4"/>
  <c r="B648" i="4"/>
  <c r="F647" i="4"/>
  <c r="C647" i="4"/>
  <c r="B647" i="4"/>
  <c r="F646" i="4"/>
  <c r="C646" i="4"/>
  <c r="B646" i="4"/>
  <c r="F645" i="4"/>
  <c r="C645" i="4"/>
  <c r="B645" i="4"/>
  <c r="F644" i="4"/>
  <c r="C644" i="4"/>
  <c r="B644" i="4"/>
  <c r="F643" i="4"/>
  <c r="C643" i="4"/>
  <c r="B643" i="4"/>
  <c r="F642" i="4"/>
  <c r="C642" i="4"/>
  <c r="B642" i="4"/>
  <c r="F641" i="4"/>
  <c r="C641" i="4"/>
  <c r="B641" i="4"/>
  <c r="F640" i="4"/>
  <c r="C640" i="4"/>
  <c r="B640" i="4"/>
  <c r="F639" i="4"/>
  <c r="C639" i="4"/>
  <c r="B639" i="4"/>
  <c r="F638" i="4"/>
  <c r="C638" i="4"/>
  <c r="B638" i="4"/>
  <c r="F637" i="4"/>
  <c r="C637" i="4"/>
  <c r="B637" i="4"/>
  <c r="F636" i="4"/>
  <c r="C636" i="4"/>
  <c r="B636" i="4"/>
  <c r="F635" i="4"/>
  <c r="C635" i="4"/>
  <c r="B635" i="4"/>
  <c r="F634" i="4"/>
  <c r="C634" i="4"/>
  <c r="B634" i="4"/>
  <c r="F633" i="4"/>
  <c r="C633" i="4"/>
  <c r="B633" i="4"/>
  <c r="F632" i="4"/>
  <c r="C632" i="4"/>
  <c r="B632" i="4"/>
  <c r="F631" i="4"/>
  <c r="C631" i="4"/>
  <c r="B631" i="4"/>
  <c r="F630" i="4"/>
  <c r="C630" i="4"/>
  <c r="B630" i="4"/>
  <c r="F629" i="4"/>
  <c r="C629" i="4"/>
  <c r="B629" i="4"/>
  <c r="F628" i="4"/>
  <c r="C628" i="4"/>
  <c r="B628" i="4"/>
  <c r="F627" i="4"/>
  <c r="C627" i="4"/>
  <c r="B627" i="4"/>
  <c r="F626" i="4"/>
  <c r="C626" i="4"/>
  <c r="B626" i="4"/>
  <c r="F625" i="4"/>
  <c r="C625" i="4"/>
  <c r="B625" i="4"/>
  <c r="F624" i="4"/>
  <c r="C624" i="4"/>
  <c r="B624" i="4"/>
  <c r="F623" i="4"/>
  <c r="C623" i="4"/>
  <c r="B623" i="4"/>
  <c r="F622" i="4"/>
  <c r="C622" i="4"/>
  <c r="B622" i="4"/>
  <c r="F621" i="4"/>
  <c r="C621" i="4"/>
  <c r="B621" i="4"/>
  <c r="F620" i="4"/>
  <c r="C620" i="4"/>
  <c r="B620" i="4"/>
  <c r="F619" i="4"/>
  <c r="C619" i="4"/>
  <c r="B619" i="4"/>
  <c r="F618" i="4"/>
  <c r="C618" i="4"/>
  <c r="B618" i="4"/>
  <c r="F617" i="4"/>
  <c r="C617" i="4"/>
  <c r="B617" i="4"/>
  <c r="F616" i="4"/>
  <c r="C616" i="4"/>
  <c r="B616" i="4"/>
  <c r="F615" i="4"/>
  <c r="C615" i="4"/>
  <c r="B615" i="4"/>
  <c r="F614" i="4"/>
  <c r="C614" i="4"/>
  <c r="B614" i="4"/>
  <c r="F613" i="4"/>
  <c r="C613" i="4"/>
  <c r="B613" i="4"/>
  <c r="F612" i="4"/>
  <c r="C612" i="4"/>
  <c r="B612" i="4"/>
  <c r="F611" i="4"/>
  <c r="C611" i="4"/>
  <c r="B611" i="4"/>
  <c r="F610" i="4"/>
  <c r="C610" i="4"/>
  <c r="B610" i="4"/>
  <c r="F609" i="4"/>
  <c r="C609" i="4"/>
  <c r="B609" i="4"/>
  <c r="F608" i="4"/>
  <c r="C608" i="4"/>
  <c r="B608" i="4"/>
  <c r="F607" i="4"/>
  <c r="C607" i="4"/>
  <c r="B607" i="4"/>
  <c r="F606" i="4"/>
  <c r="C606" i="4"/>
  <c r="B606" i="4"/>
  <c r="F605" i="4"/>
  <c r="C605" i="4"/>
  <c r="B605" i="4"/>
  <c r="F604" i="4"/>
  <c r="C604" i="4"/>
  <c r="B604" i="4"/>
  <c r="F603" i="4"/>
  <c r="C603" i="4"/>
  <c r="B603" i="4"/>
  <c r="F602" i="4"/>
  <c r="C602" i="4"/>
  <c r="B602" i="4"/>
  <c r="F601" i="4"/>
  <c r="C601" i="4"/>
  <c r="B601" i="4"/>
  <c r="F600" i="4"/>
  <c r="C600" i="4"/>
  <c r="B600" i="4"/>
  <c r="F599" i="4"/>
  <c r="C599" i="4"/>
  <c r="B599" i="4"/>
  <c r="F598" i="4"/>
  <c r="C598" i="4"/>
  <c r="B598" i="4"/>
  <c r="F597" i="4"/>
  <c r="C597" i="4"/>
  <c r="B597" i="4"/>
  <c r="F596" i="4"/>
  <c r="C596" i="4"/>
  <c r="B596" i="4"/>
  <c r="F595" i="4"/>
  <c r="C595" i="4"/>
  <c r="B595" i="4"/>
  <c r="F594" i="4"/>
  <c r="C594" i="4"/>
  <c r="B594" i="4"/>
  <c r="F593" i="4"/>
  <c r="C593" i="4"/>
  <c r="B593" i="4"/>
  <c r="F592" i="4"/>
  <c r="C592" i="4"/>
  <c r="B592" i="4"/>
  <c r="F591" i="4"/>
  <c r="C591" i="4"/>
  <c r="B591" i="4"/>
  <c r="F590" i="4"/>
  <c r="C590" i="4"/>
  <c r="B590" i="4"/>
  <c r="F589" i="4"/>
  <c r="C589" i="4"/>
  <c r="B589" i="4"/>
  <c r="F588" i="4"/>
  <c r="C588" i="4"/>
  <c r="B588" i="4"/>
  <c r="F587" i="4"/>
  <c r="C587" i="4"/>
  <c r="B587" i="4"/>
  <c r="F586" i="4"/>
  <c r="C586" i="4"/>
  <c r="B586" i="4"/>
  <c r="F585" i="4"/>
  <c r="C585" i="4"/>
  <c r="B585" i="4"/>
  <c r="F584" i="4"/>
  <c r="C584" i="4"/>
  <c r="B584" i="4"/>
  <c r="F583" i="4"/>
  <c r="C583" i="4"/>
  <c r="B583" i="4"/>
  <c r="F582" i="4"/>
  <c r="C582" i="4"/>
  <c r="B582" i="4"/>
  <c r="F581" i="4"/>
  <c r="C581" i="4"/>
  <c r="B581" i="4"/>
  <c r="F580" i="4"/>
  <c r="C580" i="4"/>
  <c r="B580" i="4"/>
  <c r="F579" i="4"/>
  <c r="C579" i="4"/>
  <c r="B579" i="4"/>
  <c r="F578" i="4"/>
  <c r="C578" i="4"/>
  <c r="B578" i="4"/>
  <c r="F577" i="4"/>
  <c r="C577" i="4"/>
  <c r="B577" i="4"/>
  <c r="F576" i="4"/>
  <c r="C576" i="4"/>
  <c r="B576" i="4"/>
  <c r="F575" i="4"/>
  <c r="C575" i="4"/>
  <c r="B575" i="4"/>
  <c r="F574" i="4"/>
  <c r="C574" i="4"/>
  <c r="B574" i="4"/>
  <c r="F573" i="4"/>
  <c r="C573" i="4"/>
  <c r="B573" i="4"/>
  <c r="F572" i="4"/>
  <c r="C572" i="4"/>
  <c r="B572" i="4"/>
  <c r="F571" i="4"/>
  <c r="C571" i="4"/>
  <c r="B571" i="4"/>
  <c r="F570" i="4"/>
  <c r="C570" i="4"/>
  <c r="B570" i="4"/>
  <c r="F569" i="4"/>
  <c r="C569" i="4"/>
  <c r="B569" i="4"/>
  <c r="F568" i="4"/>
  <c r="C568" i="4"/>
  <c r="B568" i="4"/>
  <c r="F567" i="4"/>
  <c r="C567" i="4"/>
  <c r="B567" i="4"/>
  <c r="F566" i="4"/>
  <c r="C566" i="4"/>
  <c r="B566" i="4"/>
  <c r="F565" i="4"/>
  <c r="C565" i="4"/>
  <c r="B565" i="4"/>
  <c r="F564" i="4"/>
  <c r="C564" i="4"/>
  <c r="B564" i="4"/>
  <c r="F563" i="4"/>
  <c r="C563" i="4"/>
  <c r="B563" i="4"/>
  <c r="F562" i="4"/>
  <c r="C562" i="4"/>
  <c r="B562" i="4"/>
  <c r="F561" i="4"/>
  <c r="C561" i="4"/>
  <c r="B561" i="4"/>
  <c r="F560" i="4"/>
  <c r="C560" i="4"/>
  <c r="B560" i="4"/>
  <c r="F559" i="4"/>
  <c r="C559" i="4"/>
  <c r="B559" i="4"/>
  <c r="F558" i="4"/>
  <c r="C558" i="4"/>
  <c r="B558" i="4"/>
  <c r="F557" i="4"/>
  <c r="C557" i="4"/>
  <c r="B557" i="4"/>
  <c r="F556" i="4"/>
  <c r="C556" i="4"/>
  <c r="B556" i="4"/>
  <c r="F555" i="4"/>
  <c r="C555" i="4"/>
  <c r="B555" i="4"/>
  <c r="F554" i="4"/>
  <c r="C554" i="4"/>
  <c r="B554" i="4"/>
  <c r="F553" i="4"/>
  <c r="C553" i="4"/>
  <c r="B553" i="4"/>
  <c r="F552" i="4"/>
  <c r="C552" i="4"/>
  <c r="B552" i="4"/>
  <c r="F551" i="4"/>
  <c r="C551" i="4"/>
  <c r="B551" i="4"/>
  <c r="F550" i="4"/>
  <c r="C550" i="4"/>
  <c r="B550" i="4"/>
  <c r="F549" i="4"/>
  <c r="C549" i="4"/>
  <c r="B549" i="4"/>
  <c r="F548" i="4"/>
  <c r="C548" i="4"/>
  <c r="B548" i="4"/>
  <c r="F547" i="4"/>
  <c r="C547" i="4"/>
  <c r="B547" i="4"/>
  <c r="F546" i="4"/>
  <c r="C546" i="4"/>
  <c r="B546" i="4"/>
  <c r="F545" i="4"/>
  <c r="C545" i="4"/>
  <c r="B545" i="4"/>
  <c r="F544" i="4"/>
  <c r="C544" i="4"/>
  <c r="B544" i="4"/>
  <c r="F543" i="4"/>
  <c r="C543" i="4"/>
  <c r="B543" i="4"/>
  <c r="F542" i="4"/>
  <c r="C542" i="4"/>
  <c r="B542" i="4"/>
  <c r="F541" i="4"/>
  <c r="C541" i="4"/>
  <c r="B541" i="4"/>
  <c r="F540" i="4"/>
  <c r="C540" i="4"/>
  <c r="B540" i="4"/>
  <c r="F539" i="4"/>
  <c r="C539" i="4"/>
  <c r="B539" i="4"/>
  <c r="F538" i="4"/>
  <c r="C538" i="4"/>
  <c r="B538" i="4"/>
  <c r="F537" i="4"/>
  <c r="C537" i="4"/>
  <c r="B537" i="4"/>
  <c r="F536" i="4"/>
  <c r="C536" i="4"/>
  <c r="B536" i="4"/>
  <c r="F535" i="4"/>
  <c r="C535" i="4"/>
  <c r="B535" i="4"/>
  <c r="F534" i="4"/>
  <c r="C534" i="4"/>
  <c r="B534" i="4"/>
  <c r="F533" i="4"/>
  <c r="C533" i="4"/>
  <c r="B533" i="4"/>
  <c r="F532" i="4"/>
  <c r="C532" i="4"/>
  <c r="B532" i="4"/>
  <c r="F531" i="4"/>
  <c r="C531" i="4"/>
  <c r="B531" i="4"/>
  <c r="F530" i="4"/>
  <c r="C530" i="4"/>
  <c r="B530" i="4"/>
  <c r="F529" i="4"/>
  <c r="C529" i="4"/>
  <c r="B529" i="4"/>
  <c r="F528" i="4"/>
  <c r="C528" i="4"/>
  <c r="B528" i="4"/>
  <c r="F527" i="4"/>
  <c r="C527" i="4"/>
  <c r="B527" i="4"/>
  <c r="F526" i="4"/>
  <c r="C526" i="4"/>
  <c r="B526" i="4"/>
  <c r="F525" i="4"/>
  <c r="C525" i="4"/>
  <c r="B525" i="4"/>
  <c r="F524" i="4"/>
  <c r="C524" i="4"/>
  <c r="B524" i="4"/>
  <c r="F523" i="4"/>
  <c r="C523" i="4"/>
  <c r="B523" i="4"/>
  <c r="F522" i="4"/>
  <c r="C522" i="4"/>
  <c r="B522" i="4"/>
  <c r="F521" i="4"/>
  <c r="C521" i="4"/>
  <c r="B521" i="4"/>
  <c r="F520" i="4"/>
  <c r="C520" i="4"/>
  <c r="B520" i="4"/>
  <c r="F519" i="4"/>
  <c r="C519" i="4"/>
  <c r="B519" i="4"/>
  <c r="F518" i="4"/>
  <c r="C518" i="4"/>
  <c r="B518" i="4"/>
  <c r="F517" i="4"/>
  <c r="C517" i="4"/>
  <c r="B517" i="4"/>
  <c r="F516" i="4"/>
  <c r="C516" i="4"/>
  <c r="B516" i="4"/>
  <c r="F515" i="4"/>
  <c r="C515" i="4"/>
  <c r="B515" i="4"/>
  <c r="F514" i="4"/>
  <c r="C514" i="4"/>
  <c r="B514" i="4"/>
  <c r="F513" i="4"/>
  <c r="C513" i="4"/>
  <c r="B513" i="4"/>
  <c r="F512" i="4"/>
  <c r="C512" i="4"/>
  <c r="B512" i="4"/>
  <c r="F511" i="4"/>
  <c r="C511" i="4"/>
  <c r="B511" i="4"/>
  <c r="F510" i="4"/>
  <c r="C510" i="4"/>
  <c r="B510" i="4"/>
  <c r="F509" i="4"/>
  <c r="C509" i="4"/>
  <c r="B509" i="4"/>
  <c r="F508" i="4"/>
  <c r="C508" i="4"/>
  <c r="B508" i="4"/>
  <c r="F507" i="4"/>
  <c r="C507" i="4"/>
  <c r="B507" i="4"/>
  <c r="F506" i="4"/>
  <c r="C506" i="4"/>
  <c r="B506" i="4"/>
  <c r="F505" i="4"/>
  <c r="C505" i="4"/>
  <c r="B505" i="4"/>
  <c r="F504" i="4"/>
  <c r="C504" i="4"/>
  <c r="B504" i="4"/>
  <c r="F503" i="4"/>
  <c r="C503" i="4"/>
  <c r="B503" i="4"/>
  <c r="F502" i="4"/>
  <c r="C502" i="4"/>
  <c r="B502" i="4"/>
  <c r="F501" i="4"/>
  <c r="C501" i="4"/>
  <c r="B501" i="4"/>
  <c r="F500" i="4"/>
  <c r="C500" i="4"/>
  <c r="B500" i="4"/>
  <c r="F499" i="4"/>
  <c r="C499" i="4"/>
  <c r="B499" i="4"/>
  <c r="F498" i="4"/>
  <c r="C498" i="4"/>
  <c r="B498" i="4"/>
  <c r="F497" i="4"/>
  <c r="C497" i="4"/>
  <c r="B497" i="4"/>
  <c r="F496" i="4"/>
  <c r="C496" i="4"/>
  <c r="B496" i="4"/>
  <c r="F495" i="4"/>
  <c r="C495" i="4"/>
  <c r="B495" i="4"/>
  <c r="F494" i="4"/>
  <c r="C494" i="4"/>
  <c r="B494" i="4"/>
  <c r="F493" i="4"/>
  <c r="C493" i="4"/>
  <c r="B493" i="4"/>
  <c r="F492" i="4"/>
  <c r="C492" i="4"/>
  <c r="B492" i="4"/>
  <c r="F491" i="4"/>
  <c r="C491" i="4"/>
  <c r="B491" i="4"/>
  <c r="F490" i="4"/>
  <c r="C490" i="4"/>
  <c r="B490" i="4"/>
  <c r="F489" i="4"/>
  <c r="C489" i="4"/>
  <c r="B489" i="4"/>
  <c r="F488" i="4"/>
  <c r="C488" i="4"/>
  <c r="B488" i="4"/>
  <c r="F487" i="4"/>
  <c r="C487" i="4"/>
  <c r="B487" i="4"/>
  <c r="F486" i="4"/>
  <c r="C486" i="4"/>
  <c r="B486" i="4"/>
  <c r="F485" i="4"/>
  <c r="C485" i="4"/>
  <c r="B485" i="4"/>
  <c r="F484" i="4"/>
  <c r="C484" i="4"/>
  <c r="B484" i="4"/>
  <c r="F483" i="4"/>
  <c r="C483" i="4"/>
  <c r="B483" i="4"/>
  <c r="F482" i="4"/>
  <c r="C482" i="4"/>
  <c r="B482" i="4"/>
  <c r="F481" i="4"/>
  <c r="C481" i="4"/>
  <c r="B481" i="4"/>
  <c r="F480" i="4"/>
  <c r="C480" i="4"/>
  <c r="B480" i="4"/>
  <c r="F479" i="4"/>
  <c r="C479" i="4"/>
  <c r="B479" i="4"/>
  <c r="F478" i="4"/>
  <c r="C478" i="4"/>
  <c r="B478" i="4"/>
  <c r="F477" i="4"/>
  <c r="C477" i="4"/>
  <c r="B477" i="4"/>
  <c r="F476" i="4"/>
  <c r="C476" i="4"/>
  <c r="B476" i="4"/>
  <c r="F475" i="4"/>
  <c r="C475" i="4"/>
  <c r="B475" i="4"/>
  <c r="F474" i="4"/>
  <c r="C474" i="4"/>
  <c r="B474" i="4"/>
  <c r="F473" i="4"/>
  <c r="C473" i="4"/>
  <c r="B473" i="4"/>
  <c r="F472" i="4"/>
  <c r="C472" i="4"/>
  <c r="B472" i="4"/>
  <c r="F471" i="4"/>
  <c r="C471" i="4"/>
  <c r="B471" i="4"/>
  <c r="F470" i="4"/>
  <c r="C470" i="4"/>
  <c r="B470" i="4"/>
  <c r="F469" i="4"/>
  <c r="C469" i="4"/>
  <c r="B469" i="4"/>
  <c r="F468" i="4"/>
  <c r="C468" i="4"/>
  <c r="B468" i="4"/>
  <c r="F467" i="4"/>
  <c r="C467" i="4"/>
  <c r="B467" i="4"/>
  <c r="F466" i="4"/>
  <c r="C466" i="4"/>
  <c r="B466" i="4"/>
  <c r="F465" i="4"/>
  <c r="C465" i="4"/>
  <c r="B465" i="4"/>
  <c r="F464" i="4"/>
  <c r="C464" i="4"/>
  <c r="B464" i="4"/>
  <c r="F463" i="4"/>
  <c r="C463" i="4"/>
  <c r="B463" i="4"/>
  <c r="F462" i="4"/>
  <c r="C462" i="4"/>
  <c r="B462" i="4"/>
  <c r="F461" i="4"/>
  <c r="C461" i="4"/>
  <c r="B461" i="4"/>
  <c r="F460" i="4"/>
  <c r="C460" i="4"/>
  <c r="B460" i="4"/>
  <c r="F459" i="4"/>
  <c r="C459" i="4"/>
  <c r="B459" i="4"/>
  <c r="F458" i="4"/>
  <c r="C458" i="4"/>
  <c r="B458" i="4"/>
  <c r="F457" i="4"/>
  <c r="C457" i="4"/>
  <c r="B457" i="4"/>
  <c r="F456" i="4"/>
  <c r="C456" i="4"/>
  <c r="B456" i="4"/>
  <c r="F455" i="4"/>
  <c r="C455" i="4"/>
  <c r="B455" i="4"/>
  <c r="F454" i="4"/>
  <c r="C454" i="4"/>
  <c r="B454" i="4"/>
  <c r="F453" i="4"/>
  <c r="C453" i="4"/>
  <c r="B453" i="4"/>
  <c r="F452" i="4"/>
  <c r="C452" i="4"/>
  <c r="B452" i="4"/>
  <c r="F451" i="4"/>
  <c r="C451" i="4"/>
  <c r="B451" i="4"/>
  <c r="F450" i="4"/>
  <c r="C450" i="4"/>
  <c r="B450" i="4"/>
  <c r="F449" i="4"/>
  <c r="C449" i="4"/>
  <c r="B449" i="4"/>
  <c r="F448" i="4"/>
  <c r="C448" i="4"/>
  <c r="B448" i="4"/>
  <c r="F447" i="4"/>
  <c r="C447" i="4"/>
  <c r="B447" i="4"/>
  <c r="F446" i="4"/>
  <c r="C446" i="4"/>
  <c r="B446" i="4"/>
  <c r="F445" i="4"/>
  <c r="C445" i="4"/>
  <c r="B445" i="4"/>
  <c r="F444" i="4"/>
  <c r="C444" i="4"/>
  <c r="B444" i="4"/>
  <c r="F443" i="4"/>
  <c r="C443" i="4"/>
  <c r="B443" i="4"/>
  <c r="F442" i="4"/>
  <c r="C442" i="4"/>
  <c r="B442" i="4"/>
  <c r="F441" i="4"/>
  <c r="C441" i="4"/>
  <c r="B441" i="4"/>
  <c r="F440" i="4"/>
  <c r="C440" i="4"/>
  <c r="B440" i="4"/>
  <c r="F439" i="4"/>
  <c r="C439" i="4"/>
  <c r="B439" i="4"/>
  <c r="F438" i="4"/>
  <c r="C438" i="4"/>
  <c r="B438" i="4"/>
  <c r="F437" i="4"/>
  <c r="C437" i="4"/>
  <c r="B437" i="4"/>
  <c r="F436" i="4"/>
  <c r="C436" i="4"/>
  <c r="B436" i="4"/>
  <c r="F435" i="4"/>
  <c r="C435" i="4"/>
  <c r="B435" i="4"/>
  <c r="F434" i="4"/>
  <c r="C434" i="4"/>
  <c r="B434" i="4"/>
  <c r="F433" i="4"/>
  <c r="C433" i="4"/>
  <c r="B433" i="4"/>
  <c r="F432" i="4"/>
  <c r="C432" i="4"/>
  <c r="B432" i="4"/>
  <c r="F431" i="4"/>
  <c r="C431" i="4"/>
  <c r="B431" i="4"/>
  <c r="F430" i="4"/>
  <c r="C430" i="4"/>
  <c r="B430" i="4"/>
  <c r="F429" i="4"/>
  <c r="C429" i="4"/>
  <c r="B429" i="4"/>
  <c r="F428" i="4"/>
  <c r="C428" i="4"/>
  <c r="B428" i="4"/>
  <c r="F427" i="4"/>
  <c r="C427" i="4"/>
  <c r="B427" i="4"/>
  <c r="F426" i="4"/>
  <c r="C426" i="4"/>
  <c r="B426" i="4"/>
  <c r="F425" i="4"/>
  <c r="C425" i="4"/>
  <c r="B425" i="4"/>
  <c r="F424" i="4"/>
  <c r="C424" i="4"/>
  <c r="B424" i="4"/>
  <c r="F423" i="4"/>
  <c r="C423" i="4"/>
  <c r="B423" i="4"/>
  <c r="F422" i="4"/>
  <c r="C422" i="4"/>
  <c r="B422" i="4"/>
  <c r="F421" i="4"/>
  <c r="C421" i="4"/>
  <c r="B421" i="4"/>
  <c r="F420" i="4"/>
  <c r="C420" i="4"/>
  <c r="B420" i="4"/>
  <c r="F419" i="4"/>
  <c r="C419" i="4"/>
  <c r="B419" i="4"/>
  <c r="F418" i="4"/>
  <c r="C418" i="4"/>
  <c r="B418" i="4"/>
  <c r="F417" i="4"/>
  <c r="C417" i="4"/>
  <c r="B417" i="4"/>
  <c r="F416" i="4"/>
  <c r="C416" i="4"/>
  <c r="B416" i="4"/>
  <c r="F415" i="4"/>
  <c r="C415" i="4"/>
  <c r="B415" i="4"/>
  <c r="F414" i="4"/>
  <c r="C414" i="4"/>
  <c r="B414" i="4"/>
  <c r="F413" i="4"/>
  <c r="C413" i="4"/>
  <c r="B413" i="4"/>
  <c r="F412" i="4"/>
  <c r="C412" i="4"/>
  <c r="B412" i="4"/>
  <c r="F411" i="4"/>
  <c r="C411" i="4"/>
  <c r="B411" i="4"/>
  <c r="F410" i="4"/>
  <c r="C410" i="4"/>
  <c r="B410" i="4"/>
  <c r="F409" i="4"/>
  <c r="C409" i="4"/>
  <c r="B409" i="4"/>
  <c r="F408" i="4"/>
  <c r="C408" i="4"/>
  <c r="B408" i="4"/>
  <c r="F407" i="4"/>
  <c r="C407" i="4"/>
  <c r="B407" i="4"/>
  <c r="F406" i="4"/>
  <c r="C406" i="4"/>
  <c r="B406" i="4"/>
  <c r="F405" i="4"/>
  <c r="C405" i="4"/>
  <c r="B405" i="4"/>
  <c r="F404" i="4"/>
  <c r="C404" i="4"/>
  <c r="B404" i="4"/>
  <c r="F403" i="4"/>
  <c r="C403" i="4"/>
  <c r="B403" i="4"/>
  <c r="F402" i="4"/>
  <c r="C402" i="4"/>
  <c r="B402" i="4"/>
  <c r="F401" i="4"/>
  <c r="C401" i="4"/>
  <c r="B401" i="4"/>
  <c r="F400" i="4"/>
  <c r="C400" i="4"/>
  <c r="B400" i="4"/>
  <c r="F399" i="4"/>
  <c r="C399" i="4"/>
  <c r="B399" i="4"/>
  <c r="F398" i="4"/>
  <c r="C398" i="4"/>
  <c r="B398" i="4"/>
  <c r="F397" i="4"/>
  <c r="C397" i="4"/>
  <c r="B397" i="4"/>
  <c r="F396" i="4"/>
  <c r="C396" i="4"/>
  <c r="B396" i="4"/>
  <c r="F395" i="4"/>
  <c r="C395" i="4"/>
  <c r="B395" i="4"/>
  <c r="F394" i="4"/>
  <c r="C394" i="4"/>
  <c r="B394" i="4"/>
  <c r="F393" i="4"/>
  <c r="C393" i="4"/>
  <c r="B393" i="4"/>
  <c r="F392" i="4"/>
  <c r="C392" i="4"/>
  <c r="B392" i="4"/>
  <c r="F391" i="4"/>
  <c r="C391" i="4"/>
  <c r="B391" i="4"/>
  <c r="F390" i="4"/>
  <c r="C390" i="4"/>
  <c r="B390" i="4"/>
  <c r="F389" i="4"/>
  <c r="C389" i="4"/>
  <c r="B389" i="4"/>
  <c r="F388" i="4"/>
  <c r="C388" i="4"/>
  <c r="B388" i="4"/>
  <c r="F387" i="4"/>
  <c r="C387" i="4"/>
  <c r="B387" i="4"/>
  <c r="F386" i="4"/>
  <c r="C386" i="4"/>
  <c r="B386" i="4"/>
  <c r="F385" i="4"/>
  <c r="C385" i="4"/>
  <c r="B385" i="4"/>
  <c r="F384" i="4"/>
  <c r="C384" i="4"/>
  <c r="B384" i="4"/>
  <c r="F383" i="4"/>
  <c r="C383" i="4"/>
  <c r="B383" i="4"/>
  <c r="F382" i="4"/>
  <c r="C382" i="4"/>
  <c r="B382" i="4"/>
  <c r="F381" i="4"/>
  <c r="C381" i="4"/>
  <c r="B381" i="4"/>
  <c r="F380" i="4"/>
  <c r="C380" i="4"/>
  <c r="B380" i="4"/>
  <c r="F379" i="4"/>
  <c r="C379" i="4"/>
  <c r="B379" i="4"/>
  <c r="F378" i="4"/>
  <c r="C378" i="4"/>
  <c r="B378" i="4"/>
  <c r="F377" i="4"/>
  <c r="C377" i="4"/>
  <c r="B377" i="4"/>
  <c r="F376" i="4"/>
  <c r="C376" i="4"/>
  <c r="B376" i="4"/>
  <c r="F375" i="4"/>
  <c r="C375" i="4"/>
  <c r="B375" i="4"/>
  <c r="F374" i="4"/>
  <c r="C374" i="4"/>
  <c r="B374" i="4"/>
  <c r="F373" i="4"/>
  <c r="C373" i="4"/>
  <c r="B373" i="4"/>
  <c r="F372" i="4"/>
  <c r="C372" i="4"/>
  <c r="B372" i="4"/>
  <c r="F371" i="4"/>
  <c r="C371" i="4"/>
  <c r="B371" i="4"/>
  <c r="F370" i="4"/>
  <c r="C370" i="4"/>
  <c r="B370" i="4"/>
  <c r="F369" i="4"/>
  <c r="C369" i="4"/>
  <c r="B369" i="4"/>
  <c r="F368" i="4"/>
  <c r="C368" i="4"/>
  <c r="B368" i="4"/>
  <c r="F367" i="4"/>
  <c r="C367" i="4"/>
  <c r="B367" i="4"/>
  <c r="F366" i="4"/>
  <c r="C366" i="4"/>
  <c r="B366" i="4"/>
  <c r="F365" i="4"/>
  <c r="C365" i="4"/>
  <c r="B365" i="4"/>
  <c r="F364" i="4"/>
  <c r="C364" i="4"/>
  <c r="B364" i="4"/>
  <c r="F363" i="4"/>
  <c r="C363" i="4"/>
  <c r="B363" i="4"/>
  <c r="F362" i="4"/>
  <c r="C362" i="4"/>
  <c r="B362" i="4"/>
  <c r="F361" i="4"/>
  <c r="C361" i="4"/>
  <c r="B361" i="4"/>
  <c r="F360" i="4"/>
  <c r="C360" i="4"/>
  <c r="B360" i="4"/>
  <c r="F359" i="4"/>
  <c r="C359" i="4"/>
  <c r="B359" i="4"/>
  <c r="F358" i="4"/>
  <c r="C358" i="4"/>
  <c r="B358" i="4"/>
  <c r="F357" i="4"/>
  <c r="C357" i="4"/>
  <c r="B357" i="4"/>
  <c r="F356" i="4"/>
  <c r="C356" i="4"/>
  <c r="B356" i="4"/>
  <c r="F355" i="4"/>
  <c r="C355" i="4"/>
  <c r="B355" i="4"/>
  <c r="F354" i="4"/>
  <c r="C354" i="4"/>
  <c r="B354" i="4"/>
  <c r="F353" i="4"/>
  <c r="C353" i="4"/>
  <c r="B353" i="4"/>
  <c r="F352" i="4"/>
  <c r="C352" i="4"/>
  <c r="B352" i="4"/>
  <c r="F351" i="4"/>
  <c r="C351" i="4"/>
  <c r="B351" i="4"/>
  <c r="F350" i="4"/>
  <c r="C350" i="4"/>
  <c r="B350" i="4"/>
  <c r="F349" i="4"/>
  <c r="C349" i="4"/>
  <c r="B349" i="4"/>
  <c r="F348" i="4"/>
  <c r="C348" i="4"/>
  <c r="B348" i="4"/>
  <c r="F347" i="4"/>
  <c r="C347" i="4"/>
  <c r="B347" i="4"/>
  <c r="F346" i="4"/>
  <c r="C346" i="4"/>
  <c r="B346" i="4"/>
  <c r="F345" i="4"/>
  <c r="C345" i="4"/>
  <c r="B345" i="4"/>
  <c r="F344" i="4"/>
  <c r="C344" i="4"/>
  <c r="B344" i="4"/>
  <c r="F343" i="4"/>
  <c r="C343" i="4"/>
  <c r="B343" i="4"/>
  <c r="F342" i="4"/>
  <c r="C342" i="4"/>
  <c r="B342" i="4"/>
  <c r="F341" i="4"/>
  <c r="C341" i="4"/>
  <c r="B341" i="4"/>
  <c r="F340" i="4"/>
  <c r="C340" i="4"/>
  <c r="B340" i="4"/>
  <c r="F339" i="4"/>
  <c r="C339" i="4"/>
  <c r="B339" i="4"/>
  <c r="F338" i="4"/>
  <c r="C338" i="4"/>
  <c r="B338" i="4"/>
  <c r="F337" i="4"/>
  <c r="C337" i="4"/>
  <c r="B337" i="4"/>
  <c r="F336" i="4"/>
  <c r="C336" i="4"/>
  <c r="B336" i="4"/>
  <c r="F335" i="4"/>
  <c r="C335" i="4"/>
  <c r="B335" i="4"/>
  <c r="F334" i="4"/>
  <c r="C334" i="4"/>
  <c r="B334" i="4"/>
  <c r="F333" i="4"/>
  <c r="C333" i="4"/>
  <c r="B333" i="4"/>
  <c r="F332" i="4"/>
  <c r="C332" i="4"/>
  <c r="B332" i="4"/>
  <c r="F331" i="4"/>
  <c r="C331" i="4"/>
  <c r="B331" i="4"/>
  <c r="F330" i="4"/>
  <c r="C330" i="4"/>
  <c r="B330" i="4"/>
  <c r="F329" i="4"/>
  <c r="C329" i="4"/>
  <c r="B329" i="4"/>
  <c r="F328" i="4"/>
  <c r="C328" i="4"/>
  <c r="B328" i="4"/>
  <c r="F327" i="4"/>
  <c r="C327" i="4"/>
  <c r="B327" i="4"/>
  <c r="F326" i="4"/>
  <c r="C326" i="4"/>
  <c r="B326" i="4"/>
  <c r="F325" i="4"/>
  <c r="C325" i="4"/>
  <c r="B325" i="4"/>
  <c r="F324" i="4"/>
  <c r="C324" i="4"/>
  <c r="B324" i="4"/>
  <c r="F323" i="4"/>
  <c r="C323" i="4"/>
  <c r="B323" i="4"/>
  <c r="F322" i="4"/>
  <c r="C322" i="4"/>
  <c r="B322" i="4"/>
  <c r="F321" i="4"/>
  <c r="C321" i="4"/>
  <c r="B321" i="4"/>
  <c r="F320" i="4"/>
  <c r="C320" i="4"/>
  <c r="B320" i="4"/>
  <c r="F319" i="4"/>
  <c r="C319" i="4"/>
  <c r="B319" i="4"/>
  <c r="F318" i="4"/>
  <c r="C318" i="4"/>
  <c r="B318" i="4"/>
  <c r="F317" i="4"/>
  <c r="C317" i="4"/>
  <c r="B317" i="4"/>
  <c r="F316" i="4"/>
  <c r="C316" i="4"/>
  <c r="B316" i="4"/>
  <c r="F315" i="4"/>
  <c r="C315" i="4"/>
  <c r="B315" i="4"/>
  <c r="F314" i="4"/>
  <c r="C314" i="4"/>
  <c r="B314" i="4"/>
  <c r="F313" i="4"/>
  <c r="C313" i="4"/>
  <c r="B313" i="4"/>
  <c r="F312" i="4"/>
  <c r="C312" i="4"/>
  <c r="B312" i="4"/>
  <c r="F311" i="4"/>
  <c r="C311" i="4"/>
  <c r="B311" i="4"/>
  <c r="F310" i="4"/>
  <c r="C310" i="4"/>
  <c r="B310" i="4"/>
  <c r="F309" i="4"/>
  <c r="C309" i="4"/>
  <c r="B309" i="4"/>
  <c r="F308" i="4"/>
  <c r="C308" i="4"/>
  <c r="B308" i="4"/>
  <c r="F307" i="4"/>
  <c r="C307" i="4"/>
  <c r="B307" i="4"/>
  <c r="F306" i="4"/>
  <c r="C306" i="4"/>
  <c r="B306" i="4"/>
  <c r="F305" i="4"/>
  <c r="C305" i="4"/>
  <c r="B305" i="4"/>
  <c r="F304" i="4"/>
  <c r="C304" i="4"/>
  <c r="B304" i="4"/>
  <c r="F303" i="4"/>
  <c r="C303" i="4"/>
  <c r="B303" i="4"/>
  <c r="F302" i="4"/>
  <c r="C302" i="4"/>
  <c r="B302" i="4"/>
  <c r="F301" i="4"/>
  <c r="C301" i="4"/>
  <c r="B301" i="4"/>
  <c r="F300" i="4"/>
  <c r="C300" i="4"/>
  <c r="B300" i="4"/>
  <c r="F299" i="4"/>
  <c r="C299" i="4"/>
  <c r="B299" i="4"/>
  <c r="F298" i="4"/>
  <c r="C298" i="4"/>
  <c r="B298" i="4"/>
  <c r="F297" i="4"/>
  <c r="C297" i="4"/>
  <c r="B297" i="4"/>
  <c r="F296" i="4"/>
  <c r="C296" i="4"/>
  <c r="B296" i="4"/>
  <c r="F295" i="4"/>
  <c r="C295" i="4"/>
  <c r="B295" i="4"/>
  <c r="F294" i="4"/>
  <c r="C294" i="4"/>
  <c r="B294" i="4"/>
  <c r="F293" i="4"/>
  <c r="C293" i="4"/>
  <c r="B293" i="4"/>
  <c r="F292" i="4"/>
  <c r="C292" i="4"/>
  <c r="B292" i="4"/>
  <c r="F291" i="4"/>
  <c r="C291" i="4"/>
  <c r="B291" i="4"/>
  <c r="F290" i="4"/>
  <c r="C290" i="4"/>
  <c r="B290" i="4"/>
  <c r="F289" i="4"/>
  <c r="C289" i="4"/>
  <c r="B289" i="4"/>
  <c r="F288" i="4"/>
  <c r="C288" i="4"/>
  <c r="B288" i="4"/>
  <c r="F287" i="4"/>
  <c r="C287" i="4"/>
  <c r="B287" i="4"/>
  <c r="F286" i="4"/>
  <c r="C286" i="4"/>
  <c r="B286" i="4"/>
  <c r="F285" i="4"/>
  <c r="C285" i="4"/>
  <c r="B285" i="4"/>
  <c r="F284" i="4"/>
  <c r="C284" i="4"/>
  <c r="B284" i="4"/>
  <c r="F283" i="4"/>
  <c r="C283" i="4"/>
  <c r="B283" i="4"/>
  <c r="F282" i="4"/>
  <c r="C282" i="4"/>
  <c r="B282" i="4"/>
  <c r="F281" i="4"/>
  <c r="C281" i="4"/>
  <c r="B281" i="4"/>
  <c r="F280" i="4"/>
  <c r="C280" i="4"/>
  <c r="B280" i="4"/>
  <c r="F279" i="4"/>
  <c r="C279" i="4"/>
  <c r="B279" i="4"/>
  <c r="F278" i="4"/>
  <c r="C278" i="4"/>
  <c r="B278" i="4"/>
  <c r="F277" i="4"/>
  <c r="C277" i="4"/>
  <c r="B277" i="4"/>
  <c r="F276" i="4"/>
  <c r="C276" i="4"/>
  <c r="B276" i="4"/>
  <c r="F275" i="4"/>
  <c r="C275" i="4"/>
  <c r="B275" i="4"/>
  <c r="F274" i="4"/>
  <c r="C274" i="4"/>
  <c r="B274" i="4"/>
  <c r="F273" i="4"/>
  <c r="C273" i="4"/>
  <c r="B273" i="4"/>
  <c r="F272" i="4"/>
  <c r="C272" i="4"/>
  <c r="B272" i="4"/>
  <c r="F271" i="4"/>
  <c r="C271" i="4"/>
  <c r="B271" i="4"/>
  <c r="F270" i="4"/>
  <c r="C270" i="4"/>
  <c r="B270" i="4"/>
  <c r="F269" i="4"/>
  <c r="C269" i="4"/>
  <c r="B269" i="4"/>
  <c r="F268" i="4"/>
  <c r="C268" i="4"/>
  <c r="B268" i="4"/>
  <c r="F267" i="4"/>
  <c r="C267" i="4"/>
  <c r="B267" i="4"/>
  <c r="F266" i="4"/>
  <c r="C266" i="4"/>
  <c r="B266" i="4"/>
  <c r="F265" i="4"/>
  <c r="C265" i="4"/>
  <c r="B265" i="4"/>
  <c r="F264" i="4"/>
  <c r="C264" i="4"/>
  <c r="B264" i="4"/>
  <c r="F263" i="4"/>
  <c r="C263" i="4"/>
  <c r="B263" i="4"/>
  <c r="F262" i="4"/>
  <c r="C262" i="4"/>
  <c r="B262" i="4"/>
  <c r="F261" i="4"/>
  <c r="C261" i="4"/>
  <c r="B261" i="4"/>
  <c r="F260" i="4"/>
  <c r="C260" i="4"/>
  <c r="B260" i="4"/>
  <c r="F259" i="4"/>
  <c r="C259" i="4"/>
  <c r="B259" i="4"/>
  <c r="F258" i="4"/>
  <c r="C258" i="4"/>
  <c r="B258" i="4"/>
  <c r="F257" i="4"/>
  <c r="C257" i="4"/>
  <c r="B257" i="4"/>
  <c r="F256" i="4"/>
  <c r="C256" i="4"/>
  <c r="B256" i="4"/>
  <c r="F255" i="4"/>
  <c r="C255" i="4"/>
  <c r="B255" i="4"/>
  <c r="F254" i="4"/>
  <c r="C254" i="4"/>
  <c r="B254" i="4"/>
  <c r="F253" i="4"/>
  <c r="C253" i="4"/>
  <c r="B253" i="4"/>
  <c r="F252" i="4"/>
  <c r="C252" i="4"/>
  <c r="B252" i="4"/>
  <c r="F251" i="4"/>
  <c r="C251" i="4"/>
  <c r="B251" i="4"/>
  <c r="F250" i="4"/>
  <c r="C250" i="4"/>
  <c r="B250" i="4"/>
  <c r="F249" i="4"/>
  <c r="C249" i="4"/>
  <c r="B249" i="4"/>
  <c r="F248" i="4"/>
  <c r="C248" i="4"/>
  <c r="B248" i="4"/>
  <c r="F247" i="4"/>
  <c r="C247" i="4"/>
  <c r="B247" i="4"/>
  <c r="F246" i="4"/>
  <c r="C246" i="4"/>
  <c r="B246" i="4"/>
  <c r="F245" i="4"/>
  <c r="C245" i="4"/>
  <c r="B245" i="4"/>
  <c r="F244" i="4"/>
  <c r="C244" i="4"/>
  <c r="B244" i="4"/>
  <c r="F243" i="4"/>
  <c r="C243" i="4"/>
  <c r="B243" i="4"/>
  <c r="F242" i="4"/>
  <c r="C242" i="4"/>
  <c r="B242" i="4"/>
  <c r="F241" i="4"/>
  <c r="C241" i="4"/>
  <c r="B241" i="4"/>
  <c r="F240" i="4"/>
  <c r="C240" i="4"/>
  <c r="B240" i="4"/>
  <c r="F239" i="4"/>
  <c r="C239" i="4"/>
  <c r="B239" i="4"/>
  <c r="F238" i="4"/>
  <c r="C238" i="4"/>
  <c r="B238" i="4"/>
  <c r="F237" i="4"/>
  <c r="C237" i="4"/>
  <c r="B237" i="4"/>
  <c r="F236" i="4"/>
  <c r="C236" i="4"/>
  <c r="B236" i="4"/>
  <c r="F235" i="4"/>
  <c r="C235" i="4"/>
  <c r="B235" i="4"/>
  <c r="F234" i="4"/>
  <c r="C234" i="4"/>
  <c r="B234" i="4"/>
  <c r="F233" i="4"/>
  <c r="C233" i="4"/>
  <c r="B233" i="4"/>
  <c r="F232" i="4"/>
  <c r="C232" i="4"/>
  <c r="B232" i="4"/>
  <c r="F231" i="4"/>
  <c r="C231" i="4"/>
  <c r="B231" i="4"/>
  <c r="F230" i="4"/>
  <c r="C230" i="4"/>
  <c r="B230" i="4"/>
  <c r="F229" i="4"/>
  <c r="C229" i="4"/>
  <c r="B229" i="4"/>
  <c r="F228" i="4"/>
  <c r="C228" i="4"/>
  <c r="B228" i="4"/>
  <c r="F227" i="4"/>
  <c r="C227" i="4"/>
  <c r="B227" i="4"/>
  <c r="F226" i="4"/>
  <c r="C226" i="4"/>
  <c r="B226" i="4"/>
  <c r="F225" i="4"/>
  <c r="C225" i="4"/>
  <c r="B225" i="4"/>
  <c r="F224" i="4"/>
  <c r="C224" i="4"/>
  <c r="B224" i="4"/>
  <c r="F223" i="4"/>
  <c r="C223" i="4"/>
  <c r="B223" i="4"/>
  <c r="F222" i="4"/>
  <c r="C222" i="4"/>
  <c r="B222" i="4"/>
  <c r="F221" i="4"/>
  <c r="C221" i="4"/>
  <c r="B221" i="4"/>
  <c r="F220" i="4"/>
  <c r="C220" i="4"/>
  <c r="B220" i="4"/>
  <c r="F219" i="4"/>
  <c r="C219" i="4"/>
  <c r="B219" i="4"/>
  <c r="F218" i="4"/>
  <c r="C218" i="4"/>
  <c r="B218" i="4"/>
  <c r="F217" i="4"/>
  <c r="C217" i="4"/>
  <c r="B217" i="4"/>
  <c r="F216" i="4"/>
  <c r="C216" i="4"/>
  <c r="B216" i="4"/>
  <c r="F215" i="4"/>
  <c r="C215" i="4"/>
  <c r="B215" i="4"/>
  <c r="F214" i="4"/>
  <c r="C214" i="4"/>
  <c r="B214" i="4"/>
  <c r="F213" i="4"/>
  <c r="C213" i="4"/>
  <c r="B213" i="4"/>
  <c r="F212" i="4"/>
  <c r="C212" i="4"/>
  <c r="B212" i="4"/>
  <c r="F211" i="4"/>
  <c r="C211" i="4"/>
  <c r="B211" i="4"/>
  <c r="F210" i="4"/>
  <c r="C210" i="4"/>
  <c r="B210" i="4"/>
  <c r="F209" i="4"/>
  <c r="C209" i="4"/>
  <c r="B209" i="4"/>
  <c r="F208" i="4"/>
  <c r="C208" i="4"/>
  <c r="B208" i="4"/>
  <c r="F207" i="4"/>
  <c r="C207" i="4"/>
  <c r="B207" i="4"/>
  <c r="F206" i="4"/>
  <c r="C206" i="4"/>
  <c r="B206" i="4"/>
  <c r="F205" i="4"/>
  <c r="C205" i="4"/>
  <c r="B205" i="4"/>
  <c r="F204" i="4"/>
  <c r="C204" i="4"/>
  <c r="B204" i="4"/>
  <c r="F203" i="4"/>
  <c r="C203" i="4"/>
  <c r="B203" i="4"/>
  <c r="F202" i="4"/>
  <c r="C202" i="4"/>
  <c r="B202" i="4"/>
  <c r="F201" i="4"/>
  <c r="C201" i="4"/>
  <c r="B201" i="4"/>
  <c r="F200" i="4"/>
  <c r="C200" i="4"/>
  <c r="B200" i="4"/>
  <c r="F199" i="4"/>
  <c r="C199" i="4"/>
  <c r="B199" i="4"/>
  <c r="F198" i="4"/>
  <c r="C198" i="4"/>
  <c r="B198" i="4"/>
  <c r="F197" i="4"/>
  <c r="C197" i="4"/>
  <c r="B197" i="4"/>
  <c r="F196" i="4"/>
  <c r="C196" i="4"/>
  <c r="B196" i="4"/>
  <c r="F195" i="4"/>
  <c r="C195" i="4"/>
  <c r="B195" i="4"/>
  <c r="F194" i="4"/>
  <c r="C194" i="4"/>
  <c r="B194" i="4"/>
  <c r="F193" i="4"/>
  <c r="C193" i="4"/>
  <c r="B193" i="4"/>
  <c r="F192" i="4"/>
  <c r="C192" i="4"/>
  <c r="B192" i="4"/>
  <c r="F191" i="4"/>
  <c r="C191" i="4"/>
  <c r="B191" i="4"/>
  <c r="F190" i="4"/>
  <c r="C190" i="4"/>
  <c r="B190" i="4"/>
  <c r="F189" i="4"/>
  <c r="C189" i="4"/>
  <c r="B189" i="4"/>
  <c r="F188" i="4"/>
  <c r="C188" i="4"/>
  <c r="B188" i="4"/>
  <c r="F187" i="4"/>
  <c r="C187" i="4"/>
  <c r="B187" i="4"/>
  <c r="F186" i="4"/>
  <c r="C186" i="4"/>
  <c r="B186" i="4"/>
  <c r="F185" i="4"/>
  <c r="C185" i="4"/>
  <c r="B185" i="4"/>
  <c r="F184" i="4"/>
  <c r="C184" i="4"/>
  <c r="B184" i="4"/>
  <c r="F183" i="4"/>
  <c r="C183" i="4"/>
  <c r="B183" i="4"/>
  <c r="F182" i="4"/>
  <c r="C182" i="4"/>
  <c r="B182" i="4"/>
  <c r="F181" i="4"/>
  <c r="C181" i="4"/>
  <c r="B181" i="4"/>
  <c r="F180" i="4"/>
  <c r="C180" i="4"/>
  <c r="B180" i="4"/>
  <c r="F179" i="4"/>
  <c r="C179" i="4"/>
  <c r="B179" i="4"/>
  <c r="F178" i="4"/>
  <c r="C178" i="4"/>
  <c r="B178" i="4"/>
  <c r="F177" i="4"/>
  <c r="C177" i="4"/>
  <c r="B177" i="4"/>
  <c r="F176" i="4"/>
  <c r="C176" i="4"/>
  <c r="B176" i="4"/>
  <c r="F175" i="4"/>
  <c r="C175" i="4"/>
  <c r="B175" i="4"/>
  <c r="F174" i="4"/>
  <c r="C174" i="4"/>
  <c r="B174" i="4"/>
  <c r="F173" i="4"/>
  <c r="C173" i="4"/>
  <c r="B173" i="4"/>
  <c r="F172" i="4"/>
  <c r="C172" i="4"/>
  <c r="B172" i="4"/>
  <c r="F171" i="4"/>
  <c r="C171" i="4"/>
  <c r="B171" i="4"/>
  <c r="F170" i="4"/>
  <c r="C170" i="4"/>
  <c r="B170" i="4"/>
  <c r="F169" i="4"/>
  <c r="C169" i="4"/>
  <c r="B169" i="4"/>
  <c r="F168" i="4"/>
  <c r="C168" i="4"/>
  <c r="B168" i="4"/>
  <c r="F167" i="4"/>
  <c r="C167" i="4"/>
  <c r="B167" i="4"/>
  <c r="F166" i="4"/>
  <c r="C166" i="4"/>
  <c r="B166" i="4"/>
  <c r="F165" i="4"/>
  <c r="C165" i="4"/>
  <c r="B165" i="4"/>
  <c r="F164" i="4"/>
  <c r="C164" i="4"/>
  <c r="B164" i="4"/>
  <c r="F163" i="4"/>
  <c r="C163" i="4"/>
  <c r="B163" i="4"/>
  <c r="F162" i="4"/>
  <c r="C162" i="4"/>
  <c r="B162" i="4"/>
  <c r="F161" i="4"/>
  <c r="C161" i="4"/>
  <c r="B161" i="4"/>
  <c r="F160" i="4"/>
  <c r="C160" i="4"/>
  <c r="B160" i="4"/>
  <c r="F159" i="4"/>
  <c r="C159" i="4"/>
  <c r="B159" i="4"/>
  <c r="F158" i="4"/>
  <c r="C158" i="4"/>
  <c r="B158" i="4"/>
  <c r="F157" i="4"/>
  <c r="C157" i="4"/>
  <c r="B157" i="4"/>
  <c r="F156" i="4"/>
  <c r="C156" i="4"/>
  <c r="B156" i="4"/>
  <c r="F155" i="4"/>
  <c r="C155" i="4"/>
  <c r="B155" i="4"/>
  <c r="F154" i="4"/>
  <c r="C154" i="4"/>
  <c r="B154" i="4"/>
  <c r="F153" i="4"/>
  <c r="C153" i="4"/>
  <c r="B153" i="4"/>
  <c r="F152" i="4"/>
  <c r="C152" i="4"/>
  <c r="B152" i="4"/>
  <c r="F151" i="4"/>
  <c r="C151" i="4"/>
  <c r="B151" i="4"/>
  <c r="F150" i="4"/>
  <c r="C150" i="4"/>
  <c r="B150" i="4"/>
  <c r="F149" i="4"/>
  <c r="C149" i="4"/>
  <c r="B149" i="4"/>
  <c r="F148" i="4"/>
  <c r="C148" i="4"/>
  <c r="B148" i="4"/>
  <c r="F147" i="4"/>
  <c r="C147" i="4"/>
  <c r="B147" i="4"/>
  <c r="F146" i="4"/>
  <c r="C146" i="4"/>
  <c r="B146" i="4"/>
  <c r="F145" i="4"/>
  <c r="C145" i="4"/>
  <c r="B145" i="4"/>
  <c r="F144" i="4"/>
  <c r="C144" i="4"/>
  <c r="B144" i="4"/>
  <c r="F143" i="4"/>
  <c r="C143" i="4"/>
  <c r="B143" i="4"/>
  <c r="F142" i="4"/>
  <c r="C142" i="4"/>
  <c r="B142" i="4"/>
  <c r="F141" i="4"/>
  <c r="C141" i="4"/>
  <c r="B141" i="4"/>
  <c r="F140" i="4"/>
  <c r="C140" i="4"/>
  <c r="B140" i="4"/>
  <c r="F139" i="4"/>
  <c r="C139" i="4"/>
  <c r="B139" i="4"/>
  <c r="F138" i="4"/>
  <c r="C138" i="4"/>
  <c r="B138" i="4"/>
  <c r="F137" i="4"/>
  <c r="C137" i="4"/>
  <c r="B137" i="4"/>
  <c r="F136" i="4"/>
  <c r="C136" i="4"/>
  <c r="B136" i="4"/>
  <c r="F135" i="4"/>
  <c r="C135" i="4"/>
  <c r="B135" i="4"/>
  <c r="F134" i="4"/>
  <c r="C134" i="4"/>
  <c r="B134" i="4"/>
  <c r="F133" i="4"/>
  <c r="C133" i="4"/>
  <c r="B133" i="4"/>
  <c r="F132" i="4"/>
  <c r="C132" i="4"/>
  <c r="B132" i="4"/>
  <c r="F131" i="4"/>
  <c r="C131" i="4"/>
  <c r="B131" i="4"/>
  <c r="F130" i="4"/>
  <c r="C130" i="4"/>
  <c r="B130" i="4"/>
  <c r="F129" i="4"/>
  <c r="C129" i="4"/>
  <c r="B129" i="4"/>
  <c r="F128" i="4"/>
  <c r="C128" i="4"/>
  <c r="B128" i="4"/>
  <c r="F127" i="4"/>
  <c r="C127" i="4"/>
  <c r="B127" i="4"/>
  <c r="F126" i="4"/>
  <c r="C126" i="4"/>
  <c r="B126" i="4"/>
  <c r="F125" i="4"/>
  <c r="C125" i="4"/>
  <c r="B125" i="4"/>
  <c r="F124" i="4"/>
  <c r="C124" i="4"/>
  <c r="B124" i="4"/>
  <c r="F123" i="4"/>
  <c r="C123" i="4"/>
  <c r="B123" i="4"/>
  <c r="F122" i="4"/>
  <c r="C122" i="4"/>
  <c r="B122" i="4"/>
  <c r="F121" i="4"/>
  <c r="C121" i="4"/>
  <c r="B121" i="4"/>
  <c r="F120" i="4"/>
  <c r="C120" i="4"/>
  <c r="B120" i="4"/>
  <c r="F119" i="4"/>
  <c r="C119" i="4"/>
  <c r="B119" i="4"/>
  <c r="F118" i="4"/>
  <c r="C118" i="4"/>
  <c r="B118" i="4"/>
  <c r="F117" i="4"/>
  <c r="C117" i="4"/>
  <c r="B117" i="4"/>
  <c r="F116" i="4"/>
  <c r="C116" i="4"/>
  <c r="B116" i="4"/>
  <c r="F115" i="4"/>
  <c r="C115" i="4"/>
  <c r="B115" i="4"/>
  <c r="F114" i="4"/>
  <c r="C114" i="4"/>
  <c r="B114" i="4"/>
  <c r="F113" i="4"/>
  <c r="C113" i="4"/>
  <c r="B113" i="4"/>
  <c r="F112" i="4"/>
  <c r="C112" i="4"/>
  <c r="B112" i="4"/>
  <c r="F111" i="4"/>
  <c r="C111" i="4"/>
  <c r="B111" i="4"/>
  <c r="F110" i="4"/>
  <c r="C110" i="4"/>
  <c r="B110" i="4"/>
  <c r="F109" i="4"/>
  <c r="C109" i="4"/>
  <c r="B109" i="4"/>
  <c r="F108" i="4"/>
  <c r="C108" i="4"/>
  <c r="B108" i="4"/>
  <c r="F107" i="4"/>
  <c r="C107" i="4"/>
  <c r="B107" i="4"/>
  <c r="F106" i="4"/>
  <c r="C106" i="4"/>
  <c r="B106" i="4"/>
  <c r="F105" i="4"/>
  <c r="C105" i="4"/>
  <c r="B105" i="4"/>
  <c r="F104" i="4"/>
  <c r="C104" i="4"/>
  <c r="B104" i="4"/>
  <c r="F103" i="4"/>
  <c r="C103" i="4"/>
  <c r="B103" i="4"/>
  <c r="F102" i="4"/>
  <c r="C102" i="4"/>
  <c r="B102" i="4"/>
  <c r="F101" i="4"/>
  <c r="C101" i="4"/>
  <c r="B101" i="4"/>
  <c r="F100" i="4"/>
  <c r="C100" i="4"/>
  <c r="B100" i="4"/>
  <c r="F99" i="4"/>
  <c r="C99" i="4"/>
  <c r="B99" i="4"/>
  <c r="F98" i="4"/>
  <c r="C98" i="4"/>
  <c r="B98" i="4"/>
  <c r="F97" i="4"/>
  <c r="C97" i="4"/>
  <c r="B97" i="4"/>
  <c r="F96" i="4"/>
  <c r="C96" i="4"/>
  <c r="B96" i="4"/>
  <c r="F95" i="4"/>
  <c r="C95" i="4"/>
  <c r="B95" i="4"/>
  <c r="F94" i="4"/>
  <c r="C94" i="4"/>
  <c r="B94" i="4"/>
  <c r="F93" i="4"/>
  <c r="C93" i="4"/>
  <c r="B93" i="4"/>
  <c r="F92" i="4"/>
  <c r="C92" i="4"/>
  <c r="B92" i="4"/>
  <c r="F91" i="4"/>
  <c r="C91" i="4"/>
  <c r="B91" i="4"/>
  <c r="F90" i="4"/>
  <c r="C90" i="4"/>
  <c r="B90" i="4"/>
  <c r="F89" i="4"/>
  <c r="C89" i="4"/>
  <c r="B89" i="4"/>
  <c r="F88" i="4"/>
  <c r="C88" i="4"/>
  <c r="B88" i="4"/>
  <c r="F87" i="4"/>
  <c r="C87" i="4"/>
  <c r="B87" i="4"/>
  <c r="F86" i="4"/>
  <c r="C86" i="4"/>
  <c r="B86" i="4"/>
  <c r="F85" i="4"/>
  <c r="C85" i="4"/>
  <c r="B85" i="4"/>
  <c r="F84" i="4"/>
  <c r="C84" i="4"/>
  <c r="B84" i="4"/>
  <c r="F83" i="4"/>
  <c r="C83" i="4"/>
  <c r="B83" i="4"/>
  <c r="F82" i="4"/>
  <c r="C82" i="4"/>
  <c r="B82" i="4"/>
  <c r="F81" i="4"/>
  <c r="C81" i="4"/>
  <c r="B81" i="4"/>
  <c r="F80" i="4"/>
  <c r="C80" i="4"/>
  <c r="B80" i="4"/>
  <c r="F79" i="4"/>
  <c r="C79" i="4"/>
  <c r="B79" i="4"/>
  <c r="F78" i="4"/>
  <c r="C78" i="4"/>
  <c r="B78" i="4"/>
  <c r="F77" i="4"/>
  <c r="C77" i="4"/>
  <c r="B77" i="4"/>
  <c r="F76" i="4"/>
  <c r="C76" i="4"/>
  <c r="B76" i="4"/>
  <c r="F75" i="4"/>
  <c r="C75" i="4"/>
  <c r="B75" i="4"/>
  <c r="F74" i="4"/>
  <c r="C74" i="4"/>
  <c r="B74" i="4"/>
  <c r="F73" i="4"/>
  <c r="C73" i="4"/>
  <c r="B73" i="4"/>
  <c r="F72" i="4"/>
  <c r="C72" i="4"/>
  <c r="B72" i="4"/>
  <c r="F71" i="4"/>
  <c r="C71" i="4"/>
  <c r="B71" i="4"/>
  <c r="F70" i="4"/>
  <c r="C70" i="4"/>
  <c r="B70" i="4"/>
  <c r="F69" i="4"/>
  <c r="C69" i="4"/>
  <c r="B69" i="4"/>
  <c r="F68" i="4"/>
  <c r="C68" i="4"/>
  <c r="B68" i="4"/>
  <c r="F67" i="4"/>
  <c r="C67" i="4"/>
  <c r="B67" i="4"/>
  <c r="F66" i="4"/>
  <c r="C66" i="4"/>
  <c r="B66" i="4"/>
  <c r="F65" i="4"/>
  <c r="C65" i="4"/>
  <c r="B65" i="4"/>
  <c r="F64" i="4"/>
  <c r="C64" i="4"/>
  <c r="B64" i="4"/>
  <c r="F63" i="4"/>
  <c r="C63" i="4"/>
  <c r="B63" i="4"/>
  <c r="F62" i="4"/>
  <c r="C62" i="4"/>
  <c r="B62" i="4"/>
  <c r="F61" i="4"/>
  <c r="C61" i="4"/>
  <c r="B61" i="4"/>
  <c r="F60" i="4"/>
  <c r="C60" i="4"/>
  <c r="B60" i="4"/>
  <c r="F59" i="4"/>
  <c r="C59" i="4"/>
  <c r="B59" i="4"/>
  <c r="F58" i="4"/>
  <c r="C58" i="4"/>
  <c r="B58" i="4"/>
  <c r="F57" i="4"/>
  <c r="C57" i="4"/>
  <c r="B57" i="4"/>
  <c r="F56" i="4"/>
  <c r="C56" i="4"/>
  <c r="B56" i="4"/>
  <c r="F55" i="4"/>
  <c r="C55" i="4"/>
  <c r="B55" i="4"/>
  <c r="F54" i="4"/>
  <c r="C54" i="4"/>
  <c r="B54" i="4"/>
  <c r="F53" i="4"/>
  <c r="C53" i="4"/>
  <c r="B53" i="4"/>
  <c r="F52" i="4"/>
  <c r="C52" i="4"/>
  <c r="B52" i="4"/>
  <c r="F51" i="4"/>
  <c r="C51" i="4"/>
  <c r="B51" i="4"/>
  <c r="F50" i="4"/>
  <c r="C50" i="4"/>
  <c r="B50" i="4"/>
  <c r="F49" i="4"/>
  <c r="C49" i="4"/>
  <c r="B49" i="4"/>
  <c r="F48" i="4"/>
  <c r="C48" i="4"/>
  <c r="B48" i="4"/>
  <c r="F47" i="4"/>
  <c r="C47" i="4"/>
  <c r="B47" i="4"/>
  <c r="F46" i="4"/>
  <c r="C46" i="4"/>
  <c r="B46" i="4"/>
  <c r="F45" i="4"/>
  <c r="C45" i="4"/>
  <c r="B45" i="4"/>
  <c r="F44" i="4"/>
  <c r="C44" i="4"/>
  <c r="B44" i="4"/>
  <c r="F43" i="4"/>
  <c r="C43" i="4"/>
  <c r="B43" i="4"/>
  <c r="F42" i="4"/>
  <c r="C42" i="4"/>
  <c r="B42" i="4"/>
  <c r="F41" i="4"/>
  <c r="C41" i="4"/>
  <c r="B41" i="4"/>
  <c r="F40" i="4"/>
  <c r="C40" i="4"/>
  <c r="B40" i="4"/>
  <c r="F39" i="4"/>
  <c r="C39" i="4"/>
  <c r="B39" i="4"/>
  <c r="F38" i="4"/>
  <c r="C38" i="4"/>
  <c r="B38" i="4"/>
  <c r="F37" i="4"/>
  <c r="C37" i="4"/>
  <c r="B37" i="4"/>
  <c r="F36" i="4"/>
  <c r="C36" i="4"/>
  <c r="B36" i="4"/>
  <c r="F35" i="4"/>
  <c r="C35" i="4"/>
  <c r="B35" i="4"/>
  <c r="F34" i="4"/>
  <c r="C34" i="4"/>
  <c r="B34" i="4"/>
  <c r="F33" i="4"/>
  <c r="C33" i="4"/>
  <c r="B33" i="4"/>
  <c r="F32" i="4"/>
  <c r="C32" i="4"/>
  <c r="B32" i="4"/>
  <c r="F31" i="4"/>
  <c r="C31" i="4"/>
  <c r="B31" i="4"/>
  <c r="F30" i="4"/>
  <c r="C30" i="4"/>
  <c r="B30" i="4"/>
  <c r="F29" i="4"/>
  <c r="C29" i="4"/>
  <c r="B29" i="4"/>
  <c r="F28" i="4"/>
  <c r="C28" i="4"/>
  <c r="B28" i="4"/>
  <c r="F27" i="4"/>
  <c r="C27" i="4"/>
  <c r="B27" i="4"/>
  <c r="F26" i="4"/>
  <c r="C26" i="4"/>
  <c r="B26" i="4"/>
  <c r="F25" i="4"/>
  <c r="C25" i="4"/>
  <c r="B25" i="4"/>
  <c r="F24" i="4"/>
  <c r="C24" i="4"/>
  <c r="B24" i="4"/>
  <c r="F23" i="4"/>
  <c r="C23" i="4"/>
  <c r="B23" i="4"/>
  <c r="F22" i="4"/>
  <c r="C22" i="4"/>
  <c r="B22" i="4"/>
  <c r="F21" i="4"/>
  <c r="C21" i="4"/>
  <c r="B21" i="4"/>
  <c r="F20" i="4"/>
  <c r="C20" i="4"/>
  <c r="B20" i="4"/>
  <c r="F19" i="4"/>
  <c r="C19" i="4"/>
  <c r="B19" i="4"/>
  <c r="F18" i="4"/>
  <c r="C18" i="4"/>
  <c r="B18" i="4"/>
  <c r="F17" i="4"/>
  <c r="C17" i="4"/>
  <c r="B17" i="4"/>
  <c r="F16" i="4"/>
  <c r="C16" i="4"/>
  <c r="B16" i="4"/>
  <c r="F15" i="4"/>
  <c r="C15" i="4"/>
  <c r="B15" i="4"/>
  <c r="F14" i="4"/>
  <c r="C14" i="4"/>
  <c r="B14" i="4"/>
  <c r="F13" i="4"/>
  <c r="C13" i="4"/>
  <c r="B13" i="4"/>
  <c r="F12" i="4"/>
  <c r="C12" i="4"/>
  <c r="B12" i="4"/>
  <c r="F11" i="4"/>
  <c r="C11" i="4"/>
  <c r="B11" i="4"/>
  <c r="F10" i="4"/>
  <c r="C10" i="4"/>
  <c r="B10" i="4"/>
  <c r="F9" i="4"/>
  <c r="C9" i="4"/>
  <c r="B9" i="4"/>
  <c r="E4" i="4"/>
  <c r="B4" i="4"/>
  <c r="H4" i="4" s="1"/>
  <c r="F1008" i="3"/>
  <c r="C1008" i="3"/>
  <c r="B1008" i="3"/>
  <c r="F1007" i="3"/>
  <c r="C1007" i="3"/>
  <c r="B1007" i="3"/>
  <c r="F1006" i="3"/>
  <c r="C1006" i="3"/>
  <c r="B1006" i="3"/>
  <c r="F1005" i="3"/>
  <c r="C1005" i="3"/>
  <c r="B1005" i="3"/>
  <c r="F1004" i="3"/>
  <c r="C1004" i="3"/>
  <c r="B1004" i="3"/>
  <c r="F1003" i="3"/>
  <c r="C1003" i="3"/>
  <c r="B1003" i="3"/>
  <c r="F1002" i="3"/>
  <c r="C1002" i="3"/>
  <c r="B1002" i="3"/>
  <c r="F1001" i="3"/>
  <c r="C1001" i="3"/>
  <c r="B1001" i="3"/>
  <c r="F1000" i="3"/>
  <c r="C1000" i="3"/>
  <c r="B1000" i="3"/>
  <c r="F999" i="3"/>
  <c r="C999" i="3"/>
  <c r="B999" i="3"/>
  <c r="F998" i="3"/>
  <c r="C998" i="3"/>
  <c r="B998" i="3"/>
  <c r="F997" i="3"/>
  <c r="C997" i="3"/>
  <c r="B997" i="3"/>
  <c r="F996" i="3"/>
  <c r="C996" i="3"/>
  <c r="B996" i="3"/>
  <c r="F995" i="3"/>
  <c r="C995" i="3"/>
  <c r="B995" i="3"/>
  <c r="F994" i="3"/>
  <c r="C994" i="3"/>
  <c r="B994" i="3"/>
  <c r="F993" i="3"/>
  <c r="C993" i="3"/>
  <c r="B993" i="3"/>
  <c r="F992" i="3"/>
  <c r="C992" i="3"/>
  <c r="B992" i="3"/>
  <c r="F991" i="3"/>
  <c r="C991" i="3"/>
  <c r="B991" i="3"/>
  <c r="F990" i="3"/>
  <c r="C990" i="3"/>
  <c r="B990" i="3"/>
  <c r="F989" i="3"/>
  <c r="C989" i="3"/>
  <c r="B989" i="3"/>
  <c r="F988" i="3"/>
  <c r="C988" i="3"/>
  <c r="B988" i="3"/>
  <c r="F987" i="3"/>
  <c r="C987" i="3"/>
  <c r="B987" i="3"/>
  <c r="F986" i="3"/>
  <c r="C986" i="3"/>
  <c r="B986" i="3"/>
  <c r="F985" i="3"/>
  <c r="C985" i="3"/>
  <c r="B985" i="3"/>
  <c r="F984" i="3"/>
  <c r="C984" i="3"/>
  <c r="B984" i="3"/>
  <c r="F983" i="3"/>
  <c r="C983" i="3"/>
  <c r="B983" i="3"/>
  <c r="F982" i="3"/>
  <c r="C982" i="3"/>
  <c r="B982" i="3"/>
  <c r="F981" i="3"/>
  <c r="C981" i="3"/>
  <c r="B981" i="3"/>
  <c r="F980" i="3"/>
  <c r="C980" i="3"/>
  <c r="B980" i="3"/>
  <c r="F979" i="3"/>
  <c r="C979" i="3"/>
  <c r="B979" i="3"/>
  <c r="F978" i="3"/>
  <c r="C978" i="3"/>
  <c r="B978" i="3"/>
  <c r="F977" i="3"/>
  <c r="C977" i="3"/>
  <c r="B977" i="3"/>
  <c r="F976" i="3"/>
  <c r="C976" i="3"/>
  <c r="B976" i="3"/>
  <c r="F975" i="3"/>
  <c r="C975" i="3"/>
  <c r="B975" i="3"/>
  <c r="F974" i="3"/>
  <c r="C974" i="3"/>
  <c r="B974" i="3"/>
  <c r="F973" i="3"/>
  <c r="C973" i="3"/>
  <c r="B973" i="3"/>
  <c r="F972" i="3"/>
  <c r="C972" i="3"/>
  <c r="B972" i="3"/>
  <c r="F971" i="3"/>
  <c r="C971" i="3"/>
  <c r="B971" i="3"/>
  <c r="F970" i="3"/>
  <c r="C970" i="3"/>
  <c r="B970" i="3"/>
  <c r="F969" i="3"/>
  <c r="C969" i="3"/>
  <c r="B969" i="3"/>
  <c r="F968" i="3"/>
  <c r="C968" i="3"/>
  <c r="B968" i="3"/>
  <c r="F967" i="3"/>
  <c r="C967" i="3"/>
  <c r="B967" i="3"/>
  <c r="F966" i="3"/>
  <c r="C966" i="3"/>
  <c r="B966" i="3"/>
  <c r="F965" i="3"/>
  <c r="C965" i="3"/>
  <c r="B965" i="3"/>
  <c r="F964" i="3"/>
  <c r="C964" i="3"/>
  <c r="B964" i="3"/>
  <c r="F963" i="3"/>
  <c r="C963" i="3"/>
  <c r="B963" i="3"/>
  <c r="F962" i="3"/>
  <c r="C962" i="3"/>
  <c r="B962" i="3"/>
  <c r="F961" i="3"/>
  <c r="C961" i="3"/>
  <c r="B961" i="3"/>
  <c r="F960" i="3"/>
  <c r="C960" i="3"/>
  <c r="B960" i="3"/>
  <c r="F959" i="3"/>
  <c r="C959" i="3"/>
  <c r="B959" i="3"/>
  <c r="F958" i="3"/>
  <c r="C958" i="3"/>
  <c r="B958" i="3"/>
  <c r="F957" i="3"/>
  <c r="C957" i="3"/>
  <c r="B957" i="3"/>
  <c r="F956" i="3"/>
  <c r="C956" i="3"/>
  <c r="B956" i="3"/>
  <c r="F955" i="3"/>
  <c r="C955" i="3"/>
  <c r="B955" i="3"/>
  <c r="F954" i="3"/>
  <c r="C954" i="3"/>
  <c r="B954" i="3"/>
  <c r="F953" i="3"/>
  <c r="C953" i="3"/>
  <c r="B953" i="3"/>
  <c r="F952" i="3"/>
  <c r="C952" i="3"/>
  <c r="B952" i="3"/>
  <c r="F951" i="3"/>
  <c r="C951" i="3"/>
  <c r="B951" i="3"/>
  <c r="F950" i="3"/>
  <c r="C950" i="3"/>
  <c r="B950" i="3"/>
  <c r="F949" i="3"/>
  <c r="C949" i="3"/>
  <c r="B949" i="3"/>
  <c r="F948" i="3"/>
  <c r="C948" i="3"/>
  <c r="B948" i="3"/>
  <c r="F947" i="3"/>
  <c r="C947" i="3"/>
  <c r="B947" i="3"/>
  <c r="F946" i="3"/>
  <c r="C946" i="3"/>
  <c r="B946" i="3"/>
  <c r="F945" i="3"/>
  <c r="C945" i="3"/>
  <c r="B945" i="3"/>
  <c r="F944" i="3"/>
  <c r="C944" i="3"/>
  <c r="B944" i="3"/>
  <c r="F943" i="3"/>
  <c r="C943" i="3"/>
  <c r="B943" i="3"/>
  <c r="F942" i="3"/>
  <c r="C942" i="3"/>
  <c r="B942" i="3"/>
  <c r="F941" i="3"/>
  <c r="C941" i="3"/>
  <c r="B941" i="3"/>
  <c r="F940" i="3"/>
  <c r="C940" i="3"/>
  <c r="B940" i="3"/>
  <c r="F939" i="3"/>
  <c r="C939" i="3"/>
  <c r="B939" i="3"/>
  <c r="F938" i="3"/>
  <c r="C938" i="3"/>
  <c r="B938" i="3"/>
  <c r="F937" i="3"/>
  <c r="C937" i="3"/>
  <c r="B937" i="3"/>
  <c r="F936" i="3"/>
  <c r="C936" i="3"/>
  <c r="B936" i="3"/>
  <c r="F935" i="3"/>
  <c r="C935" i="3"/>
  <c r="B935" i="3"/>
  <c r="F934" i="3"/>
  <c r="C934" i="3"/>
  <c r="B934" i="3"/>
  <c r="F933" i="3"/>
  <c r="C933" i="3"/>
  <c r="B933" i="3"/>
  <c r="F932" i="3"/>
  <c r="C932" i="3"/>
  <c r="B932" i="3"/>
  <c r="F931" i="3"/>
  <c r="C931" i="3"/>
  <c r="B931" i="3"/>
  <c r="F930" i="3"/>
  <c r="C930" i="3"/>
  <c r="B930" i="3"/>
  <c r="F929" i="3"/>
  <c r="C929" i="3"/>
  <c r="B929" i="3"/>
  <c r="F928" i="3"/>
  <c r="C928" i="3"/>
  <c r="B928" i="3"/>
  <c r="F927" i="3"/>
  <c r="C927" i="3"/>
  <c r="B927" i="3"/>
  <c r="F926" i="3"/>
  <c r="C926" i="3"/>
  <c r="B926" i="3"/>
  <c r="F925" i="3"/>
  <c r="C925" i="3"/>
  <c r="B925" i="3"/>
  <c r="F924" i="3"/>
  <c r="C924" i="3"/>
  <c r="B924" i="3"/>
  <c r="F923" i="3"/>
  <c r="C923" i="3"/>
  <c r="B923" i="3"/>
  <c r="F922" i="3"/>
  <c r="C922" i="3"/>
  <c r="B922" i="3"/>
  <c r="F921" i="3"/>
  <c r="C921" i="3"/>
  <c r="B921" i="3"/>
  <c r="F920" i="3"/>
  <c r="C920" i="3"/>
  <c r="B920" i="3"/>
  <c r="F919" i="3"/>
  <c r="C919" i="3"/>
  <c r="B919" i="3"/>
  <c r="F918" i="3"/>
  <c r="C918" i="3"/>
  <c r="B918" i="3"/>
  <c r="F917" i="3"/>
  <c r="C917" i="3"/>
  <c r="B917" i="3"/>
  <c r="F916" i="3"/>
  <c r="C916" i="3"/>
  <c r="B916" i="3"/>
  <c r="F915" i="3"/>
  <c r="C915" i="3"/>
  <c r="B915" i="3"/>
  <c r="F914" i="3"/>
  <c r="C914" i="3"/>
  <c r="B914" i="3"/>
  <c r="F913" i="3"/>
  <c r="C913" i="3"/>
  <c r="B913" i="3"/>
  <c r="F912" i="3"/>
  <c r="C912" i="3"/>
  <c r="B912" i="3"/>
  <c r="F911" i="3"/>
  <c r="C911" i="3"/>
  <c r="B911" i="3"/>
  <c r="F910" i="3"/>
  <c r="C910" i="3"/>
  <c r="B910" i="3"/>
  <c r="F909" i="3"/>
  <c r="C909" i="3"/>
  <c r="B909" i="3"/>
  <c r="F908" i="3"/>
  <c r="C908" i="3"/>
  <c r="B908" i="3"/>
  <c r="F907" i="3"/>
  <c r="C907" i="3"/>
  <c r="B907" i="3"/>
  <c r="F906" i="3"/>
  <c r="C906" i="3"/>
  <c r="B906" i="3"/>
  <c r="F905" i="3"/>
  <c r="C905" i="3"/>
  <c r="B905" i="3"/>
  <c r="F904" i="3"/>
  <c r="C904" i="3"/>
  <c r="B904" i="3"/>
  <c r="F903" i="3"/>
  <c r="C903" i="3"/>
  <c r="B903" i="3"/>
  <c r="F902" i="3"/>
  <c r="C902" i="3"/>
  <c r="B902" i="3"/>
  <c r="F901" i="3"/>
  <c r="C901" i="3"/>
  <c r="B901" i="3"/>
  <c r="F900" i="3"/>
  <c r="C900" i="3"/>
  <c r="B900" i="3"/>
  <c r="F899" i="3"/>
  <c r="C899" i="3"/>
  <c r="B899" i="3"/>
  <c r="F898" i="3"/>
  <c r="C898" i="3"/>
  <c r="B898" i="3"/>
  <c r="F897" i="3"/>
  <c r="C897" i="3"/>
  <c r="B897" i="3"/>
  <c r="F896" i="3"/>
  <c r="C896" i="3"/>
  <c r="B896" i="3"/>
  <c r="F895" i="3"/>
  <c r="C895" i="3"/>
  <c r="B895" i="3"/>
  <c r="F894" i="3"/>
  <c r="C894" i="3"/>
  <c r="B894" i="3"/>
  <c r="F893" i="3"/>
  <c r="C893" i="3"/>
  <c r="B893" i="3"/>
  <c r="F892" i="3"/>
  <c r="C892" i="3"/>
  <c r="B892" i="3"/>
  <c r="F891" i="3"/>
  <c r="C891" i="3"/>
  <c r="B891" i="3"/>
  <c r="F890" i="3"/>
  <c r="C890" i="3"/>
  <c r="B890" i="3"/>
  <c r="F889" i="3"/>
  <c r="C889" i="3"/>
  <c r="B889" i="3"/>
  <c r="F888" i="3"/>
  <c r="C888" i="3"/>
  <c r="B888" i="3"/>
  <c r="F887" i="3"/>
  <c r="C887" i="3"/>
  <c r="B887" i="3"/>
  <c r="F886" i="3"/>
  <c r="C886" i="3"/>
  <c r="B886" i="3"/>
  <c r="F885" i="3"/>
  <c r="C885" i="3"/>
  <c r="B885" i="3"/>
  <c r="F884" i="3"/>
  <c r="C884" i="3"/>
  <c r="B884" i="3"/>
  <c r="F883" i="3"/>
  <c r="C883" i="3"/>
  <c r="B883" i="3"/>
  <c r="F882" i="3"/>
  <c r="C882" i="3"/>
  <c r="B882" i="3"/>
  <c r="F881" i="3"/>
  <c r="C881" i="3"/>
  <c r="B881" i="3"/>
  <c r="F880" i="3"/>
  <c r="C880" i="3"/>
  <c r="B880" i="3"/>
  <c r="F879" i="3"/>
  <c r="C879" i="3"/>
  <c r="B879" i="3"/>
  <c r="F878" i="3"/>
  <c r="C878" i="3"/>
  <c r="B878" i="3"/>
  <c r="F877" i="3"/>
  <c r="C877" i="3"/>
  <c r="B877" i="3"/>
  <c r="F876" i="3"/>
  <c r="C876" i="3"/>
  <c r="B876" i="3"/>
  <c r="F875" i="3"/>
  <c r="C875" i="3"/>
  <c r="B875" i="3"/>
  <c r="F874" i="3"/>
  <c r="C874" i="3"/>
  <c r="B874" i="3"/>
  <c r="F873" i="3"/>
  <c r="C873" i="3"/>
  <c r="B873" i="3"/>
  <c r="F872" i="3"/>
  <c r="C872" i="3"/>
  <c r="B872" i="3"/>
  <c r="F871" i="3"/>
  <c r="C871" i="3"/>
  <c r="B871" i="3"/>
  <c r="F870" i="3"/>
  <c r="C870" i="3"/>
  <c r="B870" i="3"/>
  <c r="F869" i="3"/>
  <c r="C869" i="3"/>
  <c r="B869" i="3"/>
  <c r="F868" i="3"/>
  <c r="C868" i="3"/>
  <c r="B868" i="3"/>
  <c r="F867" i="3"/>
  <c r="C867" i="3"/>
  <c r="B867" i="3"/>
  <c r="F866" i="3"/>
  <c r="C866" i="3"/>
  <c r="B866" i="3"/>
  <c r="F865" i="3"/>
  <c r="C865" i="3"/>
  <c r="B865" i="3"/>
  <c r="F864" i="3"/>
  <c r="C864" i="3"/>
  <c r="B864" i="3"/>
  <c r="F863" i="3"/>
  <c r="C863" i="3"/>
  <c r="B863" i="3"/>
  <c r="F862" i="3"/>
  <c r="C862" i="3"/>
  <c r="B862" i="3"/>
  <c r="F861" i="3"/>
  <c r="C861" i="3"/>
  <c r="B861" i="3"/>
  <c r="F860" i="3"/>
  <c r="C860" i="3"/>
  <c r="B860" i="3"/>
  <c r="F859" i="3"/>
  <c r="C859" i="3"/>
  <c r="B859" i="3"/>
  <c r="F858" i="3"/>
  <c r="C858" i="3"/>
  <c r="B858" i="3"/>
  <c r="F857" i="3"/>
  <c r="C857" i="3"/>
  <c r="B857" i="3"/>
  <c r="F856" i="3"/>
  <c r="C856" i="3"/>
  <c r="B856" i="3"/>
  <c r="F855" i="3"/>
  <c r="C855" i="3"/>
  <c r="B855" i="3"/>
  <c r="F854" i="3"/>
  <c r="C854" i="3"/>
  <c r="B854" i="3"/>
  <c r="F853" i="3"/>
  <c r="C853" i="3"/>
  <c r="B853" i="3"/>
  <c r="F852" i="3"/>
  <c r="C852" i="3"/>
  <c r="B852" i="3"/>
  <c r="F851" i="3"/>
  <c r="C851" i="3"/>
  <c r="B851" i="3"/>
  <c r="F850" i="3"/>
  <c r="C850" i="3"/>
  <c r="B850" i="3"/>
  <c r="F849" i="3"/>
  <c r="C849" i="3"/>
  <c r="B849" i="3"/>
  <c r="F848" i="3"/>
  <c r="C848" i="3"/>
  <c r="B848" i="3"/>
  <c r="F847" i="3"/>
  <c r="C847" i="3"/>
  <c r="B847" i="3"/>
  <c r="F846" i="3"/>
  <c r="C846" i="3"/>
  <c r="B846" i="3"/>
  <c r="F845" i="3"/>
  <c r="C845" i="3"/>
  <c r="B845" i="3"/>
  <c r="F844" i="3"/>
  <c r="C844" i="3"/>
  <c r="B844" i="3"/>
  <c r="F843" i="3"/>
  <c r="C843" i="3"/>
  <c r="B843" i="3"/>
  <c r="F842" i="3"/>
  <c r="C842" i="3"/>
  <c r="B842" i="3"/>
  <c r="F841" i="3"/>
  <c r="C841" i="3"/>
  <c r="B841" i="3"/>
  <c r="F840" i="3"/>
  <c r="C840" i="3"/>
  <c r="B840" i="3"/>
  <c r="F839" i="3"/>
  <c r="C839" i="3"/>
  <c r="B839" i="3"/>
  <c r="F838" i="3"/>
  <c r="C838" i="3"/>
  <c r="B838" i="3"/>
  <c r="F837" i="3"/>
  <c r="C837" i="3"/>
  <c r="B837" i="3"/>
  <c r="F836" i="3"/>
  <c r="C836" i="3"/>
  <c r="B836" i="3"/>
  <c r="F835" i="3"/>
  <c r="C835" i="3"/>
  <c r="B835" i="3"/>
  <c r="F834" i="3"/>
  <c r="C834" i="3"/>
  <c r="B834" i="3"/>
  <c r="F833" i="3"/>
  <c r="C833" i="3"/>
  <c r="B833" i="3"/>
  <c r="F832" i="3"/>
  <c r="C832" i="3"/>
  <c r="B832" i="3"/>
  <c r="F831" i="3"/>
  <c r="C831" i="3"/>
  <c r="B831" i="3"/>
  <c r="F830" i="3"/>
  <c r="C830" i="3"/>
  <c r="B830" i="3"/>
  <c r="F829" i="3"/>
  <c r="C829" i="3"/>
  <c r="B829" i="3"/>
  <c r="F828" i="3"/>
  <c r="C828" i="3"/>
  <c r="B828" i="3"/>
  <c r="F827" i="3"/>
  <c r="C827" i="3"/>
  <c r="B827" i="3"/>
  <c r="F826" i="3"/>
  <c r="C826" i="3"/>
  <c r="B826" i="3"/>
  <c r="F825" i="3"/>
  <c r="C825" i="3"/>
  <c r="B825" i="3"/>
  <c r="F824" i="3"/>
  <c r="C824" i="3"/>
  <c r="B824" i="3"/>
  <c r="F823" i="3"/>
  <c r="C823" i="3"/>
  <c r="B823" i="3"/>
  <c r="F822" i="3"/>
  <c r="C822" i="3"/>
  <c r="B822" i="3"/>
  <c r="F821" i="3"/>
  <c r="C821" i="3"/>
  <c r="B821" i="3"/>
  <c r="F820" i="3"/>
  <c r="C820" i="3"/>
  <c r="B820" i="3"/>
  <c r="F819" i="3"/>
  <c r="C819" i="3"/>
  <c r="B819" i="3"/>
  <c r="F818" i="3"/>
  <c r="C818" i="3"/>
  <c r="B818" i="3"/>
  <c r="F817" i="3"/>
  <c r="C817" i="3"/>
  <c r="B817" i="3"/>
  <c r="F816" i="3"/>
  <c r="C816" i="3"/>
  <c r="B816" i="3"/>
  <c r="F815" i="3"/>
  <c r="C815" i="3"/>
  <c r="B815" i="3"/>
  <c r="F814" i="3"/>
  <c r="C814" i="3"/>
  <c r="B814" i="3"/>
  <c r="F813" i="3"/>
  <c r="C813" i="3"/>
  <c r="B813" i="3"/>
  <c r="F812" i="3"/>
  <c r="C812" i="3"/>
  <c r="B812" i="3"/>
  <c r="F811" i="3"/>
  <c r="C811" i="3"/>
  <c r="B811" i="3"/>
  <c r="F810" i="3"/>
  <c r="C810" i="3"/>
  <c r="B810" i="3"/>
  <c r="F809" i="3"/>
  <c r="C809" i="3"/>
  <c r="B809" i="3"/>
  <c r="F808" i="3"/>
  <c r="C808" i="3"/>
  <c r="B808" i="3"/>
  <c r="F807" i="3"/>
  <c r="C807" i="3"/>
  <c r="B807" i="3"/>
  <c r="F806" i="3"/>
  <c r="C806" i="3"/>
  <c r="B806" i="3"/>
  <c r="F805" i="3"/>
  <c r="C805" i="3"/>
  <c r="B805" i="3"/>
  <c r="F804" i="3"/>
  <c r="C804" i="3"/>
  <c r="B804" i="3"/>
  <c r="F803" i="3"/>
  <c r="C803" i="3"/>
  <c r="B803" i="3"/>
  <c r="F802" i="3"/>
  <c r="C802" i="3"/>
  <c r="B802" i="3"/>
  <c r="F801" i="3"/>
  <c r="C801" i="3"/>
  <c r="B801" i="3"/>
  <c r="F800" i="3"/>
  <c r="C800" i="3"/>
  <c r="B800" i="3"/>
  <c r="F799" i="3"/>
  <c r="C799" i="3"/>
  <c r="B799" i="3"/>
  <c r="F798" i="3"/>
  <c r="C798" i="3"/>
  <c r="B798" i="3"/>
  <c r="F797" i="3"/>
  <c r="C797" i="3"/>
  <c r="B797" i="3"/>
  <c r="F796" i="3"/>
  <c r="C796" i="3"/>
  <c r="B796" i="3"/>
  <c r="F795" i="3"/>
  <c r="C795" i="3"/>
  <c r="B795" i="3"/>
  <c r="F794" i="3"/>
  <c r="C794" i="3"/>
  <c r="B794" i="3"/>
  <c r="F793" i="3"/>
  <c r="C793" i="3"/>
  <c r="B793" i="3"/>
  <c r="F792" i="3"/>
  <c r="C792" i="3"/>
  <c r="B792" i="3"/>
  <c r="F791" i="3"/>
  <c r="C791" i="3"/>
  <c r="B791" i="3"/>
  <c r="F790" i="3"/>
  <c r="C790" i="3"/>
  <c r="B790" i="3"/>
  <c r="F789" i="3"/>
  <c r="C789" i="3"/>
  <c r="B789" i="3"/>
  <c r="F788" i="3"/>
  <c r="C788" i="3"/>
  <c r="B788" i="3"/>
  <c r="F787" i="3"/>
  <c r="C787" i="3"/>
  <c r="B787" i="3"/>
  <c r="F786" i="3"/>
  <c r="C786" i="3"/>
  <c r="B786" i="3"/>
  <c r="F785" i="3"/>
  <c r="C785" i="3"/>
  <c r="B785" i="3"/>
  <c r="F784" i="3"/>
  <c r="C784" i="3"/>
  <c r="B784" i="3"/>
  <c r="F783" i="3"/>
  <c r="C783" i="3"/>
  <c r="B783" i="3"/>
  <c r="F782" i="3"/>
  <c r="C782" i="3"/>
  <c r="B782" i="3"/>
  <c r="F781" i="3"/>
  <c r="C781" i="3"/>
  <c r="B781" i="3"/>
  <c r="F780" i="3"/>
  <c r="C780" i="3"/>
  <c r="B780" i="3"/>
  <c r="F779" i="3"/>
  <c r="C779" i="3"/>
  <c r="B779" i="3"/>
  <c r="F778" i="3"/>
  <c r="C778" i="3"/>
  <c r="B778" i="3"/>
  <c r="F777" i="3"/>
  <c r="C777" i="3"/>
  <c r="B777" i="3"/>
  <c r="F776" i="3"/>
  <c r="C776" i="3"/>
  <c r="B776" i="3"/>
  <c r="F775" i="3"/>
  <c r="C775" i="3"/>
  <c r="B775" i="3"/>
  <c r="F774" i="3"/>
  <c r="C774" i="3"/>
  <c r="B774" i="3"/>
  <c r="F773" i="3"/>
  <c r="C773" i="3"/>
  <c r="B773" i="3"/>
  <c r="F772" i="3"/>
  <c r="C772" i="3"/>
  <c r="B772" i="3"/>
  <c r="F771" i="3"/>
  <c r="C771" i="3"/>
  <c r="B771" i="3"/>
  <c r="F770" i="3"/>
  <c r="C770" i="3"/>
  <c r="B770" i="3"/>
  <c r="F769" i="3"/>
  <c r="C769" i="3"/>
  <c r="B769" i="3"/>
  <c r="F768" i="3"/>
  <c r="C768" i="3"/>
  <c r="B768" i="3"/>
  <c r="F767" i="3"/>
  <c r="C767" i="3"/>
  <c r="B767" i="3"/>
  <c r="F766" i="3"/>
  <c r="C766" i="3"/>
  <c r="B766" i="3"/>
  <c r="F765" i="3"/>
  <c r="C765" i="3"/>
  <c r="B765" i="3"/>
  <c r="F764" i="3"/>
  <c r="C764" i="3"/>
  <c r="B764" i="3"/>
  <c r="F763" i="3"/>
  <c r="C763" i="3"/>
  <c r="B763" i="3"/>
  <c r="F762" i="3"/>
  <c r="C762" i="3"/>
  <c r="B762" i="3"/>
  <c r="F761" i="3"/>
  <c r="C761" i="3"/>
  <c r="B761" i="3"/>
  <c r="F760" i="3"/>
  <c r="C760" i="3"/>
  <c r="B760" i="3"/>
  <c r="F759" i="3"/>
  <c r="C759" i="3"/>
  <c r="B759" i="3"/>
  <c r="F758" i="3"/>
  <c r="C758" i="3"/>
  <c r="B758" i="3"/>
  <c r="F757" i="3"/>
  <c r="C757" i="3"/>
  <c r="B757" i="3"/>
  <c r="F756" i="3"/>
  <c r="C756" i="3"/>
  <c r="B756" i="3"/>
  <c r="F755" i="3"/>
  <c r="C755" i="3"/>
  <c r="B755" i="3"/>
  <c r="F754" i="3"/>
  <c r="C754" i="3"/>
  <c r="B754" i="3"/>
  <c r="F753" i="3"/>
  <c r="C753" i="3"/>
  <c r="B753" i="3"/>
  <c r="F752" i="3"/>
  <c r="C752" i="3"/>
  <c r="B752" i="3"/>
  <c r="F751" i="3"/>
  <c r="C751" i="3"/>
  <c r="B751" i="3"/>
  <c r="F750" i="3"/>
  <c r="C750" i="3"/>
  <c r="B750" i="3"/>
  <c r="F749" i="3"/>
  <c r="C749" i="3"/>
  <c r="B749" i="3"/>
  <c r="F748" i="3"/>
  <c r="C748" i="3"/>
  <c r="B748" i="3"/>
  <c r="F747" i="3"/>
  <c r="C747" i="3"/>
  <c r="B747" i="3"/>
  <c r="F746" i="3"/>
  <c r="C746" i="3"/>
  <c r="B746" i="3"/>
  <c r="F745" i="3"/>
  <c r="C745" i="3"/>
  <c r="B745" i="3"/>
  <c r="F744" i="3"/>
  <c r="C744" i="3"/>
  <c r="B744" i="3"/>
  <c r="F743" i="3"/>
  <c r="C743" i="3"/>
  <c r="B743" i="3"/>
  <c r="F742" i="3"/>
  <c r="C742" i="3"/>
  <c r="B742" i="3"/>
  <c r="F741" i="3"/>
  <c r="C741" i="3"/>
  <c r="B741" i="3"/>
  <c r="F740" i="3"/>
  <c r="C740" i="3"/>
  <c r="B740" i="3"/>
  <c r="F739" i="3"/>
  <c r="C739" i="3"/>
  <c r="B739" i="3"/>
  <c r="F738" i="3"/>
  <c r="C738" i="3"/>
  <c r="B738" i="3"/>
  <c r="F737" i="3"/>
  <c r="C737" i="3"/>
  <c r="B737" i="3"/>
  <c r="F736" i="3"/>
  <c r="C736" i="3"/>
  <c r="B736" i="3"/>
  <c r="F735" i="3"/>
  <c r="C735" i="3"/>
  <c r="B735" i="3"/>
  <c r="F734" i="3"/>
  <c r="C734" i="3"/>
  <c r="B734" i="3"/>
  <c r="F733" i="3"/>
  <c r="C733" i="3"/>
  <c r="B733" i="3"/>
  <c r="F732" i="3"/>
  <c r="C732" i="3"/>
  <c r="B732" i="3"/>
  <c r="F731" i="3"/>
  <c r="C731" i="3"/>
  <c r="B731" i="3"/>
  <c r="F730" i="3"/>
  <c r="C730" i="3"/>
  <c r="B730" i="3"/>
  <c r="F729" i="3"/>
  <c r="C729" i="3"/>
  <c r="B729" i="3"/>
  <c r="F728" i="3"/>
  <c r="C728" i="3"/>
  <c r="B728" i="3"/>
  <c r="F727" i="3"/>
  <c r="C727" i="3"/>
  <c r="B727" i="3"/>
  <c r="F726" i="3"/>
  <c r="C726" i="3"/>
  <c r="B726" i="3"/>
  <c r="F725" i="3"/>
  <c r="C725" i="3"/>
  <c r="B725" i="3"/>
  <c r="F724" i="3"/>
  <c r="C724" i="3"/>
  <c r="B724" i="3"/>
  <c r="F723" i="3"/>
  <c r="C723" i="3"/>
  <c r="B723" i="3"/>
  <c r="F722" i="3"/>
  <c r="C722" i="3"/>
  <c r="B722" i="3"/>
  <c r="F721" i="3"/>
  <c r="C721" i="3"/>
  <c r="B721" i="3"/>
  <c r="F720" i="3"/>
  <c r="C720" i="3"/>
  <c r="B720" i="3"/>
  <c r="F719" i="3"/>
  <c r="C719" i="3"/>
  <c r="B719" i="3"/>
  <c r="F718" i="3"/>
  <c r="C718" i="3"/>
  <c r="B718" i="3"/>
  <c r="F717" i="3"/>
  <c r="C717" i="3"/>
  <c r="B717" i="3"/>
  <c r="F716" i="3"/>
  <c r="C716" i="3"/>
  <c r="B716" i="3"/>
  <c r="F715" i="3"/>
  <c r="C715" i="3"/>
  <c r="B715" i="3"/>
  <c r="F714" i="3"/>
  <c r="C714" i="3"/>
  <c r="B714" i="3"/>
  <c r="F713" i="3"/>
  <c r="C713" i="3"/>
  <c r="B713" i="3"/>
  <c r="F712" i="3"/>
  <c r="C712" i="3"/>
  <c r="B712" i="3"/>
  <c r="F711" i="3"/>
  <c r="C711" i="3"/>
  <c r="B711" i="3"/>
  <c r="F710" i="3"/>
  <c r="C710" i="3"/>
  <c r="B710" i="3"/>
  <c r="F709" i="3"/>
  <c r="C709" i="3"/>
  <c r="B709" i="3"/>
  <c r="F708" i="3"/>
  <c r="C708" i="3"/>
  <c r="B708" i="3"/>
  <c r="F707" i="3"/>
  <c r="C707" i="3"/>
  <c r="B707" i="3"/>
  <c r="F706" i="3"/>
  <c r="C706" i="3"/>
  <c r="B706" i="3"/>
  <c r="F705" i="3"/>
  <c r="C705" i="3"/>
  <c r="B705" i="3"/>
  <c r="F704" i="3"/>
  <c r="C704" i="3"/>
  <c r="B704" i="3"/>
  <c r="F703" i="3"/>
  <c r="C703" i="3"/>
  <c r="B703" i="3"/>
  <c r="F702" i="3"/>
  <c r="C702" i="3"/>
  <c r="B702" i="3"/>
  <c r="F701" i="3"/>
  <c r="C701" i="3"/>
  <c r="B701" i="3"/>
  <c r="F700" i="3"/>
  <c r="C700" i="3"/>
  <c r="B700" i="3"/>
  <c r="F699" i="3"/>
  <c r="C699" i="3"/>
  <c r="B699" i="3"/>
  <c r="F698" i="3"/>
  <c r="C698" i="3"/>
  <c r="B698" i="3"/>
  <c r="F697" i="3"/>
  <c r="C697" i="3"/>
  <c r="B697" i="3"/>
  <c r="F696" i="3"/>
  <c r="C696" i="3"/>
  <c r="B696" i="3"/>
  <c r="F695" i="3"/>
  <c r="C695" i="3"/>
  <c r="B695" i="3"/>
  <c r="F694" i="3"/>
  <c r="C694" i="3"/>
  <c r="B694" i="3"/>
  <c r="F693" i="3"/>
  <c r="C693" i="3"/>
  <c r="B693" i="3"/>
  <c r="F692" i="3"/>
  <c r="C692" i="3"/>
  <c r="B692" i="3"/>
  <c r="F691" i="3"/>
  <c r="C691" i="3"/>
  <c r="B691" i="3"/>
  <c r="F690" i="3"/>
  <c r="C690" i="3"/>
  <c r="B690" i="3"/>
  <c r="F689" i="3"/>
  <c r="C689" i="3"/>
  <c r="B689" i="3"/>
  <c r="F688" i="3"/>
  <c r="C688" i="3"/>
  <c r="B688" i="3"/>
  <c r="F687" i="3"/>
  <c r="C687" i="3"/>
  <c r="B687" i="3"/>
  <c r="F686" i="3"/>
  <c r="C686" i="3"/>
  <c r="B686" i="3"/>
  <c r="F685" i="3"/>
  <c r="C685" i="3"/>
  <c r="B685" i="3"/>
  <c r="F684" i="3"/>
  <c r="C684" i="3"/>
  <c r="B684" i="3"/>
  <c r="F683" i="3"/>
  <c r="C683" i="3"/>
  <c r="B683" i="3"/>
  <c r="F682" i="3"/>
  <c r="C682" i="3"/>
  <c r="B682" i="3"/>
  <c r="F681" i="3"/>
  <c r="C681" i="3"/>
  <c r="B681" i="3"/>
  <c r="F680" i="3"/>
  <c r="C680" i="3"/>
  <c r="B680" i="3"/>
  <c r="F679" i="3"/>
  <c r="C679" i="3"/>
  <c r="B679" i="3"/>
  <c r="F678" i="3"/>
  <c r="C678" i="3"/>
  <c r="B678" i="3"/>
  <c r="F677" i="3"/>
  <c r="C677" i="3"/>
  <c r="B677" i="3"/>
  <c r="F676" i="3"/>
  <c r="C676" i="3"/>
  <c r="B676" i="3"/>
  <c r="F675" i="3"/>
  <c r="C675" i="3"/>
  <c r="B675" i="3"/>
  <c r="F674" i="3"/>
  <c r="C674" i="3"/>
  <c r="B674" i="3"/>
  <c r="F673" i="3"/>
  <c r="C673" i="3"/>
  <c r="B673" i="3"/>
  <c r="F672" i="3"/>
  <c r="C672" i="3"/>
  <c r="B672" i="3"/>
  <c r="F671" i="3"/>
  <c r="C671" i="3"/>
  <c r="B671" i="3"/>
  <c r="F670" i="3"/>
  <c r="C670" i="3"/>
  <c r="B670" i="3"/>
  <c r="F669" i="3"/>
  <c r="C669" i="3"/>
  <c r="B669" i="3"/>
  <c r="F668" i="3"/>
  <c r="C668" i="3"/>
  <c r="B668" i="3"/>
  <c r="F667" i="3"/>
  <c r="C667" i="3"/>
  <c r="B667" i="3"/>
  <c r="F666" i="3"/>
  <c r="C666" i="3"/>
  <c r="B666" i="3"/>
  <c r="F665" i="3"/>
  <c r="C665" i="3"/>
  <c r="B665" i="3"/>
  <c r="F664" i="3"/>
  <c r="C664" i="3"/>
  <c r="B664" i="3"/>
  <c r="F663" i="3"/>
  <c r="C663" i="3"/>
  <c r="B663" i="3"/>
  <c r="F662" i="3"/>
  <c r="C662" i="3"/>
  <c r="B662" i="3"/>
  <c r="F661" i="3"/>
  <c r="C661" i="3"/>
  <c r="B661" i="3"/>
  <c r="F660" i="3"/>
  <c r="C660" i="3"/>
  <c r="B660" i="3"/>
  <c r="F659" i="3"/>
  <c r="C659" i="3"/>
  <c r="B659" i="3"/>
  <c r="F658" i="3"/>
  <c r="C658" i="3"/>
  <c r="B658" i="3"/>
  <c r="F657" i="3"/>
  <c r="C657" i="3"/>
  <c r="B657" i="3"/>
  <c r="F656" i="3"/>
  <c r="C656" i="3"/>
  <c r="B656" i="3"/>
  <c r="F655" i="3"/>
  <c r="C655" i="3"/>
  <c r="B655" i="3"/>
  <c r="F654" i="3"/>
  <c r="C654" i="3"/>
  <c r="B654" i="3"/>
  <c r="F653" i="3"/>
  <c r="C653" i="3"/>
  <c r="B653" i="3"/>
  <c r="F652" i="3"/>
  <c r="C652" i="3"/>
  <c r="B652" i="3"/>
  <c r="F651" i="3"/>
  <c r="C651" i="3"/>
  <c r="B651" i="3"/>
  <c r="F650" i="3"/>
  <c r="C650" i="3"/>
  <c r="B650" i="3"/>
  <c r="F649" i="3"/>
  <c r="C649" i="3"/>
  <c r="B649" i="3"/>
  <c r="F648" i="3"/>
  <c r="C648" i="3"/>
  <c r="B648" i="3"/>
  <c r="F647" i="3"/>
  <c r="C647" i="3"/>
  <c r="B647" i="3"/>
  <c r="F646" i="3"/>
  <c r="C646" i="3"/>
  <c r="B646" i="3"/>
  <c r="F645" i="3"/>
  <c r="C645" i="3"/>
  <c r="B645" i="3"/>
  <c r="F644" i="3"/>
  <c r="C644" i="3"/>
  <c r="B644" i="3"/>
  <c r="F643" i="3"/>
  <c r="C643" i="3"/>
  <c r="B643" i="3"/>
  <c r="F642" i="3"/>
  <c r="C642" i="3"/>
  <c r="B642" i="3"/>
  <c r="F641" i="3"/>
  <c r="C641" i="3"/>
  <c r="B641" i="3"/>
  <c r="F640" i="3"/>
  <c r="C640" i="3"/>
  <c r="B640" i="3"/>
  <c r="F639" i="3"/>
  <c r="C639" i="3"/>
  <c r="B639" i="3"/>
  <c r="F638" i="3"/>
  <c r="C638" i="3"/>
  <c r="B638" i="3"/>
  <c r="F637" i="3"/>
  <c r="C637" i="3"/>
  <c r="B637" i="3"/>
  <c r="F636" i="3"/>
  <c r="C636" i="3"/>
  <c r="B636" i="3"/>
  <c r="F635" i="3"/>
  <c r="C635" i="3"/>
  <c r="B635" i="3"/>
  <c r="F634" i="3"/>
  <c r="C634" i="3"/>
  <c r="B634" i="3"/>
  <c r="F633" i="3"/>
  <c r="C633" i="3"/>
  <c r="B633" i="3"/>
  <c r="F632" i="3"/>
  <c r="C632" i="3"/>
  <c r="B632" i="3"/>
  <c r="F631" i="3"/>
  <c r="C631" i="3"/>
  <c r="B631" i="3"/>
  <c r="F630" i="3"/>
  <c r="C630" i="3"/>
  <c r="B630" i="3"/>
  <c r="F629" i="3"/>
  <c r="C629" i="3"/>
  <c r="B629" i="3"/>
  <c r="F628" i="3"/>
  <c r="C628" i="3"/>
  <c r="B628" i="3"/>
  <c r="F627" i="3"/>
  <c r="C627" i="3"/>
  <c r="B627" i="3"/>
  <c r="F626" i="3"/>
  <c r="C626" i="3"/>
  <c r="B626" i="3"/>
  <c r="F625" i="3"/>
  <c r="C625" i="3"/>
  <c r="B625" i="3"/>
  <c r="F624" i="3"/>
  <c r="C624" i="3"/>
  <c r="B624" i="3"/>
  <c r="F623" i="3"/>
  <c r="C623" i="3"/>
  <c r="B623" i="3"/>
  <c r="F622" i="3"/>
  <c r="C622" i="3"/>
  <c r="B622" i="3"/>
  <c r="F621" i="3"/>
  <c r="C621" i="3"/>
  <c r="B621" i="3"/>
  <c r="F620" i="3"/>
  <c r="C620" i="3"/>
  <c r="B620" i="3"/>
  <c r="F619" i="3"/>
  <c r="C619" i="3"/>
  <c r="B619" i="3"/>
  <c r="F618" i="3"/>
  <c r="C618" i="3"/>
  <c r="B618" i="3"/>
  <c r="F617" i="3"/>
  <c r="C617" i="3"/>
  <c r="B617" i="3"/>
  <c r="F616" i="3"/>
  <c r="C616" i="3"/>
  <c r="B616" i="3"/>
  <c r="F615" i="3"/>
  <c r="C615" i="3"/>
  <c r="B615" i="3"/>
  <c r="F614" i="3"/>
  <c r="C614" i="3"/>
  <c r="B614" i="3"/>
  <c r="F613" i="3"/>
  <c r="C613" i="3"/>
  <c r="B613" i="3"/>
  <c r="F612" i="3"/>
  <c r="C612" i="3"/>
  <c r="B612" i="3"/>
  <c r="F611" i="3"/>
  <c r="C611" i="3"/>
  <c r="B611" i="3"/>
  <c r="F610" i="3"/>
  <c r="C610" i="3"/>
  <c r="B610" i="3"/>
  <c r="F609" i="3"/>
  <c r="C609" i="3"/>
  <c r="B609" i="3"/>
  <c r="F608" i="3"/>
  <c r="C608" i="3"/>
  <c r="B608" i="3"/>
  <c r="F607" i="3"/>
  <c r="C607" i="3"/>
  <c r="B607" i="3"/>
  <c r="F606" i="3"/>
  <c r="C606" i="3"/>
  <c r="B606" i="3"/>
  <c r="F605" i="3"/>
  <c r="C605" i="3"/>
  <c r="B605" i="3"/>
  <c r="F604" i="3"/>
  <c r="C604" i="3"/>
  <c r="B604" i="3"/>
  <c r="F603" i="3"/>
  <c r="C603" i="3"/>
  <c r="B603" i="3"/>
  <c r="F602" i="3"/>
  <c r="C602" i="3"/>
  <c r="B602" i="3"/>
  <c r="F601" i="3"/>
  <c r="C601" i="3"/>
  <c r="B601" i="3"/>
  <c r="F600" i="3"/>
  <c r="C600" i="3"/>
  <c r="B600" i="3"/>
  <c r="F599" i="3"/>
  <c r="C599" i="3"/>
  <c r="B599" i="3"/>
  <c r="F598" i="3"/>
  <c r="C598" i="3"/>
  <c r="B598" i="3"/>
  <c r="F597" i="3"/>
  <c r="C597" i="3"/>
  <c r="B597" i="3"/>
  <c r="F596" i="3"/>
  <c r="C596" i="3"/>
  <c r="B596" i="3"/>
  <c r="F595" i="3"/>
  <c r="C595" i="3"/>
  <c r="B595" i="3"/>
  <c r="F594" i="3"/>
  <c r="C594" i="3"/>
  <c r="B594" i="3"/>
  <c r="F593" i="3"/>
  <c r="C593" i="3"/>
  <c r="B593" i="3"/>
  <c r="F592" i="3"/>
  <c r="C592" i="3"/>
  <c r="B592" i="3"/>
  <c r="F591" i="3"/>
  <c r="C591" i="3"/>
  <c r="B591" i="3"/>
  <c r="F590" i="3"/>
  <c r="C590" i="3"/>
  <c r="B590" i="3"/>
  <c r="F589" i="3"/>
  <c r="C589" i="3"/>
  <c r="B589" i="3"/>
  <c r="F588" i="3"/>
  <c r="C588" i="3"/>
  <c r="B588" i="3"/>
  <c r="F587" i="3"/>
  <c r="C587" i="3"/>
  <c r="B587" i="3"/>
  <c r="F586" i="3"/>
  <c r="C586" i="3"/>
  <c r="B586" i="3"/>
  <c r="F585" i="3"/>
  <c r="C585" i="3"/>
  <c r="B585" i="3"/>
  <c r="F584" i="3"/>
  <c r="C584" i="3"/>
  <c r="B584" i="3"/>
  <c r="F583" i="3"/>
  <c r="C583" i="3"/>
  <c r="B583" i="3"/>
  <c r="F582" i="3"/>
  <c r="C582" i="3"/>
  <c r="B582" i="3"/>
  <c r="F581" i="3"/>
  <c r="C581" i="3"/>
  <c r="B581" i="3"/>
  <c r="F580" i="3"/>
  <c r="C580" i="3"/>
  <c r="B580" i="3"/>
  <c r="F579" i="3"/>
  <c r="C579" i="3"/>
  <c r="B579" i="3"/>
  <c r="F578" i="3"/>
  <c r="C578" i="3"/>
  <c r="B578" i="3"/>
  <c r="F577" i="3"/>
  <c r="C577" i="3"/>
  <c r="B577" i="3"/>
  <c r="F576" i="3"/>
  <c r="C576" i="3"/>
  <c r="B576" i="3"/>
  <c r="F575" i="3"/>
  <c r="C575" i="3"/>
  <c r="B575" i="3"/>
  <c r="F574" i="3"/>
  <c r="C574" i="3"/>
  <c r="B574" i="3"/>
  <c r="F573" i="3"/>
  <c r="C573" i="3"/>
  <c r="B573" i="3"/>
  <c r="F572" i="3"/>
  <c r="C572" i="3"/>
  <c r="B572" i="3"/>
  <c r="F571" i="3"/>
  <c r="C571" i="3"/>
  <c r="B571" i="3"/>
  <c r="F570" i="3"/>
  <c r="C570" i="3"/>
  <c r="B570" i="3"/>
  <c r="F569" i="3"/>
  <c r="C569" i="3"/>
  <c r="B569" i="3"/>
  <c r="F568" i="3"/>
  <c r="C568" i="3"/>
  <c r="B568" i="3"/>
  <c r="F567" i="3"/>
  <c r="C567" i="3"/>
  <c r="B567" i="3"/>
  <c r="F566" i="3"/>
  <c r="C566" i="3"/>
  <c r="B566" i="3"/>
  <c r="F565" i="3"/>
  <c r="C565" i="3"/>
  <c r="B565" i="3"/>
  <c r="F564" i="3"/>
  <c r="C564" i="3"/>
  <c r="B564" i="3"/>
  <c r="F563" i="3"/>
  <c r="C563" i="3"/>
  <c r="B563" i="3"/>
  <c r="F562" i="3"/>
  <c r="C562" i="3"/>
  <c r="B562" i="3"/>
  <c r="F561" i="3"/>
  <c r="C561" i="3"/>
  <c r="B561" i="3"/>
  <c r="F560" i="3"/>
  <c r="C560" i="3"/>
  <c r="B560" i="3"/>
  <c r="F559" i="3"/>
  <c r="C559" i="3"/>
  <c r="B559" i="3"/>
  <c r="F558" i="3"/>
  <c r="C558" i="3"/>
  <c r="B558" i="3"/>
  <c r="F557" i="3"/>
  <c r="C557" i="3"/>
  <c r="B557" i="3"/>
  <c r="F556" i="3"/>
  <c r="C556" i="3"/>
  <c r="B556" i="3"/>
  <c r="F555" i="3"/>
  <c r="C555" i="3"/>
  <c r="B555" i="3"/>
  <c r="F554" i="3"/>
  <c r="C554" i="3"/>
  <c r="B554" i="3"/>
  <c r="F553" i="3"/>
  <c r="C553" i="3"/>
  <c r="B553" i="3"/>
  <c r="F552" i="3"/>
  <c r="C552" i="3"/>
  <c r="B552" i="3"/>
  <c r="F551" i="3"/>
  <c r="C551" i="3"/>
  <c r="B551" i="3"/>
  <c r="F550" i="3"/>
  <c r="C550" i="3"/>
  <c r="B550" i="3"/>
  <c r="F549" i="3"/>
  <c r="C549" i="3"/>
  <c r="B549" i="3"/>
  <c r="F548" i="3"/>
  <c r="C548" i="3"/>
  <c r="B548" i="3"/>
  <c r="F547" i="3"/>
  <c r="C547" i="3"/>
  <c r="B547" i="3"/>
  <c r="F546" i="3"/>
  <c r="C546" i="3"/>
  <c r="B546" i="3"/>
  <c r="F545" i="3"/>
  <c r="C545" i="3"/>
  <c r="B545" i="3"/>
  <c r="F544" i="3"/>
  <c r="C544" i="3"/>
  <c r="B544" i="3"/>
  <c r="F543" i="3"/>
  <c r="C543" i="3"/>
  <c r="B543" i="3"/>
  <c r="F542" i="3"/>
  <c r="C542" i="3"/>
  <c r="B542" i="3"/>
  <c r="F541" i="3"/>
  <c r="C541" i="3"/>
  <c r="B541" i="3"/>
  <c r="F540" i="3"/>
  <c r="C540" i="3"/>
  <c r="B540" i="3"/>
  <c r="F539" i="3"/>
  <c r="C539" i="3"/>
  <c r="B539" i="3"/>
  <c r="F538" i="3"/>
  <c r="C538" i="3"/>
  <c r="B538" i="3"/>
  <c r="F537" i="3"/>
  <c r="C537" i="3"/>
  <c r="B537" i="3"/>
  <c r="F536" i="3"/>
  <c r="C536" i="3"/>
  <c r="B536" i="3"/>
  <c r="F535" i="3"/>
  <c r="C535" i="3"/>
  <c r="B535" i="3"/>
  <c r="F534" i="3"/>
  <c r="C534" i="3"/>
  <c r="B534" i="3"/>
  <c r="F533" i="3"/>
  <c r="C533" i="3"/>
  <c r="B533" i="3"/>
  <c r="F532" i="3"/>
  <c r="C532" i="3"/>
  <c r="B532" i="3"/>
  <c r="F531" i="3"/>
  <c r="C531" i="3"/>
  <c r="B531" i="3"/>
  <c r="F530" i="3"/>
  <c r="C530" i="3"/>
  <c r="B530" i="3"/>
  <c r="F529" i="3"/>
  <c r="C529" i="3"/>
  <c r="B529" i="3"/>
  <c r="F528" i="3"/>
  <c r="C528" i="3"/>
  <c r="B528" i="3"/>
  <c r="F527" i="3"/>
  <c r="C527" i="3"/>
  <c r="B527" i="3"/>
  <c r="F526" i="3"/>
  <c r="C526" i="3"/>
  <c r="B526" i="3"/>
  <c r="F525" i="3"/>
  <c r="C525" i="3"/>
  <c r="B525" i="3"/>
  <c r="F524" i="3"/>
  <c r="C524" i="3"/>
  <c r="B524" i="3"/>
  <c r="F523" i="3"/>
  <c r="C523" i="3"/>
  <c r="B523" i="3"/>
  <c r="F522" i="3"/>
  <c r="C522" i="3"/>
  <c r="B522" i="3"/>
  <c r="F521" i="3"/>
  <c r="C521" i="3"/>
  <c r="B521" i="3"/>
  <c r="F520" i="3"/>
  <c r="C520" i="3"/>
  <c r="B520" i="3"/>
  <c r="F519" i="3"/>
  <c r="C519" i="3"/>
  <c r="B519" i="3"/>
  <c r="F518" i="3"/>
  <c r="C518" i="3"/>
  <c r="B518" i="3"/>
  <c r="F517" i="3"/>
  <c r="C517" i="3"/>
  <c r="B517" i="3"/>
  <c r="F516" i="3"/>
  <c r="C516" i="3"/>
  <c r="B516" i="3"/>
  <c r="F515" i="3"/>
  <c r="C515" i="3"/>
  <c r="B515" i="3"/>
  <c r="F514" i="3"/>
  <c r="C514" i="3"/>
  <c r="B514" i="3"/>
  <c r="F513" i="3"/>
  <c r="C513" i="3"/>
  <c r="B513" i="3"/>
  <c r="F512" i="3"/>
  <c r="C512" i="3"/>
  <c r="B512" i="3"/>
  <c r="F511" i="3"/>
  <c r="C511" i="3"/>
  <c r="B511" i="3"/>
  <c r="F510" i="3"/>
  <c r="C510" i="3"/>
  <c r="B510" i="3"/>
  <c r="F509" i="3"/>
  <c r="C509" i="3"/>
  <c r="B509" i="3"/>
  <c r="F508" i="3"/>
  <c r="C508" i="3"/>
  <c r="B508" i="3"/>
  <c r="F507" i="3"/>
  <c r="C507" i="3"/>
  <c r="B507" i="3"/>
  <c r="F506" i="3"/>
  <c r="C506" i="3"/>
  <c r="B506" i="3"/>
  <c r="F505" i="3"/>
  <c r="C505" i="3"/>
  <c r="B505" i="3"/>
  <c r="F504" i="3"/>
  <c r="C504" i="3"/>
  <c r="B504" i="3"/>
  <c r="F503" i="3"/>
  <c r="C503" i="3"/>
  <c r="B503" i="3"/>
  <c r="F502" i="3"/>
  <c r="C502" i="3"/>
  <c r="B502" i="3"/>
  <c r="F501" i="3"/>
  <c r="C501" i="3"/>
  <c r="B501" i="3"/>
  <c r="F500" i="3"/>
  <c r="C500" i="3"/>
  <c r="B500" i="3"/>
  <c r="F499" i="3"/>
  <c r="C499" i="3"/>
  <c r="B499" i="3"/>
  <c r="F498" i="3"/>
  <c r="C498" i="3"/>
  <c r="B498" i="3"/>
  <c r="F497" i="3"/>
  <c r="C497" i="3"/>
  <c r="B497" i="3"/>
  <c r="F496" i="3"/>
  <c r="C496" i="3"/>
  <c r="B496" i="3"/>
  <c r="F495" i="3"/>
  <c r="C495" i="3"/>
  <c r="B495" i="3"/>
  <c r="F494" i="3"/>
  <c r="C494" i="3"/>
  <c r="B494" i="3"/>
  <c r="F493" i="3"/>
  <c r="C493" i="3"/>
  <c r="B493" i="3"/>
  <c r="F492" i="3"/>
  <c r="C492" i="3"/>
  <c r="B492" i="3"/>
  <c r="F491" i="3"/>
  <c r="C491" i="3"/>
  <c r="B491" i="3"/>
  <c r="F490" i="3"/>
  <c r="C490" i="3"/>
  <c r="B490" i="3"/>
  <c r="F489" i="3"/>
  <c r="C489" i="3"/>
  <c r="B489" i="3"/>
  <c r="F488" i="3"/>
  <c r="C488" i="3"/>
  <c r="B488" i="3"/>
  <c r="F487" i="3"/>
  <c r="C487" i="3"/>
  <c r="B487" i="3"/>
  <c r="F486" i="3"/>
  <c r="C486" i="3"/>
  <c r="B486" i="3"/>
  <c r="F485" i="3"/>
  <c r="C485" i="3"/>
  <c r="B485" i="3"/>
  <c r="F484" i="3"/>
  <c r="C484" i="3"/>
  <c r="B484" i="3"/>
  <c r="F483" i="3"/>
  <c r="C483" i="3"/>
  <c r="B483" i="3"/>
  <c r="F482" i="3"/>
  <c r="C482" i="3"/>
  <c r="B482" i="3"/>
  <c r="F481" i="3"/>
  <c r="C481" i="3"/>
  <c r="B481" i="3"/>
  <c r="F480" i="3"/>
  <c r="C480" i="3"/>
  <c r="B480" i="3"/>
  <c r="F479" i="3"/>
  <c r="C479" i="3"/>
  <c r="B479" i="3"/>
  <c r="F478" i="3"/>
  <c r="C478" i="3"/>
  <c r="B478" i="3"/>
  <c r="F477" i="3"/>
  <c r="C477" i="3"/>
  <c r="B477" i="3"/>
  <c r="F476" i="3"/>
  <c r="C476" i="3"/>
  <c r="B476" i="3"/>
  <c r="F475" i="3"/>
  <c r="C475" i="3"/>
  <c r="B475" i="3"/>
  <c r="F474" i="3"/>
  <c r="C474" i="3"/>
  <c r="B474" i="3"/>
  <c r="F473" i="3"/>
  <c r="C473" i="3"/>
  <c r="B473" i="3"/>
  <c r="F472" i="3"/>
  <c r="C472" i="3"/>
  <c r="B472" i="3"/>
  <c r="F471" i="3"/>
  <c r="C471" i="3"/>
  <c r="B471" i="3"/>
  <c r="F470" i="3"/>
  <c r="C470" i="3"/>
  <c r="B470" i="3"/>
  <c r="F469" i="3"/>
  <c r="C469" i="3"/>
  <c r="B469" i="3"/>
  <c r="F468" i="3"/>
  <c r="C468" i="3"/>
  <c r="B468" i="3"/>
  <c r="F467" i="3"/>
  <c r="C467" i="3"/>
  <c r="B467" i="3"/>
  <c r="F466" i="3"/>
  <c r="C466" i="3"/>
  <c r="B466" i="3"/>
  <c r="F465" i="3"/>
  <c r="C465" i="3"/>
  <c r="B465" i="3"/>
  <c r="F464" i="3"/>
  <c r="C464" i="3"/>
  <c r="B464" i="3"/>
  <c r="F463" i="3"/>
  <c r="C463" i="3"/>
  <c r="B463" i="3"/>
  <c r="F462" i="3"/>
  <c r="C462" i="3"/>
  <c r="B462" i="3"/>
  <c r="F461" i="3"/>
  <c r="C461" i="3"/>
  <c r="B461" i="3"/>
  <c r="F460" i="3"/>
  <c r="C460" i="3"/>
  <c r="B460" i="3"/>
  <c r="F459" i="3"/>
  <c r="C459" i="3"/>
  <c r="B459" i="3"/>
  <c r="F458" i="3"/>
  <c r="C458" i="3"/>
  <c r="B458" i="3"/>
  <c r="F457" i="3"/>
  <c r="C457" i="3"/>
  <c r="B457" i="3"/>
  <c r="F456" i="3"/>
  <c r="C456" i="3"/>
  <c r="B456" i="3"/>
  <c r="F455" i="3"/>
  <c r="C455" i="3"/>
  <c r="B455" i="3"/>
  <c r="F454" i="3"/>
  <c r="C454" i="3"/>
  <c r="B454" i="3"/>
  <c r="F453" i="3"/>
  <c r="C453" i="3"/>
  <c r="B453" i="3"/>
  <c r="F452" i="3"/>
  <c r="C452" i="3"/>
  <c r="B452" i="3"/>
  <c r="F451" i="3"/>
  <c r="C451" i="3"/>
  <c r="B451" i="3"/>
  <c r="F450" i="3"/>
  <c r="C450" i="3"/>
  <c r="B450" i="3"/>
  <c r="F449" i="3"/>
  <c r="C449" i="3"/>
  <c r="B449" i="3"/>
  <c r="F448" i="3"/>
  <c r="C448" i="3"/>
  <c r="B448" i="3"/>
  <c r="F447" i="3"/>
  <c r="C447" i="3"/>
  <c r="B447" i="3"/>
  <c r="F446" i="3"/>
  <c r="C446" i="3"/>
  <c r="B446" i="3"/>
  <c r="F445" i="3"/>
  <c r="C445" i="3"/>
  <c r="B445" i="3"/>
  <c r="F444" i="3"/>
  <c r="C444" i="3"/>
  <c r="B444" i="3"/>
  <c r="F443" i="3"/>
  <c r="C443" i="3"/>
  <c r="B443" i="3"/>
  <c r="F442" i="3"/>
  <c r="C442" i="3"/>
  <c r="B442" i="3"/>
  <c r="F441" i="3"/>
  <c r="C441" i="3"/>
  <c r="B441" i="3"/>
  <c r="F440" i="3"/>
  <c r="C440" i="3"/>
  <c r="B440" i="3"/>
  <c r="F439" i="3"/>
  <c r="C439" i="3"/>
  <c r="B439" i="3"/>
  <c r="F438" i="3"/>
  <c r="C438" i="3"/>
  <c r="B438" i="3"/>
  <c r="F437" i="3"/>
  <c r="C437" i="3"/>
  <c r="B437" i="3"/>
  <c r="F436" i="3"/>
  <c r="C436" i="3"/>
  <c r="B436" i="3"/>
  <c r="F435" i="3"/>
  <c r="C435" i="3"/>
  <c r="B435" i="3"/>
  <c r="F434" i="3"/>
  <c r="C434" i="3"/>
  <c r="B434" i="3"/>
  <c r="F433" i="3"/>
  <c r="C433" i="3"/>
  <c r="B433" i="3"/>
  <c r="F432" i="3"/>
  <c r="C432" i="3"/>
  <c r="B432" i="3"/>
  <c r="F431" i="3"/>
  <c r="C431" i="3"/>
  <c r="B431" i="3"/>
  <c r="F430" i="3"/>
  <c r="C430" i="3"/>
  <c r="B430" i="3"/>
  <c r="F429" i="3"/>
  <c r="C429" i="3"/>
  <c r="B429" i="3"/>
  <c r="F428" i="3"/>
  <c r="C428" i="3"/>
  <c r="B428" i="3"/>
  <c r="F427" i="3"/>
  <c r="C427" i="3"/>
  <c r="B427" i="3"/>
  <c r="F426" i="3"/>
  <c r="C426" i="3"/>
  <c r="B426" i="3"/>
  <c r="F425" i="3"/>
  <c r="C425" i="3"/>
  <c r="B425" i="3"/>
  <c r="F424" i="3"/>
  <c r="C424" i="3"/>
  <c r="B424" i="3"/>
  <c r="F423" i="3"/>
  <c r="C423" i="3"/>
  <c r="B423" i="3"/>
  <c r="F422" i="3"/>
  <c r="C422" i="3"/>
  <c r="B422" i="3"/>
  <c r="F421" i="3"/>
  <c r="C421" i="3"/>
  <c r="B421" i="3"/>
  <c r="F420" i="3"/>
  <c r="C420" i="3"/>
  <c r="B420" i="3"/>
  <c r="F419" i="3"/>
  <c r="C419" i="3"/>
  <c r="B419" i="3"/>
  <c r="F418" i="3"/>
  <c r="C418" i="3"/>
  <c r="B418" i="3"/>
  <c r="F417" i="3"/>
  <c r="C417" i="3"/>
  <c r="B417" i="3"/>
  <c r="F416" i="3"/>
  <c r="C416" i="3"/>
  <c r="B416" i="3"/>
  <c r="F415" i="3"/>
  <c r="C415" i="3"/>
  <c r="B415" i="3"/>
  <c r="F414" i="3"/>
  <c r="C414" i="3"/>
  <c r="B414" i="3"/>
  <c r="F413" i="3"/>
  <c r="C413" i="3"/>
  <c r="B413" i="3"/>
  <c r="F412" i="3"/>
  <c r="C412" i="3"/>
  <c r="B412" i="3"/>
  <c r="F411" i="3"/>
  <c r="C411" i="3"/>
  <c r="B411" i="3"/>
  <c r="F410" i="3"/>
  <c r="C410" i="3"/>
  <c r="B410" i="3"/>
  <c r="F409" i="3"/>
  <c r="C409" i="3"/>
  <c r="B409" i="3"/>
  <c r="F408" i="3"/>
  <c r="C408" i="3"/>
  <c r="B408" i="3"/>
  <c r="F407" i="3"/>
  <c r="C407" i="3"/>
  <c r="B407" i="3"/>
  <c r="F406" i="3"/>
  <c r="C406" i="3"/>
  <c r="B406" i="3"/>
  <c r="F405" i="3"/>
  <c r="C405" i="3"/>
  <c r="B405" i="3"/>
  <c r="F404" i="3"/>
  <c r="C404" i="3"/>
  <c r="B404" i="3"/>
  <c r="F403" i="3"/>
  <c r="C403" i="3"/>
  <c r="B403" i="3"/>
  <c r="F402" i="3"/>
  <c r="C402" i="3"/>
  <c r="B402" i="3"/>
  <c r="F401" i="3"/>
  <c r="C401" i="3"/>
  <c r="B401" i="3"/>
  <c r="F400" i="3"/>
  <c r="C400" i="3"/>
  <c r="B400" i="3"/>
  <c r="F399" i="3"/>
  <c r="C399" i="3"/>
  <c r="B399" i="3"/>
  <c r="F398" i="3"/>
  <c r="C398" i="3"/>
  <c r="B398" i="3"/>
  <c r="F397" i="3"/>
  <c r="C397" i="3"/>
  <c r="B397" i="3"/>
  <c r="F396" i="3"/>
  <c r="C396" i="3"/>
  <c r="B396" i="3"/>
  <c r="F395" i="3"/>
  <c r="C395" i="3"/>
  <c r="B395" i="3"/>
  <c r="F394" i="3"/>
  <c r="C394" i="3"/>
  <c r="B394" i="3"/>
  <c r="F393" i="3"/>
  <c r="C393" i="3"/>
  <c r="B393" i="3"/>
  <c r="F392" i="3"/>
  <c r="C392" i="3"/>
  <c r="B392" i="3"/>
  <c r="F391" i="3"/>
  <c r="C391" i="3"/>
  <c r="B391" i="3"/>
  <c r="F390" i="3"/>
  <c r="C390" i="3"/>
  <c r="B390" i="3"/>
  <c r="F389" i="3"/>
  <c r="C389" i="3"/>
  <c r="B389" i="3"/>
  <c r="F388" i="3"/>
  <c r="C388" i="3"/>
  <c r="B388" i="3"/>
  <c r="F387" i="3"/>
  <c r="C387" i="3"/>
  <c r="B387" i="3"/>
  <c r="F386" i="3"/>
  <c r="C386" i="3"/>
  <c r="B386" i="3"/>
  <c r="F385" i="3"/>
  <c r="C385" i="3"/>
  <c r="B385" i="3"/>
  <c r="F384" i="3"/>
  <c r="C384" i="3"/>
  <c r="B384" i="3"/>
  <c r="F383" i="3"/>
  <c r="C383" i="3"/>
  <c r="B383" i="3"/>
  <c r="F382" i="3"/>
  <c r="C382" i="3"/>
  <c r="B382" i="3"/>
  <c r="F381" i="3"/>
  <c r="C381" i="3"/>
  <c r="B381" i="3"/>
  <c r="F380" i="3"/>
  <c r="C380" i="3"/>
  <c r="B380" i="3"/>
  <c r="F379" i="3"/>
  <c r="C379" i="3"/>
  <c r="B379" i="3"/>
  <c r="F378" i="3"/>
  <c r="C378" i="3"/>
  <c r="B378" i="3"/>
  <c r="F377" i="3"/>
  <c r="C377" i="3"/>
  <c r="B377" i="3"/>
  <c r="F376" i="3"/>
  <c r="C376" i="3"/>
  <c r="B376" i="3"/>
  <c r="F375" i="3"/>
  <c r="C375" i="3"/>
  <c r="B375" i="3"/>
  <c r="F374" i="3"/>
  <c r="C374" i="3"/>
  <c r="B374" i="3"/>
  <c r="F373" i="3"/>
  <c r="C373" i="3"/>
  <c r="B373" i="3"/>
  <c r="F372" i="3"/>
  <c r="C372" i="3"/>
  <c r="B372" i="3"/>
  <c r="F371" i="3"/>
  <c r="C371" i="3"/>
  <c r="B371" i="3"/>
  <c r="F370" i="3"/>
  <c r="C370" i="3"/>
  <c r="B370" i="3"/>
  <c r="F369" i="3"/>
  <c r="C369" i="3"/>
  <c r="B369" i="3"/>
  <c r="F368" i="3"/>
  <c r="C368" i="3"/>
  <c r="B368" i="3"/>
  <c r="F367" i="3"/>
  <c r="C367" i="3"/>
  <c r="B367" i="3"/>
  <c r="F366" i="3"/>
  <c r="C366" i="3"/>
  <c r="B366" i="3"/>
  <c r="F365" i="3"/>
  <c r="C365" i="3"/>
  <c r="B365" i="3"/>
  <c r="F364" i="3"/>
  <c r="C364" i="3"/>
  <c r="B364" i="3"/>
  <c r="F363" i="3"/>
  <c r="C363" i="3"/>
  <c r="B363" i="3"/>
  <c r="F362" i="3"/>
  <c r="C362" i="3"/>
  <c r="B362" i="3"/>
  <c r="F361" i="3"/>
  <c r="C361" i="3"/>
  <c r="B361" i="3"/>
  <c r="F360" i="3"/>
  <c r="C360" i="3"/>
  <c r="B360" i="3"/>
  <c r="F359" i="3"/>
  <c r="C359" i="3"/>
  <c r="B359" i="3"/>
  <c r="F358" i="3"/>
  <c r="C358" i="3"/>
  <c r="B358" i="3"/>
  <c r="F357" i="3"/>
  <c r="C357" i="3"/>
  <c r="B357" i="3"/>
  <c r="F356" i="3"/>
  <c r="C356" i="3"/>
  <c r="B356" i="3"/>
  <c r="F355" i="3"/>
  <c r="C355" i="3"/>
  <c r="B355" i="3"/>
  <c r="F354" i="3"/>
  <c r="C354" i="3"/>
  <c r="B354" i="3"/>
  <c r="F353" i="3"/>
  <c r="C353" i="3"/>
  <c r="B353" i="3"/>
  <c r="F352" i="3"/>
  <c r="C352" i="3"/>
  <c r="B352" i="3"/>
  <c r="F351" i="3"/>
  <c r="C351" i="3"/>
  <c r="B351" i="3"/>
  <c r="F350" i="3"/>
  <c r="C350" i="3"/>
  <c r="B350" i="3"/>
  <c r="F349" i="3"/>
  <c r="C349" i="3"/>
  <c r="B349" i="3"/>
  <c r="F348" i="3"/>
  <c r="C348" i="3"/>
  <c r="B348" i="3"/>
  <c r="F347" i="3"/>
  <c r="C347" i="3"/>
  <c r="B347" i="3"/>
  <c r="F346" i="3"/>
  <c r="C346" i="3"/>
  <c r="B346" i="3"/>
  <c r="F345" i="3"/>
  <c r="C345" i="3"/>
  <c r="B345" i="3"/>
  <c r="F344" i="3"/>
  <c r="C344" i="3"/>
  <c r="B344" i="3"/>
  <c r="F343" i="3"/>
  <c r="C343" i="3"/>
  <c r="B343" i="3"/>
  <c r="F342" i="3"/>
  <c r="C342" i="3"/>
  <c r="B342" i="3"/>
  <c r="F341" i="3"/>
  <c r="C341" i="3"/>
  <c r="B341" i="3"/>
  <c r="F340" i="3"/>
  <c r="C340" i="3"/>
  <c r="B340" i="3"/>
  <c r="F339" i="3"/>
  <c r="C339" i="3"/>
  <c r="B339" i="3"/>
  <c r="F338" i="3"/>
  <c r="C338" i="3"/>
  <c r="B338" i="3"/>
  <c r="F337" i="3"/>
  <c r="C337" i="3"/>
  <c r="B337" i="3"/>
  <c r="F336" i="3"/>
  <c r="C336" i="3"/>
  <c r="B336" i="3"/>
  <c r="F335" i="3"/>
  <c r="C335" i="3"/>
  <c r="B335" i="3"/>
  <c r="F334" i="3"/>
  <c r="C334" i="3"/>
  <c r="B334" i="3"/>
  <c r="F333" i="3"/>
  <c r="C333" i="3"/>
  <c r="B333" i="3"/>
  <c r="F332" i="3"/>
  <c r="C332" i="3"/>
  <c r="B332" i="3"/>
  <c r="F331" i="3"/>
  <c r="C331" i="3"/>
  <c r="B331" i="3"/>
  <c r="F330" i="3"/>
  <c r="C330" i="3"/>
  <c r="B330" i="3"/>
  <c r="F329" i="3"/>
  <c r="C329" i="3"/>
  <c r="B329" i="3"/>
  <c r="F328" i="3"/>
  <c r="C328" i="3"/>
  <c r="B328" i="3"/>
  <c r="F327" i="3"/>
  <c r="C327" i="3"/>
  <c r="B327" i="3"/>
  <c r="F326" i="3"/>
  <c r="C326" i="3"/>
  <c r="B326" i="3"/>
  <c r="F325" i="3"/>
  <c r="C325" i="3"/>
  <c r="B325" i="3"/>
  <c r="F324" i="3"/>
  <c r="C324" i="3"/>
  <c r="B324" i="3"/>
  <c r="F323" i="3"/>
  <c r="C323" i="3"/>
  <c r="B323" i="3"/>
  <c r="F322" i="3"/>
  <c r="C322" i="3"/>
  <c r="B322" i="3"/>
  <c r="F321" i="3"/>
  <c r="C321" i="3"/>
  <c r="B321" i="3"/>
  <c r="F320" i="3"/>
  <c r="C320" i="3"/>
  <c r="B320" i="3"/>
  <c r="F319" i="3"/>
  <c r="C319" i="3"/>
  <c r="B319" i="3"/>
  <c r="F318" i="3"/>
  <c r="C318" i="3"/>
  <c r="B318" i="3"/>
  <c r="F317" i="3"/>
  <c r="C317" i="3"/>
  <c r="B317" i="3"/>
  <c r="F316" i="3"/>
  <c r="C316" i="3"/>
  <c r="B316" i="3"/>
  <c r="F315" i="3"/>
  <c r="C315" i="3"/>
  <c r="B315" i="3"/>
  <c r="F314" i="3"/>
  <c r="C314" i="3"/>
  <c r="B314" i="3"/>
  <c r="F313" i="3"/>
  <c r="C313" i="3"/>
  <c r="B313" i="3"/>
  <c r="F312" i="3"/>
  <c r="C312" i="3"/>
  <c r="B312" i="3"/>
  <c r="F311" i="3"/>
  <c r="C311" i="3"/>
  <c r="B311" i="3"/>
  <c r="F310" i="3"/>
  <c r="C310" i="3"/>
  <c r="B310" i="3"/>
  <c r="F309" i="3"/>
  <c r="C309" i="3"/>
  <c r="B309" i="3"/>
  <c r="F308" i="3"/>
  <c r="C308" i="3"/>
  <c r="B308" i="3"/>
  <c r="F307" i="3"/>
  <c r="C307" i="3"/>
  <c r="B307" i="3"/>
  <c r="F306" i="3"/>
  <c r="C306" i="3"/>
  <c r="B306" i="3"/>
  <c r="F305" i="3"/>
  <c r="C305" i="3"/>
  <c r="B305" i="3"/>
  <c r="F304" i="3"/>
  <c r="C304" i="3"/>
  <c r="B304" i="3"/>
  <c r="F303" i="3"/>
  <c r="C303" i="3"/>
  <c r="B303" i="3"/>
  <c r="F302" i="3"/>
  <c r="C302" i="3"/>
  <c r="B302" i="3"/>
  <c r="F301" i="3"/>
  <c r="C301" i="3"/>
  <c r="B301" i="3"/>
  <c r="F300" i="3"/>
  <c r="C300" i="3"/>
  <c r="B300" i="3"/>
  <c r="F299" i="3"/>
  <c r="C299" i="3"/>
  <c r="B299" i="3"/>
  <c r="F298" i="3"/>
  <c r="C298" i="3"/>
  <c r="B298" i="3"/>
  <c r="F297" i="3"/>
  <c r="C297" i="3"/>
  <c r="B297" i="3"/>
  <c r="F296" i="3"/>
  <c r="C296" i="3"/>
  <c r="B296" i="3"/>
  <c r="F295" i="3"/>
  <c r="C295" i="3"/>
  <c r="B295" i="3"/>
  <c r="F294" i="3"/>
  <c r="C294" i="3"/>
  <c r="B294" i="3"/>
  <c r="F293" i="3"/>
  <c r="C293" i="3"/>
  <c r="B293" i="3"/>
  <c r="F292" i="3"/>
  <c r="C292" i="3"/>
  <c r="B292" i="3"/>
  <c r="F291" i="3"/>
  <c r="C291" i="3"/>
  <c r="B291" i="3"/>
  <c r="F290" i="3"/>
  <c r="C290" i="3"/>
  <c r="B290" i="3"/>
  <c r="F289" i="3"/>
  <c r="C289" i="3"/>
  <c r="B289" i="3"/>
  <c r="F288" i="3"/>
  <c r="C288" i="3"/>
  <c r="B288" i="3"/>
  <c r="F287" i="3"/>
  <c r="C287" i="3"/>
  <c r="B287" i="3"/>
  <c r="F286" i="3"/>
  <c r="C286" i="3"/>
  <c r="B286" i="3"/>
  <c r="F285" i="3"/>
  <c r="C285" i="3"/>
  <c r="B285" i="3"/>
  <c r="F284" i="3"/>
  <c r="C284" i="3"/>
  <c r="B284" i="3"/>
  <c r="F283" i="3"/>
  <c r="C283" i="3"/>
  <c r="B283" i="3"/>
  <c r="F282" i="3"/>
  <c r="C282" i="3"/>
  <c r="B282" i="3"/>
  <c r="F281" i="3"/>
  <c r="C281" i="3"/>
  <c r="B281" i="3"/>
  <c r="F280" i="3"/>
  <c r="C280" i="3"/>
  <c r="B280" i="3"/>
  <c r="F279" i="3"/>
  <c r="C279" i="3"/>
  <c r="B279" i="3"/>
  <c r="F278" i="3"/>
  <c r="C278" i="3"/>
  <c r="B278" i="3"/>
  <c r="F277" i="3"/>
  <c r="C277" i="3"/>
  <c r="B277" i="3"/>
  <c r="F276" i="3"/>
  <c r="C276" i="3"/>
  <c r="B276" i="3"/>
  <c r="F275" i="3"/>
  <c r="C275" i="3"/>
  <c r="B275" i="3"/>
  <c r="F274" i="3"/>
  <c r="C274" i="3"/>
  <c r="B274" i="3"/>
  <c r="F273" i="3"/>
  <c r="C273" i="3"/>
  <c r="B273" i="3"/>
  <c r="F272" i="3"/>
  <c r="C272" i="3"/>
  <c r="B272" i="3"/>
  <c r="F271" i="3"/>
  <c r="C271" i="3"/>
  <c r="B271" i="3"/>
  <c r="F270" i="3"/>
  <c r="C270" i="3"/>
  <c r="B270" i="3"/>
  <c r="F269" i="3"/>
  <c r="C269" i="3"/>
  <c r="B269" i="3"/>
  <c r="F268" i="3"/>
  <c r="C268" i="3"/>
  <c r="B268" i="3"/>
  <c r="F267" i="3"/>
  <c r="C267" i="3"/>
  <c r="B267" i="3"/>
  <c r="F266" i="3"/>
  <c r="C266" i="3"/>
  <c r="B266" i="3"/>
  <c r="F265" i="3"/>
  <c r="C265" i="3"/>
  <c r="B265" i="3"/>
  <c r="F264" i="3"/>
  <c r="C264" i="3"/>
  <c r="B264" i="3"/>
  <c r="F263" i="3"/>
  <c r="C263" i="3"/>
  <c r="B263" i="3"/>
  <c r="F262" i="3"/>
  <c r="C262" i="3"/>
  <c r="B262" i="3"/>
  <c r="F261" i="3"/>
  <c r="C261" i="3"/>
  <c r="B261" i="3"/>
  <c r="F260" i="3"/>
  <c r="C260" i="3"/>
  <c r="B260" i="3"/>
  <c r="F259" i="3"/>
  <c r="C259" i="3"/>
  <c r="B259" i="3"/>
  <c r="F258" i="3"/>
  <c r="C258" i="3"/>
  <c r="B258" i="3"/>
  <c r="F257" i="3"/>
  <c r="C257" i="3"/>
  <c r="B257" i="3"/>
  <c r="F256" i="3"/>
  <c r="C256" i="3"/>
  <c r="B256" i="3"/>
  <c r="F255" i="3"/>
  <c r="C255" i="3"/>
  <c r="B255" i="3"/>
  <c r="F254" i="3"/>
  <c r="C254" i="3"/>
  <c r="B254" i="3"/>
  <c r="F253" i="3"/>
  <c r="C253" i="3"/>
  <c r="B253" i="3"/>
  <c r="F252" i="3"/>
  <c r="C252" i="3"/>
  <c r="B252" i="3"/>
  <c r="F251" i="3"/>
  <c r="C251" i="3"/>
  <c r="B251" i="3"/>
  <c r="F250" i="3"/>
  <c r="C250" i="3"/>
  <c r="B250" i="3"/>
  <c r="F249" i="3"/>
  <c r="C249" i="3"/>
  <c r="B249" i="3"/>
  <c r="F248" i="3"/>
  <c r="C248" i="3"/>
  <c r="B248" i="3"/>
  <c r="F247" i="3"/>
  <c r="C247" i="3"/>
  <c r="B247" i="3"/>
  <c r="F246" i="3"/>
  <c r="C246" i="3"/>
  <c r="B246" i="3"/>
  <c r="F245" i="3"/>
  <c r="C245" i="3"/>
  <c r="B245" i="3"/>
  <c r="F244" i="3"/>
  <c r="C244" i="3"/>
  <c r="B244" i="3"/>
  <c r="F243" i="3"/>
  <c r="C243" i="3"/>
  <c r="B243" i="3"/>
  <c r="F242" i="3"/>
  <c r="C242" i="3"/>
  <c r="B242" i="3"/>
  <c r="F241" i="3"/>
  <c r="C241" i="3"/>
  <c r="B241" i="3"/>
  <c r="F240" i="3"/>
  <c r="C240" i="3"/>
  <c r="B240" i="3"/>
  <c r="F239" i="3"/>
  <c r="C239" i="3"/>
  <c r="B239" i="3"/>
  <c r="F238" i="3"/>
  <c r="C238" i="3"/>
  <c r="B238" i="3"/>
  <c r="F237" i="3"/>
  <c r="C237" i="3"/>
  <c r="B237" i="3"/>
  <c r="F236" i="3"/>
  <c r="C236" i="3"/>
  <c r="B236" i="3"/>
  <c r="F235" i="3"/>
  <c r="C235" i="3"/>
  <c r="B235" i="3"/>
  <c r="F234" i="3"/>
  <c r="C234" i="3"/>
  <c r="B234" i="3"/>
  <c r="F233" i="3"/>
  <c r="C233" i="3"/>
  <c r="B233" i="3"/>
  <c r="F232" i="3"/>
  <c r="C232" i="3"/>
  <c r="B232" i="3"/>
  <c r="F231" i="3"/>
  <c r="C231" i="3"/>
  <c r="B231" i="3"/>
  <c r="F230" i="3"/>
  <c r="C230" i="3"/>
  <c r="B230" i="3"/>
  <c r="F229" i="3"/>
  <c r="C229" i="3"/>
  <c r="B229" i="3"/>
  <c r="F228" i="3"/>
  <c r="C228" i="3"/>
  <c r="B228" i="3"/>
  <c r="F227" i="3"/>
  <c r="C227" i="3"/>
  <c r="B227" i="3"/>
  <c r="F226" i="3"/>
  <c r="C226" i="3"/>
  <c r="B226" i="3"/>
  <c r="F225" i="3"/>
  <c r="C225" i="3"/>
  <c r="B225" i="3"/>
  <c r="F224" i="3"/>
  <c r="C224" i="3"/>
  <c r="B224" i="3"/>
  <c r="F223" i="3"/>
  <c r="C223" i="3"/>
  <c r="B223" i="3"/>
  <c r="F222" i="3"/>
  <c r="C222" i="3"/>
  <c r="B222" i="3"/>
  <c r="F221" i="3"/>
  <c r="C221" i="3"/>
  <c r="B221" i="3"/>
  <c r="F220" i="3"/>
  <c r="C220" i="3"/>
  <c r="B220" i="3"/>
  <c r="F219" i="3"/>
  <c r="C219" i="3"/>
  <c r="B219" i="3"/>
  <c r="F218" i="3"/>
  <c r="C218" i="3"/>
  <c r="B218" i="3"/>
  <c r="F217" i="3"/>
  <c r="C217" i="3"/>
  <c r="B217" i="3"/>
  <c r="F216" i="3"/>
  <c r="C216" i="3"/>
  <c r="B216" i="3"/>
  <c r="F215" i="3"/>
  <c r="C215" i="3"/>
  <c r="B215" i="3"/>
  <c r="F214" i="3"/>
  <c r="C214" i="3"/>
  <c r="B214" i="3"/>
  <c r="F213" i="3"/>
  <c r="C213" i="3"/>
  <c r="B213" i="3"/>
  <c r="F212" i="3"/>
  <c r="C212" i="3"/>
  <c r="B212" i="3"/>
  <c r="F211" i="3"/>
  <c r="C211" i="3"/>
  <c r="B211" i="3"/>
  <c r="F210" i="3"/>
  <c r="C210" i="3"/>
  <c r="B210" i="3"/>
  <c r="F209" i="3"/>
  <c r="C209" i="3"/>
  <c r="B209" i="3"/>
  <c r="F208" i="3"/>
  <c r="C208" i="3"/>
  <c r="B208" i="3"/>
  <c r="F207" i="3"/>
  <c r="C207" i="3"/>
  <c r="B207" i="3"/>
  <c r="F206" i="3"/>
  <c r="C206" i="3"/>
  <c r="B206" i="3"/>
  <c r="F205" i="3"/>
  <c r="C205" i="3"/>
  <c r="B205" i="3"/>
  <c r="F204" i="3"/>
  <c r="C204" i="3"/>
  <c r="B204" i="3"/>
  <c r="F203" i="3"/>
  <c r="C203" i="3"/>
  <c r="B203" i="3"/>
  <c r="F202" i="3"/>
  <c r="C202" i="3"/>
  <c r="B202" i="3"/>
  <c r="F201" i="3"/>
  <c r="C201" i="3"/>
  <c r="B201" i="3"/>
  <c r="F200" i="3"/>
  <c r="C200" i="3"/>
  <c r="B200" i="3"/>
  <c r="F199" i="3"/>
  <c r="C199" i="3"/>
  <c r="B199" i="3"/>
  <c r="F198" i="3"/>
  <c r="C198" i="3"/>
  <c r="B198" i="3"/>
  <c r="F197" i="3"/>
  <c r="C197" i="3"/>
  <c r="B197" i="3"/>
  <c r="F196" i="3"/>
  <c r="C196" i="3"/>
  <c r="B196" i="3"/>
  <c r="F195" i="3"/>
  <c r="C195" i="3"/>
  <c r="B195" i="3"/>
  <c r="F194" i="3"/>
  <c r="C194" i="3"/>
  <c r="B194" i="3"/>
  <c r="F193" i="3"/>
  <c r="C193" i="3"/>
  <c r="B193" i="3"/>
  <c r="F192" i="3"/>
  <c r="C192" i="3"/>
  <c r="B192" i="3"/>
  <c r="F191" i="3"/>
  <c r="C191" i="3"/>
  <c r="B191" i="3"/>
  <c r="F190" i="3"/>
  <c r="C190" i="3"/>
  <c r="B190" i="3"/>
  <c r="F189" i="3"/>
  <c r="C189" i="3"/>
  <c r="B189" i="3"/>
  <c r="F188" i="3"/>
  <c r="C188" i="3"/>
  <c r="B188" i="3"/>
  <c r="F187" i="3"/>
  <c r="C187" i="3"/>
  <c r="B187" i="3"/>
  <c r="F186" i="3"/>
  <c r="C186" i="3"/>
  <c r="B186" i="3"/>
  <c r="F185" i="3"/>
  <c r="C185" i="3"/>
  <c r="B185" i="3"/>
  <c r="F184" i="3"/>
  <c r="C184" i="3"/>
  <c r="B184" i="3"/>
  <c r="F183" i="3"/>
  <c r="C183" i="3"/>
  <c r="B183" i="3"/>
  <c r="F182" i="3"/>
  <c r="C182" i="3"/>
  <c r="B182" i="3"/>
  <c r="F181" i="3"/>
  <c r="C181" i="3"/>
  <c r="B181" i="3"/>
  <c r="F180" i="3"/>
  <c r="C180" i="3"/>
  <c r="B180" i="3"/>
  <c r="F179" i="3"/>
  <c r="C179" i="3"/>
  <c r="B179" i="3"/>
  <c r="F178" i="3"/>
  <c r="C178" i="3"/>
  <c r="B178" i="3"/>
  <c r="F177" i="3"/>
  <c r="C177" i="3"/>
  <c r="B177" i="3"/>
  <c r="F176" i="3"/>
  <c r="C176" i="3"/>
  <c r="B176" i="3"/>
  <c r="F175" i="3"/>
  <c r="C175" i="3"/>
  <c r="B175" i="3"/>
  <c r="F174" i="3"/>
  <c r="C174" i="3"/>
  <c r="B174" i="3"/>
  <c r="F173" i="3"/>
  <c r="C173" i="3"/>
  <c r="B173" i="3"/>
  <c r="F172" i="3"/>
  <c r="C172" i="3"/>
  <c r="B172" i="3"/>
  <c r="F171" i="3"/>
  <c r="C171" i="3"/>
  <c r="B171" i="3"/>
  <c r="F170" i="3"/>
  <c r="C170" i="3"/>
  <c r="B170" i="3"/>
  <c r="F169" i="3"/>
  <c r="C169" i="3"/>
  <c r="B169" i="3"/>
  <c r="F168" i="3"/>
  <c r="C168" i="3"/>
  <c r="B168" i="3"/>
  <c r="F167" i="3"/>
  <c r="C167" i="3"/>
  <c r="B167" i="3"/>
  <c r="F166" i="3"/>
  <c r="C166" i="3"/>
  <c r="B166" i="3"/>
  <c r="F165" i="3"/>
  <c r="C165" i="3"/>
  <c r="B165" i="3"/>
  <c r="F164" i="3"/>
  <c r="C164" i="3"/>
  <c r="B164" i="3"/>
  <c r="F163" i="3"/>
  <c r="C163" i="3"/>
  <c r="B163" i="3"/>
  <c r="F162" i="3"/>
  <c r="C162" i="3"/>
  <c r="B162" i="3"/>
  <c r="F161" i="3"/>
  <c r="C161" i="3"/>
  <c r="B161" i="3"/>
  <c r="F160" i="3"/>
  <c r="C160" i="3"/>
  <c r="B160" i="3"/>
  <c r="F159" i="3"/>
  <c r="C159" i="3"/>
  <c r="B159" i="3"/>
  <c r="F158" i="3"/>
  <c r="C158" i="3"/>
  <c r="B158" i="3"/>
  <c r="F157" i="3"/>
  <c r="C157" i="3"/>
  <c r="B157" i="3"/>
  <c r="F156" i="3"/>
  <c r="C156" i="3"/>
  <c r="B156" i="3"/>
  <c r="F155" i="3"/>
  <c r="C155" i="3"/>
  <c r="B155" i="3"/>
  <c r="F154" i="3"/>
  <c r="C154" i="3"/>
  <c r="B154" i="3"/>
  <c r="F153" i="3"/>
  <c r="C153" i="3"/>
  <c r="B153" i="3"/>
  <c r="F152" i="3"/>
  <c r="C152" i="3"/>
  <c r="B152" i="3"/>
  <c r="F151" i="3"/>
  <c r="C151" i="3"/>
  <c r="B151" i="3"/>
  <c r="F150" i="3"/>
  <c r="C150" i="3"/>
  <c r="B150" i="3"/>
  <c r="F149" i="3"/>
  <c r="C149" i="3"/>
  <c r="B149" i="3"/>
  <c r="F148" i="3"/>
  <c r="C148" i="3"/>
  <c r="B148" i="3"/>
  <c r="F147" i="3"/>
  <c r="C147" i="3"/>
  <c r="B147" i="3"/>
  <c r="F146" i="3"/>
  <c r="C146" i="3"/>
  <c r="B146" i="3"/>
  <c r="F145" i="3"/>
  <c r="C145" i="3"/>
  <c r="B145" i="3"/>
  <c r="F144" i="3"/>
  <c r="C144" i="3"/>
  <c r="B144" i="3"/>
  <c r="F143" i="3"/>
  <c r="C143" i="3"/>
  <c r="B143" i="3"/>
  <c r="F142" i="3"/>
  <c r="C142" i="3"/>
  <c r="B142" i="3"/>
  <c r="F141" i="3"/>
  <c r="C141" i="3"/>
  <c r="B141" i="3"/>
  <c r="F140" i="3"/>
  <c r="C140" i="3"/>
  <c r="B140" i="3"/>
  <c r="F139" i="3"/>
  <c r="C139" i="3"/>
  <c r="B139" i="3"/>
  <c r="F138" i="3"/>
  <c r="C138" i="3"/>
  <c r="B138" i="3"/>
  <c r="F137" i="3"/>
  <c r="C137" i="3"/>
  <c r="B137" i="3"/>
  <c r="F136" i="3"/>
  <c r="C136" i="3"/>
  <c r="B136" i="3"/>
  <c r="F135" i="3"/>
  <c r="C135" i="3"/>
  <c r="B135" i="3"/>
  <c r="F134" i="3"/>
  <c r="C134" i="3"/>
  <c r="B134" i="3"/>
  <c r="F133" i="3"/>
  <c r="C133" i="3"/>
  <c r="B133" i="3"/>
  <c r="F132" i="3"/>
  <c r="C132" i="3"/>
  <c r="B132" i="3"/>
  <c r="F131" i="3"/>
  <c r="C131" i="3"/>
  <c r="B131" i="3"/>
  <c r="F130" i="3"/>
  <c r="C130" i="3"/>
  <c r="B130" i="3"/>
  <c r="F129" i="3"/>
  <c r="C129" i="3"/>
  <c r="B129" i="3"/>
  <c r="F128" i="3"/>
  <c r="C128" i="3"/>
  <c r="B128" i="3"/>
  <c r="F127" i="3"/>
  <c r="C127" i="3"/>
  <c r="B127" i="3"/>
  <c r="F126" i="3"/>
  <c r="C126" i="3"/>
  <c r="B126" i="3"/>
  <c r="F125" i="3"/>
  <c r="C125" i="3"/>
  <c r="B125" i="3"/>
  <c r="F124" i="3"/>
  <c r="C124" i="3"/>
  <c r="B124" i="3"/>
  <c r="F123" i="3"/>
  <c r="C123" i="3"/>
  <c r="B123" i="3"/>
  <c r="F122" i="3"/>
  <c r="C122" i="3"/>
  <c r="B122" i="3"/>
  <c r="F121" i="3"/>
  <c r="C121" i="3"/>
  <c r="B121" i="3"/>
  <c r="F120" i="3"/>
  <c r="C120" i="3"/>
  <c r="B120" i="3"/>
  <c r="F119" i="3"/>
  <c r="C119" i="3"/>
  <c r="B119" i="3"/>
  <c r="F118" i="3"/>
  <c r="C118" i="3"/>
  <c r="B118" i="3"/>
  <c r="F117" i="3"/>
  <c r="C117" i="3"/>
  <c r="B117" i="3"/>
  <c r="F116" i="3"/>
  <c r="C116" i="3"/>
  <c r="B116" i="3"/>
  <c r="F115" i="3"/>
  <c r="C115" i="3"/>
  <c r="B115" i="3"/>
  <c r="F114" i="3"/>
  <c r="C114" i="3"/>
  <c r="B114" i="3"/>
  <c r="F113" i="3"/>
  <c r="C113" i="3"/>
  <c r="B113" i="3"/>
  <c r="F112" i="3"/>
  <c r="C112" i="3"/>
  <c r="B112" i="3"/>
  <c r="F111" i="3"/>
  <c r="C111" i="3"/>
  <c r="B111" i="3"/>
  <c r="F110" i="3"/>
  <c r="C110" i="3"/>
  <c r="B110" i="3"/>
  <c r="F109" i="3"/>
  <c r="C109" i="3"/>
  <c r="B109" i="3"/>
  <c r="F108" i="3"/>
  <c r="C108" i="3"/>
  <c r="B108" i="3"/>
  <c r="F107" i="3"/>
  <c r="C107" i="3"/>
  <c r="B107" i="3"/>
  <c r="F106" i="3"/>
  <c r="C106" i="3"/>
  <c r="B106" i="3"/>
  <c r="F105" i="3"/>
  <c r="C105" i="3"/>
  <c r="B105" i="3"/>
  <c r="F104" i="3"/>
  <c r="C104" i="3"/>
  <c r="B104" i="3"/>
  <c r="F103" i="3"/>
  <c r="C103" i="3"/>
  <c r="B103" i="3"/>
  <c r="F102" i="3"/>
  <c r="C102" i="3"/>
  <c r="B102" i="3"/>
  <c r="F101" i="3"/>
  <c r="C101" i="3"/>
  <c r="B101" i="3"/>
  <c r="F100" i="3"/>
  <c r="C100" i="3"/>
  <c r="B100" i="3"/>
  <c r="F99" i="3"/>
  <c r="C99" i="3"/>
  <c r="B99" i="3"/>
  <c r="F98" i="3"/>
  <c r="C98" i="3"/>
  <c r="B98" i="3"/>
  <c r="F97" i="3"/>
  <c r="C97" i="3"/>
  <c r="B97" i="3"/>
  <c r="F96" i="3"/>
  <c r="C96" i="3"/>
  <c r="B96" i="3"/>
  <c r="F95" i="3"/>
  <c r="C95" i="3"/>
  <c r="B95" i="3"/>
  <c r="F94" i="3"/>
  <c r="C94" i="3"/>
  <c r="B94" i="3"/>
  <c r="F93" i="3"/>
  <c r="C93" i="3"/>
  <c r="B93" i="3"/>
  <c r="F92" i="3"/>
  <c r="C92" i="3"/>
  <c r="B92" i="3"/>
  <c r="F91" i="3"/>
  <c r="C91" i="3"/>
  <c r="B91" i="3"/>
  <c r="F90" i="3"/>
  <c r="C90" i="3"/>
  <c r="B90" i="3"/>
  <c r="F89" i="3"/>
  <c r="C89" i="3"/>
  <c r="B89" i="3"/>
  <c r="F88" i="3"/>
  <c r="C88" i="3"/>
  <c r="B88" i="3"/>
  <c r="F87" i="3"/>
  <c r="C87" i="3"/>
  <c r="B87" i="3"/>
  <c r="F86" i="3"/>
  <c r="C86" i="3"/>
  <c r="B86" i="3"/>
  <c r="F85" i="3"/>
  <c r="C85" i="3"/>
  <c r="B85" i="3"/>
  <c r="F84" i="3"/>
  <c r="C84" i="3"/>
  <c r="B84" i="3"/>
  <c r="F83" i="3"/>
  <c r="C83" i="3"/>
  <c r="B83" i="3"/>
  <c r="F82" i="3"/>
  <c r="C82" i="3"/>
  <c r="B82" i="3"/>
  <c r="F81" i="3"/>
  <c r="C81" i="3"/>
  <c r="B81" i="3"/>
  <c r="F80" i="3"/>
  <c r="C80" i="3"/>
  <c r="B80" i="3"/>
  <c r="F79" i="3"/>
  <c r="C79" i="3"/>
  <c r="B79" i="3"/>
  <c r="F78" i="3"/>
  <c r="C78" i="3"/>
  <c r="B78" i="3"/>
  <c r="F77" i="3"/>
  <c r="C77" i="3"/>
  <c r="B77" i="3"/>
  <c r="F76" i="3"/>
  <c r="C76" i="3"/>
  <c r="B76" i="3"/>
  <c r="F75" i="3"/>
  <c r="C75" i="3"/>
  <c r="B75" i="3"/>
  <c r="F74" i="3"/>
  <c r="C74" i="3"/>
  <c r="B74" i="3"/>
  <c r="F73" i="3"/>
  <c r="C73" i="3"/>
  <c r="B73" i="3"/>
  <c r="F72" i="3"/>
  <c r="C72" i="3"/>
  <c r="B72" i="3"/>
  <c r="F71" i="3"/>
  <c r="C71" i="3"/>
  <c r="B71" i="3"/>
  <c r="F70" i="3"/>
  <c r="C70" i="3"/>
  <c r="B70" i="3"/>
  <c r="F69" i="3"/>
  <c r="C69" i="3"/>
  <c r="B69" i="3"/>
  <c r="F68" i="3"/>
  <c r="C68" i="3"/>
  <c r="B68" i="3"/>
  <c r="F67" i="3"/>
  <c r="C67" i="3"/>
  <c r="B67" i="3"/>
  <c r="F66" i="3"/>
  <c r="C66" i="3"/>
  <c r="B66" i="3"/>
  <c r="F65" i="3"/>
  <c r="C65" i="3"/>
  <c r="B65" i="3"/>
  <c r="F64" i="3"/>
  <c r="C64" i="3"/>
  <c r="B64" i="3"/>
  <c r="F63" i="3"/>
  <c r="C63" i="3"/>
  <c r="B63" i="3"/>
  <c r="F62" i="3"/>
  <c r="C62" i="3"/>
  <c r="B62" i="3"/>
  <c r="F61" i="3"/>
  <c r="C61" i="3"/>
  <c r="B61" i="3"/>
  <c r="F60" i="3"/>
  <c r="C60" i="3"/>
  <c r="B60" i="3"/>
  <c r="F59" i="3"/>
  <c r="C59" i="3"/>
  <c r="B59" i="3"/>
  <c r="F58" i="3"/>
  <c r="C58" i="3"/>
  <c r="B58" i="3"/>
  <c r="F57" i="3"/>
  <c r="C57" i="3"/>
  <c r="B57" i="3"/>
  <c r="F56" i="3"/>
  <c r="C56" i="3"/>
  <c r="B56" i="3"/>
  <c r="F55" i="3"/>
  <c r="C55" i="3"/>
  <c r="B55" i="3"/>
  <c r="F54" i="3"/>
  <c r="C54" i="3"/>
  <c r="B54" i="3"/>
  <c r="F53" i="3"/>
  <c r="C53" i="3"/>
  <c r="B53" i="3"/>
  <c r="F52" i="3"/>
  <c r="C52" i="3"/>
  <c r="B52" i="3"/>
  <c r="F51" i="3"/>
  <c r="C51" i="3"/>
  <c r="B51" i="3"/>
  <c r="F50" i="3"/>
  <c r="C50" i="3"/>
  <c r="B50" i="3"/>
  <c r="F49" i="3"/>
  <c r="C49" i="3"/>
  <c r="B49" i="3"/>
  <c r="F48" i="3"/>
  <c r="C48" i="3"/>
  <c r="B48" i="3"/>
  <c r="F47" i="3"/>
  <c r="C47" i="3"/>
  <c r="B47" i="3"/>
  <c r="F46" i="3"/>
  <c r="C46" i="3"/>
  <c r="B46" i="3"/>
  <c r="F45" i="3"/>
  <c r="C45" i="3"/>
  <c r="B45" i="3"/>
  <c r="F44" i="3"/>
  <c r="C44" i="3"/>
  <c r="B44" i="3"/>
  <c r="F43" i="3"/>
  <c r="C43" i="3"/>
  <c r="B43" i="3"/>
  <c r="F42" i="3"/>
  <c r="C42" i="3"/>
  <c r="B42" i="3"/>
  <c r="F41" i="3"/>
  <c r="C41" i="3"/>
  <c r="B41" i="3"/>
  <c r="F40" i="3"/>
  <c r="C40" i="3"/>
  <c r="B40" i="3"/>
  <c r="F39" i="3"/>
  <c r="C39" i="3"/>
  <c r="B39" i="3"/>
  <c r="F38" i="3"/>
  <c r="C38" i="3"/>
  <c r="B38" i="3"/>
  <c r="F37" i="3"/>
  <c r="C37" i="3"/>
  <c r="B37" i="3"/>
  <c r="F36" i="3"/>
  <c r="C36" i="3"/>
  <c r="B36" i="3"/>
  <c r="F35" i="3"/>
  <c r="C35" i="3"/>
  <c r="B35" i="3"/>
  <c r="F34" i="3"/>
  <c r="C34" i="3"/>
  <c r="B34" i="3"/>
  <c r="F33" i="3"/>
  <c r="C33" i="3"/>
  <c r="B33" i="3"/>
  <c r="F32" i="3"/>
  <c r="C32" i="3"/>
  <c r="B32" i="3"/>
  <c r="F31" i="3"/>
  <c r="C31" i="3"/>
  <c r="B31" i="3"/>
  <c r="F30" i="3"/>
  <c r="C30" i="3"/>
  <c r="B30" i="3"/>
  <c r="F29" i="3"/>
  <c r="C29" i="3"/>
  <c r="B29" i="3"/>
  <c r="F28" i="3"/>
  <c r="C28" i="3"/>
  <c r="B28" i="3"/>
  <c r="F27" i="3"/>
  <c r="C27" i="3"/>
  <c r="B27" i="3"/>
  <c r="F26" i="3"/>
  <c r="C26" i="3"/>
  <c r="B26" i="3"/>
  <c r="F25" i="3"/>
  <c r="C25" i="3"/>
  <c r="B25" i="3"/>
  <c r="F24" i="3"/>
  <c r="C24" i="3"/>
  <c r="B24" i="3"/>
  <c r="F23" i="3"/>
  <c r="C23" i="3"/>
  <c r="B23" i="3"/>
  <c r="F22" i="3"/>
  <c r="C22" i="3"/>
  <c r="B22" i="3"/>
  <c r="F21" i="3"/>
  <c r="C21" i="3"/>
  <c r="B21" i="3"/>
  <c r="F20" i="3"/>
  <c r="C20" i="3"/>
  <c r="B20" i="3"/>
  <c r="F19" i="3"/>
  <c r="C19" i="3"/>
  <c r="B19" i="3"/>
  <c r="F18" i="3"/>
  <c r="C18" i="3"/>
  <c r="B18" i="3"/>
  <c r="F17" i="3"/>
  <c r="C17" i="3"/>
  <c r="B17" i="3"/>
  <c r="F16" i="3"/>
  <c r="C16" i="3"/>
  <c r="B16" i="3"/>
  <c r="F15" i="3"/>
  <c r="C15" i="3"/>
  <c r="B15" i="3"/>
  <c r="F14" i="3"/>
  <c r="C14" i="3"/>
  <c r="B14" i="3"/>
  <c r="F13" i="3"/>
  <c r="C13" i="3"/>
  <c r="B13" i="3"/>
  <c r="F12" i="3"/>
  <c r="C12" i="3"/>
  <c r="B12" i="3"/>
  <c r="F11" i="3"/>
  <c r="C11" i="3"/>
  <c r="B11" i="3"/>
  <c r="F10" i="3"/>
  <c r="C10" i="3"/>
  <c r="B10" i="3"/>
  <c r="C9" i="3"/>
  <c r="F9" i="3" s="1"/>
  <c r="B9" i="3"/>
  <c r="E4" i="3"/>
  <c r="A5" i="3" s="1"/>
  <c r="A20" i="2"/>
  <c r="K27" i="1"/>
  <c r="K26" i="1"/>
  <c r="K25" i="1"/>
  <c r="K24" i="1"/>
  <c r="K23" i="1"/>
  <c r="F23" i="1"/>
  <c r="E23" i="1"/>
  <c r="D23" i="1"/>
  <c r="C23" i="1"/>
  <c r="B23" i="1"/>
  <c r="A23" i="1"/>
  <c r="K22" i="1"/>
  <c r="G19" i="1"/>
  <c r="H18" i="1"/>
  <c r="F18" i="1"/>
  <c r="E18" i="1"/>
  <c r="C18" i="1"/>
  <c r="B18" i="1"/>
  <c r="F17" i="1"/>
  <c r="E17" i="1"/>
  <c r="C17" i="1"/>
  <c r="B17" i="1"/>
  <c r="H17" i="1" s="1"/>
  <c r="H16" i="1"/>
  <c r="F16" i="1"/>
  <c r="E16" i="1"/>
  <c r="C16" i="1"/>
  <c r="B16" i="1"/>
  <c r="I15" i="1"/>
  <c r="F15" i="1"/>
  <c r="E15" i="1"/>
  <c r="C15" i="1"/>
  <c r="B15" i="1"/>
  <c r="H15" i="1" s="1"/>
  <c r="H14" i="1"/>
  <c r="F14" i="1"/>
  <c r="E14" i="1"/>
  <c r="D14" i="1"/>
  <c r="C14" i="1"/>
  <c r="B14" i="1"/>
  <c r="H13" i="1"/>
  <c r="F13" i="1"/>
  <c r="E13" i="1"/>
  <c r="C13" i="1"/>
  <c r="B13" i="1"/>
  <c r="H12" i="1"/>
  <c r="F12" i="1"/>
  <c r="E12" i="1"/>
  <c r="D12" i="1"/>
  <c r="C12" i="1"/>
  <c r="B12" i="1"/>
  <c r="F11" i="1"/>
  <c r="F19" i="1" s="1"/>
  <c r="E11" i="1"/>
  <c r="C11" i="1"/>
  <c r="B11" i="1"/>
  <c r="H11" i="1" s="1"/>
  <c r="H10" i="1"/>
  <c r="F10" i="1"/>
  <c r="E10" i="1"/>
  <c r="D10" i="1"/>
  <c r="C10" i="1"/>
  <c r="B10" i="1"/>
  <c r="F9" i="1"/>
  <c r="E9" i="1"/>
  <c r="E19" i="1" s="1"/>
  <c r="C9" i="1"/>
  <c r="C19" i="1" s="1"/>
  <c r="B9" i="1"/>
  <c r="B19" i="1" s="1"/>
  <c r="H19" i="1" s="1"/>
  <c r="K5" i="1"/>
  <c r="I5" i="1"/>
  <c r="G5" i="1"/>
  <c r="C5" i="1"/>
  <c r="A2" i="1"/>
  <c r="H4" i="3" l="1"/>
  <c r="H9" i="1"/>
  <c r="F5" i="34"/>
  <c r="B4" i="35"/>
  <c r="B5" i="34"/>
  <c r="H4" i="21"/>
  <c r="G6" i="33"/>
  <c r="I11" i="1" s="1"/>
  <c r="B9" i="34"/>
  <c r="C10" i="34"/>
  <c r="H10" i="34" s="1"/>
  <c r="D11" i="34"/>
  <c r="E12" i="34"/>
  <c r="F13" i="34"/>
  <c r="G14" i="34"/>
  <c r="B17" i="34"/>
  <c r="C18" i="34"/>
  <c r="D4" i="33"/>
  <c r="D9" i="1" s="1"/>
  <c r="D8" i="33"/>
  <c r="D13" i="1" s="1"/>
  <c r="D12" i="33"/>
  <c r="D17" i="1" s="1"/>
  <c r="C9" i="34"/>
  <c r="D10" i="34"/>
  <c r="E11" i="34"/>
  <c r="F12" i="34"/>
  <c r="G13" i="34"/>
  <c r="B16" i="34"/>
  <c r="C17" i="34"/>
  <c r="D18" i="34"/>
  <c r="H18" i="34" s="1"/>
  <c r="G5" i="33"/>
  <c r="I10" i="1" s="1"/>
  <c r="G9" i="33"/>
  <c r="I14" i="1" s="1"/>
  <c r="G13" i="33"/>
  <c r="I18" i="1" s="1"/>
  <c r="D9" i="34"/>
  <c r="E10" i="34"/>
  <c r="F11" i="34"/>
  <c r="G12" i="34"/>
  <c r="B15" i="34"/>
  <c r="C16" i="34"/>
  <c r="D17" i="34"/>
  <c r="E18" i="34"/>
  <c r="D11" i="33"/>
  <c r="D16" i="1" s="1"/>
  <c r="B14" i="33"/>
  <c r="E9" i="34"/>
  <c r="F10" i="34"/>
  <c r="G11" i="34"/>
  <c r="B14" i="34"/>
  <c r="C15" i="34"/>
  <c r="D16" i="34"/>
  <c r="E17" i="34"/>
  <c r="F18" i="34"/>
  <c r="G4" i="33"/>
  <c r="I9" i="1" s="1"/>
  <c r="G8" i="33"/>
  <c r="I13" i="1" s="1"/>
  <c r="G12" i="33"/>
  <c r="I17" i="1" s="1"/>
  <c r="F9" i="34"/>
  <c r="G10" i="34"/>
  <c r="G19" i="34" s="1"/>
  <c r="B13" i="34"/>
  <c r="H13" i="34" s="1"/>
  <c r="C14" i="34"/>
  <c r="D15" i="34"/>
  <c r="E16" i="34"/>
  <c r="F17" i="34"/>
  <c r="G18" i="34"/>
  <c r="D6" i="33"/>
  <c r="D11" i="1" s="1"/>
  <c r="D10" i="33"/>
  <c r="D15" i="1" s="1"/>
  <c r="B12" i="34"/>
  <c r="C13" i="34"/>
  <c r="D14" i="34"/>
  <c r="E15" i="34"/>
  <c r="F16" i="34"/>
  <c r="G7" i="33"/>
  <c r="I12" i="1" s="1"/>
  <c r="G11" i="33"/>
  <c r="I16" i="1" s="1"/>
  <c r="B11" i="34"/>
  <c r="C12" i="34"/>
  <c r="D13" i="34"/>
  <c r="E14" i="34"/>
  <c r="F15" i="34"/>
  <c r="D13" i="33"/>
  <c r="D18" i="1" s="1"/>
  <c r="H11" i="34" l="1"/>
  <c r="F19" i="34"/>
  <c r="E19" i="34"/>
  <c r="H16" i="34"/>
  <c r="D19" i="1"/>
  <c r="B19" i="34"/>
  <c r="H9" i="34"/>
  <c r="H19" i="34" s="1"/>
  <c r="E5" i="34"/>
  <c r="A4" i="35"/>
  <c r="D14" i="33"/>
  <c r="A5" i="34"/>
  <c r="A5" i="1"/>
  <c r="H12" i="34"/>
  <c r="H14" i="34"/>
  <c r="C19" i="34"/>
  <c r="H15" i="34"/>
  <c r="D19" i="34"/>
  <c r="H17" i="34"/>
  <c r="C4" i="35" l="1"/>
  <c r="C5" i="34"/>
  <c r="G14" i="33"/>
  <c r="E5" i="1"/>
</calcChain>
</file>

<file path=xl/sharedStrings.xml><?xml version="1.0" encoding="utf-8"?>
<sst xmlns="http://schemas.openxmlformats.org/spreadsheetml/2006/main" count="2272" uniqueCount="907">
  <si>
    <t>🏦  SAMICIOUS MICROFINANCE — MANAGER COMMAND CENTER</t>
  </si>
  <si>
    <t>💰 Today Savings</t>
  </si>
  <si>
    <t>🏧 Today Withdrawals</t>
  </si>
  <si>
    <t>📈 Net Movement</t>
  </si>
  <si>
    <t>👥 Customers Served</t>
  </si>
  <si>
    <t>🔔 Pending Loans</t>
  </si>
  <si>
    <t>⏳ Pending KYC</t>
  </si>
  <si>
    <t>📊  REAL-TIME AGENT PERFORMANCE TODAY</t>
  </si>
  <si>
    <t>Agent</t>
  </si>
  <si>
    <t>Savings (GHC)</t>
  </si>
  <si>
    <t>Withdrawals (GHC)</t>
  </si>
  <si>
    <t>Net (GHC)</t>
  </si>
  <si>
    <t>Customers</t>
  </si>
  <si>
    <t>Transactions</t>
  </si>
  <si>
    <t>Target GHC</t>
  </si>
  <si>
    <t>% of Target</t>
  </si>
  <si>
    <t>Status</t>
  </si>
  <si>
    <t>Agent01</t>
  </si>
  <si>
    <t>Agent02</t>
  </si>
  <si>
    <t>Agent03</t>
  </si>
  <si>
    <t>Agent04</t>
  </si>
  <si>
    <t>Agent05</t>
  </si>
  <si>
    <t>Agent06</t>
  </si>
  <si>
    <t>Agent07</t>
  </si>
  <si>
    <t>Agent08</t>
  </si>
  <si>
    <t>Agent09</t>
  </si>
  <si>
    <t>Agent10</t>
  </si>
  <si>
    <t>TOTALS</t>
  </si>
  <si>
    <t>🔔  PENDING LOAN APPROVALS</t>
  </si>
  <si>
    <t>👥  CUSTOMER STATISTICS</t>
  </si>
  <si>
    <t>Loan ID</t>
  </si>
  <si>
    <t>Account #</t>
  </si>
  <si>
    <t>Customer</t>
  </si>
  <si>
    <t>Amount (GHC)</t>
  </si>
  <si>
    <t>Purpose</t>
  </si>
  <si>
    <t>Total Active Customers</t>
  </si>
  <si>
    <t>Total Savings Portfolio</t>
  </si>
  <si>
    <t>Total Withdrawals</t>
  </si>
  <si>
    <t>Total Loan Portfolio</t>
  </si>
  <si>
    <t>Pending KYC Verifications</t>
  </si>
  <si>
    <t>This Month New Accounts</t>
  </si>
  <si>
    <t>🔗  QUICK NAVIGATION — Click any sheet tab below, or use Ctrl+Page Up/Down to navigate between agents</t>
  </si>
  <si>
    <t>📂 Savings</t>
  </si>
  <si>
    <t>🏧 Withdrawals</t>
  </si>
  <si>
    <t>💳 Loans</t>
  </si>
  <si>
    <t>👤 Account Opening</t>
  </si>
  <si>
    <t>📊 Daily Balance</t>
  </si>
  <si>
    <t>📅 Weekly</t>
  </si>
  <si>
    <t>📆 Monthly</t>
  </si>
  <si>
    <t>📋 Transactions</t>
  </si>
  <si>
    <t>🔒 Audit</t>
  </si>
  <si>
    <t>👤  NEW CUSTOMER ACCOUNT OPENING FORM</t>
  </si>
  <si>
    <t>SAMICIOUS MICROFINANCE  |  Complete all required fields marked with *</t>
  </si>
  <si>
    <t>🔑  SYSTEM-GENERATED ACCOUNT NUMBER WILL APPEAR BELOW AFTER SUBMISSION</t>
  </si>
  <si>
    <t>* First Name:</t>
  </si>
  <si>
    <t>* Last Name:</t>
  </si>
  <si>
    <t>* Ghana Card Number:</t>
  </si>
  <si>
    <t>* Phone Number:</t>
  </si>
  <si>
    <t>* Physical Address:</t>
  </si>
  <si>
    <t>* Occupation:</t>
  </si>
  <si>
    <t>* Assigned Agent:</t>
  </si>
  <si>
    <t>Opening Balance (GHC):</t>
  </si>
  <si>
    <t>📄  KYC DOCUMENTS CHECKLIST</t>
  </si>
  <si>
    <t>Passport Photo uploaded:</t>
  </si>
  <si>
    <t>☐ Pending</t>
  </si>
  <si>
    <t>Ghana Card (Front) captured:</t>
  </si>
  <si>
    <t>Ghana Card (Back) captured:</t>
  </si>
  <si>
    <t>Proof of Address provided:</t>
  </si>
  <si>
    <t>✅  GENERATED ACCOUNT NUMBER</t>
  </si>
  <si>
    <t>⚠️  After form completion, use the VBA macro "CreateNewAccount" to auto-generate account number</t>
  </si>
  <si>
    <t>💰  SAMICIOUS MICROFINANCE — AGENT01 SAVINGS</t>
  </si>
  <si>
    <t>Agent: Agent01  |  Date: 2026-04-12  |  Module: Daily Savings Collection</t>
  </si>
  <si>
    <t>Daily Target (GHC)</t>
  </si>
  <si>
    <t>Total Collected</t>
  </si>
  <si>
    <t>Remaining</t>
  </si>
  <si>
    <t>📝  TRANSACTION ENTRY — Enter Account Number and Amount, then click RECORD or press Ctrl+S</t>
  </si>
  <si>
    <t>Customer Name</t>
  </si>
  <si>
    <t>Current Balance</t>
  </si>
  <si>
    <t>Date</t>
  </si>
  <si>
    <t>Savings Amount</t>
  </si>
  <si>
    <t>New Balance</t>
  </si>
  <si>
    <t>Receipt #</t>
  </si>
  <si>
    <t>Saved At</t>
  </si>
  <si>
    <t>SAM20240100001</t>
  </si>
  <si>
    <t>2026-04-12</t>
  </si>
  <si>
    <t>SAVED</t>
  </si>
  <si>
    <t>SAM20240100002</t>
  </si>
  <si>
    <t>🏧  SAMICIOUS MICROFINANCE — AGENT01 WITHDRAWALS</t>
  </si>
  <si>
    <t>Agent: Agent01  |  Date: 2026-04-12  |  Module: Withdrawal Processing</t>
  </si>
  <si>
    <t>Transactions Count</t>
  </si>
  <si>
    <t>Avg Withdrawal</t>
  </si>
  <si>
    <t>⚠️  WITHDRAWALS MODULE — Insufficient balance will be flagged automatically</t>
  </si>
  <si>
    <t>📝  TRANSACTION ENTRY — Enter Account Number and Withdrawal Amount</t>
  </si>
  <si>
    <t>Available Balance</t>
  </si>
  <si>
    <t>Withdrawal Amount</t>
  </si>
  <si>
    <t>Authorised By</t>
  </si>
  <si>
    <t>🏦  SAMICIOUS MICROFINANCE — AGENT01 LOAN REQUESTS</t>
  </si>
  <si>
    <t>Agent: Agent01  |  Interest Rate: 2.5% p/m (flat)  |  Min: GHC 100  |  Max: GHC 50,000</t>
  </si>
  <si>
    <t>🔢  LOAN CALCULATOR</t>
  </si>
  <si>
    <t>Loan Amount (GHC):</t>
  </si>
  <si>
    <t>Repayment (months):</t>
  </si>
  <si>
    <t>Interest Rate (%/m):</t>
  </si>
  <si>
    <t>Total Interest (GHC):</t>
  </si>
  <si>
    <t>Total Repayable (GHC):</t>
  </si>
  <si>
    <t>Monthly Installment (GHC):</t>
  </si>
  <si>
    <t>📋  LOAN REQUEST SUBMISSIONS — Enter details below to submit for manager approval</t>
  </si>
  <si>
    <t>Request Date</t>
  </si>
  <si>
    <t>Loan Amount</t>
  </si>
  <si>
    <t>Months</t>
  </si>
  <si>
    <t>Rate %</t>
  </si>
  <si>
    <t>Total Repayable</t>
  </si>
  <si>
    <t>Monthly Install</t>
  </si>
  <si>
    <t>Notes</t>
  </si>
  <si>
    <t>LN202604120014</t>
  </si>
  <si>
    <t>Kwame Asare</t>
  </si>
  <si>
    <t>Business</t>
  </si>
  <si>
    <t>Pending</t>
  </si>
  <si>
    <t>LN202604120015</t>
  </si>
  <si>
    <t>Ama Mensah</t>
  </si>
  <si>
    <t>💰  SAMICIOUS MICROFINANCE — AGENT02 SAVINGS</t>
  </si>
  <si>
    <t>Agent: Agent02  |  Date: 2026-04-12  |  Module: Daily Savings Collection</t>
  </si>
  <si>
    <t>SAM20240200003</t>
  </si>
  <si>
    <t>SAM20240200004</t>
  </si>
  <si>
    <t>🏧  SAMICIOUS MICROFINANCE — AGENT02 WITHDRAWALS</t>
  </si>
  <si>
    <t>Agent: Agent02  |  Date: 2026-04-12  |  Module: Withdrawal Processing</t>
  </si>
  <si>
    <t>🏦  SAMICIOUS MICROFINANCE — AGENT02 LOAN REQUESTS</t>
  </si>
  <si>
    <t>Agent: Agent02  |  Interest Rate: 2.5% p/m (flat)  |  Min: GHC 100  |  Max: GHC 50,000</t>
  </si>
  <si>
    <t>Kofi Boateng</t>
  </si>
  <si>
    <t>Abena Owusu</t>
  </si>
  <si>
    <t>💰  SAMICIOUS MICROFINANCE — AGENT03 SAVINGS</t>
  </si>
  <si>
    <t>Agent: Agent03  |  Date: 2026-04-12  |  Module: Daily Savings Collection</t>
  </si>
  <si>
    <t>SAM20240200005</t>
  </si>
  <si>
    <t>SAM20240300006</t>
  </si>
  <si>
    <t>🏧  SAMICIOUS MICROFINANCE — AGENT03 WITHDRAWALS</t>
  </si>
  <si>
    <t>Agent: Agent03  |  Date: 2026-04-12  |  Module: Withdrawal Processing</t>
  </si>
  <si>
    <t>🏦  SAMICIOUS MICROFINANCE — AGENT03 LOAN REQUESTS</t>
  </si>
  <si>
    <t>Agent: Agent03  |  Interest Rate: 2.5% p/m (flat)  |  Min: GHC 100  |  Max: GHC 50,000</t>
  </si>
  <si>
    <t>Yaw Darko</t>
  </si>
  <si>
    <t>Efua Kumi</t>
  </si>
  <si>
    <t>💰  SAMICIOUS MICROFINANCE — AGENT04 SAVINGS</t>
  </si>
  <si>
    <t>Agent: Agent04  |  Date: 2026-04-12  |  Module: Daily Savings Collection</t>
  </si>
  <si>
    <t>SAM20240300007</t>
  </si>
  <si>
    <t>SAM20240300008</t>
  </si>
  <si>
    <t>🏧  SAMICIOUS MICROFINANCE — AGENT04 WITHDRAWALS</t>
  </si>
  <si>
    <t>Agent: Agent04  |  Date: 2026-04-12  |  Module: Withdrawal Processing</t>
  </si>
  <si>
    <t>🏦  SAMICIOUS MICROFINANCE — AGENT04 LOAN REQUESTS</t>
  </si>
  <si>
    <t>Agent: Agent04  |  Interest Rate: 2.5% p/m (flat)  |  Min: GHC 100  |  Max: GHC 50,000</t>
  </si>
  <si>
    <t>Kojo Amponsah</t>
  </si>
  <si>
    <t>Akosua Frimpong</t>
  </si>
  <si>
    <t>💰  SAMICIOUS MICROFINANCE — AGENT05 SAVINGS</t>
  </si>
  <si>
    <t>Agent: Agent05  |  Date: 2026-04-12  |  Module: Daily Savings Collection</t>
  </si>
  <si>
    <t>SAM20240400009</t>
  </si>
  <si>
    <t>SAM20240400010</t>
  </si>
  <si>
    <t>🏧  SAMICIOUS MICROFINANCE — AGENT05 WITHDRAWALS</t>
  </si>
  <si>
    <t>Agent: Agent05  |  Date: 2026-04-12  |  Module: Withdrawal Processing</t>
  </si>
  <si>
    <t>🏦  SAMICIOUS MICROFINANCE — AGENT05 LOAN REQUESTS</t>
  </si>
  <si>
    <t>Agent: Agent05  |  Interest Rate: 2.5% p/m (flat)  |  Min: GHC 100  |  Max: GHC 50,000</t>
  </si>
  <si>
    <t>Kwabena Asante</t>
  </si>
  <si>
    <t>Adjoa Tetteh</t>
  </si>
  <si>
    <t>💰  SAMICIOUS MICROFINANCE — AGENT06 SAVINGS</t>
  </si>
  <si>
    <t>Agent: Agent06  |  Date: 2026-04-12  |  Module: Daily Savings Collection</t>
  </si>
  <si>
    <t>SAM20240400011</t>
  </si>
  <si>
    <t>SAM20240400012</t>
  </si>
  <si>
    <t>🏧  SAMICIOUS MICROFINANCE — AGENT06 WITHDRAWALS</t>
  </si>
  <si>
    <t>Agent: Agent06  |  Date: 2026-04-12  |  Module: Withdrawal Processing</t>
  </si>
  <si>
    <t>🏦  SAMICIOUS MICROFINANCE — AGENT06 LOAN REQUESTS</t>
  </si>
  <si>
    <t>Agent: Agent06  |  Interest Rate: 2.5% p/m (flat)  |  Min: GHC 100  |  Max: GHC 50,000</t>
  </si>
  <si>
    <t>Nana Osei</t>
  </si>
  <si>
    <t>Adwoa Amoah</t>
  </si>
  <si>
    <t>💰  SAMICIOUS MICROFINANCE — AGENT07 SAVINGS</t>
  </si>
  <si>
    <t>Agent: Agent07  |  Date: 2026-04-12  |  Module: Daily Savings Collection</t>
  </si>
  <si>
    <t>SAM20240500013</t>
  </si>
  <si>
    <t>SAM20240500014</t>
  </si>
  <si>
    <t>🏧  SAMICIOUS MICROFINANCE — AGENT07 WITHDRAWALS</t>
  </si>
  <si>
    <t>Agent: Agent07  |  Date: 2026-04-12  |  Module: Withdrawal Processing</t>
  </si>
  <si>
    <t>🏦  SAMICIOUS MICROFINANCE — AGENT07 LOAN REQUESTS</t>
  </si>
  <si>
    <t>Agent: Agent07  |  Interest Rate: 2.5% p/m (flat)  |  Min: GHC 100  |  Max: GHC 50,000</t>
  </si>
  <si>
    <t>Kweku Nyarko</t>
  </si>
  <si>
    <t>Abiba Seidu</t>
  </si>
  <si>
    <t>💰  SAMICIOUS MICROFINANCE — AGENT08 SAVINGS</t>
  </si>
  <si>
    <t>Agent: Agent08  |  Date: 2026-04-12  |  Module: Daily Savings Collection</t>
  </si>
  <si>
    <t>SAM20240500015</t>
  </si>
  <si>
    <t>SAM20240500016</t>
  </si>
  <si>
    <t>🏧  SAMICIOUS MICROFINANCE — AGENT08 WITHDRAWALS</t>
  </si>
  <si>
    <t>Agent: Agent08  |  Date: 2026-04-12  |  Module: Withdrawal Processing</t>
  </si>
  <si>
    <t>🏦  SAMICIOUS MICROFINANCE — AGENT08 LOAN REQUESTS</t>
  </si>
  <si>
    <t>Agent: Agent08  |  Interest Rate: 2.5% p/m (flat)  |  Min: GHC 100  |  Max: GHC 50,000</t>
  </si>
  <si>
    <t>Fiifi Ghartey</t>
  </si>
  <si>
    <t>Akua Bonsu</t>
  </si>
  <si>
    <t>💰  SAMICIOUS MICROFINANCE — AGENT09 SAVINGS</t>
  </si>
  <si>
    <t>Agent: Agent09  |  Date: 2026-04-12  |  Module: Daily Savings Collection</t>
  </si>
  <si>
    <t>SAM20240600017</t>
  </si>
  <si>
    <t>SAM20240600018</t>
  </si>
  <si>
    <t>🏧  SAMICIOUS MICROFINANCE — AGENT09 WITHDRAWALS</t>
  </si>
  <si>
    <t>Agent: Agent09  |  Date: 2026-04-12  |  Module: Withdrawal Processing</t>
  </si>
  <si>
    <t>🏦  SAMICIOUS MICROFINANCE — AGENT09 LOAN REQUESTS</t>
  </si>
  <si>
    <t>Agent: Agent09  |  Interest Rate: 2.5% p/m (flat)  |  Min: GHC 100  |  Max: GHC 50,000</t>
  </si>
  <si>
    <t>Kwasi Adusei</t>
  </si>
  <si>
    <t>Esi Quaye</t>
  </si>
  <si>
    <t>💰  SAMICIOUS MICROFINANCE — AGENT10 SAVINGS</t>
  </si>
  <si>
    <t>Agent: Agent10  |  Date: 2026-04-12  |  Module: Daily Savings Collection</t>
  </si>
  <si>
    <t>SAM20240600019</t>
  </si>
  <si>
    <t>SAM20240600020</t>
  </si>
  <si>
    <t>🏧  SAMICIOUS MICROFINANCE — AGENT10 WITHDRAWALS</t>
  </si>
  <si>
    <t>Agent: Agent10  |  Date: 2026-04-12  |  Module: Withdrawal Processing</t>
  </si>
  <si>
    <t>🏦  SAMICIOUS MICROFINANCE — AGENT10 LOAN REQUESTS</t>
  </si>
  <si>
    <t>Agent: Agent10  |  Interest Rate: 2.5% p/m (flat)  |  Min: GHC 100  |  Max: GHC 50,000</t>
  </si>
  <si>
    <t>Yaa Opoku</t>
  </si>
  <si>
    <t>Kwame Baffour</t>
  </si>
  <si>
    <t>📊  DAILY BALANCING REPORT — Sunday, 12 April 2026</t>
  </si>
  <si>
    <t>⚡ Auto-calculated from all agent transaction sheets  |  Values update automatically</t>
  </si>
  <si>
    <t>Total Savings (GHC)</t>
  </si>
  <si>
    <t>Total Withdrawals (GHC)</t>
  </si>
  <si>
    <t>Net Movement (GHC)</t>
  </si>
  <si>
    <t>Customers Served</t>
  </si>
  <si>
    <t>Performance</t>
  </si>
  <si>
    <t>GRAND TOTAL</t>
  </si>
  <si>
    <t>📊  AGENT PERFORMANCE COMPARISON</t>
  </si>
  <si>
    <t>📅  WEEKLY BALANCING REPORT — Current Week</t>
  </si>
  <si>
    <t>Total Savings</t>
  </si>
  <si>
    <t>Net Movement</t>
  </si>
  <si>
    <t>Total Customers</t>
  </si>
  <si>
    <t>Avg Daily Savings</t>
  </si>
  <si>
    <t>Avg Daily Withdrawals</t>
  </si>
  <si>
    <t>📋  WEEKLY SUMMARY BY AGENT</t>
  </si>
  <si>
    <t>Mon</t>
  </si>
  <si>
    <t>Tue</t>
  </si>
  <si>
    <t>Wed</t>
  </si>
  <si>
    <t>Thu</t>
  </si>
  <si>
    <t>Fri</t>
  </si>
  <si>
    <t>Sat</t>
  </si>
  <si>
    <t>Weekly Total</t>
  </si>
  <si>
    <t>WEEKLY TOTAL</t>
  </si>
  <si>
    <t>📆  MONTHLY BALANCING REPORT — April 2026</t>
  </si>
  <si>
    <t>MTD Savings</t>
  </si>
  <si>
    <t>MTD Withdrawals</t>
  </si>
  <si>
    <t>MTD Net</t>
  </si>
  <si>
    <t>New Accounts</t>
  </si>
  <si>
    <t>Active Loans</t>
  </si>
  <si>
    <t>📊  MONTH-BY-MONTH PERFORMANCE TRACKER</t>
  </si>
  <si>
    <t>Month</t>
  </si>
  <si>
    <t>Interest Income (GHC)</t>
  </si>
  <si>
    <t>Growth %</t>
  </si>
  <si>
    <t>Target Met?</t>
  </si>
  <si>
    <t>Jan</t>
  </si>
  <si>
    <t>-4.6%</t>
  </si>
  <si>
    <t>YES</t>
  </si>
  <si>
    <t>Feb</t>
  </si>
  <si>
    <t>6.6%</t>
  </si>
  <si>
    <t>Mar</t>
  </si>
  <si>
    <t>-0.7%</t>
  </si>
  <si>
    <t>NO</t>
  </si>
  <si>
    <t>Apr</t>
  </si>
  <si>
    <t>-0.9%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</si>
  <si>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</si>
  <si>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</si>
  <si>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</si>
  <si>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</si>
  <si>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</si>
  <si>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</si>
  <si>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</si>
  <si>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</si>
  <si>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</si>
  <si>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📈  MONTHLY TREND CHART</t>
  </si>
  <si>
    <t>🏦  SAMICIOUS MICROFINANCE — ACTIVE LOAN REGISTRY</t>
  </si>
  <si>
    <t>Loan_ID</t>
  </si>
  <si>
    <t>Account_Number</t>
  </si>
  <si>
    <t>Customer_Name</t>
  </si>
  <si>
    <t>Request_Date</t>
  </si>
  <si>
    <t>Loan_Amount</t>
  </si>
  <si>
    <t>Rate_%</t>
  </si>
  <si>
    <t>Total_Repayable</t>
  </si>
  <si>
    <t>Monthly_Installment</t>
  </si>
  <si>
    <t>Approved_By</t>
  </si>
  <si>
    <t>Approval_Date</t>
  </si>
  <si>
    <t>Disbursement_Date</t>
  </si>
  <si>
    <t>Next_Payment</t>
  </si>
  <si>
    <t>Outstanding_Balance</t>
  </si>
  <si>
    <t>Amt_Repaid</t>
  </si>
  <si>
    <t>Months_Paid</t>
  </si>
  <si>
    <t>Months_Remaining</t>
  </si>
  <si>
    <t>Health</t>
  </si>
  <si>
    <t>LN202604120001</t>
  </si>
  <si>
    <t>Business expansion</t>
  </si>
  <si>
    <t>Approved</t>
  </si>
  <si>
    <t>Manager</t>
  </si>
  <si>
    <t>2026-05-12</t>
  </si>
  <si>
    <t>Good</t>
  </si>
  <si>
    <t>LN202604120002</t>
  </si>
  <si>
    <t>School fees</t>
  </si>
  <si>
    <t>LN202604120003</t>
  </si>
  <si>
    <t>Equipment purchase</t>
  </si>
  <si>
    <t>LN202604120004</t>
  </si>
  <si>
    <t>Medical expenses</t>
  </si>
  <si>
    <t>Disbursed</t>
  </si>
  <si>
    <t>LN202604120005</t>
  </si>
  <si>
    <t>Home renovation</t>
  </si>
  <si>
    <t>📋  SAMICIOUS MICROFINANCE — TRANSACTIONS LOG</t>
  </si>
  <si>
    <t>Timestamp</t>
  </si>
  <si>
    <t>Transaction_ID</t>
  </si>
  <si>
    <t>Type</t>
  </si>
  <si>
    <t>Amount</t>
  </si>
  <si>
    <t>Balance_After</t>
  </si>
  <si>
    <t>Recorded_By</t>
  </si>
  <si>
    <t>2026-03-31</t>
  </si>
  <si>
    <t>TXN202603310003</t>
  </si>
  <si>
    <t>SAVINGS</t>
  </si>
  <si>
    <t>System</t>
  </si>
  <si>
    <t>2026-04-05</t>
  </si>
  <si>
    <t>TXN202604050004</t>
  </si>
  <si>
    <t>WITHDRAWAL</t>
  </si>
  <si>
    <t>2026-04-04</t>
  </si>
  <si>
    <t>TXN202604040005</t>
  </si>
  <si>
    <t>2026-03-21</t>
  </si>
  <si>
    <t>TXN202603210006</t>
  </si>
  <si>
    <t>2026-03-28</t>
  </si>
  <si>
    <t>TXN202603280007</t>
  </si>
  <si>
    <t>2026-03-25</t>
  </si>
  <si>
    <t>TXN202603250008</t>
  </si>
  <si>
    <t>2026-04-01</t>
  </si>
  <si>
    <t>TXN202604010009</t>
  </si>
  <si>
    <t>2026-04-06</t>
  </si>
  <si>
    <t>TXN202604060010</t>
  </si>
  <si>
    <t>2026-03-16</t>
  </si>
  <si>
    <t>TXN202603160011</t>
  </si>
  <si>
    <t>TXN202603210012</t>
  </si>
  <si>
    <t>TXN202603280013</t>
  </si>
  <si>
    <t>2026-03-26</t>
  </si>
  <si>
    <t>TXN202603260014</t>
  </si>
  <si>
    <t>2026-03-14</t>
  </si>
  <si>
    <t>TXN202603140015</t>
  </si>
  <si>
    <t>2026-03-15</t>
  </si>
  <si>
    <t>TXN202603150016</t>
  </si>
  <si>
    <t>2026-04-11</t>
  </si>
  <si>
    <t>TXN202604110017</t>
  </si>
  <si>
    <t>TXN202603140018</t>
  </si>
  <si>
    <t>2026-03-29</t>
  </si>
  <si>
    <t>TXN202603290019</t>
  </si>
  <si>
    <t>2026-03-13</t>
  </si>
  <si>
    <t>TXN202603130020</t>
  </si>
  <si>
    <t>2026-04-09</t>
  </si>
  <si>
    <t>TXN202604090021</t>
  </si>
  <si>
    <t>2026-03-17</t>
  </si>
  <si>
    <t>TXN202603170022</t>
  </si>
  <si>
    <t>2026-03-23</t>
  </si>
  <si>
    <t>TXN202603230023</t>
  </si>
  <si>
    <t>TXN202604120024</t>
  </si>
  <si>
    <t>TXN202603310025</t>
  </si>
  <si>
    <t>TXN202604110026</t>
  </si>
  <si>
    <t>TXN202603260027</t>
  </si>
  <si>
    <t>TXN202604010028</t>
  </si>
  <si>
    <t>TXN202604110029</t>
  </si>
  <si>
    <t>2026-03-24</t>
  </si>
  <si>
    <t>TXN202603240030</t>
  </si>
  <si>
    <t>TXN202603130031</t>
  </si>
  <si>
    <t>2026-04-08</t>
  </si>
  <si>
    <t>TXN202604080032</t>
  </si>
  <si>
    <t>2026-03-30</t>
  </si>
  <si>
    <t>TXN202603300033</t>
  </si>
  <si>
    <t>TXN202603260034</t>
  </si>
  <si>
    <t>TXN202604050035</t>
  </si>
  <si>
    <t>TXN202603170036</t>
  </si>
  <si>
    <t>2026-03-27</t>
  </si>
  <si>
    <t>TXN202603270037</t>
  </si>
  <si>
    <t>TXN202604110038</t>
  </si>
  <si>
    <t>2026-04-02</t>
  </si>
  <si>
    <t>TXN202604020039</t>
  </si>
  <si>
    <t>TXN202603300040</t>
  </si>
  <si>
    <t>2026-04-07</t>
  </si>
  <si>
    <t>TXN202604070041</t>
  </si>
  <si>
    <t>2026-03-20</t>
  </si>
  <si>
    <t>TXN202603200042</t>
  </si>
  <si>
    <t>TXN202604050043</t>
  </si>
  <si>
    <t>TXN202603230044</t>
  </si>
  <si>
    <t>TXN202603210045</t>
  </si>
  <si>
    <t>2026-03-18</t>
  </si>
  <si>
    <t>TXN202603180046</t>
  </si>
  <si>
    <t>TXN202603310047</t>
  </si>
  <si>
    <t>2026-04-10</t>
  </si>
  <si>
    <t>TXN202604100048</t>
  </si>
  <si>
    <t>TXN202603140049</t>
  </si>
  <si>
    <t>TXN202603140050</t>
  </si>
  <si>
    <t>TXN202603280051</t>
  </si>
  <si>
    <t>TXN202604040052</t>
  </si>
  <si>
    <t>TXN202603130053</t>
  </si>
  <si>
    <t>2026-04-03</t>
  </si>
  <si>
    <t>TXN202604030054</t>
  </si>
  <si>
    <t>TXN202603160055</t>
  </si>
  <si>
    <t>TXN202603290056</t>
  </si>
  <si>
    <t>TXN202604060057</t>
  </si>
  <si>
    <t>TXN202603210058</t>
  </si>
  <si>
    <t>TXN202603150059</t>
  </si>
  <si>
    <t>TXN202603230060</t>
  </si>
  <si>
    <t>2026-03-19</t>
  </si>
  <si>
    <t>TXN202603190061</t>
  </si>
  <si>
    <t>TXN202603160062</t>
  </si>
  <si>
    <t>First_Name</t>
  </si>
  <si>
    <t>Last_Name</t>
  </si>
  <si>
    <t>Full_Name</t>
  </si>
  <si>
    <t>Ghana_Card</t>
  </si>
  <si>
    <t>Phone</t>
  </si>
  <si>
    <t>Address</t>
  </si>
  <si>
    <t>Occupation</t>
  </si>
  <si>
    <t>Agent_Assigned</t>
  </si>
  <si>
    <t>Opening_Balance</t>
  </si>
  <si>
    <t>Opening_Date</t>
  </si>
  <si>
    <t>KYC_Status</t>
  </si>
  <si>
    <t>KYC_Verified_By</t>
  </si>
  <si>
    <t>KYC_Date</t>
  </si>
  <si>
    <t>Current_Balance</t>
  </si>
  <si>
    <t>Total_Savings</t>
  </si>
  <si>
    <t>Total_Withdrawals</t>
  </si>
  <si>
    <t>Active_Loan_Count</t>
  </si>
  <si>
    <t>Total_Loan_Balance</t>
  </si>
  <si>
    <t>Last_Transaction</t>
  </si>
  <si>
    <t>Kwame</t>
  </si>
  <si>
    <t>Asare</t>
  </si>
  <si>
    <t>GHA-123456789-0</t>
  </si>
  <si>
    <t>0244123456</t>
  </si>
  <si>
    <t>12 Accra Rd, Accra</t>
  </si>
  <si>
    <t>Trader</t>
  </si>
  <si>
    <t>2024-01-15</t>
  </si>
  <si>
    <t>Verified</t>
  </si>
  <si>
    <t>Active</t>
  </si>
  <si>
    <t>Ama</t>
  </si>
  <si>
    <t>Mensah</t>
  </si>
  <si>
    <t>GHA-234567890-1</t>
  </si>
  <si>
    <t>0554234567</t>
  </si>
  <si>
    <t>5 Kumasi Ave, Kumasi</t>
  </si>
  <si>
    <t>Nurse</t>
  </si>
  <si>
    <t>2024-01-20</t>
  </si>
  <si>
    <t>Kofi</t>
  </si>
  <si>
    <t>Boateng</t>
  </si>
  <si>
    <t>GHA-345678901-2</t>
  </si>
  <si>
    <t>0244345678</t>
  </si>
  <si>
    <t>Plot 7, Tema</t>
  </si>
  <si>
    <t>Carpenter</t>
  </si>
  <si>
    <t>2024-02-01</t>
  </si>
  <si>
    <t>Abena</t>
  </si>
  <si>
    <t>Owusu</t>
  </si>
  <si>
    <t>GHA-456789012-3</t>
  </si>
  <si>
    <t>0204456789</t>
  </si>
  <si>
    <t>88 Ring Rd, Accra</t>
  </si>
  <si>
    <t>Seamstress</t>
  </si>
  <si>
    <t>2024-02-10</t>
  </si>
  <si>
    <t>Yaw</t>
  </si>
  <si>
    <t>Darko</t>
  </si>
  <si>
    <t>GHA-567890123-4</t>
  </si>
  <si>
    <t>0553567890</t>
  </si>
  <si>
    <t>Osu, Accra</t>
  </si>
  <si>
    <t>Driver</t>
  </si>
  <si>
    <t>2024-02-14</t>
  </si>
  <si>
    <t>Efua</t>
  </si>
  <si>
    <t>Kumi</t>
  </si>
  <si>
    <t>GHA-678901234-5</t>
  </si>
  <si>
    <t>0244678901</t>
  </si>
  <si>
    <t>Kasoa, Accra</t>
  </si>
  <si>
    <t>Farmer</t>
  </si>
  <si>
    <t>2024-03-05</t>
  </si>
  <si>
    <t>Kojo</t>
  </si>
  <si>
    <t>Amponsah</t>
  </si>
  <si>
    <t>GHA-789012345-6</t>
  </si>
  <si>
    <t>0556789012</t>
  </si>
  <si>
    <t>Bantama, Kumasi</t>
  </si>
  <si>
    <t>Mechanic</t>
  </si>
  <si>
    <t>2024-03-12</t>
  </si>
  <si>
    <t>Akosua</t>
  </si>
  <si>
    <t>Frimpong</t>
  </si>
  <si>
    <t>GHA-890123456-7</t>
  </si>
  <si>
    <t>0243890123</t>
  </si>
  <si>
    <t>Nkawkaw, E/R</t>
  </si>
  <si>
    <t>Teacher</t>
  </si>
  <si>
    <t>2024-03-20</t>
  </si>
  <si>
    <t>Kwabena</t>
  </si>
  <si>
    <t>Asante</t>
  </si>
  <si>
    <t>GHA-901234567-8</t>
  </si>
  <si>
    <t>0244901234</t>
  </si>
  <si>
    <t>Sunyani, B/A</t>
  </si>
  <si>
    <t>Pharmacist</t>
  </si>
  <si>
    <t>2024-04-01</t>
  </si>
  <si>
    <t>Adjoa</t>
  </si>
  <si>
    <t>Tetteh</t>
  </si>
  <si>
    <t>GHA-012345678-9</t>
  </si>
  <si>
    <t>0541012345</t>
  </si>
  <si>
    <t>Dansoman, Accra</t>
  </si>
  <si>
    <t>Caterer</t>
  </si>
  <si>
    <t>2024-04-08</t>
  </si>
  <si>
    <t>Nana</t>
  </si>
  <si>
    <t>Osei</t>
  </si>
  <si>
    <t>GHA-111222333-0</t>
  </si>
  <si>
    <t>0244111222</t>
  </si>
  <si>
    <t>Madina, Accra</t>
  </si>
  <si>
    <t>Electrician</t>
  </si>
  <si>
    <t>2024-04-15</t>
  </si>
  <si>
    <t>Adwoa</t>
  </si>
  <si>
    <t>Amoah</t>
  </si>
  <si>
    <t>GHA-222333444-1</t>
  </si>
  <si>
    <t>0504222333</t>
  </si>
  <si>
    <t>Teshie, Accra</t>
  </si>
  <si>
    <t>Hairdresser</t>
  </si>
  <si>
    <t>2024-04-22</t>
  </si>
  <si>
    <t>Kweku</t>
  </si>
  <si>
    <t>Nyarko</t>
  </si>
  <si>
    <t>GHA-333444555-2</t>
  </si>
  <si>
    <t>0244333444</t>
  </si>
  <si>
    <t>Nsawam, E/R</t>
  </si>
  <si>
    <t>2024-05-01</t>
  </si>
  <si>
    <t>Abiba</t>
  </si>
  <si>
    <t>Seidu</t>
  </si>
  <si>
    <t>GHA-444555666-3</t>
  </si>
  <si>
    <t>0554444555</t>
  </si>
  <si>
    <t>Tamale, N/R</t>
  </si>
  <si>
    <t>2024-05-10</t>
  </si>
  <si>
    <t>Fiifi</t>
  </si>
  <si>
    <t>Ghartey</t>
  </si>
  <si>
    <t>GHA-555666777-4</t>
  </si>
  <si>
    <t>0244555666</t>
  </si>
  <si>
    <t>Takoradi, W/R</t>
  </si>
  <si>
    <t>Engineer</t>
  </si>
  <si>
    <t>2024-05-18</t>
  </si>
  <si>
    <t>Akua</t>
  </si>
  <si>
    <t>Bonsu</t>
  </si>
  <si>
    <t>GHA-666777888-5</t>
  </si>
  <si>
    <t>0206666777</t>
  </si>
  <si>
    <t>Cape Coast, C/R</t>
  </si>
  <si>
    <t>Banker</t>
  </si>
  <si>
    <t>2024-05-25</t>
  </si>
  <si>
    <t>Kwasi</t>
  </si>
  <si>
    <t>Adusei</t>
  </si>
  <si>
    <t>GHA-777888999-6</t>
  </si>
  <si>
    <t>0244777888</t>
  </si>
  <si>
    <t>Koforidua, E/R</t>
  </si>
  <si>
    <t>Contractor</t>
  </si>
  <si>
    <t>2024-06-01</t>
  </si>
  <si>
    <t>Esi</t>
  </si>
  <si>
    <t>Quaye</t>
  </si>
  <si>
    <t>GHA-888999000-7</t>
  </si>
  <si>
    <t>0543888999</t>
  </si>
  <si>
    <t>Tema, Accra</t>
  </si>
  <si>
    <t>Accountant</t>
  </si>
  <si>
    <t>2024-06-08</t>
  </si>
  <si>
    <t>Yaa</t>
  </si>
  <si>
    <t>Opoku</t>
  </si>
  <si>
    <t>GHA-999000111-8</t>
  </si>
  <si>
    <t>0244999000</t>
  </si>
  <si>
    <t>Berekum, B/A</t>
  </si>
  <si>
    <t>2024-06-15</t>
  </si>
  <si>
    <t>Baffour</t>
  </si>
  <si>
    <t>GHA-000111222-9</t>
  </si>
  <si>
    <t>0550000111</t>
  </si>
  <si>
    <t>Wa, U/W</t>
  </si>
  <si>
    <t>2024-06-20</t>
  </si>
  <si>
    <t>⚙️  SAMICIOUS MICROFINANCE — SYSTEM CONFIGURATION</t>
  </si>
  <si>
    <t>Company Name</t>
  </si>
  <si>
    <t>SAMICIOUS MICROFINANCE</t>
  </si>
  <si>
    <t>Currency</t>
  </si>
  <si>
    <t>GHC</t>
  </si>
  <si>
    <t>Default Interest Rate</t>
  </si>
  <si>
    <t>2.5% per month</t>
  </si>
  <si>
    <t>Maximum Loan Amount</t>
  </si>
  <si>
    <t>Minimum Loan Amount</t>
  </si>
  <si>
    <t>Number of Agents</t>
  </si>
  <si>
    <t>System Version</t>
  </si>
  <si>
    <t>1.0.0</t>
  </si>
  <si>
    <t>Setup Date</t>
  </si>
  <si>
    <t>Manager Password</t>
  </si>
  <si>
    <t>SAM@Manager2026</t>
  </si>
  <si>
    <t>🔒  AUDIT LOG — All System Actions</t>
  </si>
  <si>
    <t>User</t>
  </si>
  <si>
    <t>Action</t>
  </si>
  <si>
    <t>Details</t>
  </si>
  <si>
    <t>2026-04-12 22:10:54.781658</t>
  </si>
  <si>
    <t>SYSTEM_INIT</t>
  </si>
  <si>
    <t>SAMICIOUS workbook initialized</t>
  </si>
  <si>
    <t>2026-04-12 22:10:54.781667</t>
  </si>
  <si>
    <t>SAMPLE_DATA</t>
  </si>
  <si>
    <t>20 sample customers loaded</t>
  </si>
  <si>
    <t>2026-04-12 22:10:54.781670</t>
  </si>
  <si>
    <t>CONFIG_SET</t>
  </si>
  <si>
    <t>Interest rate: 2.5%, Max loan: GHC 50,000</t>
  </si>
  <si>
    <t>💻  VBA MACROS — Press Alt+F11, Insert &gt; Module, paste all code below</t>
  </si>
  <si>
    <t>HOW TO ENABLE MACROS: 1) Open VBA Editor (Alt+F11)  2) Insert &gt; Module  3) Paste all code from the lines below  4) Save as .xlsm  5) Enable macros when prompted on open</t>
  </si>
  <si>
    <t>' ═══════════════════════════════════════════════════════════════════════════</t>
  </si>
  <si>
    <t>' SAMICIOUS MICROFINANCE - Complete VBA Module</t>
  </si>
  <si>
    <t>' Copy all code below into the VBA Editor (Alt+F11) → Insert → Module</t>
  </si>
  <si>
    <t>' ─── MODULE 1: DATABASE OPERATIONS ─────────────────────────────────────────</t>
  </si>
  <si>
    <t>Function GetNextAccountSeq(yearMonth As String) As Long</t>
  </si>
  <si>
    <t xml:space="preserve">    Dim masterWS As Worksheet</t>
  </si>
  <si>
    <t xml:space="preserve">    Set masterWS = ThisWorkbook.Sheets("Master_Customers")</t>
  </si>
  <si>
    <t xml:space="preserve">    Dim lastRow As Long</t>
  </si>
  <si>
    <t xml:space="preserve">    lastRow = masterWS.Cells(Rows.Count, 1).End(xlUp).Row</t>
  </si>
  <si>
    <t xml:space="preserve">    Dim maxSeq As Long: maxSeq = 0</t>
  </si>
  <si>
    <t xml:space="preserve">    Dim i As Long</t>
  </si>
  <si>
    <t xml:space="preserve">    For i = 2 To lastRow</t>
  </si>
  <si>
    <t xml:space="preserve">        Dim acct As String: acct = CStr(masterWS.Cells(i, 1).Value)</t>
  </si>
  <si>
    <t xml:space="preserve">        If Left(acct, 9) = "SAM" &amp; yearMonth Then</t>
  </si>
  <si>
    <t xml:space="preserve">            Dim seq As Long: seq = CLng(Right(acct, 5))</t>
  </si>
  <si>
    <t xml:space="preserve">            If seq &gt; maxSeq Then maxSeq = seq</t>
  </si>
  <si>
    <t xml:space="preserve">        End If</t>
  </si>
  <si>
    <t xml:space="preserve">    Next i</t>
  </si>
  <si>
    <t xml:space="preserve">    GetNextAccountSeq = maxSeq + 1</t>
  </si>
  <si>
    <t>End Function</t>
  </si>
  <si>
    <t>Function GenerateAccountNumber() As String</t>
  </si>
  <si>
    <t xml:space="preserve">    Dim dt As Date: dt = Date</t>
  </si>
  <si>
    <t xml:space="preserve">    Dim yp As String: yp = Format(dt, "YYYY")</t>
  </si>
  <si>
    <t xml:space="preserve">    Dim mp As String: mp = Format(dt, "MM")</t>
  </si>
  <si>
    <t xml:space="preserve">    Dim seq As Long: seq = GetNextAccountSeq(yp &amp; mp)</t>
  </si>
  <si>
    <t xml:space="preserve">    GenerateAccountNumber = "SAM" &amp; yp &amp; mp &amp; Format(seq, "00000")</t>
  </si>
  <si>
    <t>Function GetCustomerBalance(accountNum As String) As Double</t>
  </si>
  <si>
    <t xml:space="preserve">    Dim foundRow As Variant</t>
  </si>
  <si>
    <t xml:space="preserve">    foundRow = Application.Match(accountNum, masterWS.Columns(1), 0)</t>
  </si>
  <si>
    <t xml:space="preserve">    If Not IsError(foundRow) Then</t>
  </si>
  <si>
    <t xml:space="preserve">        GetCustomerBalance = masterWS.Cells(foundRow, 15).Value</t>
  </si>
  <si>
    <t xml:space="preserve">    Else</t>
  </si>
  <si>
    <t xml:space="preserve">        GetCustomerBalance = -1</t>
  </si>
  <si>
    <t xml:space="preserve">    End If</t>
  </si>
  <si>
    <t>Function GetCustomerName(accountNum As String) As String</t>
  </si>
  <si>
    <t xml:space="preserve">        GetCustomerName = masterWS.Cells(foundRow, 4).Value</t>
  </si>
  <si>
    <t xml:space="preserve">        GetCustomerName = "NOT FOUND"</t>
  </si>
  <si>
    <t>Sub UpdateMasterBalance(accountNum As String, amount As Double, txType As String)</t>
  </si>
  <si>
    <t xml:space="preserve">    If IsError(foundRow) Then Exit Sub</t>
  </si>
  <si>
    <t xml:space="preserve">    </t>
  </si>
  <si>
    <t xml:space="preserve">    Dim currentBal As Double: currentBal = masterWS.Cells(foundRow, 15).Value</t>
  </si>
  <si>
    <t xml:space="preserve">    Dim newBal As Double</t>
  </si>
  <si>
    <t xml:space="preserve">    If txType = "SAVINGS" Then</t>
  </si>
  <si>
    <t xml:space="preserve">        newBal = currentBal + amount</t>
  </si>
  <si>
    <t xml:space="preserve">        masterWS.Cells(foundRow, 16).Value = masterWS.Cells(foundRow, 16).Value + amount</t>
  </si>
  <si>
    <t xml:space="preserve">    ElseIf txType = "WITHDRAWAL" Then</t>
  </si>
  <si>
    <t xml:space="preserve">        newBal = currentBal - amount</t>
  </si>
  <si>
    <t xml:space="preserve">        masterWS.Cells(foundRow, 17).Value = masterWS.Cells(foundRow, 17).Value + amount</t>
  </si>
  <si>
    <t xml:space="preserve">    masterWS.Cells(foundRow, 15).Value = newBal</t>
  </si>
  <si>
    <t xml:space="preserve">    masterWS.Cells(foundRow, 21).Value = Now()</t>
  </si>
  <si>
    <t>End Sub</t>
  </si>
  <si>
    <t>Sub LogTransaction(accountNum As String, agent As String, txType As String, _</t>
  </si>
  <si>
    <t xml:space="preserve">                   amount As Double, newBalance As Double, notes As String)</t>
  </si>
  <si>
    <t xml:space="preserve">    Dim logWS As Worksheet</t>
  </si>
  <si>
    <t xml:space="preserve">    Set logWS = ThisWorkbook.Sheets("Transactions_Log")</t>
  </si>
  <si>
    <t xml:space="preserve">    lastRow = logWS.Cells(Rows.Count, 1).End(xlUp).Row + 1</t>
  </si>
  <si>
    <t xml:space="preserve">    logWS.Cells(lastRow, 1).Value = Now()</t>
  </si>
  <si>
    <t xml:space="preserve">    logWS.Cells(lastRow, 2).Value = "TXN" &amp; Format(Now(), "YYYYMMDDHHMMSS")</t>
  </si>
  <si>
    <t xml:space="preserve">    logWS.Cells(lastRow, 3).Value = accountNum</t>
  </si>
  <si>
    <t xml:space="preserve">    logWS.Cells(lastRow, 4).Value = GetCustomerName(accountNum)</t>
  </si>
  <si>
    <t xml:space="preserve">    logWS.Cells(lastRow, 5).Value = agent</t>
  </si>
  <si>
    <t xml:space="preserve">    logWS.Cells(lastRow, 6).Value = txType</t>
  </si>
  <si>
    <t xml:space="preserve">    logWS.Cells(lastRow, 7).Value = amount</t>
  </si>
  <si>
    <t xml:space="preserve">    logWS.Cells(lastRow, 8).Value = newBalance</t>
  </si>
  <si>
    <t xml:space="preserve">    logWS.Cells(lastRow, 9).Value = notes</t>
  </si>
  <si>
    <t xml:space="preserve">    logWS.Cells(lastRow, 10).Value = Environ("USERNAME")</t>
  </si>
  <si>
    <t>Sub LogAudit(action As String, details As String)</t>
  </si>
  <si>
    <t xml:space="preserve">    Dim auditWS As Worksheet</t>
  </si>
  <si>
    <t xml:space="preserve">    Set auditWS = ThisWorkbook.Sheets("Audit_Log")</t>
  </si>
  <si>
    <t xml:space="preserve">    lastRow = auditWS.Cells(Rows.Count, 1).End(xlUp).Row + 1</t>
  </si>
  <si>
    <t xml:space="preserve">    auditWS.Cells(lastRow, 1).Value = Now()</t>
  </si>
  <si>
    <t xml:space="preserve">    auditWS.Cells(lastRow, 2).Value = Environ("USERNAME")</t>
  </si>
  <si>
    <t xml:space="preserve">    auditWS.Cells(lastRow, 3).Value = action</t>
  </si>
  <si>
    <t xml:space="preserve">    auditWS.Cells(lastRow, 4).Value = details</t>
  </si>
  <si>
    <t>' ─── MODULE 2: SAVINGS TRANSACTION ──────────────────────────────────────────</t>
  </si>
  <si>
    <t>Sub SaveSavingsTransaction()</t>
  </si>
  <si>
    <t xml:space="preserve">    Dim ws As Worksheet: Set ws = ActiveSheet</t>
  </si>
  <si>
    <t xml:space="preserve">    ' Detect which row is the active entry (scan for filled A + E)</t>
  </si>
  <si>
    <t xml:space="preserve">    Dim entryRow As Long: entryRow = 0</t>
  </si>
  <si>
    <t xml:space="preserve">    Dim r As Long</t>
  </si>
  <si>
    <t xml:space="preserve">    For r = 9 To 1008</t>
  </si>
  <si>
    <t xml:space="preserve">        If ws.Cells(r, 1).Value &lt;&gt; "" And ws.Cells(r, 5).Value &lt;&gt; "" Then</t>
  </si>
  <si>
    <t xml:space="preserve">            If ws.Cells(r, 9).Value = "" Then  ' Not yet saved</t>
  </si>
  <si>
    <t xml:space="preserve">                entryRow = r</t>
  </si>
  <si>
    <t xml:space="preserve">                Exit For</t>
  </si>
  <si>
    <t xml:space="preserve">            End If</t>
  </si>
  <si>
    <t xml:space="preserve">    Next r</t>
  </si>
  <si>
    <t xml:space="preserve">    If entryRow = 0 Then</t>
  </si>
  <si>
    <t xml:space="preserve">        MsgBox "No pending transaction found. Please enter Account# and Amount.", vbExclamation</t>
  </si>
  <si>
    <t xml:space="preserve">        Exit Sub</t>
  </si>
  <si>
    <t xml:space="preserve">    Dim accountNum As String: accountNum = CStr(ws.Cells(entryRow, 1).Value)</t>
  </si>
  <si>
    <t xml:space="preserve">    Dim saveAmount As Double: saveAmount = ws.Cells(entryRow, 5).Value</t>
  </si>
  <si>
    <t xml:space="preserve">    Dim txDate As Date: txDate = ws.Cells(entryRow, 4).Value</t>
  </si>
  <si>
    <t xml:space="preserve">    ' Validations</t>
  </si>
  <si>
    <t xml:space="preserve">    If saveAmount &lt;= 0 Then</t>
  </si>
  <si>
    <t xml:space="preserve">        MsgBox "Savings amount must be greater than zero!", vbExclamation: Exit Sub</t>
  </si>
  <si>
    <t xml:space="preserve">    Dim currentBal As Double: currentBal = GetCustomerBalance(accountNum)</t>
  </si>
  <si>
    <t xml:space="preserve">    If currentBal = -1 Then</t>
  </si>
  <si>
    <t xml:space="preserve">        MsgBox "Account " &amp; accountNum &amp; " not found in system!", vbCritical: Exit Sub</t>
  </si>
  <si>
    <t xml:space="preserve">    Dim newBal As Double: newBal = currentBal + saveAmount</t>
  </si>
  <si>
    <t xml:space="preserve">    ' Confirm</t>
  </si>
  <si>
    <t xml:space="preserve">    Dim msg As String</t>
  </si>
  <si>
    <t xml:space="preserve">    msg = "Confirm Savings Transaction:" &amp; vbCrLf &amp; vbCrLf</t>
  </si>
  <si>
    <t xml:space="preserve">    msg = msg &amp; "Account:    " &amp; accountNum &amp; vbCrLf</t>
  </si>
  <si>
    <t xml:space="preserve">    msg = msg &amp; "Customer:   " &amp; GetCustomerName(accountNum) &amp; vbCrLf</t>
  </si>
  <si>
    <t xml:space="preserve">    msg = msg &amp; "Amount:     GHC " &amp; Format(saveAmount, "#,##0.00") &amp; vbCrLf</t>
  </si>
  <si>
    <t xml:space="preserve">    msg = msg &amp; "New Balance: GHC " &amp; Format(newBal, "#,##0.00")</t>
  </si>
  <si>
    <t xml:space="preserve">    If MsgBox(msg, vbYesNo + vbQuestion, "Confirm Transaction") = vbNo Then Exit Sub</t>
  </si>
  <si>
    <t xml:space="preserve">    ' Save</t>
  </si>
  <si>
    <t xml:space="preserve">    ws.Cells(entryRow, 6).Value = newBal</t>
  </si>
  <si>
    <t xml:space="preserve">    ws.Cells(entryRow, 9).Value = "SAVED"</t>
  </si>
  <si>
    <t xml:space="preserve">    ws.Cells(entryRow, 10).Value = Now()</t>
  </si>
  <si>
    <t xml:space="preserve">    UpdateMasterBalance accountNum, saveAmount, "SAVINGS"</t>
  </si>
  <si>
    <t xml:space="preserve">    LogTransaction accountNum, ws.Name, "SAVINGS", saveAmount, newBal, ""</t>
  </si>
  <si>
    <t xml:space="preserve">    LogAudit "SAVINGS", "Account: " &amp; accountNum &amp; " Amount: " &amp; saveAmount</t>
  </si>
  <si>
    <t xml:space="preserve">    ' Update daily total</t>
  </si>
  <si>
    <t xml:space="preserve">    ws.Range("E4").Value = Application.WorksheetFunction.SumIf( _</t>
  </si>
  <si>
    <t xml:space="preserve">        ws.Range("I9:I1008"), "SAVED", ws.Range("E9:E1008"))</t>
  </si>
  <si>
    <t xml:space="preserve">    ' Notify</t>
  </si>
  <si>
    <t xml:space="preserve">    MsgBox "✔ Savings recorded!" &amp; vbCrLf &amp; "New Balance: GHC " &amp; Format(newBal, "#,##0.00"), _</t>
  </si>
  <si>
    <t xml:space="preserve">           vbInformation, "Transaction Saved"</t>
  </si>
  <si>
    <t xml:space="preserve">    ' Move to next empty row</t>
  </si>
  <si>
    <t xml:space="preserve">    Dim nextRow As Long: nextRow = entryRow + 1</t>
  </si>
  <si>
    <t xml:space="preserve">    ws.Cells(nextRow, 1).Select</t>
  </si>
  <si>
    <t>' ─── MODULE 3: WITHDRAWAL TRANSACTION ───────────────────────────────────────</t>
  </si>
  <si>
    <t>Sub SaveWithdrawalTransaction()</t>
  </si>
  <si>
    <t xml:space="preserve">            If ws.Cells(r, 9).Value = "" Then</t>
  </si>
  <si>
    <t xml:space="preserve">                entryRow = r: Exit For</t>
  </si>
  <si>
    <t xml:space="preserve">    If entryRow = 0 Then MsgBox "No pending withdrawal found.", vbExclamation: Exit Sub</t>
  </si>
  <si>
    <t xml:space="preserve">    Dim withdrawAmount As Double: withdrawAmount = ws.Cells(entryRow, 5).Value</t>
  </si>
  <si>
    <t xml:space="preserve">    If withdrawAmount &lt;= 0 Then</t>
  </si>
  <si>
    <t xml:space="preserve">        MsgBox "Withdrawal amount must be positive!", vbExclamation: Exit Sub</t>
  </si>
  <si>
    <t xml:space="preserve">        MsgBox "Account not found!", vbCritical: Exit Sub</t>
  </si>
  <si>
    <t xml:space="preserve">    If withdrawAmount &gt; currentBal Then</t>
  </si>
  <si>
    <t xml:space="preserve">        MsgBox "INSUFFICIENT FUNDS!" &amp; vbCrLf &amp; "Available: GHC " &amp; _</t>
  </si>
  <si>
    <t xml:space="preserve">               Format(currentBal, "#,##0.00") &amp; vbCrLf &amp; _</t>
  </si>
  <si>
    <t xml:space="preserve">               "Requested: GHC " &amp; Format(withdrawAmount, "#,##0.00"), _</t>
  </si>
  <si>
    <t xml:space="preserve">               vbCritical, "Withdrawal Denied"</t>
  </si>
  <si>
    <t xml:space="preserve">    Dim newBal As Double: newBal = currentBal - withdrawAmount</t>
  </si>
  <si>
    <t xml:space="preserve">    msg = "Confirm Withdrawal:" &amp; vbCrLf &amp; vbCrLf</t>
  </si>
  <si>
    <t xml:space="preserve">    msg = msg &amp; "Amount:     GHC " &amp; Format(withdrawAmount, "#,##0.00") &amp; vbCrLf</t>
  </si>
  <si>
    <t xml:space="preserve">    If MsgBox(msg, vbYesNo + vbQuestion, "Confirm Withdrawal") = vbNo Then Exit Sub</t>
  </si>
  <si>
    <t xml:space="preserve">    UpdateMasterBalance accountNum, withdrawAmount, "WITHDRAWAL"</t>
  </si>
  <si>
    <t xml:space="preserve">    LogTransaction accountNum, ws.Name, "WITHDRAWAL", withdrawAmount, newBal, ""</t>
  </si>
  <si>
    <t xml:space="preserve">    LogAudit "WITHDRAWAL", "Account: " &amp; accountNum &amp; " Amount: " &amp; withdrawAmount</t>
  </si>
  <si>
    <t xml:space="preserve">    MsgBox "✔ Withdrawal recorded!" &amp; vbCrLf &amp; "New Balance: GHC " &amp; Format(newBal, "#,##0.00"), _</t>
  </si>
  <si>
    <t xml:space="preserve">    ws.Cells(entryRow + 1, 1).Select</t>
  </si>
  <si>
    <t>' ─── MODULE 4: ACCOUNT OPENING ──────────────────────────────────────────────</t>
  </si>
  <si>
    <t>Sub CreateNewAccount()</t>
  </si>
  <si>
    <t xml:space="preserve">    Dim acctForm As Worksheet</t>
  </si>
  <si>
    <t xml:space="preserve">    Set acctForm = ThisWorkbook.Sheets("Account_Opening")</t>
  </si>
  <si>
    <t xml:space="preserve">    Dim firstName As String: firstName = acctForm.Range("C5").Value</t>
  </si>
  <si>
    <t xml:space="preserve">    Dim lastName  As String: lastName  = acctForm.Range("C6").Value</t>
  </si>
  <si>
    <t xml:space="preserve">    Dim ghanaCard As String: ghanaCard = acctForm.Range("C7").Value</t>
  </si>
  <si>
    <t xml:space="preserve">    Dim phone     As String: phone     = acctForm.Range("C8").Value</t>
  </si>
  <si>
    <t xml:space="preserve">    Dim address   As String: address   = acctForm.Range("C9").Value</t>
  </si>
  <si>
    <t xml:space="preserve">    Dim occupation As String: occupation = acctForm.Range("C10").Value</t>
  </si>
  <si>
    <t xml:space="preserve">    Dim agentName As String: agentName = acctForm.Range("C11").Value</t>
  </si>
  <si>
    <t xml:space="preserve">    Dim openBal   As Double: openBal   = acctForm.Range("C12").Value</t>
  </si>
  <si>
    <t xml:space="preserve">    If firstName = "" Or lastName = "" Then</t>
  </si>
  <si>
    <t xml:space="preserve">        MsgBox "First name and last name are required!", vbExclamation: Exit Sub</t>
  </si>
  <si>
    <t xml:space="preserve">    If Not ValidateGhanaCard(ghanaCard) Then</t>
  </si>
  <si>
    <t xml:space="preserve">        MsgBox "Invalid Ghana Card format! Expected: GHA-XXXXXXXXX-X", vbExclamation: Exit Sub</t>
  </si>
  <si>
    <t xml:space="preserve">    If Not ValidatePhone(phone) Then</t>
  </si>
  <si>
    <t xml:space="preserve">        MsgBox "Invalid phone number! Must be 10 digits starting with 0.", vbExclamation: Exit Sub</t>
  </si>
  <si>
    <t xml:space="preserve">    ' Check if Ghana Card already exists</t>
  </si>
  <si>
    <t xml:space="preserve">    Dim existCheck As Variant</t>
  </si>
  <si>
    <t xml:space="preserve">    existCheck = Application.Match(ghanaCard, masterWS.Columns(5), 0)</t>
  </si>
  <si>
    <t xml:space="preserve">    If Not IsError(existCheck) Then</t>
  </si>
  <si>
    <t xml:space="preserve">        MsgBox "A customer with this Ghana Card already exists!", vbCritical: Exit Sub</t>
  </si>
  <si>
    <t xml:space="preserve">    ' Generate account number</t>
  </si>
  <si>
    <t xml:space="preserve">    Dim newAcct As String: newAcct = GenerateAccountNumber()</t>
  </si>
  <si>
    <t xml:space="preserve">    ' Write to master</t>
  </si>
  <si>
    <t xml:space="preserve">    lastRow = masterWS.Cells(Rows.Count, 1).End(xlUp).Row + 1</t>
  </si>
  <si>
    <t xml:space="preserve">    masterWS.Cells(lastRow, 1).Value  = newAcct</t>
  </si>
  <si>
    <t xml:space="preserve">    masterWS.Cells(lastRow, 2).Value  = firstName</t>
  </si>
  <si>
    <t xml:space="preserve">    masterWS.Cells(lastRow, 3).Value  = lastName</t>
  </si>
  <si>
    <t xml:space="preserve">    masterWS.Cells(lastRow, 4).Formula = "=" &amp; Chr(66) &amp; lastRow &amp; "&amp;"" ""&amp;" &amp; Chr(67) &amp; lastRow</t>
  </si>
  <si>
    <t xml:space="preserve">    masterWS.Cells(lastRow, 5).Value  = ghanaCard</t>
  </si>
  <si>
    <t xml:space="preserve">    masterWS.Cells(lastRow, 6).Value  = phone</t>
  </si>
  <si>
    <t xml:space="preserve">    masterWS.Cells(lastRow, 7).Value  = address</t>
  </si>
  <si>
    <t xml:space="preserve">    masterWS.Cells(lastRow, 8).Value  = occupation</t>
  </si>
  <si>
    <t xml:space="preserve">    masterWS.Cells(lastRow, 9).Value  = agentName</t>
  </si>
  <si>
    <t xml:space="preserve">    masterWS.Cells(lastRow, 10).Value = openBal</t>
  </si>
  <si>
    <t xml:space="preserve">    masterWS.Cells(lastRow, 11).Value = Date</t>
  </si>
  <si>
    <t xml:space="preserve">    masterWS.Cells(lastRow, 12).Value = "Pending"</t>
  </si>
  <si>
    <t xml:space="preserve">    masterWS.Cells(lastRow, 15).Value = openBal</t>
  </si>
  <si>
    <t xml:space="preserve">    masterWS.Cells(lastRow, 16).Value = 0</t>
  </si>
  <si>
    <t xml:space="preserve">    masterWS.Cells(lastRow, 17).Value = 0</t>
  </si>
  <si>
    <t xml:space="preserve">    masterWS.Cells(lastRow, 18).Value = 0</t>
  </si>
  <si>
    <t xml:space="preserve">    masterWS.Cells(lastRow, 19).Value = 0</t>
  </si>
  <si>
    <t xml:space="preserve">    masterWS.Cells(lastRow, 20).Value = "Active"</t>
  </si>
  <si>
    <t xml:space="preserve">    masterWS.Cells(lastRow, 21).Value = Now()</t>
  </si>
  <si>
    <t xml:space="preserve">    ' Show result</t>
  </si>
  <si>
    <t xml:space="preserve">    acctForm.Range("C15").Value = newAcct</t>
  </si>
  <si>
    <t xml:space="preserve">    LogAudit "ACCOUNT_CREATED", "New account: " &amp; newAcct &amp; " for " &amp; firstName &amp; " " &amp; lastName</t>
  </si>
  <si>
    <t xml:space="preserve">    MsgBox "✔ Account Created Successfully!" &amp; vbCrLf &amp; vbCrLf &amp; _</t>
  </si>
  <si>
    <t xml:space="preserve">           "Account Number: " &amp; newAcct &amp; vbCrLf &amp; _</t>
  </si>
  <si>
    <t xml:space="preserve">           "Customer: " &amp; firstName &amp; " " &amp; lastName &amp; vbCrLf &amp; _</t>
  </si>
  <si>
    <t xml:space="preserve">           "Status: Pending KYC Verification", vbInformation, "Account Created"</t>
  </si>
  <si>
    <t>Function ValidateGhanaCard(cardNum As String) As Boolean</t>
  </si>
  <si>
    <t xml:space="preserve">    ' Expected: GHA-XXXXXXXXX-X (GHA + dash + 9 alphanumeric + dash + 1 digit)</t>
  </si>
  <si>
    <t xml:space="preserve">    If Len(cardNum) &lt; 14 Then ValidateGhanaCard = False: Exit Function</t>
  </si>
  <si>
    <t xml:space="preserve">    If Left(cardNum, 4) &lt;&gt; "GHA-" Then ValidateGhanaCard = False: Exit Function</t>
  </si>
  <si>
    <t xml:space="preserve">    ValidateGhanaCard = True</t>
  </si>
  <si>
    <t>Function ValidatePhone(phone As String) As Boolean</t>
  </si>
  <si>
    <t xml:space="preserve">    If Len(phone) &lt;&gt; 10 Then ValidatePhone = False: Exit Function</t>
  </si>
  <si>
    <t xml:space="preserve">    If Left(phone, 1) &lt;&gt; "0" Then ValidatePhone = False: Exit Function</t>
  </si>
  <si>
    <t xml:space="preserve">    If Not IsNumeric(phone) Then ValidatePhone = False: Exit Function</t>
  </si>
  <si>
    <t xml:space="preserve">    ValidatePhone = True</t>
  </si>
  <si>
    <t>' ─── MODULE 5: LOAN ENGINE ──────────────────────────────────────────────────</t>
  </si>
  <si>
    <t>Function CalculateMonthlyInstallment(principal As Double, months As Integer, _</t>
  </si>
  <si>
    <t xml:space="preserve">                                     rateMonthly As Double) As Double</t>
  </si>
  <si>
    <t xml:space="preserve">    ' Flat rate calculation: (Principal + Total Interest) / Months</t>
  </si>
  <si>
    <t xml:space="preserve">    Dim totalInterest As Double: totalInterest = principal * rateMonthly / 100 * months</t>
  </si>
  <si>
    <t xml:space="preserve">    CalculateMonthlyInstallment = (principal + totalInterest) / months</t>
  </si>
  <si>
    <t>Sub SubmitLoanRequest()</t>
  </si>
  <si>
    <t xml:space="preserve">    Dim accountNum As String: accountNum = CStr(ws.Range("C5").Value)</t>
  </si>
  <si>
    <t xml:space="preserve">    Dim loanAmount As Double: loanAmount = ws.Range("C9").Value</t>
  </si>
  <si>
    <t xml:space="preserve">    Dim purpose    As String: purpose    = ws.Range("C10").Value</t>
  </si>
  <si>
    <t xml:space="preserve">    Dim months     As Integer: months    = CInt(ws.Range("C11").Value)</t>
  </si>
  <si>
    <t xml:space="preserve">    Dim rate       As Double: rate       = ws.Range("C12").Value</t>
  </si>
  <si>
    <t xml:space="preserve">    ' Validate</t>
  </si>
  <si>
    <t xml:space="preserve">    If loanAmount &lt; 100 Or loanAmount &gt; 50000 Then</t>
  </si>
  <si>
    <t xml:space="preserve">        MsgBox "Loan amount must be between GHC 100 and GHC 50,000!", vbExclamation: Exit Sub</t>
  </si>
  <si>
    <t xml:space="preserve">    If months &lt; 1 Or months &gt; 36 Then</t>
  </si>
  <si>
    <t xml:space="preserve">        MsgBox "Repayment period must be 1-36 months!", vbExclamation: Exit Sub</t>
  </si>
  <si>
    <t xml:space="preserve">    If GetCustomerBalance(accountNum) = -1 Then</t>
  </si>
  <si>
    <t xml:space="preserve">        MsgBox "Invalid account number!", vbCritical: Exit Sub</t>
  </si>
  <si>
    <t xml:space="preserve">    ' Generate loan ID</t>
  </si>
  <si>
    <t xml:space="preserve">    Dim loanID As String</t>
  </si>
  <si>
    <t xml:space="preserve">    loanID = "LN" &amp; Format(Now(), "YYYYMMDDHHMMSS")</t>
  </si>
  <si>
    <t xml:space="preserve">    ' Find loans sheet</t>
  </si>
  <si>
    <t xml:space="preserve">    Dim loansWS As Worksheet: Set loansWS = ThisWorkbook.Sheets("Active_Loans")</t>
  </si>
  <si>
    <t xml:space="preserve">    lastRow = loansWS.Cells(Rows.Count, 1).End(xlUp).Row + 1</t>
  </si>
  <si>
    <t xml:space="preserve">    Dim monthly As Double</t>
  </si>
  <si>
    <t xml:space="preserve">    monthly = CalculateMonthlyInstallment(loanAmount, months, rate)</t>
  </si>
  <si>
    <t xml:space="preserve">    Dim totalRepay As Double: totalRepay = monthly * months</t>
  </si>
  <si>
    <t xml:space="preserve">    loansWS.Cells(lastRow, 1).Value = loanID</t>
  </si>
  <si>
    <t xml:space="preserve">    loansWS.Cells(lastRow, 2).Value = accountNum</t>
  </si>
  <si>
    <t xml:space="preserve">    loansWS.Cells(lastRow, 3).Value = GetCustomerName(accountNum)</t>
  </si>
  <si>
    <t xml:space="preserve">    loansWS.Cells(lastRow, 4).Value = Date</t>
  </si>
  <si>
    <t xml:space="preserve">    loansWS.Cells(lastRow, 5).Value = loanAmount</t>
  </si>
  <si>
    <t xml:space="preserve">    loansWS.Cells(lastRow, 6).Value = purpose</t>
  </si>
  <si>
    <t xml:space="preserve">    loansWS.Cells(lastRow, 7).Value = months</t>
  </si>
  <si>
    <t xml:space="preserve">    loansWS.Cells(lastRow, 8).Value = rate</t>
  </si>
  <si>
    <t xml:space="preserve">    loansWS.Cells(lastRow, 9).Value = totalRepay</t>
  </si>
  <si>
    <t xml:space="preserve">    loansWS.Cells(lastRow, 10).Value = monthly</t>
  </si>
  <si>
    <t xml:space="preserve">    loansWS.Cells(lastRow, 11).Value = "Pending"</t>
  </si>
  <si>
    <t xml:space="preserve">    loansWS.Cells(lastRow, 12).Value = ws.Name</t>
  </si>
  <si>
    <t xml:space="preserve">    LogAudit "LOAN_REQUEST", "Loan " &amp; loanID &amp; " for " &amp; accountNum &amp; " - GHC " &amp; loanAmount</t>
  </si>
  <si>
    <t xml:space="preserve">    MsgBox "✔ Loan Request Submitted!" &amp; vbCrLf &amp; vbCrLf &amp; _</t>
  </si>
  <si>
    <t xml:space="preserve">           "Loan ID: " &amp; loanID &amp; vbCrLf &amp; _</t>
  </si>
  <si>
    <t xml:space="preserve">           "Amount: GHC " &amp; Format(loanAmount, "#,##0.00") &amp; vbCrLf &amp; _</t>
  </si>
  <si>
    <t xml:space="preserve">           "Monthly: GHC " &amp; Format(monthly, "#,##0.00") &amp; vbCrLf &amp; _</t>
  </si>
  <si>
    <t xml:space="preserve">           "Status: Pending Manager Approval", vbInformation, "Loan Submitted"</t>
  </si>
  <si>
    <t>Sub ApproveLoan()</t>
  </si>
  <si>
    <t xml:space="preserve">    loanID = InputBox("Enter Loan ID to approve:", "Approve Loan")</t>
  </si>
  <si>
    <t xml:space="preserve">    If loanID = "" Then Exit Sub</t>
  </si>
  <si>
    <t xml:space="preserve">    foundRow = Application.Match(loanID, loansWS.Columns(1), 0)</t>
  </si>
  <si>
    <t xml:space="preserve">    If IsError(foundRow) Then MsgBox "Loan ID not found!", vbCritical: Exit Sub</t>
  </si>
  <si>
    <t xml:space="preserve">    If loansWS.Cells(foundRow, 11).Value &lt;&gt; "Pending" Then</t>
  </si>
  <si>
    <t xml:space="preserve">        MsgBox "This loan is already " &amp; loansWS.Cells(foundRow, 11).Value, vbInformation: Exit Sub</t>
  </si>
  <si>
    <t xml:space="preserve">    loansWS.Cells(foundRow, 11).Value = "Approved"</t>
  </si>
  <si>
    <t xml:space="preserve">    loansWS.Cells(foundRow, 13).Value = Environ("USERNAME")</t>
  </si>
  <si>
    <t xml:space="preserve">    loansWS.Cells(foundRow, 14).Value = Now()</t>
  </si>
  <si>
    <t xml:space="preserve">    ' Update master loan count</t>
  </si>
  <si>
    <t xml:space="preserve">    Dim accountNum As String: accountNum = loansWS.Cells(foundRow, 2).Value</t>
  </si>
  <si>
    <t xml:space="preserve">    Dim masterWS As Worksheet: Set masterWS = ThisWorkbook.Sheets("Master_Customers")</t>
  </si>
  <si>
    <t xml:space="preserve">    Dim custRow As Variant</t>
  </si>
  <si>
    <t xml:space="preserve">    custRow = Application.Match(accountNum, masterWS.Columns(1), 0)</t>
  </si>
  <si>
    <t xml:space="preserve">    If Not IsError(custRow) Then</t>
  </si>
  <si>
    <t xml:space="preserve">        masterWS.Cells(custRow, 18).Value = masterWS.Cells(custRow, 18).Value + 1</t>
  </si>
  <si>
    <t xml:space="preserve">        masterWS.Cells(custRow, 19).Value = masterWS.Cells(custRow, 19).Value + loansWS.Cells(foundRow, 5).Value</t>
  </si>
  <si>
    <t xml:space="preserve">    LogAudit "LOAN_APPROVED", "Loan " &amp; loanID &amp; " approved by " &amp; Environ("USERNAME")</t>
  </si>
  <si>
    <t xml:space="preserve">    MsgBox "✔ Loan " &amp; loanID &amp; " APPROVED!", vbInformation, "Loan Approved"</t>
  </si>
  <si>
    <t>Sub RejectLoan()</t>
  </si>
  <si>
    <t xml:space="preserve">    loanID = InputBox("Enter Loan ID to reject:", "Reject Loan")</t>
  </si>
  <si>
    <t xml:space="preserve">    Dim reason As String</t>
  </si>
  <si>
    <t xml:space="preserve">    reason = InputBox("Reason for rejection:", "Rejection Reason")</t>
  </si>
  <si>
    <t xml:space="preserve">    loansWS.Cells(foundRow, 11).Value = "Rejected"</t>
  </si>
  <si>
    <t xml:space="preserve">    loansWS.Cells(foundRow, 22).Value = reason</t>
  </si>
  <si>
    <t xml:space="preserve">    LogAudit "LOAN_REJECTED", "Loan " &amp; loanID &amp; " rejected. Reason: " &amp; reason</t>
  </si>
  <si>
    <t xml:space="preserve">    MsgBox "Loan " &amp; loanID &amp; " has been REJECTED.", vbInformation, "Loan Rejected"</t>
  </si>
  <si>
    <t>' ─── MODULE 6: DASHBOARD &amp; REPORTING ────────────────────────────────────────</t>
  </si>
  <si>
    <t>Sub RefreshDashboard()</t>
  </si>
  <si>
    <t xml:space="preserve">    Dim dashWS As Worksheet: Set dashWS = ThisWorkbook.Sheets("Manager_Dashboard")</t>
  </si>
  <si>
    <t xml:space="preserve">    dashWS.Unprotect "Dashboard2026"</t>
  </si>
  <si>
    <t xml:space="preserve">    ' Update timestamp</t>
  </si>
  <si>
    <t xml:space="preserve">    dashWS.Range("H2").Value = "Last updated: " &amp; Format(Now(), "YYYY-MM-DD HH:MM:SS")</t>
  </si>
  <si>
    <t xml:space="preserve">    ' Calculate today totals from Transactions_Log</t>
  </si>
  <si>
    <t xml:space="preserve">    Dim logWS As Worksheet: Set logWS = ThisWorkbook.Sheets("Transactions_Log")</t>
  </si>
  <si>
    <t xml:space="preserve">    Dim lastLogRow As Long</t>
  </si>
  <si>
    <t xml:space="preserve">    lastLogRow = logWS.Cells(Rows.Count, 1).End(xlUp).Row</t>
  </si>
  <si>
    <t xml:space="preserve">    Dim todaySavings As Double: todaySavings = 0</t>
  </si>
  <si>
    <t xml:space="preserve">    Dim todayWithdrawals As Double: todayWithdrawals = 0</t>
  </si>
  <si>
    <t xml:space="preserve">    Dim todayCustomers As New Collection</t>
  </si>
  <si>
    <t xml:space="preserve">    For i = 2 To lastLogRow</t>
  </si>
  <si>
    <t xml:space="preserve">        If Int(logWS.Cells(i, 1).Value) = Date Then</t>
  </si>
  <si>
    <t xml:space="preserve">            Dim txType As String: txType = logWS.Cells(i, 6).Value</t>
  </si>
  <si>
    <t xml:space="preserve">            Dim amt As Double: amt = logWS.Cells(i, 7).Value</t>
  </si>
  <si>
    <t xml:space="preserve">            If txType = "SAVINGS" Then todaySavings = todaySavings + amt</t>
  </si>
  <si>
    <t xml:space="preserve">            If txType = "WITHDRAWAL" Then todayWithdrawals = todayWithdrawals + amt</t>
  </si>
  <si>
    <t xml:space="preserve">    dashWS.Range("C8").Value = todaySavings</t>
  </si>
  <si>
    <t xml:space="preserve">    dashWS.Range("C9").Value = todayWithdrawals</t>
  </si>
  <si>
    <t xml:space="preserve">    dashWS.Range("C10").Value = todaySavings - todayWithdrawals</t>
  </si>
  <si>
    <t xml:space="preserve">    dashWS.Protect "Dashboard2026", UserInterfaceOnly:=True</t>
  </si>
  <si>
    <t xml:space="preserve">    MsgBox "Dashboard refreshed!", vbInformation, "Refresh Complete"</t>
  </si>
  <si>
    <t>Sub GenerateDailyReport()</t>
  </si>
  <si>
    <t xml:space="preserve">    MsgBox "Daily Report generation - export to PDF using File &gt; Export as PDF", vbInformation</t>
  </si>
  <si>
    <t>Sub BackupDatabase()</t>
  </si>
  <si>
    <t xml:space="preserve">    Dim backupPath As String</t>
  </si>
  <si>
    <t xml:space="preserve">    backupPath = Environ("USERPROFILE") &amp; "\Desktop\SAMICIOUS_Backup_" &amp; _</t>
  </si>
  <si>
    <t xml:space="preserve">                 Format(Now(), "YYYYMMDD_HHMMSS") &amp; ".xlsm"</t>
  </si>
  <si>
    <t xml:space="preserve">    ThisWorkbook.SaveCopyAs backupPath</t>
  </si>
  <si>
    <t xml:space="preserve">    MsgBox "✔ Backup saved to:" &amp; vbCrLf &amp; backupPath, vbInformation, "Backup Complete"</t>
  </si>
  <si>
    <t xml:space="preserve">    LogAudit "BACKUP", "Database backed up to: " &amp; backupPath</t>
  </si>
  <si>
    <t>' ─── MODULE 7: WORKBOOK EVENTS (paste in ThisWorkbook) ──────────────────────</t>
  </si>
  <si>
    <t>'  Private Sub Workbook_Open()</t>
  </si>
  <si>
    <t>'      Application.ScreenUpdating = True</t>
  </si>
  <si>
    <t>'      ThisWorkbook.Sheets("Manager_Dashboard").Activate</t>
  </si>
  <si>
    <t>'      MsgBox "Welcome to SAMICIOUS MICROFINANCE System" &amp; vbCrLf &amp; _</t>
  </si>
  <si>
    <t>'             "Version 1.0 | " &amp; Format(Date, "DD MMMM YYYY"), _</t>
  </si>
  <si>
    <t>'             vbInformation, "SAMICIOUS MICROFINANCE"</t>
  </si>
  <si>
    <t>'  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</si>
</sst>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GHC &quot;#,##0.00;&quot;(GHC &quot;#,##0.00\);\-"/>
    <numFmt numFmtId="165" formatCode="0.0%"/>
  </numFmts>
  <fonts count="43" x14ac:knownFonts="1">
    <font>
      <sz val="11"/>
      <color theme="1"/>
      <name val="Calibri"/>
      <family val="2"/>
      <charset val="1"/>
    </font>
    <font>
      <b/>
      <sz val="18"/>
      <color rgb="FFF6AE2D"/>
      <name val="Arial"/>
      <family val="2"/>
    </font>
    <font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27AE60"/>
      <name val="Arial"/>
      <family val="2"/>
    </font>
    <font>
      <b/>
      <sz val="16"/>
      <color rgb="FFC0392B"/>
      <name val="Arial"/>
      <family val="2"/>
    </font>
    <font>
      <b/>
      <sz val="16"/>
      <color rgb="FF1ABC9C"/>
      <name val="Arial"/>
      <family val="2"/>
    </font>
    <font>
      <b/>
      <sz val="16"/>
      <color rgb="FF2E86AB"/>
      <name val="Arial"/>
      <family val="2"/>
    </font>
    <font>
      <b/>
      <sz val="16"/>
      <color rgb="FFE67E22"/>
      <name val="Arial"/>
      <family val="2"/>
    </font>
    <font>
      <b/>
      <sz val="16"/>
      <color rgb="FF8E44AD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252F"/>
      <name val="Arial"/>
      <family val="2"/>
    </font>
    <font>
      <b/>
      <sz val="10"/>
      <color rgb="FF1E3A5F"/>
      <name val="Arial"/>
      <family val="2"/>
    </font>
    <font>
      <i/>
      <sz val="10"/>
      <color rgb="FF7F8C8D"/>
      <name val="Arial"/>
      <family val="2"/>
    </font>
    <font>
      <b/>
      <sz val="16"/>
      <color rgb="FFF6AE2D"/>
      <name val="Arial"/>
      <family val="2"/>
    </font>
    <font>
      <sz val="10"/>
      <color rgb="FFFFFFFF"/>
      <name val="Arial"/>
      <family val="2"/>
    </font>
    <font>
      <b/>
      <sz val="11"/>
      <color rgb="FF1E3A5F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1A252F"/>
      <name val="Arial"/>
      <family val="2"/>
    </font>
    <font>
      <b/>
      <sz val="14"/>
      <color rgb="FF1A252F"/>
      <name val="Arial"/>
      <family val="2"/>
    </font>
    <font>
      <i/>
      <sz val="9"/>
      <color rgb="FF7F8C8D"/>
      <name val="Arial"/>
      <family val="2"/>
    </font>
    <font>
      <b/>
      <sz val="14"/>
      <color rgb="FFF6AE2D"/>
      <name val="Arial"/>
      <family val="2"/>
    </font>
    <font>
      <b/>
      <sz val="12"/>
      <color rgb="FF0000FF"/>
      <name val="Arial"/>
      <family val="2"/>
    </font>
    <font>
      <b/>
      <sz val="12"/>
      <color rgb="FF27AE60"/>
      <name val="Arial"/>
      <family val="2"/>
    </font>
    <font>
      <b/>
      <sz val="12"/>
      <color rgb="FFE67E22"/>
      <name val="Arial"/>
      <family val="2"/>
    </font>
    <font>
      <sz val="10"/>
      <color rgb="FF2E86AB"/>
      <name val="Arial"/>
      <family val="2"/>
    </font>
    <font>
      <b/>
      <sz val="10"/>
      <color rgb="FF27AE60"/>
      <name val="Arial"/>
      <family val="2"/>
    </font>
    <font>
      <b/>
      <sz val="12"/>
      <color rgb="FFC0392B"/>
      <name val="Arial"/>
      <family val="2"/>
    </font>
    <font>
      <b/>
      <sz val="12"/>
      <color rgb="FF1E3A5F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sz val="10"/>
      <color rgb="FFF6AE2D"/>
      <name val="Arial"/>
      <family val="2"/>
    </font>
    <font>
      <sz val="10"/>
      <color rgb="FF0000FF"/>
      <name val="Arial"/>
      <family val="2"/>
    </font>
    <font>
      <b/>
      <sz val="11"/>
      <color rgb="FF1A252F"/>
      <name val="Arial"/>
      <family val="2"/>
    </font>
    <font>
      <b/>
      <sz val="12"/>
      <color rgb="FF1A252F"/>
      <name val="Arial"/>
      <family val="2"/>
    </font>
    <font>
      <b/>
      <sz val="12"/>
      <color rgb="FFF6AE2D"/>
      <name val="Arial"/>
      <family val="2"/>
    </font>
    <font>
      <b/>
      <sz val="10"/>
      <color rgb="FFC0392B"/>
      <name val="Arial"/>
      <family val="2"/>
    </font>
    <font>
      <b/>
      <sz val="13"/>
      <color rgb="FFF6AE2D"/>
      <name val="Arial"/>
      <family val="2"/>
    </font>
    <font>
      <b/>
      <sz val="13"/>
      <color rgb="FFFFFFFF"/>
      <name val="Arial"/>
      <family val="2"/>
    </font>
    <font>
      <sz val="9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1A252F"/>
      </patternFill>
    </fill>
    <fill>
      <patternFill patternType="solid">
        <fgColor rgb="FF2E86AB"/>
        <bgColor rgb="FF008080"/>
      </patternFill>
    </fill>
    <fill>
      <patternFill patternType="solid">
        <fgColor rgb="FF27AE60"/>
        <bgColor rgb="FF1ABC9C"/>
      </patternFill>
    </fill>
    <fill>
      <patternFill patternType="solid">
        <fgColor rgb="FFC0392B"/>
        <bgColor rgb="FF993366"/>
      </patternFill>
    </fill>
    <fill>
      <patternFill patternType="solid">
        <fgColor rgb="FF1ABC9C"/>
        <bgColor rgb="FF27AE60"/>
      </patternFill>
    </fill>
    <fill>
      <patternFill patternType="solid">
        <fgColor rgb="FFE67E22"/>
        <bgColor rgb="FFFF8080"/>
      </patternFill>
    </fill>
    <fill>
      <patternFill patternType="solid">
        <fgColor rgb="FF8E44AD"/>
        <bgColor rgb="FF993366"/>
      </patternFill>
    </fill>
    <fill>
      <patternFill patternType="solid">
        <fgColor rgb="FFEBF5FB"/>
        <bgColor rgb="FFEAFAF1"/>
      </patternFill>
    </fill>
    <fill>
      <patternFill patternType="solid">
        <fgColor rgb="FFFFFFFF"/>
        <bgColor rgb="FFF9F9F9"/>
      </patternFill>
    </fill>
    <fill>
      <patternFill patternType="solid">
        <fgColor rgb="FFF6AE2D"/>
        <bgColor rgb="FFFFCC00"/>
      </patternFill>
    </fill>
    <fill>
      <patternFill patternType="solid">
        <fgColor rgb="FF1A252F"/>
        <bgColor rgb="FF1E3A5F"/>
      </patternFill>
    </fill>
    <fill>
      <patternFill patternType="solid">
        <fgColor rgb="FFD5F5E3"/>
        <bgColor rgb="FFEAFAF1"/>
      </patternFill>
    </fill>
    <fill>
      <patternFill patternType="solid">
        <fgColor rgb="FFFADBD8"/>
        <bgColor rgb="FFD9D9D9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164" fontId="12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165" fontId="12" fillId="9" borderId="1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164" fontId="13" fillId="11" borderId="2" xfId="0" applyNumberFormat="1" applyFont="1" applyFill="1" applyBorder="1" applyAlignment="1">
      <alignment horizontal="center" vertical="center"/>
    </xf>
    <xf numFmtId="165" fontId="13" fillId="11" borderId="2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164" fontId="28" fillId="0" borderId="1" xfId="0" applyNumberFormat="1" applyFont="1" applyBorder="1" applyAlignment="1">
      <alignment horizontal="right" vertical="center"/>
    </xf>
    <xf numFmtId="164" fontId="29" fillId="0" borderId="1" xfId="0" applyNumberFormat="1" applyFon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32" fillId="0" borderId="1" xfId="0" applyNumberFormat="1" applyFont="1" applyBorder="1" applyAlignment="1">
      <alignment horizontal="right" vertical="center"/>
    </xf>
    <xf numFmtId="0" fontId="0" fillId="9" borderId="1" xfId="0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164" fontId="21" fillId="9" borderId="0" xfId="0" applyNumberFormat="1" applyFont="1" applyFill="1" applyAlignment="1">
      <alignment horizontal="left" vertical="center"/>
    </xf>
    <xf numFmtId="164" fontId="13" fillId="11" borderId="0" xfId="0" applyNumberFormat="1" applyFont="1" applyFill="1" applyAlignment="1">
      <alignment horizontal="left" vertical="center"/>
    </xf>
    <xf numFmtId="164" fontId="0" fillId="0" borderId="0" xfId="0" applyNumberFormat="1"/>
    <xf numFmtId="0" fontId="11" fillId="2" borderId="0" xfId="0" applyFont="1" applyFill="1" applyAlignment="1">
      <alignment horizontal="center" vertical="center"/>
    </xf>
    <xf numFmtId="164" fontId="37" fillId="9" borderId="0" xfId="0" applyNumberFormat="1" applyFont="1" applyFill="1" applyAlignment="1">
      <alignment horizontal="center" vertical="center"/>
    </xf>
    <xf numFmtId="164" fontId="38" fillId="9" borderId="0" xfId="0" applyNumberFormat="1" applyFont="1" applyFill="1" applyAlignment="1">
      <alignment horizontal="center" vertical="center"/>
    </xf>
    <xf numFmtId="3" fontId="37" fillId="9" borderId="0" xfId="0" applyNumberFormat="1" applyFont="1" applyFill="1" applyAlignment="1">
      <alignment horizontal="center" vertical="center"/>
    </xf>
    <xf numFmtId="164" fontId="22" fillId="11" borderId="0" xfId="0" applyNumberFormat="1" applyFont="1" applyFill="1" applyAlignment="1">
      <alignment horizontal="center" vertical="center"/>
    </xf>
    <xf numFmtId="3" fontId="22" fillId="11" borderId="0" xfId="0" applyNumberFormat="1" applyFont="1" applyFill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9" borderId="1" xfId="0" applyFont="1" applyFill="1" applyBorder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0" fontId="17" fillId="7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3" fontId="9" fillId="9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3" fontId="8" fillId="9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9" fillId="9" borderId="2" xfId="0" applyNumberFormat="1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19" fillId="9" borderId="2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4" fontId="25" fillId="9" borderId="0" xfId="0" applyNumberFormat="1" applyFont="1" applyFill="1" applyAlignment="1">
      <alignment horizontal="center" vertical="center"/>
    </xf>
    <xf numFmtId="164" fontId="26" fillId="9" borderId="0" xfId="0" applyNumberFormat="1" applyFont="1" applyFill="1" applyAlignment="1">
      <alignment horizontal="center" vertical="center"/>
    </xf>
    <xf numFmtId="164" fontId="27" fillId="9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64" fontId="30" fillId="9" borderId="0" xfId="0" applyNumberFormat="1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41" fillId="12" borderId="0" xfId="0" applyFont="1" applyFill="1" applyAlignment="1">
      <alignment horizontal="center" vertical="center"/>
    </xf>
  </cellXfs>
  <cellStyles count="1">
    <cellStyle name="Normal" xfId="0" builtinId="0"/>
  </cellStyles>
  <dxfs count="78"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1"/>
        <color rgb="FFC0392B"/>
        <name val="Arial"/>
        <charset val="1"/>
      </font>
      <fill>
        <patternFill>
          <bgColor rgb="FFFADBD8"/>
        </patternFill>
      </fill>
    </dxf>
    <dxf>
      <fill>
        <patternFill>
          <bgColor rgb="FFEAFAF1"/>
        </patternFill>
      </fill>
    </dxf>
    <dxf>
      <font>
        <b/>
        <sz val="10"/>
        <color rgb="FFC0392B"/>
        <name val="Arial"/>
        <charset val="1"/>
      </font>
      <fill>
        <patternFill>
          <bgColor rgb="FFFADBD8"/>
        </patternFill>
      </fill>
    </dxf>
    <dxf>
      <font>
        <b/>
        <sz val="10"/>
        <color rgb="FFE67E22"/>
        <name val="Arial"/>
        <charset val="1"/>
      </font>
      <fill>
        <patternFill>
          <bgColor rgb="FFFEF9E7"/>
        </patternFill>
      </fill>
    </dxf>
    <dxf>
      <font>
        <b/>
        <sz val="10"/>
        <color rgb="FF27AE60"/>
        <name val="Arial"/>
        <charset val="1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DC3C7"/>
      <rgbColor rgb="FF878787"/>
      <rgbColor rgb="FF9999FF"/>
      <rgbColor rgb="FF8E44AD"/>
      <rgbColor rgb="FFFEF9E7"/>
      <rgbColor rgb="FFEAF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F9F9"/>
      <rgbColor rgb="FF99CCFF"/>
      <rgbColor rgb="FFFF99CC"/>
      <rgbColor rgb="FFCC99FF"/>
      <rgbColor rgb="FFFADBD8"/>
      <rgbColor rgb="FF3366FF"/>
      <rgbColor rgb="FF1ABC9C"/>
      <rgbColor rgb="FF99CC00"/>
      <rgbColor rgb="FFFFCC00"/>
      <rgbColor rgb="FFF6AE2D"/>
      <rgbColor rgb="FFE67E22"/>
      <rgbColor rgb="FF666699"/>
      <rgbColor rgb="FF7F8C8D"/>
      <rgbColor rgb="FF1E3A5F"/>
      <rgbColor rgb="FF27AE60"/>
      <rgbColor rgb="FF003300"/>
      <rgbColor rgb="FF333300"/>
      <rgbColor rgb="FFC0392B"/>
      <rgbColor rgb="FF993366"/>
      <rgbColor rgb="FF333399"/>
      <rgbColor rgb="FF1A25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Agent Performance — Savings vs Withdrawals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Daily_Balancing!$B$3</c:f>
              <c:strCache>
                <c:ptCount val="1"/>
                <c:pt idx="0">
                  <c:v>Total Savings (GHC)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Agent01</c:v>
                </c:pt>
                <c:pt idx="1">
                  <c:v>Agent02</c:v>
                </c:pt>
                <c:pt idx="2">
                  <c:v>Agent03</c:v>
                </c:pt>
                <c:pt idx="3">
                  <c:v>Agent04</c:v>
                </c:pt>
                <c:pt idx="4">
                  <c:v>Agent05</c:v>
                </c:pt>
                <c:pt idx="5">
                  <c:v>Agent06</c:v>
                </c:pt>
                <c:pt idx="6">
                  <c:v>Agent07</c:v>
                </c:pt>
                <c:pt idx="7">
                  <c:v>Agent08</c:v>
                </c:pt>
                <c:pt idx="8">
                  <c:v>Agent09</c:v>
                </c:pt>
                <c:pt idx="9">
                  <c:v>Agent10</c:v>
                </c:pt>
              </c:strCache>
            </c:strRef>
          </c:cat>
          <c:val>
            <c:numRef>
              <c:f>Daily_Balancing!$B$4:$B$13</c:f>
              <c:numCache>
                <c:formatCode>"GHC "#,##0.00;"(GHC "#,##0.00\);\-</c:formatCode>
                <c:ptCount val="10"/>
                <c:pt idx="0">
                  <c:v>731.47</c:v>
                </c:pt>
                <c:pt idx="1">
                  <c:v>645.87</c:v>
                </c:pt>
                <c:pt idx="2">
                  <c:v>498.28999999999996</c:v>
                </c:pt>
                <c:pt idx="3">
                  <c:v>872.99</c:v>
                </c:pt>
                <c:pt idx="4">
                  <c:v>525.86</c:v>
                </c:pt>
                <c:pt idx="5">
                  <c:v>505.65999999999997</c:v>
                </c:pt>
                <c:pt idx="6">
                  <c:v>642.46</c:v>
                </c:pt>
                <c:pt idx="7">
                  <c:v>641.53</c:v>
                </c:pt>
                <c:pt idx="8">
                  <c:v>627.62</c:v>
                </c:pt>
                <c:pt idx="9">
                  <c:v>878.92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D-45C2-977B-A6EF72E095DC}"/>
            </c:ext>
          </c:extLst>
        </c:ser>
        <c:ser>
          <c:idx val="1"/>
          <c:order val="1"/>
          <c:tx>
            <c:strRef>
              <c:f>Daily_Balancing!$C$3</c:f>
              <c:strCache>
                <c:ptCount val="1"/>
                <c:pt idx="0">
                  <c:v>Total Withdrawals (GHC)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Daily_Balancing!$A$4:$A$13</c:f>
              <c:strCache>
                <c:ptCount val="10"/>
                <c:pt idx="0">
                  <c:v>Agent01</c:v>
                </c:pt>
                <c:pt idx="1">
                  <c:v>Agent02</c:v>
                </c:pt>
                <c:pt idx="2">
                  <c:v>Agent03</c:v>
                </c:pt>
                <c:pt idx="3">
                  <c:v>Agent04</c:v>
                </c:pt>
                <c:pt idx="4">
                  <c:v>Agent05</c:v>
                </c:pt>
                <c:pt idx="5">
                  <c:v>Agent06</c:v>
                </c:pt>
                <c:pt idx="6">
                  <c:v>Agent07</c:v>
                </c:pt>
                <c:pt idx="7">
                  <c:v>Agent08</c:v>
                </c:pt>
                <c:pt idx="8">
                  <c:v>Agent09</c:v>
                </c:pt>
                <c:pt idx="9">
                  <c:v>Agent10</c:v>
                </c:pt>
              </c:strCache>
            </c:strRef>
          </c:cat>
          <c:val>
            <c:numRef>
              <c:f>Daily_Balancing!$C$4:$C$13</c:f>
              <c:numCache>
                <c:formatCode>"GHC "#,##0.00;"(GHC "#,##0.00\);\-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D-45C2-977B-A6EF72E0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912039"/>
        <c:axId val="24733781"/>
      </c:barChart>
      <c:catAx>
        <c:axId val="769120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Agent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24733781"/>
        <c:crosses val="autoZero"/>
        <c:auto val="1"/>
        <c:lblAlgn val="ctr"/>
        <c:lblOffset val="100"/>
        <c:noMultiLvlLbl val="0"/>
      </c:catAx>
      <c:valAx>
        <c:axId val="24733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(GHC)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76912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Monthly Savings vs Withdrawals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Monthly_Balancing!$B$7</c:f>
              <c:strCache>
                <c:ptCount val="1"/>
                <c:pt idx="0">
                  <c:v>Savings (GHC)</c:v>
                </c:pt>
              </c:strCache>
            </c:strRef>
          </c:tx>
          <c:spPr>
            <a:ln w="4752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Monthly_Balancing!$B$8:$B$19</c:f>
              <c:numCache>
                <c:formatCode>"GHC "#,##0.00;"(GHC "#,##0.00\);\-</c:formatCode>
                <c:ptCount val="12"/>
                <c:pt idx="0">
                  <c:v>107824.22</c:v>
                </c:pt>
                <c:pt idx="1">
                  <c:v>133790.85</c:v>
                </c:pt>
                <c:pt idx="2">
                  <c:v>95687.1</c:v>
                </c:pt>
                <c:pt idx="3">
                  <c:v>108714.02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29-4323-BA63-C3ABA9CF4D35}"/>
            </c:ext>
          </c:extLst>
        </c:ser>
        <c:ser>
          <c:idx val="1"/>
          <c:order val="1"/>
          <c:tx>
            <c:strRef>
              <c:f>Monthly_Balancing!$C$7</c:f>
              <c:strCache>
                <c:ptCount val="1"/>
                <c:pt idx="0">
                  <c:v>Withdrawals (GHC)</c:v>
                </c:pt>
              </c:strCache>
            </c:strRef>
          </c:tx>
          <c:spPr>
            <a:ln w="475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Monthly_Balancing!$A$8:$A$19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Monthly_Balancing!$C$8:$C$19</c:f>
              <c:numCache>
                <c:formatCode>"GHC "#,##0.00;"(GHC "#,##0.00\);\-</c:formatCode>
                <c:ptCount val="12"/>
                <c:pt idx="0">
                  <c:v>38477.449999999997</c:v>
                </c:pt>
                <c:pt idx="1">
                  <c:v>40450.89</c:v>
                </c:pt>
                <c:pt idx="2">
                  <c:v>56036.07</c:v>
                </c:pt>
                <c:pt idx="3">
                  <c:v>54460.14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29-4323-BA63-C3ABA9CF4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1504159"/>
        <c:axId val="30643480"/>
      </c:lineChart>
      <c:catAx>
        <c:axId val="915041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30643480"/>
        <c:crosses val="autoZero"/>
        <c:auto val="1"/>
        <c:lblAlgn val="ctr"/>
        <c:lblOffset val="100"/>
        <c:noMultiLvlLbl val="0"/>
      </c:catAx>
      <c:valAx>
        <c:axId val="30643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Amount (GHC)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GHC &quot;#,##0.00;&quot;(GHC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DE"/>
          </a:p>
        </c:txPr>
        <c:crossAx val="91504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400320</xdr:colOff>
      <xdr:row>42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160560</xdr:rowOff>
    </xdr:from>
    <xdr:to>
      <xdr:col>11</xdr:col>
      <xdr:colOff>484200</xdr:colOff>
      <xdr:row>50</xdr:row>
      <xdr:rowOff>36000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6AE2D"/>
  </sheetPr>
  <dimension ref="A1:M31"/>
  <sheetViews>
    <sheetView zoomScaleNormal="100" workbookViewId="0">
      <pane ySplit="7" topLeftCell="A8" activePane="bottomLeft" state="frozen"/>
      <selection pane="bottomLeft" sqref="A1:M1"/>
    </sheetView>
  </sheetViews>
  <sheetFormatPr defaultColWidth="8.7109375" defaultRowHeight="15" x14ac:dyDescent="0.25"/>
  <cols>
    <col min="1" max="1" width="12" customWidth="1"/>
    <col min="2" max="2" width="16" customWidth="1"/>
    <col min="3" max="3" width="18" customWidth="1"/>
    <col min="4" max="4" width="15" customWidth="1"/>
    <col min="5" max="5" width="11" customWidth="1"/>
    <col min="6" max="6" width="14" customWidth="1"/>
    <col min="7" max="8" width="12" customWidth="1"/>
    <col min="9" max="9" width="14" customWidth="1"/>
    <col min="10" max="11" width="12" customWidth="1"/>
    <col min="12" max="13" width="10" customWidth="1"/>
  </cols>
  <sheetData>
    <row r="1" spans="1:13" ht="45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1.75" customHeight="1" x14ac:dyDescent="0.25">
      <c r="A2" s="60" t="str">
        <f ca="1">UPPER(TEXT(TODAY(),"DDDD, DD MMMM YYYY"))&amp;"  |  All figures auto-update from agent sheets"</f>
        <v>SUNDAY, 12 APRIL 2026  |  All figures auto-update from agent sheets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7.5" customHeight="1" x14ac:dyDescent="0.25"/>
    <row r="4" spans="1:13" ht="19.5" customHeight="1" x14ac:dyDescent="0.25">
      <c r="A4" s="61" t="s">
        <v>1</v>
      </c>
      <c r="B4" s="61"/>
      <c r="C4" s="62" t="s">
        <v>2</v>
      </c>
      <c r="D4" s="62"/>
      <c r="E4" s="63" t="s">
        <v>3</v>
      </c>
      <c r="F4" s="63"/>
      <c r="G4" s="64" t="s">
        <v>4</v>
      </c>
      <c r="H4" s="64"/>
      <c r="I4" s="65" t="s">
        <v>5</v>
      </c>
      <c r="J4" s="65"/>
      <c r="K4" s="66" t="s">
        <v>6</v>
      </c>
      <c r="L4" s="66"/>
    </row>
    <row r="5" spans="1:13" ht="31.5" customHeight="1" x14ac:dyDescent="0.25">
      <c r="A5" s="54">
        <f>Daily_Balancing!B14</f>
        <v>6570.67</v>
      </c>
      <c r="B5" s="54"/>
      <c r="C5" s="55">
        <f>Daily_Balancing!C14</f>
        <v>0</v>
      </c>
      <c r="D5" s="55"/>
      <c r="E5" s="56">
        <f>Daily_Balancing!D14</f>
        <v>6570.67</v>
      </c>
      <c r="F5" s="56"/>
      <c r="G5" s="57">
        <f>Daily_Balancing!E14</f>
        <v>20</v>
      </c>
      <c r="H5" s="57"/>
      <c r="I5" s="58">
        <f>COUNTIF(Active_Loans!K3:K200,"Pending")</f>
        <v>2</v>
      </c>
      <c r="J5" s="58"/>
      <c r="K5" s="50">
        <f>COUNTIF(Master_Customers!L2:L1000,"Pending")</f>
        <v>0</v>
      </c>
      <c r="L5" s="50"/>
    </row>
    <row r="6" spans="1:13" ht="7.5" customHeight="1" x14ac:dyDescent="0.25"/>
    <row r="7" spans="1:13" ht="21.75" customHeight="1" x14ac:dyDescent="0.25">
      <c r="A7" s="51" t="s">
        <v>7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</row>
    <row r="8" spans="1:13" x14ac:dyDescent="0.2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13" x14ac:dyDescent="0.25">
      <c r="A9" s="2" t="s">
        <v>17</v>
      </c>
      <c r="B9" s="3">
        <f>Daily_Balancing!B4</f>
        <v>731.47</v>
      </c>
      <c r="C9" s="3">
        <f>Daily_Balancing!C4</f>
        <v>0</v>
      </c>
      <c r="D9" s="3">
        <f>Daily_Balancing!D4</f>
        <v>731.47</v>
      </c>
      <c r="E9" s="4">
        <f>Daily_Balancing!E4</f>
        <v>2</v>
      </c>
      <c r="F9" s="4">
        <f>Daily_Balancing!F4</f>
        <v>2</v>
      </c>
      <c r="G9" s="3">
        <v>5000</v>
      </c>
      <c r="H9" s="5">
        <f t="shared" ref="H9:H19" si="0">IFERROR(B9/G9,0)</f>
        <v>0.14629400000000001</v>
      </c>
      <c r="I9" s="4" t="str">
        <f>Daily_Balancing!G4</f>
        <v>❌ Low</v>
      </c>
    </row>
    <row r="10" spans="1:13" x14ac:dyDescent="0.25">
      <c r="A10" s="6" t="s">
        <v>18</v>
      </c>
      <c r="B10" s="7">
        <f>Daily_Balancing!B5</f>
        <v>645.87</v>
      </c>
      <c r="C10" s="7">
        <f>Daily_Balancing!C5</f>
        <v>0</v>
      </c>
      <c r="D10" s="7">
        <f>Daily_Balancing!D5</f>
        <v>645.87</v>
      </c>
      <c r="E10" s="8">
        <f>Daily_Balancing!E5</f>
        <v>2</v>
      </c>
      <c r="F10" s="8">
        <f>Daily_Balancing!F5</f>
        <v>2</v>
      </c>
      <c r="G10" s="7">
        <v>5000</v>
      </c>
      <c r="H10" s="9">
        <f t="shared" si="0"/>
        <v>0.12917400000000001</v>
      </c>
      <c r="I10" s="8" t="str">
        <f>Daily_Balancing!G5</f>
        <v>❌ Low</v>
      </c>
    </row>
    <row r="11" spans="1:13" x14ac:dyDescent="0.25">
      <c r="A11" s="2" t="s">
        <v>19</v>
      </c>
      <c r="B11" s="3">
        <f>Daily_Balancing!B6</f>
        <v>498.28999999999996</v>
      </c>
      <c r="C11" s="3">
        <f>Daily_Balancing!C6</f>
        <v>0</v>
      </c>
      <c r="D11" s="3">
        <f>Daily_Balancing!D6</f>
        <v>498.28999999999996</v>
      </c>
      <c r="E11" s="4">
        <f>Daily_Balancing!E6</f>
        <v>2</v>
      </c>
      <c r="F11" s="4">
        <f>Daily_Balancing!F6</f>
        <v>2</v>
      </c>
      <c r="G11" s="3">
        <v>5000</v>
      </c>
      <c r="H11" s="5">
        <f t="shared" si="0"/>
        <v>9.9657999999999997E-2</v>
      </c>
      <c r="I11" s="4" t="str">
        <f>Daily_Balancing!G6</f>
        <v>❌ Low</v>
      </c>
    </row>
    <row r="12" spans="1:13" x14ac:dyDescent="0.25">
      <c r="A12" s="6" t="s">
        <v>20</v>
      </c>
      <c r="B12" s="7">
        <f>Daily_Balancing!B7</f>
        <v>872.99</v>
      </c>
      <c r="C12" s="7">
        <f>Daily_Balancing!C7</f>
        <v>0</v>
      </c>
      <c r="D12" s="7">
        <f>Daily_Balancing!D7</f>
        <v>872.99</v>
      </c>
      <c r="E12" s="8">
        <f>Daily_Balancing!E7</f>
        <v>2</v>
      </c>
      <c r="F12" s="8">
        <f>Daily_Balancing!F7</f>
        <v>2</v>
      </c>
      <c r="G12" s="7">
        <v>5000</v>
      </c>
      <c r="H12" s="9">
        <f t="shared" si="0"/>
        <v>0.174598</v>
      </c>
      <c r="I12" s="8" t="str">
        <f>Daily_Balancing!G7</f>
        <v>❌ Low</v>
      </c>
    </row>
    <row r="13" spans="1:13" x14ac:dyDescent="0.25">
      <c r="A13" s="2" t="s">
        <v>21</v>
      </c>
      <c r="B13" s="3">
        <f>Daily_Balancing!B8</f>
        <v>525.86</v>
      </c>
      <c r="C13" s="3">
        <f>Daily_Balancing!C8</f>
        <v>0</v>
      </c>
      <c r="D13" s="3">
        <f>Daily_Balancing!D8</f>
        <v>525.86</v>
      </c>
      <c r="E13" s="4">
        <f>Daily_Balancing!E8</f>
        <v>2</v>
      </c>
      <c r="F13" s="4">
        <f>Daily_Balancing!F8</f>
        <v>2</v>
      </c>
      <c r="G13" s="3">
        <v>5000</v>
      </c>
      <c r="H13" s="5">
        <f t="shared" si="0"/>
        <v>0.105172</v>
      </c>
      <c r="I13" s="4" t="str">
        <f>Daily_Balancing!G8</f>
        <v>❌ Low</v>
      </c>
    </row>
    <row r="14" spans="1:13" x14ac:dyDescent="0.25">
      <c r="A14" s="6" t="s">
        <v>22</v>
      </c>
      <c r="B14" s="7">
        <f>Daily_Balancing!B9</f>
        <v>505.65999999999997</v>
      </c>
      <c r="C14" s="7">
        <f>Daily_Balancing!C9</f>
        <v>0</v>
      </c>
      <c r="D14" s="7">
        <f>Daily_Balancing!D9</f>
        <v>505.65999999999997</v>
      </c>
      <c r="E14" s="8">
        <f>Daily_Balancing!E9</f>
        <v>2</v>
      </c>
      <c r="F14" s="8">
        <f>Daily_Balancing!F9</f>
        <v>2</v>
      </c>
      <c r="G14" s="7">
        <v>5000</v>
      </c>
      <c r="H14" s="9">
        <f t="shared" si="0"/>
        <v>0.101132</v>
      </c>
      <c r="I14" s="8" t="str">
        <f>Daily_Balancing!G9</f>
        <v>❌ Low</v>
      </c>
    </row>
    <row r="15" spans="1:13" x14ac:dyDescent="0.25">
      <c r="A15" s="2" t="s">
        <v>23</v>
      </c>
      <c r="B15" s="3">
        <f>Daily_Balancing!B10</f>
        <v>642.46</v>
      </c>
      <c r="C15" s="3">
        <f>Daily_Balancing!C10</f>
        <v>0</v>
      </c>
      <c r="D15" s="3">
        <f>Daily_Balancing!D10</f>
        <v>642.46</v>
      </c>
      <c r="E15" s="4">
        <f>Daily_Balancing!E10</f>
        <v>2</v>
      </c>
      <c r="F15" s="4">
        <f>Daily_Balancing!F10</f>
        <v>2</v>
      </c>
      <c r="G15" s="3">
        <v>5000</v>
      </c>
      <c r="H15" s="5">
        <f t="shared" si="0"/>
        <v>0.128492</v>
      </c>
      <c r="I15" s="4" t="str">
        <f>Daily_Balancing!G10</f>
        <v>❌ Low</v>
      </c>
    </row>
    <row r="16" spans="1:13" x14ac:dyDescent="0.25">
      <c r="A16" s="6" t="s">
        <v>24</v>
      </c>
      <c r="B16" s="7">
        <f>Daily_Balancing!B11</f>
        <v>641.53</v>
      </c>
      <c r="C16" s="7">
        <f>Daily_Balancing!C11</f>
        <v>0</v>
      </c>
      <c r="D16" s="7">
        <f>Daily_Balancing!D11</f>
        <v>641.53</v>
      </c>
      <c r="E16" s="8">
        <f>Daily_Balancing!E11</f>
        <v>2</v>
      </c>
      <c r="F16" s="8">
        <f>Daily_Balancing!F11</f>
        <v>2</v>
      </c>
      <c r="G16" s="7">
        <v>5000</v>
      </c>
      <c r="H16" s="9">
        <f t="shared" si="0"/>
        <v>0.128306</v>
      </c>
      <c r="I16" s="8" t="str">
        <f>Daily_Balancing!G11</f>
        <v>❌ Low</v>
      </c>
    </row>
    <row r="17" spans="1:13" x14ac:dyDescent="0.25">
      <c r="A17" s="2" t="s">
        <v>25</v>
      </c>
      <c r="B17" s="3">
        <f>Daily_Balancing!B12</f>
        <v>627.62</v>
      </c>
      <c r="C17" s="3">
        <f>Daily_Balancing!C12</f>
        <v>0</v>
      </c>
      <c r="D17" s="3">
        <f>Daily_Balancing!D12</f>
        <v>627.62</v>
      </c>
      <c r="E17" s="4">
        <f>Daily_Balancing!E12</f>
        <v>2</v>
      </c>
      <c r="F17" s="4">
        <f>Daily_Balancing!F12</f>
        <v>2</v>
      </c>
      <c r="G17" s="3">
        <v>5000</v>
      </c>
      <c r="H17" s="5">
        <f t="shared" si="0"/>
        <v>0.125524</v>
      </c>
      <c r="I17" s="4" t="str">
        <f>Daily_Balancing!G12</f>
        <v>❌ Low</v>
      </c>
    </row>
    <row r="18" spans="1:13" x14ac:dyDescent="0.25">
      <c r="A18" s="6" t="s">
        <v>26</v>
      </c>
      <c r="B18" s="7">
        <f>Daily_Balancing!B13</f>
        <v>878.92</v>
      </c>
      <c r="C18" s="7">
        <f>Daily_Balancing!C13</f>
        <v>0</v>
      </c>
      <c r="D18" s="7">
        <f>Daily_Balancing!D13</f>
        <v>878.92</v>
      </c>
      <c r="E18" s="8">
        <f>Daily_Balancing!E13</f>
        <v>2</v>
      </c>
      <c r="F18" s="8">
        <f>Daily_Balancing!F13</f>
        <v>2</v>
      </c>
      <c r="G18" s="7">
        <v>5000</v>
      </c>
      <c r="H18" s="9">
        <f t="shared" si="0"/>
        <v>0.175784</v>
      </c>
      <c r="I18" s="8" t="str">
        <f>Daily_Balancing!G13</f>
        <v>❌ Low</v>
      </c>
    </row>
    <row r="19" spans="1:13" x14ac:dyDescent="0.25">
      <c r="A19" s="10" t="s">
        <v>27</v>
      </c>
      <c r="B19" s="11">
        <f t="shared" ref="B19:G19" si="1">SUM(B9:B18)</f>
        <v>6570.67</v>
      </c>
      <c r="C19" s="11">
        <f t="shared" si="1"/>
        <v>0</v>
      </c>
      <c r="D19" s="11">
        <f t="shared" si="1"/>
        <v>6570.67</v>
      </c>
      <c r="E19" s="11">
        <f t="shared" si="1"/>
        <v>20</v>
      </c>
      <c r="F19" s="11">
        <f t="shared" si="1"/>
        <v>20</v>
      </c>
      <c r="G19" s="11">
        <f t="shared" si="1"/>
        <v>50000</v>
      </c>
      <c r="H19" s="12">
        <f t="shared" si="0"/>
        <v>0.13141340000000001</v>
      </c>
      <c r="I19" s="10"/>
    </row>
    <row r="20" spans="1:13" ht="7.5" customHeight="1" x14ac:dyDescent="0.25"/>
    <row r="21" spans="1:13" ht="21.75" customHeight="1" x14ac:dyDescent="0.25">
      <c r="A21" s="52" t="s">
        <v>28</v>
      </c>
      <c r="B21" s="52"/>
      <c r="C21" s="52"/>
      <c r="D21" s="52"/>
      <c r="E21" s="52"/>
      <c r="F21" s="52"/>
      <c r="H21" s="53" t="s">
        <v>29</v>
      </c>
      <c r="I21" s="53"/>
      <c r="J21" s="53"/>
      <c r="K21" s="53"/>
      <c r="L21" s="53"/>
      <c r="M21" s="53"/>
    </row>
    <row r="22" spans="1:13" x14ac:dyDescent="0.25">
      <c r="A22" s="13" t="s">
        <v>30</v>
      </c>
      <c r="B22" s="13" t="s">
        <v>31</v>
      </c>
      <c r="C22" s="13" t="s">
        <v>32</v>
      </c>
      <c r="D22" s="13" t="s">
        <v>33</v>
      </c>
      <c r="E22" s="13" t="s">
        <v>34</v>
      </c>
      <c r="F22" s="13" t="s">
        <v>8</v>
      </c>
      <c r="H22" s="46" t="s">
        <v>35</v>
      </c>
      <c r="I22" s="46"/>
      <c r="J22" s="46"/>
      <c r="K22" s="47">
        <f>COUNTIF(Master_Customers!T2:T1000,"Active")</f>
        <v>20</v>
      </c>
      <c r="L22" s="47"/>
      <c r="M22" s="47"/>
    </row>
    <row r="23" spans="1:13" x14ac:dyDescent="0.25">
      <c r="A23" s="14" t="str">
        <f>IFERROR(INDEX(Active_Loans!A3:A200,MATCH("Pending",Active_Loans!K3:K200,0)),"")</f>
        <v>LN202604120002</v>
      </c>
      <c r="B23" s="14" t="str">
        <f>IFERROR(INDEX(Active_Loans!B3:B200,MATCH("Pending",Active_Loans!K3:K200,0)),"")</f>
        <v>SAM20240200005</v>
      </c>
      <c r="C23" s="14" t="str">
        <f>IFERROR(INDEX(Active_Loans!C3:C200,MATCH("Pending",Active_Loans!K3:K200,0)),"")</f>
        <v>Yaw Darko</v>
      </c>
      <c r="D23" s="15">
        <f>IFERROR(INDEX(Active_Loans!E3:E200,MATCH("Pending",Active_Loans!K3:K200,0)),"")</f>
        <v>5000</v>
      </c>
      <c r="E23" s="14" t="str">
        <f>IFERROR(INDEX(Active_Loans!F3:F200,MATCH("Pending",Active_Loans!K3:K200,0)),"")</f>
        <v>School fees</v>
      </c>
      <c r="F23" s="14" t="str">
        <f>IFERROR(INDEX(Active_Loans!L3:L200,MATCH("Pending",Active_Loans!K3:K200,0)),"")</f>
        <v>Agent03</v>
      </c>
      <c r="H23" s="46" t="s">
        <v>36</v>
      </c>
      <c r="I23" s="46"/>
      <c r="J23" s="46"/>
      <c r="K23" s="49">
        <f>SUM(Master_Customers!P2:P1000)</f>
        <v>35770.159999999996</v>
      </c>
      <c r="L23" s="49"/>
      <c r="M23" s="49"/>
    </row>
    <row r="24" spans="1:13" x14ac:dyDescent="0.25">
      <c r="A24" s="8"/>
      <c r="B24" s="8"/>
      <c r="C24" s="8"/>
      <c r="D24" s="8"/>
      <c r="E24" s="8"/>
      <c r="F24" s="8"/>
      <c r="H24" s="46" t="s">
        <v>37</v>
      </c>
      <c r="I24" s="46"/>
      <c r="J24" s="46"/>
      <c r="K24" s="49">
        <f>SUM(Master_Customers!Q2:Q1000)</f>
        <v>4561.6499999999996</v>
      </c>
      <c r="L24" s="49"/>
      <c r="M24" s="49"/>
    </row>
    <row r="25" spans="1:13" x14ac:dyDescent="0.25">
      <c r="A25" s="4"/>
      <c r="B25" s="4"/>
      <c r="C25" s="4"/>
      <c r="D25" s="4"/>
      <c r="E25" s="4"/>
      <c r="F25" s="4"/>
      <c r="H25" s="46" t="s">
        <v>38</v>
      </c>
      <c r="I25" s="46"/>
      <c r="J25" s="46"/>
      <c r="K25" s="49">
        <f>SUM(Active_Loans!E3:E200)</f>
        <v>19500</v>
      </c>
      <c r="L25" s="49"/>
      <c r="M25" s="49"/>
    </row>
    <row r="26" spans="1:13" x14ac:dyDescent="0.25">
      <c r="A26" s="8"/>
      <c r="B26" s="8"/>
      <c r="C26" s="8"/>
      <c r="D26" s="8"/>
      <c r="E26" s="8"/>
      <c r="F26" s="8"/>
      <c r="H26" s="46" t="s">
        <v>39</v>
      </c>
      <c r="I26" s="46"/>
      <c r="J26" s="46"/>
      <c r="K26" s="47">
        <f>COUNTIF(Master_Customers!L2:L1000,"Pending")</f>
        <v>0</v>
      </c>
      <c r="L26" s="47"/>
      <c r="M26" s="47"/>
    </row>
    <row r="27" spans="1:13" x14ac:dyDescent="0.25">
      <c r="A27" s="4"/>
      <c r="B27" s="4"/>
      <c r="C27" s="4"/>
      <c r="D27" s="4"/>
      <c r="E27" s="4"/>
      <c r="F27" s="4"/>
      <c r="H27" s="46" t="s">
        <v>40</v>
      </c>
      <c r="I27" s="46"/>
      <c r="J27" s="46"/>
      <c r="K27" s="47">
        <f ca="1">COUNTIF(Master_Customers!K2:K1000,"&gt;="&amp;DATE(YEAR(TODAY()),MONTH(TODAY()),1))</f>
        <v>0</v>
      </c>
      <c r="L27" s="47"/>
      <c r="M27" s="47"/>
    </row>
    <row r="28" spans="1:13" ht="7.5" customHeight="1" x14ac:dyDescent="0.25"/>
    <row r="29" spans="1:13" ht="7.5" customHeight="1" x14ac:dyDescent="0.25"/>
    <row r="30" spans="1:13" x14ac:dyDescent="0.25">
      <c r="A30" s="48" t="s">
        <v>41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 ht="21.75" customHeight="1" x14ac:dyDescent="0.25">
      <c r="A31" s="16" t="s">
        <v>42</v>
      </c>
      <c r="B31" s="16" t="s">
        <v>43</v>
      </c>
      <c r="C31" s="16" t="s">
        <v>44</v>
      </c>
      <c r="D31" s="16" t="s">
        <v>45</v>
      </c>
      <c r="E31" s="16" t="s">
        <v>46</v>
      </c>
      <c r="F31" s="16" t="s">
        <v>47</v>
      </c>
      <c r="G31" s="16" t="s">
        <v>48</v>
      </c>
      <c r="H31" s="16" t="s">
        <v>49</v>
      </c>
      <c r="I31" s="16" t="s">
        <v>50</v>
      </c>
    </row>
  </sheetData>
  <mergeCells count="30">
    <mergeCell ref="A1:M1"/>
    <mergeCell ref="A2:M2"/>
    <mergeCell ref="A4:B4"/>
    <mergeCell ref="C4:D4"/>
    <mergeCell ref="E4:F4"/>
    <mergeCell ref="G4:H4"/>
    <mergeCell ref="I4:J4"/>
    <mergeCell ref="K4:L4"/>
    <mergeCell ref="K5:L5"/>
    <mergeCell ref="A7:M7"/>
    <mergeCell ref="A21:F21"/>
    <mergeCell ref="H21:M21"/>
    <mergeCell ref="H22:J22"/>
    <mergeCell ref="K22:M22"/>
    <mergeCell ref="A5:B5"/>
    <mergeCell ref="C5:D5"/>
    <mergeCell ref="E5:F5"/>
    <mergeCell ref="G5:H5"/>
    <mergeCell ref="I5:J5"/>
    <mergeCell ref="H23:J23"/>
    <mergeCell ref="K23:M23"/>
    <mergeCell ref="H24:J24"/>
    <mergeCell ref="K24:M24"/>
    <mergeCell ref="H25:J25"/>
    <mergeCell ref="K25:M25"/>
    <mergeCell ref="H26:J26"/>
    <mergeCell ref="K26:M26"/>
    <mergeCell ref="H27:J27"/>
    <mergeCell ref="K27:M27"/>
    <mergeCell ref="A30:M30"/>
  </mergeCells>
  <conditionalFormatting sqref="H9:H18">
    <cfRule type="cellIs" dxfId="77" priority="2" operator="greaterThanOrEqual">
      <formula>1</formula>
    </cfRule>
    <cfRule type="cellIs" dxfId="76" priority="3" operator="between">
      <formula>0.5</formula>
      <formula>0.999</formula>
    </cfRule>
    <cfRule type="cellIs" dxfId="75" priority="4" operator="lessThan">
      <formula>0.5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BC9C"/>
  </sheetPr>
  <dimension ref="A1:D21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2" customWidth="1"/>
    <col min="3" max="3" width="30" customWidth="1"/>
    <col min="4" max="4" width="10" customWidth="1"/>
  </cols>
  <sheetData>
    <row r="1" spans="1:4" ht="39.75" customHeight="1" x14ac:dyDescent="0.25">
      <c r="A1" s="73" t="s">
        <v>51</v>
      </c>
      <c r="B1" s="73"/>
      <c r="C1" s="73"/>
      <c r="D1" s="73"/>
    </row>
    <row r="2" spans="1:4" x14ac:dyDescent="0.25">
      <c r="A2" s="74" t="s">
        <v>52</v>
      </c>
      <c r="B2" s="74"/>
      <c r="C2" s="74"/>
      <c r="D2" s="74"/>
    </row>
    <row r="3" spans="1:4" ht="19.5" customHeight="1" x14ac:dyDescent="0.25">
      <c r="A3" s="48" t="s">
        <v>53</v>
      </c>
      <c r="B3" s="48"/>
      <c r="C3" s="48"/>
      <c r="D3" s="48"/>
    </row>
    <row r="5" spans="1:4" ht="21.75" customHeight="1" x14ac:dyDescent="0.25">
      <c r="A5" s="17" t="s">
        <v>54</v>
      </c>
      <c r="C5" s="72"/>
      <c r="D5" s="72"/>
    </row>
    <row r="6" spans="1:4" ht="21.75" customHeight="1" x14ac:dyDescent="0.25">
      <c r="A6" s="17" t="s">
        <v>55</v>
      </c>
      <c r="C6" s="72"/>
      <c r="D6" s="72"/>
    </row>
    <row r="7" spans="1:4" ht="21.75" customHeight="1" x14ac:dyDescent="0.25">
      <c r="A7" s="17" t="s">
        <v>56</v>
      </c>
      <c r="C7" s="72"/>
      <c r="D7" s="72"/>
    </row>
    <row r="8" spans="1:4" ht="21.75" customHeight="1" x14ac:dyDescent="0.25">
      <c r="A8" s="17" t="s">
        <v>57</v>
      </c>
      <c r="C8" s="72"/>
      <c r="D8" s="72"/>
    </row>
    <row r="9" spans="1:4" ht="21.75" customHeight="1" x14ac:dyDescent="0.25">
      <c r="A9" s="17" t="s">
        <v>58</v>
      </c>
      <c r="C9" s="72"/>
      <c r="D9" s="72"/>
    </row>
    <row r="10" spans="1:4" ht="21.75" customHeight="1" x14ac:dyDescent="0.25">
      <c r="A10" s="17" t="s">
        <v>59</v>
      </c>
      <c r="C10" s="72"/>
      <c r="D10" s="72"/>
    </row>
    <row r="11" spans="1:4" ht="21.75" customHeight="1" x14ac:dyDescent="0.25">
      <c r="A11" s="17" t="s">
        <v>60</v>
      </c>
      <c r="C11" s="72"/>
      <c r="D11" s="72"/>
    </row>
    <row r="12" spans="1:4" ht="21.75" customHeight="1" x14ac:dyDescent="0.25">
      <c r="A12" s="17" t="s">
        <v>61</v>
      </c>
      <c r="C12" s="67"/>
      <c r="D12" s="67"/>
    </row>
    <row r="13" spans="1:4" ht="21.75" customHeight="1" x14ac:dyDescent="0.25">
      <c r="A13" s="68" t="s">
        <v>62</v>
      </c>
      <c r="B13" s="68"/>
      <c r="C13" s="68"/>
      <c r="D13" s="68"/>
    </row>
    <row r="14" spans="1:4" x14ac:dyDescent="0.25">
      <c r="A14" s="18" t="s">
        <v>63</v>
      </c>
      <c r="C14" s="19" t="s">
        <v>64</v>
      </c>
    </row>
    <row r="15" spans="1:4" x14ac:dyDescent="0.25">
      <c r="A15" s="18" t="s">
        <v>65</v>
      </c>
      <c r="C15" s="19" t="s">
        <v>64</v>
      </c>
    </row>
    <row r="16" spans="1:4" x14ac:dyDescent="0.25">
      <c r="A16" s="18" t="s">
        <v>66</v>
      </c>
      <c r="C16" s="19" t="s">
        <v>64</v>
      </c>
    </row>
    <row r="17" spans="1:4" x14ac:dyDescent="0.25">
      <c r="A17" s="18" t="s">
        <v>67</v>
      </c>
      <c r="C17" s="19" t="s">
        <v>64</v>
      </c>
    </row>
    <row r="19" spans="1:4" ht="15.75" x14ac:dyDescent="0.25">
      <c r="A19" s="69" t="s">
        <v>68</v>
      </c>
      <c r="B19" s="69"/>
      <c r="C19" s="69"/>
      <c r="D19" s="69"/>
    </row>
    <row r="20" spans="1:4" ht="30" customHeight="1" x14ac:dyDescent="0.25">
      <c r="A20" s="70" t="str">
        <f ca="1">IF(C5="","Please complete form above and click CREATE ACCOUNT","SAM"&amp;TEXT(TODAY(),"YYYY")&amp;TEXT(TODAY(),"MM")&amp;"XXXXX (Auto-generated by system)")</f>
        <v>Please complete form above and click CREATE ACCOUNT</v>
      </c>
      <c r="B20" s="70"/>
      <c r="C20" s="70"/>
      <c r="D20" s="70"/>
    </row>
    <row r="21" spans="1:4" x14ac:dyDescent="0.25">
      <c r="A21" s="71" t="s">
        <v>69</v>
      </c>
      <c r="B21" s="71"/>
      <c r="C21" s="71"/>
      <c r="D21" s="71"/>
    </row>
  </sheetData>
  <mergeCells count="15">
    <mergeCell ref="A1:D1"/>
    <mergeCell ref="A2:D2"/>
    <mergeCell ref="A3:D3"/>
    <mergeCell ref="C5:D5"/>
    <mergeCell ref="C6:D6"/>
    <mergeCell ref="C7:D7"/>
    <mergeCell ref="C8:D8"/>
    <mergeCell ref="C9:D9"/>
    <mergeCell ref="C10:D10"/>
    <mergeCell ref="C11:D11"/>
    <mergeCell ref="C12:D12"/>
    <mergeCell ref="A13:D13"/>
    <mergeCell ref="A19:D19"/>
    <mergeCell ref="A20:D20"/>
    <mergeCell ref="A21:D21"/>
  </mergeCells>
  <dataValidations count="2">
    <dataValidation type="list" sqref="C11" xr:uid="{00000000-0002-0000-0100-000000000000}">
      <formula1>"Agent01,Agent02,Agent03,Agent04,Agent05,Agent06,Agent07,Agent08,Agent09,Agent10"</formula1>
      <formula2>0</formula2>
    </dataValidation>
    <dataValidation type="list" sqref="C14:C17" xr:uid="{00000000-0002-0000-0100-000001000000}">
      <formula1>"☐ Pending,✅ Collected,❌ Missing"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70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71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731.47</v>
      </c>
      <c r="F4" s="76"/>
      <c r="G4" s="76"/>
      <c r="H4" s="77">
        <f>IF(B4-E4&lt;0,"TARGET MET!",B4-E4)</f>
        <v>4268.53</v>
      </c>
      <c r="I4" s="77"/>
      <c r="J4" s="77"/>
    </row>
    <row r="5" spans="1:10" x14ac:dyDescent="0.25">
      <c r="A5" s="78" t="str">
        <f>IF(B4-E4&lt;=0,"✅ DAILY TARGET ACHIEVED! Great work Agent01!","⏳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83</v>
      </c>
      <c r="B9" s="20" t="str">
        <f>IF(A9="","",IFERROR(VLOOKUP(A9,Master_Customers!$A:$D,4,FALSE()),"❌ Not Found"))</f>
        <v>Kwame Asare</v>
      </c>
      <c r="C9" s="21">
        <f>IF(A9="","",IFERROR(VLOOKUP(A9,Master_Customers!$A:$O,15,FALSE()),""))</f>
        <v>2436.65</v>
      </c>
      <c r="D9" s="14" t="s">
        <v>84</v>
      </c>
      <c r="E9" s="15">
        <v>308.79000000000002</v>
      </c>
      <c r="F9" s="22">
        <f t="shared" ref="F9:F72" si="0">IF(E9="","",IF(C9="","",C9+E9))</f>
        <v>2745.44</v>
      </c>
      <c r="G9" s="4"/>
      <c r="H9" s="14" t="s">
        <v>17</v>
      </c>
      <c r="I9" s="14" t="s">
        <v>85</v>
      </c>
      <c r="J9" s="14" t="s">
        <v>84</v>
      </c>
    </row>
    <row r="10" spans="1:10" x14ac:dyDescent="0.25">
      <c r="A10" s="14" t="s">
        <v>86</v>
      </c>
      <c r="B10" s="20" t="str">
        <f>IF(A10="","",IFERROR(VLOOKUP(A10,Master_Customers!$A:$D,4,FALSE()),"❌ Not Found"))</f>
        <v>Ama Mensah</v>
      </c>
      <c r="C10" s="21">
        <f>IF(A10="","",IFERROR(VLOOKUP(A10,Master_Customers!$A:$O,15,FALSE()),""))</f>
        <v>2024.1</v>
      </c>
      <c r="D10" s="14" t="s">
        <v>84</v>
      </c>
      <c r="E10" s="15">
        <v>422.68</v>
      </c>
      <c r="F10" s="22">
        <f t="shared" si="0"/>
        <v>2446.7799999999997</v>
      </c>
      <c r="G10" s="8"/>
      <c r="H10" s="14" t="s">
        <v>17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74" priority="3">
      <formula>$I9="SAVED"</formula>
    </cfRule>
  </conditionalFormatting>
  <conditionalFormatting sqref="F9:F1008">
    <cfRule type="cellIs" dxfId="73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87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88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72" priority="3">
      <formula>AND(E9&lt;&gt;"",C9&lt;&gt;"",E9&gt;C9)</formula>
    </cfRule>
  </conditionalFormatting>
  <conditionalFormatting sqref="F9:F1008">
    <cfRule type="expression" dxfId="71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03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96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97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83</v>
      </c>
      <c r="C14" t="s">
        <v>114</v>
      </c>
      <c r="D14" t="s">
        <v>84</v>
      </c>
      <c r="E14" s="32">
        <v>1110.5</v>
      </c>
      <c r="F14" t="s">
        <v>115</v>
      </c>
      <c r="G14">
        <v>6</v>
      </c>
      <c r="H14">
        <v>2.5</v>
      </c>
      <c r="I14" s="32">
        <v>1277.08</v>
      </c>
      <c r="J14" s="32">
        <v>212.85</v>
      </c>
      <c r="K14" t="s">
        <v>116</v>
      </c>
    </row>
    <row r="15" spans="1:12" x14ac:dyDescent="0.25">
      <c r="A15" t="s">
        <v>117</v>
      </c>
      <c r="B15" t="s">
        <v>86</v>
      </c>
      <c r="C15" t="s">
        <v>118</v>
      </c>
      <c r="D15" t="s">
        <v>84</v>
      </c>
      <c r="E15" s="32">
        <v>7875.79</v>
      </c>
      <c r="F15" t="s">
        <v>115</v>
      </c>
      <c r="G15">
        <v>6</v>
      </c>
      <c r="H15">
        <v>2.5</v>
      </c>
      <c r="I15" s="32">
        <v>9057.16</v>
      </c>
      <c r="J15" s="32">
        <v>1509.53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70" priority="2" operator="equal">
      <formula>"Approved"</formula>
    </cfRule>
    <cfRule type="cellIs" dxfId="69" priority="3" operator="equal">
      <formula>"Rejected"</formula>
    </cfRule>
    <cfRule type="cellIs" dxfId="68" priority="4" operator="equal">
      <formula>"Pending"</formula>
    </cfRule>
  </conditionalFormatting>
  <dataValidations count="2">
    <dataValidation type="whole" showErrorMessage="1" error="1–36 months only" sqref="B6" xr:uid="{00000000-0002-0000-0400-000000000000}">
      <formula1>1</formula1>
      <formula2>36</formula2>
    </dataValidation>
    <dataValidation type="decimal" showErrorMessage="1" error="Loan amount must be between GHC 100 and GHC 50,000" sqref="B5" xr:uid="{00000000-0002-0000-04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120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645.87</v>
      </c>
      <c r="F4" s="76"/>
      <c r="G4" s="76"/>
      <c r="H4" s="77">
        <f>IF(B4-E4&lt;0,"TARGET MET!",B4-E4)</f>
        <v>4354.13</v>
      </c>
      <c r="I4" s="77"/>
      <c r="J4" s="77"/>
    </row>
    <row r="5" spans="1:10" x14ac:dyDescent="0.25">
      <c r="A5" s="78" t="str">
        <f>IF(B4-E4&lt;=0,"✅ DAILY TARGET ACHIEVED! Great work Agent02!","⏳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121</v>
      </c>
      <c r="B9" s="20" t="str">
        <f>IF(A9="","",IFERROR(VLOOKUP(A9,Master_Customers!$A:$D,4,FALSE()),"❌ Not Found"))</f>
        <v>Kofi Boateng</v>
      </c>
      <c r="C9" s="21">
        <f>IF(A9="","",IFERROR(VLOOKUP(A9,Master_Customers!$A:$O,15,FALSE()),""))</f>
        <v>2829.41</v>
      </c>
      <c r="D9" s="14" t="s">
        <v>84</v>
      </c>
      <c r="E9" s="15">
        <v>311.57</v>
      </c>
      <c r="F9" s="22">
        <f t="shared" ref="F9:F72" si="0">IF(E9="","",IF(C9="","",C9+E9))</f>
        <v>3140.98</v>
      </c>
      <c r="G9" s="4"/>
      <c r="H9" s="14" t="s">
        <v>18</v>
      </c>
      <c r="I9" s="14" t="s">
        <v>85</v>
      </c>
      <c r="J9" s="14" t="s">
        <v>84</v>
      </c>
    </row>
    <row r="10" spans="1:10" x14ac:dyDescent="0.25">
      <c r="A10" s="14" t="s">
        <v>122</v>
      </c>
      <c r="B10" s="20" t="str">
        <f>IF(A10="","",IFERROR(VLOOKUP(A10,Master_Customers!$A:$D,4,FALSE()),"❌ Not Found"))</f>
        <v>Abena Owusu</v>
      </c>
      <c r="C10" s="21">
        <f>IF(A10="","",IFERROR(VLOOKUP(A10,Master_Customers!$A:$O,15,FALSE()),""))</f>
        <v>2942.01</v>
      </c>
      <c r="D10" s="14" t="s">
        <v>84</v>
      </c>
      <c r="E10" s="15">
        <v>334.3</v>
      </c>
      <c r="F10" s="22">
        <f t="shared" si="0"/>
        <v>3276.3100000000004</v>
      </c>
      <c r="G10" s="8"/>
      <c r="H10" s="14" t="s">
        <v>18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67" priority="3">
      <formula>$I9="SAVED"</formula>
    </cfRule>
  </conditionalFormatting>
  <conditionalFormatting sqref="F9:F1008">
    <cfRule type="cellIs" dxfId="66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05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123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124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65" priority="3">
      <formula>AND(E9&lt;&gt;"",C9&lt;&gt;"",E9&gt;C9)</formula>
    </cfRule>
  </conditionalFormatting>
  <conditionalFormatting sqref="F9:F1008">
    <cfRule type="expression" dxfId="64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06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125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126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121</v>
      </c>
      <c r="C14" t="s">
        <v>127</v>
      </c>
      <c r="D14" t="s">
        <v>84</v>
      </c>
      <c r="E14" s="32">
        <v>9351.92</v>
      </c>
      <c r="F14" t="s">
        <v>115</v>
      </c>
      <c r="G14">
        <v>6</v>
      </c>
      <c r="H14">
        <v>2.5</v>
      </c>
      <c r="I14" s="32">
        <v>10754.71</v>
      </c>
      <c r="J14" s="32">
        <v>1792.45</v>
      </c>
      <c r="K14" t="s">
        <v>116</v>
      </c>
    </row>
    <row r="15" spans="1:12" x14ac:dyDescent="0.25">
      <c r="A15" t="s">
        <v>117</v>
      </c>
      <c r="B15" t="s">
        <v>122</v>
      </c>
      <c r="C15" t="s">
        <v>128</v>
      </c>
      <c r="D15" t="s">
        <v>84</v>
      </c>
      <c r="E15" s="32">
        <v>1586.39</v>
      </c>
      <c r="F15" t="s">
        <v>115</v>
      </c>
      <c r="G15">
        <v>6</v>
      </c>
      <c r="H15">
        <v>2.5</v>
      </c>
      <c r="I15" s="32">
        <v>1824.35</v>
      </c>
      <c r="J15" s="32">
        <v>304.06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63" priority="2" operator="equal">
      <formula>"Approved"</formula>
    </cfRule>
    <cfRule type="cellIs" dxfId="62" priority="3" operator="equal">
      <formula>"Rejected"</formula>
    </cfRule>
    <cfRule type="cellIs" dxfId="61" priority="4" operator="equal">
      <formula>"Pending"</formula>
    </cfRule>
  </conditionalFormatting>
  <dataValidations count="2">
    <dataValidation type="whole" showErrorMessage="1" error="1–36 months only" sqref="B6" xr:uid="{00000000-0002-0000-0700-000000000000}">
      <formula1>1</formula1>
      <formula2>36</formula2>
    </dataValidation>
    <dataValidation type="decimal" showErrorMessage="1" error="Loan amount must be between GHC 100 and GHC 50,000" sqref="B5" xr:uid="{00000000-0002-0000-07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129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130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498.28999999999996</v>
      </c>
      <c r="F4" s="76"/>
      <c r="G4" s="76"/>
      <c r="H4" s="77">
        <f>IF(B4-E4&lt;0,"TARGET MET!",B4-E4)</f>
        <v>4501.71</v>
      </c>
      <c r="I4" s="77"/>
      <c r="J4" s="77"/>
    </row>
    <row r="5" spans="1:10" x14ac:dyDescent="0.25">
      <c r="A5" s="78" t="str">
        <f>IF(B4-E4&lt;=0,"✅ DAILY TARGET ACHIEVED! Great work Agent03!","⏳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131</v>
      </c>
      <c r="B9" s="20" t="str">
        <f>IF(A9="","",IFERROR(VLOOKUP(A9,Master_Customers!$A:$D,4,FALSE()),"❌ Not Found"))</f>
        <v>Yaw Darko</v>
      </c>
      <c r="C9" s="21">
        <f>IF(A9="","",IFERROR(VLOOKUP(A9,Master_Customers!$A:$O,15,FALSE()),""))</f>
        <v>3808.17</v>
      </c>
      <c r="D9" s="14" t="s">
        <v>84</v>
      </c>
      <c r="E9" s="15">
        <v>197.41</v>
      </c>
      <c r="F9" s="22">
        <f t="shared" ref="F9:F72" si="0">IF(E9="","",IF(C9="","",C9+E9))</f>
        <v>4005.58</v>
      </c>
      <c r="G9" s="4"/>
      <c r="H9" s="14" t="s">
        <v>19</v>
      </c>
      <c r="I9" s="14" t="s">
        <v>85</v>
      </c>
      <c r="J9" s="14" t="s">
        <v>84</v>
      </c>
    </row>
    <row r="10" spans="1:10" x14ac:dyDescent="0.25">
      <c r="A10" s="14" t="s">
        <v>132</v>
      </c>
      <c r="B10" s="20" t="str">
        <f>IF(A10="","",IFERROR(VLOOKUP(A10,Master_Customers!$A:$D,4,FALSE()),"❌ Not Found"))</f>
        <v>Efua Kumi</v>
      </c>
      <c r="C10" s="21">
        <f>IF(A10="","",IFERROR(VLOOKUP(A10,Master_Customers!$A:$O,15,FALSE()),""))</f>
        <v>1106.5999999999999</v>
      </c>
      <c r="D10" s="14" t="s">
        <v>84</v>
      </c>
      <c r="E10" s="15">
        <v>300.88</v>
      </c>
      <c r="F10" s="22">
        <f t="shared" si="0"/>
        <v>1407.48</v>
      </c>
      <c r="G10" s="8"/>
      <c r="H10" s="14" t="s">
        <v>19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60" priority="3">
      <formula>$I9="SAVED"</formula>
    </cfRule>
  </conditionalFormatting>
  <conditionalFormatting sqref="F9:F1008">
    <cfRule type="cellIs" dxfId="59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08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133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134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58" priority="3">
      <formula>AND(E9&lt;&gt;"",C9&lt;&gt;"",E9&gt;C9)</formula>
    </cfRule>
  </conditionalFormatting>
  <conditionalFormatting sqref="F9:F1008">
    <cfRule type="expression" dxfId="57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09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136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131</v>
      </c>
      <c r="C14" t="s">
        <v>137</v>
      </c>
      <c r="D14" t="s">
        <v>84</v>
      </c>
      <c r="E14" s="32">
        <v>9211.09</v>
      </c>
      <c r="F14" t="s">
        <v>115</v>
      </c>
      <c r="G14">
        <v>9</v>
      </c>
      <c r="H14">
        <v>2.5</v>
      </c>
      <c r="I14" s="32">
        <v>11283.59</v>
      </c>
      <c r="J14" s="32">
        <v>1253.73</v>
      </c>
      <c r="K14" t="s">
        <v>116</v>
      </c>
    </row>
    <row r="15" spans="1:12" x14ac:dyDescent="0.25">
      <c r="A15" t="s">
        <v>117</v>
      </c>
      <c r="B15" t="s">
        <v>132</v>
      </c>
      <c r="C15" t="s">
        <v>138</v>
      </c>
      <c r="D15" t="s">
        <v>84</v>
      </c>
      <c r="E15" s="32">
        <v>9280.02</v>
      </c>
      <c r="F15" t="s">
        <v>115</v>
      </c>
      <c r="G15">
        <v>12</v>
      </c>
      <c r="H15">
        <v>2.5</v>
      </c>
      <c r="I15" s="32">
        <v>12064.03</v>
      </c>
      <c r="J15" s="32">
        <v>1005.34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56" priority="2" operator="equal">
      <formula>"Approved"</formula>
    </cfRule>
    <cfRule type="cellIs" dxfId="55" priority="3" operator="equal">
      <formula>"Rejected"</formula>
    </cfRule>
    <cfRule type="cellIs" dxfId="54" priority="4" operator="equal">
      <formula>"Pending"</formula>
    </cfRule>
  </conditionalFormatting>
  <dataValidations count="2">
    <dataValidation type="whole" showErrorMessage="1" error="1–36 months only" sqref="B6" xr:uid="{00000000-0002-0000-0A00-000000000000}">
      <formula1>1</formula1>
      <formula2>36</formula2>
    </dataValidation>
    <dataValidation type="decimal" showErrorMessage="1" error="Loan amount must be between GHC 100 and GHC 50,000" sqref="B5" xr:uid="{00000000-0002-0000-0A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139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140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872.99</v>
      </c>
      <c r="F4" s="76"/>
      <c r="G4" s="76"/>
      <c r="H4" s="77">
        <f>IF(B4-E4&lt;0,"TARGET MET!",B4-E4)</f>
        <v>4127.01</v>
      </c>
      <c r="I4" s="77"/>
      <c r="J4" s="77"/>
    </row>
    <row r="5" spans="1:10" x14ac:dyDescent="0.25">
      <c r="A5" s="78" t="str">
        <f>IF(B4-E4&lt;=0,"✅ DAILY TARGET ACHIEVED! Great work Agent04!","⏳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141</v>
      </c>
      <c r="B9" s="20" t="str">
        <f>IF(A9="","",IFERROR(VLOOKUP(A9,Master_Customers!$A:$D,4,FALSE()),"❌ Not Found"))</f>
        <v>Kojo Amponsah</v>
      </c>
      <c r="C9" s="21">
        <f>IF(A9="","",IFERROR(VLOOKUP(A9,Master_Customers!$A:$O,15,FALSE()),""))</f>
        <v>1701.52</v>
      </c>
      <c r="D9" s="14" t="s">
        <v>84</v>
      </c>
      <c r="E9" s="15">
        <v>396.67</v>
      </c>
      <c r="F9" s="22">
        <f t="shared" ref="F9:F72" si="0">IF(E9="","",IF(C9="","",C9+E9))</f>
        <v>2098.19</v>
      </c>
      <c r="G9" s="4"/>
      <c r="H9" s="14" t="s">
        <v>20</v>
      </c>
      <c r="I9" s="14" t="s">
        <v>85</v>
      </c>
      <c r="J9" s="14" t="s">
        <v>84</v>
      </c>
    </row>
    <row r="10" spans="1:10" x14ac:dyDescent="0.25">
      <c r="A10" s="14" t="s">
        <v>142</v>
      </c>
      <c r="B10" s="20" t="str">
        <f>IF(A10="","",IFERROR(VLOOKUP(A10,Master_Customers!$A:$D,4,FALSE()),"❌ Not Found"))</f>
        <v>Akosua Frimpong</v>
      </c>
      <c r="C10" s="21">
        <f>IF(A10="","",IFERROR(VLOOKUP(A10,Master_Customers!$A:$O,15,FALSE()),""))</f>
        <v>2739.85</v>
      </c>
      <c r="D10" s="14" t="s">
        <v>84</v>
      </c>
      <c r="E10" s="15">
        <v>476.32</v>
      </c>
      <c r="F10" s="22">
        <f t="shared" si="0"/>
        <v>3216.17</v>
      </c>
      <c r="G10" s="8"/>
      <c r="H10" s="14" t="s">
        <v>20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53" priority="3">
      <formula>$I9="SAVED"</formula>
    </cfRule>
  </conditionalFormatting>
  <conditionalFormatting sqref="F9:F1008">
    <cfRule type="cellIs" dxfId="52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0B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143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144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51" priority="3">
      <formula>AND(E9&lt;&gt;"",C9&lt;&gt;"",E9&gt;C9)</formula>
    </cfRule>
  </conditionalFormatting>
  <conditionalFormatting sqref="F9:F1008">
    <cfRule type="expression" dxfId="50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0C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145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146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141</v>
      </c>
      <c r="C14" t="s">
        <v>147</v>
      </c>
      <c r="D14" t="s">
        <v>84</v>
      </c>
      <c r="E14" s="32">
        <v>9647.0300000000007</v>
      </c>
      <c r="F14" t="s">
        <v>115</v>
      </c>
      <c r="G14">
        <v>12</v>
      </c>
      <c r="H14">
        <v>2.5</v>
      </c>
      <c r="I14" s="32">
        <v>12541.14</v>
      </c>
      <c r="J14" s="32">
        <v>1045.0899999999999</v>
      </c>
      <c r="K14" t="s">
        <v>116</v>
      </c>
    </row>
    <row r="15" spans="1:12" x14ac:dyDescent="0.25">
      <c r="A15" t="s">
        <v>117</v>
      </c>
      <c r="B15" t="s">
        <v>142</v>
      </c>
      <c r="C15" t="s">
        <v>148</v>
      </c>
      <c r="D15" t="s">
        <v>84</v>
      </c>
      <c r="E15" s="32">
        <v>1051.6300000000001</v>
      </c>
      <c r="F15" t="s">
        <v>115</v>
      </c>
      <c r="G15">
        <v>6</v>
      </c>
      <c r="H15">
        <v>2.5</v>
      </c>
      <c r="I15" s="32">
        <v>1209.3699999999999</v>
      </c>
      <c r="J15" s="32">
        <v>201.56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49" priority="2" operator="equal">
      <formula>"Approved"</formula>
    </cfRule>
    <cfRule type="cellIs" dxfId="48" priority="3" operator="equal">
      <formula>"Rejected"</formula>
    </cfRule>
    <cfRule type="cellIs" dxfId="47" priority="4" operator="equal">
      <formula>"Pending"</formula>
    </cfRule>
  </conditionalFormatting>
  <dataValidations count="2">
    <dataValidation type="whole" showErrorMessage="1" error="1–36 months only" sqref="B6" xr:uid="{00000000-0002-0000-0D00-000000000000}">
      <formula1>1</formula1>
      <formula2>36</formula2>
    </dataValidation>
    <dataValidation type="decimal" showErrorMessage="1" error="Loan amount must be between GHC 100 and GHC 50,000" sqref="B5" xr:uid="{00000000-0002-0000-0D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149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150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525.86</v>
      </c>
      <c r="F4" s="76"/>
      <c r="G4" s="76"/>
      <c r="H4" s="77">
        <f>IF(B4-E4&lt;0,"TARGET MET!",B4-E4)</f>
        <v>4474.1400000000003</v>
      </c>
      <c r="I4" s="77"/>
      <c r="J4" s="77"/>
    </row>
    <row r="5" spans="1:10" x14ac:dyDescent="0.25">
      <c r="A5" s="78" t="str">
        <f>IF(B4-E4&lt;=0,"✅ DAILY TARGET ACHIEVED! Great work Agent05!","⏳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151</v>
      </c>
      <c r="B9" s="20" t="str">
        <f>IF(A9="","",IFERROR(VLOOKUP(A9,Master_Customers!$A:$D,4,FALSE()),"❌ Not Found"))</f>
        <v>Kwabena Asante</v>
      </c>
      <c r="C9" s="21">
        <f>IF(A9="","",IFERROR(VLOOKUP(A9,Master_Customers!$A:$O,15,FALSE()),""))</f>
        <v>3507.75</v>
      </c>
      <c r="D9" s="14" t="s">
        <v>84</v>
      </c>
      <c r="E9" s="15">
        <v>179.84</v>
      </c>
      <c r="F9" s="22">
        <f t="shared" ref="F9:F72" si="0">IF(E9="","",IF(C9="","",C9+E9))</f>
        <v>3687.59</v>
      </c>
      <c r="G9" s="4"/>
      <c r="H9" s="14" t="s">
        <v>21</v>
      </c>
      <c r="I9" s="14" t="s">
        <v>85</v>
      </c>
      <c r="J9" s="14" t="s">
        <v>84</v>
      </c>
    </row>
    <row r="10" spans="1:10" x14ac:dyDescent="0.25">
      <c r="A10" s="14" t="s">
        <v>152</v>
      </c>
      <c r="B10" s="20" t="str">
        <f>IF(A10="","",IFERROR(VLOOKUP(A10,Master_Customers!$A:$D,4,FALSE()),"❌ Not Found"))</f>
        <v>Adjoa Tetteh</v>
      </c>
      <c r="C10" s="21">
        <f>IF(A10="","",IFERROR(VLOOKUP(A10,Master_Customers!$A:$O,15,FALSE()),""))</f>
        <v>3164.79</v>
      </c>
      <c r="D10" s="14" t="s">
        <v>84</v>
      </c>
      <c r="E10" s="15">
        <v>346.02</v>
      </c>
      <c r="F10" s="22">
        <f t="shared" si="0"/>
        <v>3510.81</v>
      </c>
      <c r="G10" s="8"/>
      <c r="H10" s="14" t="s">
        <v>21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46" priority="3">
      <formula>$I9="SAVED"</formula>
    </cfRule>
  </conditionalFormatting>
  <conditionalFormatting sqref="F9:F1008">
    <cfRule type="cellIs" dxfId="45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0E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153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154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44" priority="3">
      <formula>AND(E9&lt;&gt;"",C9&lt;&gt;"",E9&gt;C9)</formula>
    </cfRule>
  </conditionalFormatting>
  <conditionalFormatting sqref="F9:F1008">
    <cfRule type="expression" dxfId="43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0F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155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156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151</v>
      </c>
      <c r="C14" t="s">
        <v>157</v>
      </c>
      <c r="D14" t="s">
        <v>84</v>
      </c>
      <c r="E14" s="32">
        <v>6227.98</v>
      </c>
      <c r="F14" t="s">
        <v>115</v>
      </c>
      <c r="G14">
        <v>12</v>
      </c>
      <c r="H14">
        <v>2.5</v>
      </c>
      <c r="I14" s="32">
        <v>8096.37</v>
      </c>
      <c r="J14" s="32">
        <v>674.7</v>
      </c>
      <c r="K14" t="s">
        <v>116</v>
      </c>
    </row>
    <row r="15" spans="1:12" x14ac:dyDescent="0.25">
      <c r="A15" t="s">
        <v>117</v>
      </c>
      <c r="B15" t="s">
        <v>152</v>
      </c>
      <c r="C15" t="s">
        <v>158</v>
      </c>
      <c r="D15" t="s">
        <v>84</v>
      </c>
      <c r="E15" s="32">
        <v>9832.85</v>
      </c>
      <c r="F15" t="s">
        <v>115</v>
      </c>
      <c r="G15">
        <v>9</v>
      </c>
      <c r="H15">
        <v>2.5</v>
      </c>
      <c r="I15" s="32">
        <v>12045.24</v>
      </c>
      <c r="J15" s="32">
        <v>1338.36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42" priority="2" operator="equal">
      <formula>"Approved"</formula>
    </cfRule>
    <cfRule type="cellIs" dxfId="41" priority="3" operator="equal">
      <formula>"Rejected"</formula>
    </cfRule>
    <cfRule type="cellIs" dxfId="40" priority="4" operator="equal">
      <formula>"Pending"</formula>
    </cfRule>
  </conditionalFormatting>
  <dataValidations count="2">
    <dataValidation type="whole" showErrorMessage="1" error="1–36 months only" sqref="B6" xr:uid="{00000000-0002-0000-1000-000000000000}">
      <formula1>1</formula1>
      <formula2>36</formula2>
    </dataValidation>
    <dataValidation type="decimal" showErrorMessage="1" error="Loan amount must be between GHC 100 and GHC 50,000" sqref="B5" xr:uid="{00000000-0002-0000-10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159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160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505.65999999999997</v>
      </c>
      <c r="F4" s="76"/>
      <c r="G4" s="76"/>
      <c r="H4" s="77">
        <f>IF(B4-E4&lt;0,"TARGET MET!",B4-E4)</f>
        <v>4494.34</v>
      </c>
      <c r="I4" s="77"/>
      <c r="J4" s="77"/>
    </row>
    <row r="5" spans="1:10" x14ac:dyDescent="0.25">
      <c r="A5" s="78" t="str">
        <f>IF(B4-E4&lt;=0,"✅ DAILY TARGET ACHIEVED! Great work Agent06!","⏳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161</v>
      </c>
      <c r="B9" s="20" t="str">
        <f>IF(A9="","",IFERROR(VLOOKUP(A9,Master_Customers!$A:$D,4,FALSE()),"❌ Not Found"))</f>
        <v>Nana Osei</v>
      </c>
      <c r="C9" s="21">
        <f>IF(A9="","",IFERROR(VLOOKUP(A9,Master_Customers!$A:$O,15,FALSE()),""))</f>
        <v>3234.02</v>
      </c>
      <c r="D9" s="14" t="s">
        <v>84</v>
      </c>
      <c r="E9" s="15">
        <v>159.27000000000001</v>
      </c>
      <c r="F9" s="22">
        <f t="shared" ref="F9:F72" si="0">IF(E9="","",IF(C9="","",C9+E9))</f>
        <v>3393.29</v>
      </c>
      <c r="G9" s="4"/>
      <c r="H9" s="14" t="s">
        <v>22</v>
      </c>
      <c r="I9" s="14" t="s">
        <v>85</v>
      </c>
      <c r="J9" s="14" t="s">
        <v>84</v>
      </c>
    </row>
    <row r="10" spans="1:10" x14ac:dyDescent="0.25">
      <c r="A10" s="14" t="s">
        <v>162</v>
      </c>
      <c r="B10" s="20" t="str">
        <f>IF(A10="","",IFERROR(VLOOKUP(A10,Master_Customers!$A:$D,4,FALSE()),"❌ Not Found"))</f>
        <v>Adwoa Amoah</v>
      </c>
      <c r="C10" s="21">
        <f>IF(A10="","",IFERROR(VLOOKUP(A10,Master_Customers!$A:$O,15,FALSE()),""))</f>
        <v>1673.16</v>
      </c>
      <c r="D10" s="14" t="s">
        <v>84</v>
      </c>
      <c r="E10" s="15">
        <v>346.39</v>
      </c>
      <c r="F10" s="22">
        <f t="shared" si="0"/>
        <v>2019.5500000000002</v>
      </c>
      <c r="G10" s="8"/>
      <c r="H10" s="14" t="s">
        <v>22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39" priority="3">
      <formula>$I9="SAVED"</formula>
    </cfRule>
  </conditionalFormatting>
  <conditionalFormatting sqref="F9:F1008">
    <cfRule type="cellIs" dxfId="38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11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163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164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37" priority="3">
      <formula>AND(E9&lt;&gt;"",C9&lt;&gt;"",E9&gt;C9)</formula>
    </cfRule>
  </conditionalFormatting>
  <conditionalFormatting sqref="F9:F1008">
    <cfRule type="expression" dxfId="36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12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166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161</v>
      </c>
      <c r="C14" t="s">
        <v>167</v>
      </c>
      <c r="D14" t="s">
        <v>84</v>
      </c>
      <c r="E14" s="32">
        <v>4080.7</v>
      </c>
      <c r="F14" t="s">
        <v>115</v>
      </c>
      <c r="G14">
        <v>9</v>
      </c>
      <c r="H14">
        <v>2.5</v>
      </c>
      <c r="I14" s="32">
        <v>4998.8599999999997</v>
      </c>
      <c r="J14" s="32">
        <v>555.42999999999995</v>
      </c>
      <c r="K14" t="s">
        <v>116</v>
      </c>
    </row>
    <row r="15" spans="1:12" x14ac:dyDescent="0.25">
      <c r="A15" t="s">
        <v>117</v>
      </c>
      <c r="B15" t="s">
        <v>162</v>
      </c>
      <c r="C15" t="s">
        <v>168</v>
      </c>
      <c r="D15" t="s">
        <v>84</v>
      </c>
      <c r="E15" s="32">
        <v>8772.6</v>
      </c>
      <c r="F15" t="s">
        <v>115</v>
      </c>
      <c r="G15">
        <v>9</v>
      </c>
      <c r="H15">
        <v>2.5</v>
      </c>
      <c r="I15" s="32">
        <v>10746.44</v>
      </c>
      <c r="J15" s="32">
        <v>1194.05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35" priority="2" operator="equal">
      <formula>"Approved"</formula>
    </cfRule>
    <cfRule type="cellIs" dxfId="34" priority="3" operator="equal">
      <formula>"Rejected"</formula>
    </cfRule>
    <cfRule type="cellIs" dxfId="33" priority="4" operator="equal">
      <formula>"Pending"</formula>
    </cfRule>
  </conditionalFormatting>
  <dataValidations count="2">
    <dataValidation type="whole" showErrorMessage="1" error="1–36 months only" sqref="B6" xr:uid="{00000000-0002-0000-1300-000000000000}">
      <formula1>1</formula1>
      <formula2>36</formula2>
    </dataValidation>
    <dataValidation type="decimal" showErrorMessage="1" error="Loan amount must be between GHC 100 and GHC 50,000" sqref="B5" xr:uid="{00000000-0002-0000-13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169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170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642.46</v>
      </c>
      <c r="F4" s="76"/>
      <c r="G4" s="76"/>
      <c r="H4" s="77">
        <f>IF(B4-E4&lt;0,"TARGET MET!",B4-E4)</f>
        <v>4357.54</v>
      </c>
      <c r="I4" s="77"/>
      <c r="J4" s="77"/>
    </row>
    <row r="5" spans="1:10" x14ac:dyDescent="0.25">
      <c r="A5" s="78" t="str">
        <f>IF(B4-E4&lt;=0,"✅ DAILY TARGET ACHIEVED! Great work Agent07!","⏳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171</v>
      </c>
      <c r="B9" s="20" t="str">
        <f>IF(A9="","",IFERROR(VLOOKUP(A9,Master_Customers!$A:$D,4,FALSE()),"❌ Not Found"))</f>
        <v>Kweku Nyarko</v>
      </c>
      <c r="C9" s="21">
        <f>IF(A9="","",IFERROR(VLOOKUP(A9,Master_Customers!$A:$O,15,FALSE()),""))</f>
        <v>3582.59</v>
      </c>
      <c r="D9" s="14" t="s">
        <v>84</v>
      </c>
      <c r="E9" s="15">
        <v>470.53</v>
      </c>
      <c r="F9" s="22">
        <f t="shared" ref="F9:F72" si="0">IF(E9="","",IF(C9="","",C9+E9))</f>
        <v>4053.12</v>
      </c>
      <c r="G9" s="4"/>
      <c r="H9" s="14" t="s">
        <v>23</v>
      </c>
      <c r="I9" s="14" t="s">
        <v>85</v>
      </c>
      <c r="J9" s="14" t="s">
        <v>84</v>
      </c>
    </row>
    <row r="10" spans="1:10" x14ac:dyDescent="0.25">
      <c r="A10" s="14" t="s">
        <v>172</v>
      </c>
      <c r="B10" s="20" t="str">
        <f>IF(A10="","",IFERROR(VLOOKUP(A10,Master_Customers!$A:$D,4,FALSE()),"❌ Not Found"))</f>
        <v>Abiba Seidu</v>
      </c>
      <c r="C10" s="21">
        <f>IF(A10="","",IFERROR(VLOOKUP(A10,Master_Customers!$A:$O,15,FALSE()),""))</f>
        <v>2587.85</v>
      </c>
      <c r="D10" s="14" t="s">
        <v>84</v>
      </c>
      <c r="E10" s="15">
        <v>171.93</v>
      </c>
      <c r="F10" s="22">
        <f t="shared" si="0"/>
        <v>2759.7799999999997</v>
      </c>
      <c r="G10" s="8"/>
      <c r="H10" s="14" t="s">
        <v>23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32" priority="3">
      <formula>$I9="SAVED"</formula>
    </cfRule>
  </conditionalFormatting>
  <conditionalFormatting sqref="F9:F1008">
    <cfRule type="cellIs" dxfId="31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1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173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174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30" priority="3">
      <formula>AND(E9&lt;&gt;"",C9&lt;&gt;"",E9&gt;C9)</formula>
    </cfRule>
  </conditionalFormatting>
  <conditionalFormatting sqref="F9:F1008">
    <cfRule type="expression" dxfId="29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15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175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176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171</v>
      </c>
      <c r="C14" t="s">
        <v>177</v>
      </c>
      <c r="D14" t="s">
        <v>84</v>
      </c>
      <c r="E14" s="32">
        <v>9642.93</v>
      </c>
      <c r="F14" t="s">
        <v>115</v>
      </c>
      <c r="G14">
        <v>6</v>
      </c>
      <c r="H14">
        <v>2.5</v>
      </c>
      <c r="I14" s="32">
        <v>11089.37</v>
      </c>
      <c r="J14" s="32">
        <v>1848.23</v>
      </c>
      <c r="K14" t="s">
        <v>116</v>
      </c>
    </row>
    <row r="15" spans="1:12" x14ac:dyDescent="0.25">
      <c r="A15" t="s">
        <v>117</v>
      </c>
      <c r="B15" t="s">
        <v>172</v>
      </c>
      <c r="C15" t="s">
        <v>178</v>
      </c>
      <c r="D15" t="s">
        <v>84</v>
      </c>
      <c r="E15" s="32">
        <v>2660.43</v>
      </c>
      <c r="F15" t="s">
        <v>115</v>
      </c>
      <c r="G15">
        <v>12</v>
      </c>
      <c r="H15">
        <v>2.5</v>
      </c>
      <c r="I15" s="32">
        <v>3458.56</v>
      </c>
      <c r="J15" s="32">
        <v>288.20999999999998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28" priority="2" operator="equal">
      <formula>"Approved"</formula>
    </cfRule>
    <cfRule type="cellIs" dxfId="27" priority="3" operator="equal">
      <formula>"Rejected"</formula>
    </cfRule>
    <cfRule type="cellIs" dxfId="26" priority="4" operator="equal">
      <formula>"Pending"</formula>
    </cfRule>
  </conditionalFormatting>
  <dataValidations count="2">
    <dataValidation type="whole" showErrorMessage="1" error="1–36 months only" sqref="B6" xr:uid="{00000000-0002-0000-1600-000000000000}">
      <formula1>1</formula1>
      <formula2>36</formula2>
    </dataValidation>
    <dataValidation type="decimal" showErrorMessage="1" error="Loan amount must be between GHC 100 and GHC 50,000" sqref="B5" xr:uid="{00000000-0002-0000-16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179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180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641.53</v>
      </c>
      <c r="F4" s="76"/>
      <c r="G4" s="76"/>
      <c r="H4" s="77">
        <f>IF(B4-E4&lt;0,"TARGET MET!",B4-E4)</f>
        <v>4358.47</v>
      </c>
      <c r="I4" s="77"/>
      <c r="J4" s="77"/>
    </row>
    <row r="5" spans="1:10" x14ac:dyDescent="0.25">
      <c r="A5" s="78" t="str">
        <f>IF(B4-E4&lt;=0,"✅ DAILY TARGET ACHIEVED! Great work Agent08!","⏳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181</v>
      </c>
      <c r="B9" s="20" t="str">
        <f>IF(A9="","",IFERROR(VLOOKUP(A9,Master_Customers!$A:$D,4,FALSE()),"❌ Not Found"))</f>
        <v>Fiifi Ghartey</v>
      </c>
      <c r="C9" s="21">
        <f>IF(A9="","",IFERROR(VLOOKUP(A9,Master_Customers!$A:$O,15,FALSE()),""))</f>
        <v>5621.14</v>
      </c>
      <c r="D9" s="14" t="s">
        <v>84</v>
      </c>
      <c r="E9" s="15">
        <v>330.29</v>
      </c>
      <c r="F9" s="22">
        <f t="shared" ref="F9:F72" si="0">IF(E9="","",IF(C9="","",C9+E9))</f>
        <v>5951.43</v>
      </c>
      <c r="G9" s="4"/>
      <c r="H9" s="14" t="s">
        <v>24</v>
      </c>
      <c r="I9" s="14" t="s">
        <v>85</v>
      </c>
      <c r="J9" s="14" t="s">
        <v>84</v>
      </c>
    </row>
    <row r="10" spans="1:10" x14ac:dyDescent="0.25">
      <c r="A10" s="14" t="s">
        <v>182</v>
      </c>
      <c r="B10" s="20" t="str">
        <f>IF(A10="","",IFERROR(VLOOKUP(A10,Master_Customers!$A:$D,4,FALSE()),"❌ Not Found"))</f>
        <v>Akua Bonsu</v>
      </c>
      <c r="C10" s="21">
        <f>IF(A10="","",IFERROR(VLOOKUP(A10,Master_Customers!$A:$O,15,FALSE()),""))</f>
        <v>3721.04</v>
      </c>
      <c r="D10" s="14" t="s">
        <v>84</v>
      </c>
      <c r="E10" s="15">
        <v>311.24</v>
      </c>
      <c r="F10" s="22">
        <f t="shared" si="0"/>
        <v>4032.2799999999997</v>
      </c>
      <c r="G10" s="8"/>
      <c r="H10" s="14" t="s">
        <v>24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25" priority="3">
      <formula>$I9="SAVED"</formula>
    </cfRule>
  </conditionalFormatting>
  <conditionalFormatting sqref="F9:F1008">
    <cfRule type="cellIs" dxfId="24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17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183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184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23" priority="3">
      <formula>AND(E9&lt;&gt;"",C9&lt;&gt;"",E9&gt;C9)</formula>
    </cfRule>
  </conditionalFormatting>
  <conditionalFormatting sqref="F9:F1008">
    <cfRule type="expression" dxfId="22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18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185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186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181</v>
      </c>
      <c r="C14" t="s">
        <v>187</v>
      </c>
      <c r="D14" t="s">
        <v>84</v>
      </c>
      <c r="E14" s="32">
        <v>8530.9500000000007</v>
      </c>
      <c r="F14" t="s">
        <v>115</v>
      </c>
      <c r="G14">
        <v>12</v>
      </c>
      <c r="H14">
        <v>2.5</v>
      </c>
      <c r="I14" s="32">
        <v>11090.24</v>
      </c>
      <c r="J14" s="32">
        <v>924.19</v>
      </c>
      <c r="K14" t="s">
        <v>116</v>
      </c>
    </row>
    <row r="15" spans="1:12" x14ac:dyDescent="0.25">
      <c r="A15" t="s">
        <v>117</v>
      </c>
      <c r="B15" t="s">
        <v>182</v>
      </c>
      <c r="C15" t="s">
        <v>188</v>
      </c>
      <c r="D15" t="s">
        <v>84</v>
      </c>
      <c r="E15" s="32">
        <v>9334.84</v>
      </c>
      <c r="F15" t="s">
        <v>115</v>
      </c>
      <c r="G15">
        <v>9</v>
      </c>
      <c r="H15">
        <v>2.5</v>
      </c>
      <c r="I15" s="32">
        <v>11435.18</v>
      </c>
      <c r="J15" s="32">
        <v>1270.58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21" priority="2" operator="equal">
      <formula>"Approved"</formula>
    </cfRule>
    <cfRule type="cellIs" dxfId="20" priority="3" operator="equal">
      <formula>"Rejected"</formula>
    </cfRule>
    <cfRule type="cellIs" dxfId="19" priority="4" operator="equal">
      <formula>"Pending"</formula>
    </cfRule>
  </conditionalFormatting>
  <dataValidations count="2">
    <dataValidation type="whole" showErrorMessage="1" error="1–36 months only" sqref="B6" xr:uid="{00000000-0002-0000-1900-000000000000}">
      <formula1>1</formula1>
      <formula2>36</formula2>
    </dataValidation>
    <dataValidation type="decimal" showErrorMessage="1" error="Loan amount must be between GHC 100 and GHC 50,000" sqref="B5" xr:uid="{00000000-0002-0000-19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189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190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627.62</v>
      </c>
      <c r="F4" s="76"/>
      <c r="G4" s="76"/>
      <c r="H4" s="77">
        <f>IF(B4-E4&lt;0,"TARGET MET!",B4-E4)</f>
        <v>4372.38</v>
      </c>
      <c r="I4" s="77"/>
      <c r="J4" s="77"/>
    </row>
    <row r="5" spans="1:10" x14ac:dyDescent="0.25">
      <c r="A5" s="78" t="str">
        <f>IF(B4-E4&lt;=0,"✅ DAILY TARGET ACHIEVED! Great work Agent09!","⏳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191</v>
      </c>
      <c r="B9" s="20" t="str">
        <f>IF(A9="","",IFERROR(VLOOKUP(A9,Master_Customers!$A:$D,4,FALSE()),"❌ Not Found"))</f>
        <v>Kwasi Adusei</v>
      </c>
      <c r="C9" s="21">
        <f>IF(A9="","",IFERROR(VLOOKUP(A9,Master_Customers!$A:$O,15,FALSE()),""))</f>
        <v>2097.09</v>
      </c>
      <c r="D9" s="14" t="s">
        <v>84</v>
      </c>
      <c r="E9" s="15">
        <v>497.35</v>
      </c>
      <c r="F9" s="22">
        <f t="shared" ref="F9:F72" si="0">IF(E9="","",IF(C9="","",C9+E9))</f>
        <v>2594.44</v>
      </c>
      <c r="G9" s="4"/>
      <c r="H9" s="14" t="s">
        <v>25</v>
      </c>
      <c r="I9" s="14" t="s">
        <v>85</v>
      </c>
      <c r="J9" s="14" t="s">
        <v>84</v>
      </c>
    </row>
    <row r="10" spans="1:10" x14ac:dyDescent="0.25">
      <c r="A10" s="14" t="s">
        <v>192</v>
      </c>
      <c r="B10" s="20" t="str">
        <f>IF(A10="","",IFERROR(VLOOKUP(A10,Master_Customers!$A:$D,4,FALSE()),"❌ Not Found"))</f>
        <v>Esi Quaye</v>
      </c>
      <c r="C10" s="21">
        <f>IF(A10="","",IFERROR(VLOOKUP(A10,Master_Customers!$A:$O,15,FALSE()),""))</f>
        <v>4320.1899999999996</v>
      </c>
      <c r="D10" s="14" t="s">
        <v>84</v>
      </c>
      <c r="E10" s="15">
        <v>130.27000000000001</v>
      </c>
      <c r="F10" s="22">
        <f t="shared" si="0"/>
        <v>4450.46</v>
      </c>
      <c r="G10" s="8"/>
      <c r="H10" s="14" t="s">
        <v>25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18" priority="3">
      <formula>$I9="SAVED"</formula>
    </cfRule>
  </conditionalFormatting>
  <conditionalFormatting sqref="F9:F1008">
    <cfRule type="cellIs" dxfId="17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1A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194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16" priority="3">
      <formula>AND(E9&lt;&gt;"",C9&lt;&gt;"",E9&gt;C9)</formula>
    </cfRule>
  </conditionalFormatting>
  <conditionalFormatting sqref="F9:F1008">
    <cfRule type="expression" dxfId="15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1B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195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196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191</v>
      </c>
      <c r="C14" t="s">
        <v>197</v>
      </c>
      <c r="D14" t="s">
        <v>84</v>
      </c>
      <c r="E14" s="32">
        <v>4693.9799999999996</v>
      </c>
      <c r="F14" t="s">
        <v>115</v>
      </c>
      <c r="G14">
        <v>6</v>
      </c>
      <c r="H14">
        <v>2.5</v>
      </c>
      <c r="I14" s="32">
        <v>5398.08</v>
      </c>
      <c r="J14" s="32">
        <v>899.68</v>
      </c>
      <c r="K14" t="s">
        <v>116</v>
      </c>
    </row>
    <row r="15" spans="1:12" x14ac:dyDescent="0.25">
      <c r="A15" t="s">
        <v>117</v>
      </c>
      <c r="B15" t="s">
        <v>192</v>
      </c>
      <c r="C15" t="s">
        <v>198</v>
      </c>
      <c r="D15" t="s">
        <v>84</v>
      </c>
      <c r="E15" s="32">
        <v>5411.77</v>
      </c>
      <c r="F15" t="s">
        <v>115</v>
      </c>
      <c r="G15">
        <v>6</v>
      </c>
      <c r="H15">
        <v>2.5</v>
      </c>
      <c r="I15" s="32">
        <v>6223.54</v>
      </c>
      <c r="J15" s="32">
        <v>1037.26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14" priority="2" operator="equal">
      <formula>"Approved"</formula>
    </cfRule>
    <cfRule type="cellIs" dxfId="13" priority="3" operator="equal">
      <formula>"Rejected"</formula>
    </cfRule>
    <cfRule type="cellIs" dxfId="12" priority="4" operator="equal">
      <formula>"Pending"</formula>
    </cfRule>
  </conditionalFormatting>
  <dataValidations count="2">
    <dataValidation type="whole" showErrorMessage="1" error="1–36 months only" sqref="B6" xr:uid="{00000000-0002-0000-1C00-000000000000}">
      <formula1>1</formula1>
      <formula2>36</formula2>
    </dataValidation>
    <dataValidation type="decimal" showErrorMessage="1" error="Loan amount must be between GHC 100 and GHC 50,000" sqref="B5" xr:uid="{00000000-0002-0000-1C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7AE60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6" width="15" customWidth="1"/>
    <col min="7" max="7" width="13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0" t="s">
        <v>199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25">
      <c r="A2" s="74" t="s">
        <v>200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x14ac:dyDescent="0.25">
      <c r="B3" s="81" t="s">
        <v>72</v>
      </c>
      <c r="C3" s="81"/>
      <c r="D3" s="81"/>
      <c r="E3" s="81" t="s">
        <v>73</v>
      </c>
      <c r="F3" s="81"/>
      <c r="G3" s="81"/>
      <c r="H3" s="81" t="s">
        <v>74</v>
      </c>
      <c r="I3" s="81"/>
      <c r="J3" s="81"/>
    </row>
    <row r="4" spans="1:10" ht="15.75" x14ac:dyDescent="0.25">
      <c r="B4" s="75">
        <v>5000</v>
      </c>
      <c r="C4" s="75"/>
      <c r="D4" s="75"/>
      <c r="E4" s="76">
        <f>SUMIF(I9:I1008,"SAVED",E9:E1008)</f>
        <v>878.92</v>
      </c>
      <c r="F4" s="76"/>
      <c r="G4" s="76"/>
      <c r="H4" s="77">
        <f>IF(B4-E4&lt;0,"TARGET MET!",B4-E4)</f>
        <v>4121.08</v>
      </c>
      <c r="I4" s="77"/>
      <c r="J4" s="77"/>
    </row>
    <row r="5" spans="1:10" x14ac:dyDescent="0.25">
      <c r="A5" s="78" t="str">
        <f>IF(B4-E4&lt;=0,"✅ DAILY TARGET ACHIEVED! Great work Agent10!","⏳ Collection in progress — Keep going!")</f>
        <v>⏳ Collection in progress — Keep going!</v>
      </c>
      <c r="B5" s="78"/>
      <c r="C5" s="78"/>
      <c r="D5" s="78"/>
      <c r="E5" s="78"/>
      <c r="F5" s="78"/>
      <c r="G5" s="78"/>
      <c r="H5" s="78"/>
      <c r="I5" s="78"/>
      <c r="J5" s="78"/>
    </row>
    <row r="6" spans="1:10" ht="6" customHeight="1" x14ac:dyDescent="0.25"/>
    <row r="7" spans="1:10" ht="21.75" customHeight="1" x14ac:dyDescent="0.25">
      <c r="A7" s="79" t="s">
        <v>75</v>
      </c>
      <c r="B7" s="79"/>
      <c r="C7" s="79"/>
      <c r="D7" s="79"/>
      <c r="E7" s="79"/>
      <c r="F7" s="79"/>
      <c r="G7" s="79"/>
      <c r="H7" s="79"/>
      <c r="I7" s="79"/>
      <c r="J7" s="79"/>
    </row>
    <row r="8" spans="1:10" x14ac:dyDescent="0.25">
      <c r="A8" s="1" t="s">
        <v>31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 t="s">
        <v>81</v>
      </c>
      <c r="H8" s="1" t="s">
        <v>8</v>
      </c>
      <c r="I8" s="1" t="s">
        <v>16</v>
      </c>
      <c r="J8" s="1" t="s">
        <v>82</v>
      </c>
    </row>
    <row r="9" spans="1:10" x14ac:dyDescent="0.25">
      <c r="A9" s="14" t="s">
        <v>201</v>
      </c>
      <c r="B9" s="20" t="str">
        <f>IF(A9="","",IFERROR(VLOOKUP(A9,Master_Customers!$A:$D,4,FALSE()),"❌ Not Found"))</f>
        <v>Yaa Opoku</v>
      </c>
      <c r="C9" s="21">
        <f>IF(A9="","",IFERROR(VLOOKUP(A9,Master_Customers!$A:$O,15,FALSE()),""))</f>
        <v>3180.59</v>
      </c>
      <c r="D9" s="14" t="s">
        <v>84</v>
      </c>
      <c r="E9" s="15">
        <v>414.96</v>
      </c>
      <c r="F9" s="22">
        <f t="shared" ref="F9:F72" si="0">IF(E9="","",IF(C9="","",C9+E9))</f>
        <v>3595.55</v>
      </c>
      <c r="G9" s="4"/>
      <c r="H9" s="14" t="s">
        <v>26</v>
      </c>
      <c r="I9" s="14" t="s">
        <v>85</v>
      </c>
      <c r="J9" s="14" t="s">
        <v>84</v>
      </c>
    </row>
    <row r="10" spans="1:10" x14ac:dyDescent="0.25">
      <c r="A10" s="14" t="s">
        <v>202</v>
      </c>
      <c r="B10" s="20" t="str">
        <f>IF(A10="","",IFERROR(VLOOKUP(A10,Master_Customers!$A:$D,4,FALSE()),"❌ Not Found"))</f>
        <v>Kwame Baffour</v>
      </c>
      <c r="C10" s="21">
        <f>IF(A10="","",IFERROR(VLOOKUP(A10,Master_Customers!$A:$O,15,FALSE()),""))</f>
        <v>3129.99</v>
      </c>
      <c r="D10" s="14" t="s">
        <v>84</v>
      </c>
      <c r="E10" s="15">
        <v>463.96</v>
      </c>
      <c r="F10" s="22">
        <f t="shared" si="0"/>
        <v>3593.95</v>
      </c>
      <c r="G10" s="8"/>
      <c r="H10" s="14" t="s">
        <v>26</v>
      </c>
      <c r="I10" s="14" t="s">
        <v>85</v>
      </c>
      <c r="J10" s="14" t="s">
        <v>84</v>
      </c>
    </row>
    <row r="11" spans="1:10" x14ac:dyDescent="0.25">
      <c r="A11" s="4"/>
      <c r="B11" s="20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4"/>
      <c r="E11" s="4"/>
      <c r="F11" s="22" t="str">
        <f t="shared" si="0"/>
        <v/>
      </c>
      <c r="G11" s="4"/>
      <c r="H11" s="4"/>
      <c r="I11" s="4"/>
      <c r="J11" s="4"/>
    </row>
    <row r="12" spans="1:10" x14ac:dyDescent="0.25">
      <c r="A12" s="8"/>
      <c r="B12" s="20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8"/>
      <c r="E12" s="8"/>
      <c r="F12" s="22" t="str">
        <f t="shared" si="0"/>
        <v/>
      </c>
      <c r="G12" s="8"/>
      <c r="H12" s="8"/>
      <c r="I12" s="8"/>
      <c r="J12" s="8"/>
    </row>
    <row r="13" spans="1:10" x14ac:dyDescent="0.25">
      <c r="A13" s="4"/>
      <c r="B13" s="20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4"/>
      <c r="E13" s="4"/>
      <c r="F13" s="22" t="str">
        <f t="shared" si="0"/>
        <v/>
      </c>
      <c r="G13" s="4"/>
      <c r="H13" s="4"/>
      <c r="I13" s="4"/>
      <c r="J13" s="4"/>
    </row>
    <row r="14" spans="1:10" x14ac:dyDescent="0.25">
      <c r="A14" s="8"/>
      <c r="B14" s="20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8"/>
      <c r="E14" s="8"/>
      <c r="F14" s="22" t="str">
        <f t="shared" si="0"/>
        <v/>
      </c>
      <c r="G14" s="8"/>
      <c r="H14" s="8"/>
      <c r="I14" s="8"/>
      <c r="J14" s="8"/>
    </row>
    <row r="15" spans="1:10" x14ac:dyDescent="0.25">
      <c r="A15" s="4"/>
      <c r="B15" s="20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4"/>
      <c r="E15" s="4"/>
      <c r="F15" s="22" t="str">
        <f t="shared" si="0"/>
        <v/>
      </c>
      <c r="G15" s="4"/>
      <c r="H15" s="4"/>
      <c r="I15" s="4"/>
      <c r="J15" s="4"/>
    </row>
    <row r="16" spans="1:10" x14ac:dyDescent="0.25">
      <c r="A16" s="8"/>
      <c r="B16" s="20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8"/>
      <c r="E16" s="8"/>
      <c r="F16" s="22" t="str">
        <f t="shared" si="0"/>
        <v/>
      </c>
      <c r="G16" s="8"/>
      <c r="H16" s="8"/>
      <c r="I16" s="8"/>
      <c r="J16" s="8"/>
    </row>
    <row r="17" spans="1:10" x14ac:dyDescent="0.25">
      <c r="A17" s="4"/>
      <c r="B17" s="20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4"/>
      <c r="E17" s="4"/>
      <c r="F17" s="22" t="str">
        <f t="shared" si="0"/>
        <v/>
      </c>
      <c r="G17" s="4"/>
      <c r="H17" s="4"/>
      <c r="I17" s="4"/>
      <c r="J17" s="4"/>
    </row>
    <row r="18" spans="1:10" x14ac:dyDescent="0.25">
      <c r="A18" s="8"/>
      <c r="B18" s="20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8"/>
      <c r="E18" s="8"/>
      <c r="F18" s="22" t="str">
        <f t="shared" si="0"/>
        <v/>
      </c>
      <c r="G18" s="8"/>
      <c r="H18" s="8"/>
      <c r="I18" s="8"/>
      <c r="J18" s="8"/>
    </row>
    <row r="19" spans="1:10" x14ac:dyDescent="0.25">
      <c r="A19" s="4"/>
      <c r="B19" s="20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4"/>
      <c r="E19" s="4"/>
      <c r="F19" s="22" t="str">
        <f t="shared" si="0"/>
        <v/>
      </c>
      <c r="G19" s="4"/>
      <c r="H19" s="4"/>
      <c r="I19" s="4"/>
      <c r="J19" s="4"/>
    </row>
    <row r="20" spans="1:10" x14ac:dyDescent="0.25">
      <c r="A20" s="8"/>
      <c r="B20" s="20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8"/>
      <c r="E20" s="8"/>
      <c r="F20" s="22" t="str">
        <f t="shared" si="0"/>
        <v/>
      </c>
      <c r="G20" s="8"/>
      <c r="H20" s="8"/>
      <c r="I20" s="8"/>
      <c r="J20" s="8"/>
    </row>
    <row r="21" spans="1:10" x14ac:dyDescent="0.25">
      <c r="A21" s="4"/>
      <c r="B21" s="20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4"/>
      <c r="E21" s="4"/>
      <c r="F21" s="22" t="str">
        <f t="shared" si="0"/>
        <v/>
      </c>
      <c r="G21" s="4"/>
      <c r="H21" s="4"/>
      <c r="I21" s="4"/>
      <c r="J21" s="4"/>
    </row>
    <row r="22" spans="1:10" x14ac:dyDescent="0.25">
      <c r="A22" s="8"/>
      <c r="B22" s="20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8"/>
      <c r="E22" s="8"/>
      <c r="F22" s="22" t="str">
        <f t="shared" si="0"/>
        <v/>
      </c>
      <c r="G22" s="8"/>
      <c r="H22" s="8"/>
      <c r="I22" s="8"/>
      <c r="J22" s="8"/>
    </row>
    <row r="23" spans="1:10" x14ac:dyDescent="0.25">
      <c r="A23" s="4"/>
      <c r="B23" s="20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4"/>
      <c r="E23" s="4"/>
      <c r="F23" s="22" t="str">
        <f t="shared" si="0"/>
        <v/>
      </c>
      <c r="G23" s="4"/>
      <c r="H23" s="4"/>
      <c r="I23" s="4"/>
      <c r="J23" s="4"/>
    </row>
    <row r="24" spans="1:10" x14ac:dyDescent="0.25">
      <c r="A24" s="8"/>
      <c r="B24" s="20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8"/>
      <c r="E24" s="8"/>
      <c r="F24" s="22" t="str">
        <f t="shared" si="0"/>
        <v/>
      </c>
      <c r="G24" s="8"/>
      <c r="H24" s="8"/>
      <c r="I24" s="8"/>
      <c r="J24" s="8"/>
    </row>
    <row r="25" spans="1:10" x14ac:dyDescent="0.25">
      <c r="A25" s="4"/>
      <c r="B25" s="20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4"/>
      <c r="E25" s="4"/>
      <c r="F25" s="22" t="str">
        <f t="shared" si="0"/>
        <v/>
      </c>
      <c r="G25" s="4"/>
      <c r="H25" s="4"/>
      <c r="I25" s="4"/>
      <c r="J25" s="4"/>
    </row>
    <row r="26" spans="1:10" x14ac:dyDescent="0.25">
      <c r="A26" s="8"/>
      <c r="B26" s="20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8"/>
      <c r="E26" s="8"/>
      <c r="F26" s="22" t="str">
        <f t="shared" si="0"/>
        <v/>
      </c>
      <c r="G26" s="8"/>
      <c r="H26" s="8"/>
      <c r="I26" s="8"/>
      <c r="J26" s="8"/>
    </row>
    <row r="27" spans="1:10" x14ac:dyDescent="0.25">
      <c r="A27" s="4"/>
      <c r="B27" s="20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4"/>
      <c r="E27" s="4"/>
      <c r="F27" s="22" t="str">
        <f t="shared" si="0"/>
        <v/>
      </c>
      <c r="G27" s="4"/>
      <c r="H27" s="4"/>
      <c r="I27" s="4"/>
      <c r="J27" s="4"/>
    </row>
    <row r="28" spans="1:10" x14ac:dyDescent="0.25">
      <c r="A28" s="8"/>
      <c r="B28" s="20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8"/>
      <c r="E28" s="8"/>
      <c r="F28" s="22" t="str">
        <f t="shared" si="0"/>
        <v/>
      </c>
      <c r="G28" s="8"/>
      <c r="H28" s="8"/>
      <c r="I28" s="8"/>
      <c r="J28" s="8"/>
    </row>
    <row r="29" spans="1:10" x14ac:dyDescent="0.25">
      <c r="A29" s="4"/>
      <c r="B29" s="20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4"/>
      <c r="E29" s="4"/>
      <c r="F29" s="22" t="str">
        <f t="shared" si="0"/>
        <v/>
      </c>
      <c r="G29" s="4"/>
      <c r="H29" s="4"/>
      <c r="I29" s="4"/>
      <c r="J29" s="4"/>
    </row>
    <row r="30" spans="1:10" x14ac:dyDescent="0.25">
      <c r="A30" s="8"/>
      <c r="B30" s="20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8"/>
      <c r="E30" s="8"/>
      <c r="F30" s="22" t="str">
        <f t="shared" si="0"/>
        <v/>
      </c>
      <c r="G30" s="8"/>
      <c r="H30" s="8"/>
      <c r="I30" s="8"/>
      <c r="J30" s="8"/>
    </row>
    <row r="31" spans="1:10" x14ac:dyDescent="0.25">
      <c r="A31" s="4"/>
      <c r="B31" s="20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4"/>
      <c r="E31" s="4"/>
      <c r="F31" s="22" t="str">
        <f t="shared" si="0"/>
        <v/>
      </c>
      <c r="G31" s="4"/>
      <c r="H31" s="4"/>
      <c r="I31" s="4"/>
      <c r="J31" s="4"/>
    </row>
    <row r="32" spans="1:10" x14ac:dyDescent="0.25">
      <c r="A32" s="8"/>
      <c r="B32" s="20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8"/>
      <c r="E32" s="8"/>
      <c r="F32" s="22" t="str">
        <f t="shared" si="0"/>
        <v/>
      </c>
      <c r="G32" s="8"/>
      <c r="H32" s="8"/>
      <c r="I32" s="8"/>
      <c r="J32" s="8"/>
    </row>
    <row r="33" spans="1:10" x14ac:dyDescent="0.25">
      <c r="A33" s="4"/>
      <c r="B33" s="20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4"/>
      <c r="E33" s="4"/>
      <c r="F33" s="22" t="str">
        <f t="shared" si="0"/>
        <v/>
      </c>
      <c r="G33" s="4"/>
      <c r="H33" s="4"/>
      <c r="I33" s="4"/>
      <c r="J33" s="4"/>
    </row>
    <row r="34" spans="1:10" x14ac:dyDescent="0.25">
      <c r="A34" s="8"/>
      <c r="B34" s="20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8"/>
      <c r="E34" s="8"/>
      <c r="F34" s="22" t="str">
        <f t="shared" si="0"/>
        <v/>
      </c>
      <c r="G34" s="8"/>
      <c r="H34" s="8"/>
      <c r="I34" s="8"/>
      <c r="J34" s="8"/>
    </row>
    <row r="35" spans="1:10" x14ac:dyDescent="0.25">
      <c r="A35" s="4"/>
      <c r="B35" s="20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4"/>
      <c r="E35" s="4"/>
      <c r="F35" s="22" t="str">
        <f t="shared" si="0"/>
        <v/>
      </c>
      <c r="G35" s="4"/>
      <c r="H35" s="4"/>
      <c r="I35" s="4"/>
      <c r="J35" s="4"/>
    </row>
    <row r="36" spans="1:10" x14ac:dyDescent="0.25">
      <c r="A36" s="8"/>
      <c r="B36" s="20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8"/>
      <c r="E36" s="8"/>
      <c r="F36" s="22" t="str">
        <f t="shared" si="0"/>
        <v/>
      </c>
      <c r="G36" s="8"/>
      <c r="H36" s="8"/>
      <c r="I36" s="8"/>
      <c r="J36" s="8"/>
    </row>
    <row r="37" spans="1:10" x14ac:dyDescent="0.25">
      <c r="A37" s="4"/>
      <c r="B37" s="20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4"/>
      <c r="E37" s="4"/>
      <c r="F37" s="22" t="str">
        <f t="shared" si="0"/>
        <v/>
      </c>
      <c r="G37" s="4"/>
      <c r="H37" s="4"/>
      <c r="I37" s="4"/>
      <c r="J37" s="4"/>
    </row>
    <row r="38" spans="1:10" x14ac:dyDescent="0.25">
      <c r="A38" s="8"/>
      <c r="B38" s="20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8"/>
      <c r="E38" s="8"/>
      <c r="F38" s="22" t="str">
        <f t="shared" si="0"/>
        <v/>
      </c>
      <c r="G38" s="8"/>
      <c r="H38" s="8"/>
      <c r="I38" s="8"/>
      <c r="J38" s="8"/>
    </row>
    <row r="39" spans="1:10" x14ac:dyDescent="0.25">
      <c r="A39" s="4"/>
      <c r="B39" s="20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4"/>
      <c r="E39" s="4"/>
      <c r="F39" s="22" t="str">
        <f t="shared" si="0"/>
        <v/>
      </c>
      <c r="G39" s="4"/>
      <c r="H39" s="4"/>
      <c r="I39" s="4"/>
      <c r="J39" s="4"/>
    </row>
    <row r="40" spans="1:10" x14ac:dyDescent="0.25">
      <c r="A40" s="8"/>
      <c r="B40" s="20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8"/>
      <c r="E40" s="8"/>
      <c r="F40" s="22" t="str">
        <f t="shared" si="0"/>
        <v/>
      </c>
      <c r="G40" s="8"/>
      <c r="H40" s="8"/>
      <c r="I40" s="8"/>
      <c r="J40" s="8"/>
    </row>
    <row r="41" spans="1:10" x14ac:dyDescent="0.25">
      <c r="A41" s="4"/>
      <c r="B41" s="20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4"/>
      <c r="E41" s="4"/>
      <c r="F41" s="22" t="str">
        <f t="shared" si="0"/>
        <v/>
      </c>
      <c r="G41" s="4"/>
      <c r="H41" s="4"/>
      <c r="I41" s="4"/>
      <c r="J41" s="4"/>
    </row>
    <row r="42" spans="1:10" x14ac:dyDescent="0.25">
      <c r="A42" s="8"/>
      <c r="B42" s="20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8"/>
      <c r="E42" s="8"/>
      <c r="F42" s="22" t="str">
        <f t="shared" si="0"/>
        <v/>
      </c>
      <c r="G42" s="8"/>
      <c r="H42" s="8"/>
      <c r="I42" s="8"/>
      <c r="J42" s="8"/>
    </row>
    <row r="43" spans="1:10" x14ac:dyDescent="0.25">
      <c r="A43" s="4"/>
      <c r="B43" s="20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4"/>
      <c r="E43" s="4"/>
      <c r="F43" s="22" t="str">
        <f t="shared" si="0"/>
        <v/>
      </c>
      <c r="G43" s="4"/>
      <c r="H43" s="4"/>
      <c r="I43" s="4"/>
      <c r="J43" s="4"/>
    </row>
    <row r="44" spans="1:10" x14ac:dyDescent="0.25">
      <c r="A44" s="8"/>
      <c r="B44" s="20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8"/>
      <c r="E44" s="8"/>
      <c r="F44" s="22" t="str">
        <f t="shared" si="0"/>
        <v/>
      </c>
      <c r="G44" s="8"/>
      <c r="H44" s="8"/>
      <c r="I44" s="8"/>
      <c r="J44" s="8"/>
    </row>
    <row r="45" spans="1:10" x14ac:dyDescent="0.25">
      <c r="A45" s="4"/>
      <c r="B45" s="20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4"/>
      <c r="E45" s="4"/>
      <c r="F45" s="22" t="str">
        <f t="shared" si="0"/>
        <v/>
      </c>
      <c r="G45" s="4"/>
      <c r="H45" s="4"/>
      <c r="I45" s="4"/>
      <c r="J45" s="4"/>
    </row>
    <row r="46" spans="1:10" x14ac:dyDescent="0.25">
      <c r="A46" s="8"/>
      <c r="B46" s="20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8"/>
      <c r="E46" s="8"/>
      <c r="F46" s="22" t="str">
        <f t="shared" si="0"/>
        <v/>
      </c>
      <c r="G46" s="8"/>
      <c r="H46" s="8"/>
      <c r="I46" s="8"/>
      <c r="J46" s="8"/>
    </row>
    <row r="47" spans="1:10" x14ac:dyDescent="0.25">
      <c r="A47" s="4"/>
      <c r="B47" s="20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4"/>
      <c r="E47" s="4"/>
      <c r="F47" s="22" t="str">
        <f t="shared" si="0"/>
        <v/>
      </c>
      <c r="G47" s="4"/>
      <c r="H47" s="4"/>
      <c r="I47" s="4"/>
      <c r="J47" s="4"/>
    </row>
    <row r="48" spans="1:10" x14ac:dyDescent="0.25">
      <c r="A48" s="8"/>
      <c r="B48" s="20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8"/>
      <c r="E48" s="8"/>
      <c r="F48" s="22" t="str">
        <f t="shared" si="0"/>
        <v/>
      </c>
      <c r="G48" s="8"/>
      <c r="H48" s="8"/>
      <c r="I48" s="8"/>
      <c r="J48" s="8"/>
    </row>
    <row r="49" spans="1:10" x14ac:dyDescent="0.25">
      <c r="A49" s="4"/>
      <c r="B49" s="20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4"/>
      <c r="E49" s="4"/>
      <c r="F49" s="22" t="str">
        <f t="shared" si="0"/>
        <v/>
      </c>
      <c r="G49" s="4"/>
      <c r="H49" s="4"/>
      <c r="I49" s="4"/>
      <c r="J49" s="4"/>
    </row>
    <row r="50" spans="1:10" x14ac:dyDescent="0.25">
      <c r="A50" s="8"/>
      <c r="B50" s="20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8"/>
      <c r="E50" s="8"/>
      <c r="F50" s="22" t="str">
        <f t="shared" si="0"/>
        <v/>
      </c>
      <c r="G50" s="8"/>
      <c r="H50" s="8"/>
      <c r="I50" s="8"/>
      <c r="J50" s="8"/>
    </row>
    <row r="51" spans="1:10" x14ac:dyDescent="0.25">
      <c r="A51" s="4"/>
      <c r="B51" s="20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4"/>
      <c r="E51" s="4"/>
      <c r="F51" s="22" t="str">
        <f t="shared" si="0"/>
        <v/>
      </c>
      <c r="G51" s="4"/>
      <c r="H51" s="4"/>
      <c r="I51" s="4"/>
      <c r="J51" s="4"/>
    </row>
    <row r="52" spans="1:10" x14ac:dyDescent="0.25">
      <c r="A52" s="8"/>
      <c r="B52" s="20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8"/>
      <c r="E52" s="8"/>
      <c r="F52" s="22" t="str">
        <f t="shared" si="0"/>
        <v/>
      </c>
      <c r="G52" s="8"/>
      <c r="H52" s="8"/>
      <c r="I52" s="8"/>
      <c r="J52" s="8"/>
    </row>
    <row r="53" spans="1:10" x14ac:dyDescent="0.25">
      <c r="A53" s="4"/>
      <c r="B53" s="20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4"/>
      <c r="E53" s="4"/>
      <c r="F53" s="22" t="str">
        <f t="shared" si="0"/>
        <v/>
      </c>
      <c r="G53" s="4"/>
      <c r="H53" s="4"/>
      <c r="I53" s="4"/>
      <c r="J53" s="4"/>
    </row>
    <row r="54" spans="1:10" x14ac:dyDescent="0.25">
      <c r="A54" s="8"/>
      <c r="B54" s="20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8"/>
      <c r="E54" s="8"/>
      <c r="F54" s="22" t="str">
        <f t="shared" si="0"/>
        <v/>
      </c>
      <c r="G54" s="8"/>
      <c r="H54" s="8"/>
      <c r="I54" s="8"/>
      <c r="J54" s="8"/>
    </row>
    <row r="55" spans="1:10" x14ac:dyDescent="0.25">
      <c r="A55" s="4"/>
      <c r="B55" s="20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4"/>
      <c r="E55" s="4"/>
      <c r="F55" s="22" t="str">
        <f t="shared" si="0"/>
        <v/>
      </c>
      <c r="G55" s="4"/>
      <c r="H55" s="4"/>
      <c r="I55" s="4"/>
      <c r="J55" s="4"/>
    </row>
    <row r="56" spans="1:10" x14ac:dyDescent="0.25">
      <c r="A56" s="8"/>
      <c r="B56" s="20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8"/>
      <c r="E56" s="8"/>
      <c r="F56" s="22" t="str">
        <f t="shared" si="0"/>
        <v/>
      </c>
      <c r="G56" s="8"/>
      <c r="H56" s="8"/>
      <c r="I56" s="8"/>
      <c r="J56" s="8"/>
    </row>
    <row r="57" spans="1:10" x14ac:dyDescent="0.25">
      <c r="A57" s="4"/>
      <c r="B57" s="20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4"/>
      <c r="E57" s="4"/>
      <c r="F57" s="22" t="str">
        <f t="shared" si="0"/>
        <v/>
      </c>
      <c r="G57" s="4"/>
      <c r="H57" s="4"/>
      <c r="I57" s="4"/>
      <c r="J57" s="4"/>
    </row>
    <row r="58" spans="1:10" x14ac:dyDescent="0.25">
      <c r="A58" s="8"/>
      <c r="B58" s="20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8"/>
      <c r="E58" s="8"/>
      <c r="F58" s="22" t="str">
        <f t="shared" si="0"/>
        <v/>
      </c>
      <c r="G58" s="8"/>
      <c r="H58" s="8"/>
      <c r="I58" s="8"/>
      <c r="J58" s="8"/>
    </row>
    <row r="59" spans="1:10" x14ac:dyDescent="0.25">
      <c r="A59" s="4"/>
      <c r="B59" s="20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4"/>
      <c r="E59" s="4"/>
      <c r="F59" s="22" t="str">
        <f t="shared" si="0"/>
        <v/>
      </c>
      <c r="G59" s="4"/>
      <c r="H59" s="4"/>
      <c r="I59" s="4"/>
      <c r="J59" s="4"/>
    </row>
    <row r="60" spans="1:10" x14ac:dyDescent="0.25">
      <c r="A60" s="8"/>
      <c r="B60" s="20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8"/>
      <c r="E60" s="8"/>
      <c r="F60" s="22" t="str">
        <f t="shared" si="0"/>
        <v/>
      </c>
      <c r="G60" s="8"/>
      <c r="H60" s="8"/>
      <c r="I60" s="8"/>
      <c r="J60" s="8"/>
    </row>
    <row r="61" spans="1:10" x14ac:dyDescent="0.25">
      <c r="A61" s="4"/>
      <c r="B61" s="20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4"/>
      <c r="E61" s="4"/>
      <c r="F61" s="22" t="str">
        <f t="shared" si="0"/>
        <v/>
      </c>
      <c r="G61" s="4"/>
      <c r="H61" s="4"/>
      <c r="I61" s="4"/>
      <c r="J61" s="4"/>
    </row>
    <row r="62" spans="1:10" x14ac:dyDescent="0.25">
      <c r="A62" s="8"/>
      <c r="B62" s="20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8"/>
      <c r="E62" s="8"/>
      <c r="F62" s="22" t="str">
        <f t="shared" si="0"/>
        <v/>
      </c>
      <c r="G62" s="8"/>
      <c r="H62" s="8"/>
      <c r="I62" s="8"/>
      <c r="J62" s="8"/>
    </row>
    <row r="63" spans="1:10" x14ac:dyDescent="0.25">
      <c r="A63" s="4"/>
      <c r="B63" s="20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4"/>
      <c r="E63" s="4"/>
      <c r="F63" s="22" t="str">
        <f t="shared" si="0"/>
        <v/>
      </c>
      <c r="G63" s="4"/>
      <c r="H63" s="4"/>
      <c r="I63" s="4"/>
      <c r="J63" s="4"/>
    </row>
    <row r="64" spans="1:10" x14ac:dyDescent="0.25">
      <c r="A64" s="8"/>
      <c r="B64" s="20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8"/>
      <c r="E64" s="8"/>
      <c r="F64" s="22" t="str">
        <f t="shared" si="0"/>
        <v/>
      </c>
      <c r="G64" s="8"/>
      <c r="H64" s="8"/>
      <c r="I64" s="8"/>
      <c r="J64" s="8"/>
    </row>
    <row r="65" spans="1:10" x14ac:dyDescent="0.25">
      <c r="A65" s="4"/>
      <c r="B65" s="20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4"/>
      <c r="E65" s="4"/>
      <c r="F65" s="22" t="str">
        <f t="shared" si="0"/>
        <v/>
      </c>
      <c r="G65" s="4"/>
      <c r="H65" s="4"/>
      <c r="I65" s="4"/>
      <c r="J65" s="4"/>
    </row>
    <row r="66" spans="1:10" x14ac:dyDescent="0.25">
      <c r="A66" s="8"/>
      <c r="B66" s="20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8"/>
      <c r="E66" s="8"/>
      <c r="F66" s="22" t="str">
        <f t="shared" si="0"/>
        <v/>
      </c>
      <c r="G66" s="8"/>
      <c r="H66" s="8"/>
      <c r="I66" s="8"/>
      <c r="J66" s="8"/>
    </row>
    <row r="67" spans="1:10" x14ac:dyDescent="0.25">
      <c r="A67" s="4"/>
      <c r="B67" s="20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4"/>
      <c r="E67" s="4"/>
      <c r="F67" s="22" t="str">
        <f t="shared" si="0"/>
        <v/>
      </c>
      <c r="G67" s="4"/>
      <c r="H67" s="4"/>
      <c r="I67" s="4"/>
      <c r="J67" s="4"/>
    </row>
    <row r="68" spans="1:10" x14ac:dyDescent="0.25">
      <c r="A68" s="8"/>
      <c r="B68" s="20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8"/>
      <c r="E68" s="8"/>
      <c r="F68" s="22" t="str">
        <f t="shared" si="0"/>
        <v/>
      </c>
      <c r="G68" s="8"/>
      <c r="H68" s="8"/>
      <c r="I68" s="8"/>
      <c r="J68" s="8"/>
    </row>
    <row r="69" spans="1:10" x14ac:dyDescent="0.25">
      <c r="A69" s="4"/>
      <c r="B69" s="20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4"/>
      <c r="E69" s="4"/>
      <c r="F69" s="22" t="str">
        <f t="shared" si="0"/>
        <v/>
      </c>
      <c r="G69" s="4"/>
      <c r="H69" s="4"/>
      <c r="I69" s="4"/>
      <c r="J69" s="4"/>
    </row>
    <row r="70" spans="1:10" x14ac:dyDescent="0.25">
      <c r="A70" s="8"/>
      <c r="B70" s="20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8"/>
      <c r="E70" s="8"/>
      <c r="F70" s="22" t="str">
        <f t="shared" si="0"/>
        <v/>
      </c>
      <c r="G70" s="8"/>
      <c r="H70" s="8"/>
      <c r="I70" s="8"/>
      <c r="J70" s="8"/>
    </row>
    <row r="71" spans="1:10" x14ac:dyDescent="0.25">
      <c r="A71" s="4"/>
      <c r="B71" s="20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4"/>
      <c r="E71" s="4"/>
      <c r="F71" s="22" t="str">
        <f t="shared" si="0"/>
        <v/>
      </c>
      <c r="G71" s="4"/>
      <c r="H71" s="4"/>
      <c r="I71" s="4"/>
      <c r="J71" s="4"/>
    </row>
    <row r="72" spans="1:10" x14ac:dyDescent="0.25">
      <c r="A72" s="8"/>
      <c r="B72" s="20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8"/>
      <c r="E72" s="8"/>
      <c r="F72" s="22" t="str">
        <f t="shared" si="0"/>
        <v/>
      </c>
      <c r="G72" s="8"/>
      <c r="H72" s="8"/>
      <c r="I72" s="8"/>
      <c r="J72" s="8"/>
    </row>
    <row r="73" spans="1:10" x14ac:dyDescent="0.25">
      <c r="A73" s="4"/>
      <c r="B73" s="20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4"/>
      <c r="E73" s="4"/>
      <c r="F73" s="22" t="str">
        <f t="shared" ref="F73:F136" si="1">IF(E73="","",IF(C73="","",C73+E73))</f>
        <v/>
      </c>
      <c r="G73" s="4"/>
      <c r="H73" s="4"/>
      <c r="I73" s="4"/>
      <c r="J73" s="4"/>
    </row>
    <row r="74" spans="1:10" x14ac:dyDescent="0.25">
      <c r="A74" s="8"/>
      <c r="B74" s="20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8"/>
      <c r="E74" s="8"/>
      <c r="F74" s="22" t="str">
        <f t="shared" si="1"/>
        <v/>
      </c>
      <c r="G74" s="8"/>
      <c r="H74" s="8"/>
      <c r="I74" s="8"/>
      <c r="J74" s="8"/>
    </row>
    <row r="75" spans="1:10" x14ac:dyDescent="0.25">
      <c r="A75" s="4"/>
      <c r="B75" s="20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4"/>
      <c r="E75" s="4"/>
      <c r="F75" s="22" t="str">
        <f t="shared" si="1"/>
        <v/>
      </c>
      <c r="G75" s="4"/>
      <c r="H75" s="4"/>
      <c r="I75" s="4"/>
      <c r="J75" s="4"/>
    </row>
    <row r="76" spans="1:10" x14ac:dyDescent="0.25">
      <c r="A76" s="8"/>
      <c r="B76" s="20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8"/>
      <c r="E76" s="8"/>
      <c r="F76" s="22" t="str">
        <f t="shared" si="1"/>
        <v/>
      </c>
      <c r="G76" s="8"/>
      <c r="H76" s="8"/>
      <c r="I76" s="8"/>
      <c r="J76" s="8"/>
    </row>
    <row r="77" spans="1:10" x14ac:dyDescent="0.25">
      <c r="A77" s="4"/>
      <c r="B77" s="20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4"/>
      <c r="E77" s="4"/>
      <c r="F77" s="22" t="str">
        <f t="shared" si="1"/>
        <v/>
      </c>
      <c r="G77" s="4"/>
      <c r="H77" s="4"/>
      <c r="I77" s="4"/>
      <c r="J77" s="4"/>
    </row>
    <row r="78" spans="1:10" x14ac:dyDescent="0.25">
      <c r="A78" s="8"/>
      <c r="B78" s="20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8"/>
      <c r="E78" s="8"/>
      <c r="F78" s="22" t="str">
        <f t="shared" si="1"/>
        <v/>
      </c>
      <c r="G78" s="8"/>
      <c r="H78" s="8"/>
      <c r="I78" s="8"/>
      <c r="J78" s="8"/>
    </row>
    <row r="79" spans="1:10" x14ac:dyDescent="0.25">
      <c r="A79" s="4"/>
      <c r="B79" s="20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4"/>
      <c r="E79" s="4"/>
      <c r="F79" s="22" t="str">
        <f t="shared" si="1"/>
        <v/>
      </c>
      <c r="G79" s="4"/>
      <c r="H79" s="4"/>
      <c r="I79" s="4"/>
      <c r="J79" s="4"/>
    </row>
    <row r="80" spans="1:10" x14ac:dyDescent="0.25">
      <c r="A80" s="8"/>
      <c r="B80" s="20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8"/>
      <c r="E80" s="8"/>
      <c r="F80" s="22" t="str">
        <f t="shared" si="1"/>
        <v/>
      </c>
      <c r="G80" s="8"/>
      <c r="H80" s="8"/>
      <c r="I80" s="8"/>
      <c r="J80" s="8"/>
    </row>
    <row r="81" spans="1:10" x14ac:dyDescent="0.25">
      <c r="A81" s="4"/>
      <c r="B81" s="20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4"/>
      <c r="E81" s="4"/>
      <c r="F81" s="22" t="str">
        <f t="shared" si="1"/>
        <v/>
      </c>
      <c r="G81" s="4"/>
      <c r="H81" s="4"/>
      <c r="I81" s="4"/>
      <c r="J81" s="4"/>
    </row>
    <row r="82" spans="1:10" x14ac:dyDescent="0.25">
      <c r="A82" s="8"/>
      <c r="B82" s="20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8"/>
      <c r="E82" s="8"/>
      <c r="F82" s="22" t="str">
        <f t="shared" si="1"/>
        <v/>
      </c>
      <c r="G82" s="8"/>
      <c r="H82" s="8"/>
      <c r="I82" s="8"/>
      <c r="J82" s="8"/>
    </row>
    <row r="83" spans="1:10" x14ac:dyDescent="0.25">
      <c r="A83" s="4"/>
      <c r="B83" s="20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4"/>
      <c r="E83" s="4"/>
      <c r="F83" s="22" t="str">
        <f t="shared" si="1"/>
        <v/>
      </c>
      <c r="G83" s="4"/>
      <c r="H83" s="4"/>
      <c r="I83" s="4"/>
      <c r="J83" s="4"/>
    </row>
    <row r="84" spans="1:10" x14ac:dyDescent="0.25">
      <c r="A84" s="8"/>
      <c r="B84" s="20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8"/>
      <c r="E84" s="8"/>
      <c r="F84" s="22" t="str">
        <f t="shared" si="1"/>
        <v/>
      </c>
      <c r="G84" s="8"/>
      <c r="H84" s="8"/>
      <c r="I84" s="8"/>
      <c r="J84" s="8"/>
    </row>
    <row r="85" spans="1:10" x14ac:dyDescent="0.25">
      <c r="A85" s="4"/>
      <c r="B85" s="20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4"/>
      <c r="E85" s="4"/>
      <c r="F85" s="22" t="str">
        <f t="shared" si="1"/>
        <v/>
      </c>
      <c r="G85" s="4"/>
      <c r="H85" s="4"/>
      <c r="I85" s="4"/>
      <c r="J85" s="4"/>
    </row>
    <row r="86" spans="1:10" x14ac:dyDescent="0.25">
      <c r="A86" s="8"/>
      <c r="B86" s="20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8"/>
      <c r="E86" s="8"/>
      <c r="F86" s="22" t="str">
        <f t="shared" si="1"/>
        <v/>
      </c>
      <c r="G86" s="8"/>
      <c r="H86" s="8"/>
      <c r="I86" s="8"/>
      <c r="J86" s="8"/>
    </row>
    <row r="87" spans="1:10" x14ac:dyDescent="0.25">
      <c r="A87" s="4"/>
      <c r="B87" s="20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4"/>
      <c r="E87" s="4"/>
      <c r="F87" s="22" t="str">
        <f t="shared" si="1"/>
        <v/>
      </c>
      <c r="G87" s="4"/>
      <c r="H87" s="4"/>
      <c r="I87" s="4"/>
      <c r="J87" s="4"/>
    </row>
    <row r="88" spans="1:10" x14ac:dyDescent="0.25">
      <c r="A88" s="8"/>
      <c r="B88" s="20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8"/>
      <c r="E88" s="8"/>
      <c r="F88" s="22" t="str">
        <f t="shared" si="1"/>
        <v/>
      </c>
      <c r="G88" s="8"/>
      <c r="H88" s="8"/>
      <c r="I88" s="8"/>
      <c r="J88" s="8"/>
    </row>
    <row r="89" spans="1:10" x14ac:dyDescent="0.25">
      <c r="A89" s="4"/>
      <c r="B89" s="20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4"/>
      <c r="E89" s="4"/>
      <c r="F89" s="22" t="str">
        <f t="shared" si="1"/>
        <v/>
      </c>
      <c r="G89" s="4"/>
      <c r="H89" s="4"/>
      <c r="I89" s="4"/>
      <c r="J89" s="4"/>
    </row>
    <row r="90" spans="1:10" x14ac:dyDescent="0.25">
      <c r="A90" s="8"/>
      <c r="B90" s="20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8"/>
      <c r="E90" s="8"/>
      <c r="F90" s="22" t="str">
        <f t="shared" si="1"/>
        <v/>
      </c>
      <c r="G90" s="8"/>
      <c r="H90" s="8"/>
      <c r="I90" s="8"/>
      <c r="J90" s="8"/>
    </row>
    <row r="91" spans="1:10" x14ac:dyDescent="0.25">
      <c r="A91" s="4"/>
      <c r="B91" s="20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4"/>
      <c r="E91" s="4"/>
      <c r="F91" s="22" t="str">
        <f t="shared" si="1"/>
        <v/>
      </c>
      <c r="G91" s="4"/>
      <c r="H91" s="4"/>
      <c r="I91" s="4"/>
      <c r="J91" s="4"/>
    </row>
    <row r="92" spans="1:10" x14ac:dyDescent="0.25">
      <c r="A92" s="8"/>
      <c r="B92" s="20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8"/>
      <c r="E92" s="8"/>
      <c r="F92" s="22" t="str">
        <f t="shared" si="1"/>
        <v/>
      </c>
      <c r="G92" s="8"/>
      <c r="H92" s="8"/>
      <c r="I92" s="8"/>
      <c r="J92" s="8"/>
    </row>
    <row r="93" spans="1:10" x14ac:dyDescent="0.25">
      <c r="A93" s="4"/>
      <c r="B93" s="20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4"/>
      <c r="E93" s="4"/>
      <c r="F93" s="22" t="str">
        <f t="shared" si="1"/>
        <v/>
      </c>
      <c r="G93" s="4"/>
      <c r="H93" s="4"/>
      <c r="I93" s="4"/>
      <c r="J93" s="4"/>
    </row>
    <row r="94" spans="1:10" x14ac:dyDescent="0.25">
      <c r="A94" s="8"/>
      <c r="B94" s="20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8"/>
      <c r="E94" s="8"/>
      <c r="F94" s="22" t="str">
        <f t="shared" si="1"/>
        <v/>
      </c>
      <c r="G94" s="8"/>
      <c r="H94" s="8"/>
      <c r="I94" s="8"/>
      <c r="J94" s="8"/>
    </row>
    <row r="95" spans="1:10" x14ac:dyDescent="0.25">
      <c r="A95" s="4"/>
      <c r="B95" s="20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4"/>
      <c r="E95" s="4"/>
      <c r="F95" s="22" t="str">
        <f t="shared" si="1"/>
        <v/>
      </c>
      <c r="G95" s="4"/>
      <c r="H95" s="4"/>
      <c r="I95" s="4"/>
      <c r="J95" s="4"/>
    </row>
    <row r="96" spans="1:10" x14ac:dyDescent="0.25">
      <c r="A96" s="8"/>
      <c r="B96" s="20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8"/>
      <c r="E96" s="8"/>
      <c r="F96" s="22" t="str">
        <f t="shared" si="1"/>
        <v/>
      </c>
      <c r="G96" s="8"/>
      <c r="H96" s="8"/>
      <c r="I96" s="8"/>
      <c r="J96" s="8"/>
    </row>
    <row r="97" spans="1:10" x14ac:dyDescent="0.25">
      <c r="A97" s="4"/>
      <c r="B97" s="20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4"/>
      <c r="E97" s="4"/>
      <c r="F97" s="22" t="str">
        <f t="shared" si="1"/>
        <v/>
      </c>
      <c r="G97" s="4"/>
      <c r="H97" s="4"/>
      <c r="I97" s="4"/>
      <c r="J97" s="4"/>
    </row>
    <row r="98" spans="1:10" x14ac:dyDescent="0.25">
      <c r="A98" s="8"/>
      <c r="B98" s="20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8"/>
      <c r="E98" s="8"/>
      <c r="F98" s="22" t="str">
        <f t="shared" si="1"/>
        <v/>
      </c>
      <c r="G98" s="8"/>
      <c r="H98" s="8"/>
      <c r="I98" s="8"/>
      <c r="J98" s="8"/>
    </row>
    <row r="99" spans="1:10" x14ac:dyDescent="0.25">
      <c r="A99" s="4"/>
      <c r="B99" s="20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4"/>
      <c r="E99" s="4"/>
      <c r="F99" s="22" t="str">
        <f t="shared" si="1"/>
        <v/>
      </c>
      <c r="G99" s="4"/>
      <c r="H99" s="4"/>
      <c r="I99" s="4"/>
      <c r="J99" s="4"/>
    </row>
    <row r="100" spans="1:10" x14ac:dyDescent="0.25">
      <c r="A100" s="8"/>
      <c r="B100" s="20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8"/>
      <c r="E100" s="8"/>
      <c r="F100" s="22" t="str">
        <f t="shared" si="1"/>
        <v/>
      </c>
      <c r="G100" s="8"/>
      <c r="H100" s="8"/>
      <c r="I100" s="8"/>
      <c r="J100" s="8"/>
    </row>
    <row r="101" spans="1:10" x14ac:dyDescent="0.25">
      <c r="A101" s="4"/>
      <c r="B101" s="20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4"/>
      <c r="E101" s="4"/>
      <c r="F101" s="22" t="str">
        <f t="shared" si="1"/>
        <v/>
      </c>
      <c r="G101" s="4"/>
      <c r="H101" s="4"/>
      <c r="I101" s="4"/>
      <c r="J101" s="4"/>
    </row>
    <row r="102" spans="1:10" x14ac:dyDescent="0.25">
      <c r="A102" s="8"/>
      <c r="B102" s="20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8"/>
      <c r="E102" s="8"/>
      <c r="F102" s="22" t="str">
        <f t="shared" si="1"/>
        <v/>
      </c>
      <c r="G102" s="8"/>
      <c r="H102" s="8"/>
      <c r="I102" s="8"/>
      <c r="J102" s="8"/>
    </row>
    <row r="103" spans="1:10" x14ac:dyDescent="0.25">
      <c r="A103" s="4"/>
      <c r="B103" s="20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4"/>
      <c r="E103" s="4"/>
      <c r="F103" s="22" t="str">
        <f t="shared" si="1"/>
        <v/>
      </c>
      <c r="G103" s="4"/>
      <c r="H103" s="4"/>
      <c r="I103" s="4"/>
      <c r="J103" s="4"/>
    </row>
    <row r="104" spans="1:10" x14ac:dyDescent="0.25">
      <c r="A104" s="8"/>
      <c r="B104" s="20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8"/>
      <c r="E104" s="8"/>
      <c r="F104" s="22" t="str">
        <f t="shared" si="1"/>
        <v/>
      </c>
      <c r="G104" s="8"/>
      <c r="H104" s="8"/>
      <c r="I104" s="8"/>
      <c r="J104" s="8"/>
    </row>
    <row r="105" spans="1:10" x14ac:dyDescent="0.25">
      <c r="A105" s="4"/>
      <c r="B105" s="20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4"/>
      <c r="E105" s="4"/>
      <c r="F105" s="22" t="str">
        <f t="shared" si="1"/>
        <v/>
      </c>
      <c r="G105" s="4"/>
      <c r="H105" s="4"/>
      <c r="I105" s="4"/>
      <c r="J105" s="4"/>
    </row>
    <row r="106" spans="1:10" x14ac:dyDescent="0.25">
      <c r="A106" s="8"/>
      <c r="B106" s="20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8"/>
      <c r="E106" s="8"/>
      <c r="F106" s="22" t="str">
        <f t="shared" si="1"/>
        <v/>
      </c>
      <c r="G106" s="8"/>
      <c r="H106" s="8"/>
      <c r="I106" s="8"/>
      <c r="J106" s="8"/>
    </row>
    <row r="107" spans="1:10" x14ac:dyDescent="0.25">
      <c r="A107" s="4"/>
      <c r="B107" s="20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4"/>
      <c r="E107" s="4"/>
      <c r="F107" s="22" t="str">
        <f t="shared" si="1"/>
        <v/>
      </c>
      <c r="G107" s="4"/>
      <c r="H107" s="4"/>
      <c r="I107" s="4"/>
      <c r="J107" s="4"/>
    </row>
    <row r="108" spans="1:10" x14ac:dyDescent="0.25">
      <c r="A108" s="8"/>
      <c r="B108" s="20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8"/>
      <c r="E108" s="8"/>
      <c r="F108" s="22" t="str">
        <f t="shared" si="1"/>
        <v/>
      </c>
      <c r="G108" s="8"/>
      <c r="H108" s="8"/>
      <c r="I108" s="8"/>
      <c r="J108" s="8"/>
    </row>
    <row r="109" spans="1:10" x14ac:dyDescent="0.25">
      <c r="A109" s="4"/>
      <c r="B109" s="20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4"/>
      <c r="E109" s="4"/>
      <c r="F109" s="22" t="str">
        <f t="shared" si="1"/>
        <v/>
      </c>
      <c r="G109" s="4"/>
      <c r="H109" s="4"/>
      <c r="I109" s="4"/>
      <c r="J109" s="4"/>
    </row>
    <row r="110" spans="1:10" x14ac:dyDescent="0.25">
      <c r="A110" s="8"/>
      <c r="B110" s="20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8"/>
      <c r="E110" s="8"/>
      <c r="F110" s="22" t="str">
        <f t="shared" si="1"/>
        <v/>
      </c>
      <c r="G110" s="8"/>
      <c r="H110" s="8"/>
      <c r="I110" s="8"/>
      <c r="J110" s="8"/>
    </row>
    <row r="111" spans="1:10" x14ac:dyDescent="0.25">
      <c r="A111" s="4"/>
      <c r="B111" s="20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4"/>
      <c r="E111" s="4"/>
      <c r="F111" s="22" t="str">
        <f t="shared" si="1"/>
        <v/>
      </c>
      <c r="G111" s="4"/>
      <c r="H111" s="4"/>
      <c r="I111" s="4"/>
      <c r="J111" s="4"/>
    </row>
    <row r="112" spans="1:10" x14ac:dyDescent="0.25">
      <c r="A112" s="8"/>
      <c r="B112" s="20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8"/>
      <c r="E112" s="8"/>
      <c r="F112" s="22" t="str">
        <f t="shared" si="1"/>
        <v/>
      </c>
      <c r="G112" s="8"/>
      <c r="H112" s="8"/>
      <c r="I112" s="8"/>
      <c r="J112" s="8"/>
    </row>
    <row r="113" spans="1:10" x14ac:dyDescent="0.25">
      <c r="A113" s="4"/>
      <c r="B113" s="20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4"/>
      <c r="E113" s="4"/>
      <c r="F113" s="22" t="str">
        <f t="shared" si="1"/>
        <v/>
      </c>
      <c r="G113" s="4"/>
      <c r="H113" s="4"/>
      <c r="I113" s="4"/>
      <c r="J113" s="4"/>
    </row>
    <row r="114" spans="1:10" x14ac:dyDescent="0.25">
      <c r="A114" s="8"/>
      <c r="B114" s="20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8"/>
      <c r="E114" s="8"/>
      <c r="F114" s="22" t="str">
        <f t="shared" si="1"/>
        <v/>
      </c>
      <c r="G114" s="8"/>
      <c r="H114" s="8"/>
      <c r="I114" s="8"/>
      <c r="J114" s="8"/>
    </row>
    <row r="115" spans="1:10" x14ac:dyDescent="0.25">
      <c r="A115" s="4"/>
      <c r="B115" s="20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4"/>
      <c r="E115" s="4"/>
      <c r="F115" s="22" t="str">
        <f t="shared" si="1"/>
        <v/>
      </c>
      <c r="G115" s="4"/>
      <c r="H115" s="4"/>
      <c r="I115" s="4"/>
      <c r="J115" s="4"/>
    </row>
    <row r="116" spans="1:10" x14ac:dyDescent="0.25">
      <c r="A116" s="8"/>
      <c r="B116" s="20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8"/>
      <c r="E116" s="8"/>
      <c r="F116" s="22" t="str">
        <f t="shared" si="1"/>
        <v/>
      </c>
      <c r="G116" s="8"/>
      <c r="H116" s="8"/>
      <c r="I116" s="8"/>
      <c r="J116" s="8"/>
    </row>
    <row r="117" spans="1:10" x14ac:dyDescent="0.25">
      <c r="A117" s="4"/>
      <c r="B117" s="20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4"/>
      <c r="E117" s="4"/>
      <c r="F117" s="22" t="str">
        <f t="shared" si="1"/>
        <v/>
      </c>
      <c r="G117" s="4"/>
      <c r="H117" s="4"/>
      <c r="I117" s="4"/>
      <c r="J117" s="4"/>
    </row>
    <row r="118" spans="1:10" x14ac:dyDescent="0.25">
      <c r="A118" s="8"/>
      <c r="B118" s="20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8"/>
      <c r="E118" s="8"/>
      <c r="F118" s="22" t="str">
        <f t="shared" si="1"/>
        <v/>
      </c>
      <c r="G118" s="8"/>
      <c r="H118" s="8"/>
      <c r="I118" s="8"/>
      <c r="J118" s="8"/>
    </row>
    <row r="119" spans="1:10" x14ac:dyDescent="0.25">
      <c r="A119" s="4"/>
      <c r="B119" s="20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4"/>
      <c r="E119" s="4"/>
      <c r="F119" s="22" t="str">
        <f t="shared" si="1"/>
        <v/>
      </c>
      <c r="G119" s="4"/>
      <c r="H119" s="4"/>
      <c r="I119" s="4"/>
      <c r="J119" s="4"/>
    </row>
    <row r="120" spans="1:10" x14ac:dyDescent="0.25">
      <c r="A120" s="8"/>
      <c r="B120" s="20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8"/>
      <c r="E120" s="8"/>
      <c r="F120" s="22" t="str">
        <f t="shared" si="1"/>
        <v/>
      </c>
      <c r="G120" s="8"/>
      <c r="H120" s="8"/>
      <c r="I120" s="8"/>
      <c r="J120" s="8"/>
    </row>
    <row r="121" spans="1:10" x14ac:dyDescent="0.25">
      <c r="A121" s="4"/>
      <c r="B121" s="20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4"/>
      <c r="E121" s="4"/>
      <c r="F121" s="22" t="str">
        <f t="shared" si="1"/>
        <v/>
      </c>
      <c r="G121" s="4"/>
      <c r="H121" s="4"/>
      <c r="I121" s="4"/>
      <c r="J121" s="4"/>
    </row>
    <row r="122" spans="1:10" x14ac:dyDescent="0.25">
      <c r="A122" s="8"/>
      <c r="B122" s="20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8"/>
      <c r="E122" s="8"/>
      <c r="F122" s="22" t="str">
        <f t="shared" si="1"/>
        <v/>
      </c>
      <c r="G122" s="8"/>
      <c r="H122" s="8"/>
      <c r="I122" s="8"/>
      <c r="J122" s="8"/>
    </row>
    <row r="123" spans="1:10" x14ac:dyDescent="0.25">
      <c r="A123" s="4"/>
      <c r="B123" s="20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4"/>
      <c r="E123" s="4"/>
      <c r="F123" s="22" t="str">
        <f t="shared" si="1"/>
        <v/>
      </c>
      <c r="G123" s="4"/>
      <c r="H123" s="4"/>
      <c r="I123" s="4"/>
      <c r="J123" s="4"/>
    </row>
    <row r="124" spans="1:10" x14ac:dyDescent="0.25">
      <c r="A124" s="8"/>
      <c r="B124" s="20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8"/>
      <c r="E124" s="8"/>
      <c r="F124" s="22" t="str">
        <f t="shared" si="1"/>
        <v/>
      </c>
      <c r="G124" s="8"/>
      <c r="H124" s="8"/>
      <c r="I124" s="8"/>
      <c r="J124" s="8"/>
    </row>
    <row r="125" spans="1:10" x14ac:dyDescent="0.25">
      <c r="A125" s="4"/>
      <c r="B125" s="20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4"/>
      <c r="E125" s="4"/>
      <c r="F125" s="22" t="str">
        <f t="shared" si="1"/>
        <v/>
      </c>
      <c r="G125" s="4"/>
      <c r="H125" s="4"/>
      <c r="I125" s="4"/>
      <c r="J125" s="4"/>
    </row>
    <row r="126" spans="1:10" x14ac:dyDescent="0.25">
      <c r="A126" s="8"/>
      <c r="B126" s="20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8"/>
      <c r="E126" s="8"/>
      <c r="F126" s="22" t="str">
        <f t="shared" si="1"/>
        <v/>
      </c>
      <c r="G126" s="8"/>
      <c r="H126" s="8"/>
      <c r="I126" s="8"/>
      <c r="J126" s="8"/>
    </row>
    <row r="127" spans="1:10" x14ac:dyDescent="0.25">
      <c r="A127" s="4"/>
      <c r="B127" s="20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4"/>
      <c r="E127" s="4"/>
      <c r="F127" s="22" t="str">
        <f t="shared" si="1"/>
        <v/>
      </c>
      <c r="G127" s="4"/>
      <c r="H127" s="4"/>
      <c r="I127" s="4"/>
      <c r="J127" s="4"/>
    </row>
    <row r="128" spans="1:10" x14ac:dyDescent="0.25">
      <c r="A128" s="8"/>
      <c r="B128" s="20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8"/>
      <c r="E128" s="8"/>
      <c r="F128" s="22" t="str">
        <f t="shared" si="1"/>
        <v/>
      </c>
      <c r="G128" s="8"/>
      <c r="H128" s="8"/>
      <c r="I128" s="8"/>
      <c r="J128" s="8"/>
    </row>
    <row r="129" spans="1:10" x14ac:dyDescent="0.25">
      <c r="A129" s="4"/>
      <c r="B129" s="20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4"/>
      <c r="E129" s="4"/>
      <c r="F129" s="22" t="str">
        <f t="shared" si="1"/>
        <v/>
      </c>
      <c r="G129" s="4"/>
      <c r="H129" s="4"/>
      <c r="I129" s="4"/>
      <c r="J129" s="4"/>
    </row>
    <row r="130" spans="1:10" x14ac:dyDescent="0.25">
      <c r="A130" s="8"/>
      <c r="B130" s="20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8"/>
      <c r="E130" s="8"/>
      <c r="F130" s="22" t="str">
        <f t="shared" si="1"/>
        <v/>
      </c>
      <c r="G130" s="8"/>
      <c r="H130" s="8"/>
      <c r="I130" s="8"/>
      <c r="J130" s="8"/>
    </row>
    <row r="131" spans="1:10" x14ac:dyDescent="0.25">
      <c r="A131" s="4"/>
      <c r="B131" s="20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4"/>
      <c r="E131" s="4"/>
      <c r="F131" s="22" t="str">
        <f t="shared" si="1"/>
        <v/>
      </c>
      <c r="G131" s="4"/>
      <c r="H131" s="4"/>
      <c r="I131" s="4"/>
      <c r="J131" s="4"/>
    </row>
    <row r="132" spans="1:10" x14ac:dyDescent="0.25">
      <c r="A132" s="8"/>
      <c r="B132" s="20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8"/>
      <c r="E132" s="8"/>
      <c r="F132" s="22" t="str">
        <f t="shared" si="1"/>
        <v/>
      </c>
      <c r="G132" s="8"/>
      <c r="H132" s="8"/>
      <c r="I132" s="8"/>
      <c r="J132" s="8"/>
    </row>
    <row r="133" spans="1:10" x14ac:dyDescent="0.25">
      <c r="A133" s="4"/>
      <c r="B133" s="20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4"/>
      <c r="E133" s="4"/>
      <c r="F133" s="22" t="str">
        <f t="shared" si="1"/>
        <v/>
      </c>
      <c r="G133" s="4"/>
      <c r="H133" s="4"/>
      <c r="I133" s="4"/>
      <c r="J133" s="4"/>
    </row>
    <row r="134" spans="1:10" x14ac:dyDescent="0.25">
      <c r="A134" s="8"/>
      <c r="B134" s="20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8"/>
      <c r="E134" s="8"/>
      <c r="F134" s="22" t="str">
        <f t="shared" si="1"/>
        <v/>
      </c>
      <c r="G134" s="8"/>
      <c r="H134" s="8"/>
      <c r="I134" s="8"/>
      <c r="J134" s="8"/>
    </row>
    <row r="135" spans="1:10" x14ac:dyDescent="0.25">
      <c r="A135" s="4"/>
      <c r="B135" s="20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4"/>
      <c r="E135" s="4"/>
      <c r="F135" s="22" t="str">
        <f t="shared" si="1"/>
        <v/>
      </c>
      <c r="G135" s="4"/>
      <c r="H135" s="4"/>
      <c r="I135" s="4"/>
      <c r="J135" s="4"/>
    </row>
    <row r="136" spans="1:10" x14ac:dyDescent="0.25">
      <c r="A136" s="8"/>
      <c r="B136" s="20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8"/>
      <c r="E136" s="8"/>
      <c r="F136" s="22" t="str">
        <f t="shared" si="1"/>
        <v/>
      </c>
      <c r="G136" s="8"/>
      <c r="H136" s="8"/>
      <c r="I136" s="8"/>
      <c r="J136" s="8"/>
    </row>
    <row r="137" spans="1:10" x14ac:dyDescent="0.25">
      <c r="A137" s="4"/>
      <c r="B137" s="20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4"/>
      <c r="E137" s="4"/>
      <c r="F137" s="22" t="str">
        <f t="shared" ref="F137:F200" si="2">IF(E137="","",IF(C137="","",C137+E137))</f>
        <v/>
      </c>
      <c r="G137" s="4"/>
      <c r="H137" s="4"/>
      <c r="I137" s="4"/>
      <c r="J137" s="4"/>
    </row>
    <row r="138" spans="1:10" x14ac:dyDescent="0.25">
      <c r="A138" s="8"/>
      <c r="B138" s="20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8"/>
      <c r="E138" s="8"/>
      <c r="F138" s="22" t="str">
        <f t="shared" si="2"/>
        <v/>
      </c>
      <c r="G138" s="8"/>
      <c r="H138" s="8"/>
      <c r="I138" s="8"/>
      <c r="J138" s="8"/>
    </row>
    <row r="139" spans="1:10" x14ac:dyDescent="0.25">
      <c r="A139" s="4"/>
      <c r="B139" s="20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4"/>
      <c r="E139" s="4"/>
      <c r="F139" s="22" t="str">
        <f t="shared" si="2"/>
        <v/>
      </c>
      <c r="G139" s="4"/>
      <c r="H139" s="4"/>
      <c r="I139" s="4"/>
      <c r="J139" s="4"/>
    </row>
    <row r="140" spans="1:10" x14ac:dyDescent="0.25">
      <c r="A140" s="8"/>
      <c r="B140" s="20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8"/>
      <c r="E140" s="8"/>
      <c r="F140" s="22" t="str">
        <f t="shared" si="2"/>
        <v/>
      </c>
      <c r="G140" s="8"/>
      <c r="H140" s="8"/>
      <c r="I140" s="8"/>
      <c r="J140" s="8"/>
    </row>
    <row r="141" spans="1:10" x14ac:dyDescent="0.25">
      <c r="A141" s="4"/>
      <c r="B141" s="20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4"/>
      <c r="E141" s="4"/>
      <c r="F141" s="22" t="str">
        <f t="shared" si="2"/>
        <v/>
      </c>
      <c r="G141" s="4"/>
      <c r="H141" s="4"/>
      <c r="I141" s="4"/>
      <c r="J141" s="4"/>
    </row>
    <row r="142" spans="1:10" x14ac:dyDescent="0.25">
      <c r="A142" s="8"/>
      <c r="B142" s="20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8"/>
      <c r="E142" s="8"/>
      <c r="F142" s="22" t="str">
        <f t="shared" si="2"/>
        <v/>
      </c>
      <c r="G142" s="8"/>
      <c r="H142" s="8"/>
      <c r="I142" s="8"/>
      <c r="J142" s="8"/>
    </row>
    <row r="143" spans="1:10" x14ac:dyDescent="0.25">
      <c r="A143" s="4"/>
      <c r="B143" s="20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4"/>
      <c r="E143" s="4"/>
      <c r="F143" s="22" t="str">
        <f t="shared" si="2"/>
        <v/>
      </c>
      <c r="G143" s="4"/>
      <c r="H143" s="4"/>
      <c r="I143" s="4"/>
      <c r="J143" s="4"/>
    </row>
    <row r="144" spans="1:10" x14ac:dyDescent="0.25">
      <c r="A144" s="8"/>
      <c r="B144" s="20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8"/>
      <c r="E144" s="8"/>
      <c r="F144" s="22" t="str">
        <f t="shared" si="2"/>
        <v/>
      </c>
      <c r="G144" s="8"/>
      <c r="H144" s="8"/>
      <c r="I144" s="8"/>
      <c r="J144" s="8"/>
    </row>
    <row r="145" spans="1:10" x14ac:dyDescent="0.25">
      <c r="A145" s="4"/>
      <c r="B145" s="20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4"/>
      <c r="E145" s="4"/>
      <c r="F145" s="22" t="str">
        <f t="shared" si="2"/>
        <v/>
      </c>
      <c r="G145" s="4"/>
      <c r="H145" s="4"/>
      <c r="I145" s="4"/>
      <c r="J145" s="4"/>
    </row>
    <row r="146" spans="1:10" x14ac:dyDescent="0.25">
      <c r="A146" s="8"/>
      <c r="B146" s="20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8"/>
      <c r="E146" s="8"/>
      <c r="F146" s="22" t="str">
        <f t="shared" si="2"/>
        <v/>
      </c>
      <c r="G146" s="8"/>
      <c r="H146" s="8"/>
      <c r="I146" s="8"/>
      <c r="J146" s="8"/>
    </row>
    <row r="147" spans="1:10" x14ac:dyDescent="0.25">
      <c r="A147" s="4"/>
      <c r="B147" s="20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4"/>
      <c r="E147" s="4"/>
      <c r="F147" s="22" t="str">
        <f t="shared" si="2"/>
        <v/>
      </c>
      <c r="G147" s="4"/>
      <c r="H147" s="4"/>
      <c r="I147" s="4"/>
      <c r="J147" s="4"/>
    </row>
    <row r="148" spans="1:10" x14ac:dyDescent="0.25">
      <c r="A148" s="8"/>
      <c r="B148" s="20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8"/>
      <c r="E148" s="8"/>
      <c r="F148" s="22" t="str">
        <f t="shared" si="2"/>
        <v/>
      </c>
      <c r="G148" s="8"/>
      <c r="H148" s="8"/>
      <c r="I148" s="8"/>
      <c r="J148" s="8"/>
    </row>
    <row r="149" spans="1:10" x14ac:dyDescent="0.25">
      <c r="A149" s="4"/>
      <c r="B149" s="20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4"/>
      <c r="E149" s="4"/>
      <c r="F149" s="22" t="str">
        <f t="shared" si="2"/>
        <v/>
      </c>
      <c r="G149" s="4"/>
      <c r="H149" s="4"/>
      <c r="I149" s="4"/>
      <c r="J149" s="4"/>
    </row>
    <row r="150" spans="1:10" x14ac:dyDescent="0.25">
      <c r="A150" s="8"/>
      <c r="B150" s="20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8"/>
      <c r="E150" s="8"/>
      <c r="F150" s="22" t="str">
        <f t="shared" si="2"/>
        <v/>
      </c>
      <c r="G150" s="8"/>
      <c r="H150" s="8"/>
      <c r="I150" s="8"/>
      <c r="J150" s="8"/>
    </row>
    <row r="151" spans="1:10" x14ac:dyDescent="0.25">
      <c r="A151" s="4"/>
      <c r="B151" s="20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4"/>
      <c r="E151" s="4"/>
      <c r="F151" s="22" t="str">
        <f t="shared" si="2"/>
        <v/>
      </c>
      <c r="G151" s="4"/>
      <c r="H151" s="4"/>
      <c r="I151" s="4"/>
      <c r="J151" s="4"/>
    </row>
    <row r="152" spans="1:10" x14ac:dyDescent="0.25">
      <c r="A152" s="8"/>
      <c r="B152" s="20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8"/>
      <c r="E152" s="8"/>
      <c r="F152" s="22" t="str">
        <f t="shared" si="2"/>
        <v/>
      </c>
      <c r="G152" s="8"/>
      <c r="H152" s="8"/>
      <c r="I152" s="8"/>
      <c r="J152" s="8"/>
    </row>
    <row r="153" spans="1:10" x14ac:dyDescent="0.25">
      <c r="A153" s="4"/>
      <c r="B153" s="20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4"/>
      <c r="E153" s="4"/>
      <c r="F153" s="22" t="str">
        <f t="shared" si="2"/>
        <v/>
      </c>
      <c r="G153" s="4"/>
      <c r="H153" s="4"/>
      <c r="I153" s="4"/>
      <c r="J153" s="4"/>
    </row>
    <row r="154" spans="1:10" x14ac:dyDescent="0.25">
      <c r="A154" s="8"/>
      <c r="B154" s="20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8"/>
      <c r="E154" s="8"/>
      <c r="F154" s="22" t="str">
        <f t="shared" si="2"/>
        <v/>
      </c>
      <c r="G154" s="8"/>
      <c r="H154" s="8"/>
      <c r="I154" s="8"/>
      <c r="J154" s="8"/>
    </row>
    <row r="155" spans="1:10" x14ac:dyDescent="0.25">
      <c r="A155" s="4"/>
      <c r="B155" s="20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4"/>
      <c r="E155" s="4"/>
      <c r="F155" s="22" t="str">
        <f t="shared" si="2"/>
        <v/>
      </c>
      <c r="G155" s="4"/>
      <c r="H155" s="4"/>
      <c r="I155" s="4"/>
      <c r="J155" s="4"/>
    </row>
    <row r="156" spans="1:10" x14ac:dyDescent="0.25">
      <c r="A156" s="8"/>
      <c r="B156" s="20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8"/>
      <c r="E156" s="8"/>
      <c r="F156" s="22" t="str">
        <f t="shared" si="2"/>
        <v/>
      </c>
      <c r="G156" s="8"/>
      <c r="H156" s="8"/>
      <c r="I156" s="8"/>
      <c r="J156" s="8"/>
    </row>
    <row r="157" spans="1:10" x14ac:dyDescent="0.25">
      <c r="A157" s="4"/>
      <c r="B157" s="20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4"/>
      <c r="E157" s="4"/>
      <c r="F157" s="22" t="str">
        <f t="shared" si="2"/>
        <v/>
      </c>
      <c r="G157" s="4"/>
      <c r="H157" s="4"/>
      <c r="I157" s="4"/>
      <c r="J157" s="4"/>
    </row>
    <row r="158" spans="1:10" x14ac:dyDescent="0.25">
      <c r="A158" s="8"/>
      <c r="B158" s="20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8"/>
      <c r="E158" s="8"/>
      <c r="F158" s="22" t="str">
        <f t="shared" si="2"/>
        <v/>
      </c>
      <c r="G158" s="8"/>
      <c r="H158" s="8"/>
      <c r="I158" s="8"/>
      <c r="J158" s="8"/>
    </row>
    <row r="159" spans="1:10" x14ac:dyDescent="0.25">
      <c r="A159" s="4"/>
      <c r="B159" s="20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4"/>
      <c r="E159" s="4"/>
      <c r="F159" s="22" t="str">
        <f t="shared" si="2"/>
        <v/>
      </c>
      <c r="G159" s="4"/>
      <c r="H159" s="4"/>
      <c r="I159" s="4"/>
      <c r="J159" s="4"/>
    </row>
    <row r="160" spans="1:10" x14ac:dyDescent="0.25">
      <c r="A160" s="8"/>
      <c r="B160" s="20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8"/>
      <c r="E160" s="8"/>
      <c r="F160" s="22" t="str">
        <f t="shared" si="2"/>
        <v/>
      </c>
      <c r="G160" s="8"/>
      <c r="H160" s="8"/>
      <c r="I160" s="8"/>
      <c r="J160" s="8"/>
    </row>
    <row r="161" spans="1:10" x14ac:dyDescent="0.25">
      <c r="A161" s="4"/>
      <c r="B161" s="20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4"/>
      <c r="E161" s="4"/>
      <c r="F161" s="22" t="str">
        <f t="shared" si="2"/>
        <v/>
      </c>
      <c r="G161" s="4"/>
      <c r="H161" s="4"/>
      <c r="I161" s="4"/>
      <c r="J161" s="4"/>
    </row>
    <row r="162" spans="1:10" x14ac:dyDescent="0.25">
      <c r="A162" s="8"/>
      <c r="B162" s="20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8"/>
      <c r="E162" s="8"/>
      <c r="F162" s="22" t="str">
        <f t="shared" si="2"/>
        <v/>
      </c>
      <c r="G162" s="8"/>
      <c r="H162" s="8"/>
      <c r="I162" s="8"/>
      <c r="J162" s="8"/>
    </row>
    <row r="163" spans="1:10" x14ac:dyDescent="0.25">
      <c r="A163" s="4"/>
      <c r="B163" s="20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4"/>
      <c r="E163" s="4"/>
      <c r="F163" s="22" t="str">
        <f t="shared" si="2"/>
        <v/>
      </c>
      <c r="G163" s="4"/>
      <c r="H163" s="4"/>
      <c r="I163" s="4"/>
      <c r="J163" s="4"/>
    </row>
    <row r="164" spans="1:10" x14ac:dyDescent="0.25">
      <c r="A164" s="8"/>
      <c r="B164" s="20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8"/>
      <c r="E164" s="8"/>
      <c r="F164" s="22" t="str">
        <f t="shared" si="2"/>
        <v/>
      </c>
      <c r="G164" s="8"/>
      <c r="H164" s="8"/>
      <c r="I164" s="8"/>
      <c r="J164" s="8"/>
    </row>
    <row r="165" spans="1:10" x14ac:dyDescent="0.25">
      <c r="A165" s="4"/>
      <c r="B165" s="20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4"/>
      <c r="E165" s="4"/>
      <c r="F165" s="22" t="str">
        <f t="shared" si="2"/>
        <v/>
      </c>
      <c r="G165" s="4"/>
      <c r="H165" s="4"/>
      <c r="I165" s="4"/>
      <c r="J165" s="4"/>
    </row>
    <row r="166" spans="1:10" x14ac:dyDescent="0.25">
      <c r="A166" s="8"/>
      <c r="B166" s="20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8"/>
      <c r="E166" s="8"/>
      <c r="F166" s="22" t="str">
        <f t="shared" si="2"/>
        <v/>
      </c>
      <c r="G166" s="8"/>
      <c r="H166" s="8"/>
      <c r="I166" s="8"/>
      <c r="J166" s="8"/>
    </row>
    <row r="167" spans="1:10" x14ac:dyDescent="0.25">
      <c r="A167" s="4"/>
      <c r="B167" s="20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4"/>
      <c r="E167" s="4"/>
      <c r="F167" s="22" t="str">
        <f t="shared" si="2"/>
        <v/>
      </c>
      <c r="G167" s="4"/>
      <c r="H167" s="4"/>
      <c r="I167" s="4"/>
      <c r="J167" s="4"/>
    </row>
    <row r="168" spans="1:10" x14ac:dyDescent="0.25">
      <c r="A168" s="8"/>
      <c r="B168" s="20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8"/>
      <c r="E168" s="8"/>
      <c r="F168" s="22" t="str">
        <f t="shared" si="2"/>
        <v/>
      </c>
      <c r="G168" s="8"/>
      <c r="H168" s="8"/>
      <c r="I168" s="8"/>
      <c r="J168" s="8"/>
    </row>
    <row r="169" spans="1:10" x14ac:dyDescent="0.25">
      <c r="A169" s="4"/>
      <c r="B169" s="20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4"/>
      <c r="E169" s="4"/>
      <c r="F169" s="22" t="str">
        <f t="shared" si="2"/>
        <v/>
      </c>
      <c r="G169" s="4"/>
      <c r="H169" s="4"/>
      <c r="I169" s="4"/>
      <c r="J169" s="4"/>
    </row>
    <row r="170" spans="1:10" x14ac:dyDescent="0.25">
      <c r="A170" s="8"/>
      <c r="B170" s="20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8"/>
      <c r="E170" s="8"/>
      <c r="F170" s="22" t="str">
        <f t="shared" si="2"/>
        <v/>
      </c>
      <c r="G170" s="8"/>
      <c r="H170" s="8"/>
      <c r="I170" s="8"/>
      <c r="J170" s="8"/>
    </row>
    <row r="171" spans="1:10" x14ac:dyDescent="0.25">
      <c r="A171" s="4"/>
      <c r="B171" s="20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4"/>
      <c r="E171" s="4"/>
      <c r="F171" s="22" t="str">
        <f t="shared" si="2"/>
        <v/>
      </c>
      <c r="G171" s="4"/>
      <c r="H171" s="4"/>
      <c r="I171" s="4"/>
      <c r="J171" s="4"/>
    </row>
    <row r="172" spans="1:10" x14ac:dyDescent="0.25">
      <c r="A172" s="8"/>
      <c r="B172" s="20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8"/>
      <c r="E172" s="8"/>
      <c r="F172" s="22" t="str">
        <f t="shared" si="2"/>
        <v/>
      </c>
      <c r="G172" s="8"/>
      <c r="H172" s="8"/>
      <c r="I172" s="8"/>
      <c r="J172" s="8"/>
    </row>
    <row r="173" spans="1:10" x14ac:dyDescent="0.25">
      <c r="A173" s="4"/>
      <c r="B173" s="20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4"/>
      <c r="E173" s="4"/>
      <c r="F173" s="22" t="str">
        <f t="shared" si="2"/>
        <v/>
      </c>
      <c r="G173" s="4"/>
      <c r="H173" s="4"/>
      <c r="I173" s="4"/>
      <c r="J173" s="4"/>
    </row>
    <row r="174" spans="1:10" x14ac:dyDescent="0.25">
      <c r="A174" s="8"/>
      <c r="B174" s="20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8"/>
      <c r="E174" s="8"/>
      <c r="F174" s="22" t="str">
        <f t="shared" si="2"/>
        <v/>
      </c>
      <c r="G174" s="8"/>
      <c r="H174" s="8"/>
      <c r="I174" s="8"/>
      <c r="J174" s="8"/>
    </row>
    <row r="175" spans="1:10" x14ac:dyDescent="0.25">
      <c r="A175" s="4"/>
      <c r="B175" s="20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4"/>
      <c r="E175" s="4"/>
      <c r="F175" s="22" t="str">
        <f t="shared" si="2"/>
        <v/>
      </c>
      <c r="G175" s="4"/>
      <c r="H175" s="4"/>
      <c r="I175" s="4"/>
      <c r="J175" s="4"/>
    </row>
    <row r="176" spans="1:10" x14ac:dyDescent="0.25">
      <c r="A176" s="8"/>
      <c r="B176" s="20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8"/>
      <c r="E176" s="8"/>
      <c r="F176" s="22" t="str">
        <f t="shared" si="2"/>
        <v/>
      </c>
      <c r="G176" s="8"/>
      <c r="H176" s="8"/>
      <c r="I176" s="8"/>
      <c r="J176" s="8"/>
    </row>
    <row r="177" spans="1:10" x14ac:dyDescent="0.25">
      <c r="A177" s="4"/>
      <c r="B177" s="20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4"/>
      <c r="E177" s="4"/>
      <c r="F177" s="22" t="str">
        <f t="shared" si="2"/>
        <v/>
      </c>
      <c r="G177" s="4"/>
      <c r="H177" s="4"/>
      <c r="I177" s="4"/>
      <c r="J177" s="4"/>
    </row>
    <row r="178" spans="1:10" x14ac:dyDescent="0.25">
      <c r="A178" s="8"/>
      <c r="B178" s="20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8"/>
      <c r="E178" s="8"/>
      <c r="F178" s="22" t="str">
        <f t="shared" si="2"/>
        <v/>
      </c>
      <c r="G178" s="8"/>
      <c r="H178" s="8"/>
      <c r="I178" s="8"/>
      <c r="J178" s="8"/>
    </row>
    <row r="179" spans="1:10" x14ac:dyDescent="0.25">
      <c r="A179" s="4"/>
      <c r="B179" s="20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4"/>
      <c r="E179" s="4"/>
      <c r="F179" s="22" t="str">
        <f t="shared" si="2"/>
        <v/>
      </c>
      <c r="G179" s="4"/>
      <c r="H179" s="4"/>
      <c r="I179" s="4"/>
      <c r="J179" s="4"/>
    </row>
    <row r="180" spans="1:10" x14ac:dyDescent="0.25">
      <c r="A180" s="8"/>
      <c r="B180" s="20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8"/>
      <c r="E180" s="8"/>
      <c r="F180" s="22" t="str">
        <f t="shared" si="2"/>
        <v/>
      </c>
      <c r="G180" s="8"/>
      <c r="H180" s="8"/>
      <c r="I180" s="8"/>
      <c r="J180" s="8"/>
    </row>
    <row r="181" spans="1:10" x14ac:dyDescent="0.25">
      <c r="A181" s="4"/>
      <c r="B181" s="20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4"/>
      <c r="E181" s="4"/>
      <c r="F181" s="22" t="str">
        <f t="shared" si="2"/>
        <v/>
      </c>
      <c r="G181" s="4"/>
      <c r="H181" s="4"/>
      <c r="I181" s="4"/>
      <c r="J181" s="4"/>
    </row>
    <row r="182" spans="1:10" x14ac:dyDescent="0.25">
      <c r="A182" s="8"/>
      <c r="B182" s="20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8"/>
      <c r="E182" s="8"/>
      <c r="F182" s="22" t="str">
        <f t="shared" si="2"/>
        <v/>
      </c>
      <c r="G182" s="8"/>
      <c r="H182" s="8"/>
      <c r="I182" s="8"/>
      <c r="J182" s="8"/>
    </row>
    <row r="183" spans="1:10" x14ac:dyDescent="0.25">
      <c r="A183" s="4"/>
      <c r="B183" s="20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4"/>
      <c r="E183" s="4"/>
      <c r="F183" s="22" t="str">
        <f t="shared" si="2"/>
        <v/>
      </c>
      <c r="G183" s="4"/>
      <c r="H183" s="4"/>
      <c r="I183" s="4"/>
      <c r="J183" s="4"/>
    </row>
    <row r="184" spans="1:10" x14ac:dyDescent="0.25">
      <c r="A184" s="8"/>
      <c r="B184" s="20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8"/>
      <c r="E184" s="8"/>
      <c r="F184" s="22" t="str">
        <f t="shared" si="2"/>
        <v/>
      </c>
      <c r="G184" s="8"/>
      <c r="H184" s="8"/>
      <c r="I184" s="8"/>
      <c r="J184" s="8"/>
    </row>
    <row r="185" spans="1:10" x14ac:dyDescent="0.25">
      <c r="A185" s="4"/>
      <c r="B185" s="20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4"/>
      <c r="E185" s="4"/>
      <c r="F185" s="22" t="str">
        <f t="shared" si="2"/>
        <v/>
      </c>
      <c r="G185" s="4"/>
      <c r="H185" s="4"/>
      <c r="I185" s="4"/>
      <c r="J185" s="4"/>
    </row>
    <row r="186" spans="1:10" x14ac:dyDescent="0.25">
      <c r="A186" s="8"/>
      <c r="B186" s="20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8"/>
      <c r="E186" s="8"/>
      <c r="F186" s="22" t="str">
        <f t="shared" si="2"/>
        <v/>
      </c>
      <c r="G186" s="8"/>
      <c r="H186" s="8"/>
      <c r="I186" s="8"/>
      <c r="J186" s="8"/>
    </row>
    <row r="187" spans="1:10" x14ac:dyDescent="0.25">
      <c r="A187" s="4"/>
      <c r="B187" s="20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4"/>
      <c r="E187" s="4"/>
      <c r="F187" s="22" t="str">
        <f t="shared" si="2"/>
        <v/>
      </c>
      <c r="G187" s="4"/>
      <c r="H187" s="4"/>
      <c r="I187" s="4"/>
      <c r="J187" s="4"/>
    </row>
    <row r="188" spans="1:10" x14ac:dyDescent="0.25">
      <c r="A188" s="8"/>
      <c r="B188" s="20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8"/>
      <c r="E188" s="8"/>
      <c r="F188" s="22" t="str">
        <f t="shared" si="2"/>
        <v/>
      </c>
      <c r="G188" s="8"/>
      <c r="H188" s="8"/>
      <c r="I188" s="8"/>
      <c r="J188" s="8"/>
    </row>
    <row r="189" spans="1:10" x14ac:dyDescent="0.25">
      <c r="A189" s="4"/>
      <c r="B189" s="20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4"/>
      <c r="E189" s="4"/>
      <c r="F189" s="22" t="str">
        <f t="shared" si="2"/>
        <v/>
      </c>
      <c r="G189" s="4"/>
      <c r="H189" s="4"/>
      <c r="I189" s="4"/>
      <c r="J189" s="4"/>
    </row>
    <row r="190" spans="1:10" x14ac:dyDescent="0.25">
      <c r="A190" s="8"/>
      <c r="B190" s="20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8"/>
      <c r="E190" s="8"/>
      <c r="F190" s="22" t="str">
        <f t="shared" si="2"/>
        <v/>
      </c>
      <c r="G190" s="8"/>
      <c r="H190" s="8"/>
      <c r="I190" s="8"/>
      <c r="J190" s="8"/>
    </row>
    <row r="191" spans="1:10" x14ac:dyDescent="0.25">
      <c r="A191" s="4"/>
      <c r="B191" s="20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4"/>
      <c r="E191" s="4"/>
      <c r="F191" s="22" t="str">
        <f t="shared" si="2"/>
        <v/>
      </c>
      <c r="G191" s="4"/>
      <c r="H191" s="4"/>
      <c r="I191" s="4"/>
      <c r="J191" s="4"/>
    </row>
    <row r="192" spans="1:10" x14ac:dyDescent="0.25">
      <c r="A192" s="8"/>
      <c r="B192" s="20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8"/>
      <c r="E192" s="8"/>
      <c r="F192" s="22" t="str">
        <f t="shared" si="2"/>
        <v/>
      </c>
      <c r="G192" s="8"/>
      <c r="H192" s="8"/>
      <c r="I192" s="8"/>
      <c r="J192" s="8"/>
    </row>
    <row r="193" spans="1:10" x14ac:dyDescent="0.25">
      <c r="A193" s="4"/>
      <c r="B193" s="20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4"/>
      <c r="E193" s="4"/>
      <c r="F193" s="22" t="str">
        <f t="shared" si="2"/>
        <v/>
      </c>
      <c r="G193" s="4"/>
      <c r="H193" s="4"/>
      <c r="I193" s="4"/>
      <c r="J193" s="4"/>
    </row>
    <row r="194" spans="1:10" x14ac:dyDescent="0.25">
      <c r="A194" s="8"/>
      <c r="B194" s="20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8"/>
      <c r="E194" s="8"/>
      <c r="F194" s="22" t="str">
        <f t="shared" si="2"/>
        <v/>
      </c>
      <c r="G194" s="8"/>
      <c r="H194" s="8"/>
      <c r="I194" s="8"/>
      <c r="J194" s="8"/>
    </row>
    <row r="195" spans="1:10" x14ac:dyDescent="0.25">
      <c r="A195" s="4"/>
      <c r="B195" s="20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4"/>
      <c r="E195" s="4"/>
      <c r="F195" s="22" t="str">
        <f t="shared" si="2"/>
        <v/>
      </c>
      <c r="G195" s="4"/>
      <c r="H195" s="4"/>
      <c r="I195" s="4"/>
      <c r="J195" s="4"/>
    </row>
    <row r="196" spans="1:10" x14ac:dyDescent="0.25">
      <c r="A196" s="8"/>
      <c r="B196" s="20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8"/>
      <c r="E196" s="8"/>
      <c r="F196" s="22" t="str">
        <f t="shared" si="2"/>
        <v/>
      </c>
      <c r="G196" s="8"/>
      <c r="H196" s="8"/>
      <c r="I196" s="8"/>
      <c r="J196" s="8"/>
    </row>
    <row r="197" spans="1:10" x14ac:dyDescent="0.25">
      <c r="A197" s="4"/>
      <c r="B197" s="20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4"/>
      <c r="E197" s="4"/>
      <c r="F197" s="22" t="str">
        <f t="shared" si="2"/>
        <v/>
      </c>
      <c r="G197" s="4"/>
      <c r="H197" s="4"/>
      <c r="I197" s="4"/>
      <c r="J197" s="4"/>
    </row>
    <row r="198" spans="1:10" x14ac:dyDescent="0.25">
      <c r="A198" s="8"/>
      <c r="B198" s="20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8"/>
      <c r="E198" s="8"/>
      <c r="F198" s="22" t="str">
        <f t="shared" si="2"/>
        <v/>
      </c>
      <c r="G198" s="8"/>
      <c r="H198" s="8"/>
      <c r="I198" s="8"/>
      <c r="J198" s="8"/>
    </row>
    <row r="199" spans="1:10" x14ac:dyDescent="0.25">
      <c r="A199" s="4"/>
      <c r="B199" s="20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4"/>
      <c r="E199" s="4"/>
      <c r="F199" s="22" t="str">
        <f t="shared" si="2"/>
        <v/>
      </c>
      <c r="G199" s="4"/>
      <c r="H199" s="4"/>
      <c r="I199" s="4"/>
      <c r="J199" s="4"/>
    </row>
    <row r="200" spans="1:10" x14ac:dyDescent="0.25">
      <c r="A200" s="8"/>
      <c r="B200" s="20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8"/>
      <c r="E200" s="8"/>
      <c r="F200" s="22" t="str">
        <f t="shared" si="2"/>
        <v/>
      </c>
      <c r="G200" s="8"/>
      <c r="H200" s="8"/>
      <c r="I200" s="8"/>
      <c r="J200" s="8"/>
    </row>
    <row r="201" spans="1:10" x14ac:dyDescent="0.25">
      <c r="A201" s="4"/>
      <c r="B201" s="20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4"/>
      <c r="E201" s="4"/>
      <c r="F201" s="22" t="str">
        <f t="shared" ref="F201:F264" si="3">IF(E201="","",IF(C201="","",C201+E201))</f>
        <v/>
      </c>
      <c r="G201" s="4"/>
      <c r="H201" s="4"/>
      <c r="I201" s="4"/>
      <c r="J201" s="4"/>
    </row>
    <row r="202" spans="1:10" x14ac:dyDescent="0.25">
      <c r="A202" s="8"/>
      <c r="B202" s="20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8"/>
      <c r="E202" s="8"/>
      <c r="F202" s="22" t="str">
        <f t="shared" si="3"/>
        <v/>
      </c>
      <c r="G202" s="8"/>
      <c r="H202" s="8"/>
      <c r="I202" s="8"/>
      <c r="J202" s="8"/>
    </row>
    <row r="203" spans="1:10" x14ac:dyDescent="0.25">
      <c r="A203" s="4"/>
      <c r="B203" s="20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4"/>
      <c r="E203" s="4"/>
      <c r="F203" s="22" t="str">
        <f t="shared" si="3"/>
        <v/>
      </c>
      <c r="G203" s="4"/>
      <c r="H203" s="4"/>
      <c r="I203" s="4"/>
      <c r="J203" s="4"/>
    </row>
    <row r="204" spans="1:10" x14ac:dyDescent="0.25">
      <c r="A204" s="8"/>
      <c r="B204" s="20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8"/>
      <c r="E204" s="8"/>
      <c r="F204" s="22" t="str">
        <f t="shared" si="3"/>
        <v/>
      </c>
      <c r="G204" s="8"/>
      <c r="H204" s="8"/>
      <c r="I204" s="8"/>
      <c r="J204" s="8"/>
    </row>
    <row r="205" spans="1:10" x14ac:dyDescent="0.25">
      <c r="A205" s="4"/>
      <c r="B205" s="20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4"/>
      <c r="E205" s="4"/>
      <c r="F205" s="22" t="str">
        <f t="shared" si="3"/>
        <v/>
      </c>
      <c r="G205" s="4"/>
      <c r="H205" s="4"/>
      <c r="I205" s="4"/>
      <c r="J205" s="4"/>
    </row>
    <row r="206" spans="1:10" x14ac:dyDescent="0.25">
      <c r="A206" s="8"/>
      <c r="B206" s="20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8"/>
      <c r="E206" s="8"/>
      <c r="F206" s="22" t="str">
        <f t="shared" si="3"/>
        <v/>
      </c>
      <c r="G206" s="8"/>
      <c r="H206" s="8"/>
      <c r="I206" s="8"/>
      <c r="J206" s="8"/>
    </row>
    <row r="207" spans="1:10" x14ac:dyDescent="0.25">
      <c r="A207" s="4"/>
      <c r="B207" s="20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4"/>
      <c r="E207" s="4"/>
      <c r="F207" s="22" t="str">
        <f t="shared" si="3"/>
        <v/>
      </c>
      <c r="G207" s="4"/>
      <c r="H207" s="4"/>
      <c r="I207" s="4"/>
      <c r="J207" s="4"/>
    </row>
    <row r="208" spans="1:10" x14ac:dyDescent="0.25">
      <c r="A208" s="8"/>
      <c r="B208" s="20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8"/>
      <c r="E208" s="8"/>
      <c r="F208" s="22" t="str">
        <f t="shared" si="3"/>
        <v/>
      </c>
      <c r="G208" s="8"/>
      <c r="H208" s="8"/>
      <c r="I208" s="8"/>
      <c r="J208" s="8"/>
    </row>
    <row r="209" spans="1:10" x14ac:dyDescent="0.25">
      <c r="A209" s="4"/>
      <c r="B209" s="20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4"/>
      <c r="E209" s="4"/>
      <c r="F209" s="22" t="str">
        <f t="shared" si="3"/>
        <v/>
      </c>
      <c r="G209" s="4"/>
      <c r="H209" s="4"/>
      <c r="I209" s="4"/>
      <c r="J209" s="4"/>
    </row>
    <row r="210" spans="1:10" x14ac:dyDescent="0.25">
      <c r="A210" s="8"/>
      <c r="B210" s="20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8"/>
      <c r="E210" s="8"/>
      <c r="F210" s="22" t="str">
        <f t="shared" si="3"/>
        <v/>
      </c>
      <c r="G210" s="8"/>
      <c r="H210" s="8"/>
      <c r="I210" s="8"/>
      <c r="J210" s="8"/>
    </row>
    <row r="211" spans="1:10" x14ac:dyDescent="0.25">
      <c r="A211" s="4"/>
      <c r="B211" s="20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4"/>
      <c r="E211" s="4"/>
      <c r="F211" s="22" t="str">
        <f t="shared" si="3"/>
        <v/>
      </c>
      <c r="G211" s="4"/>
      <c r="H211" s="4"/>
      <c r="I211" s="4"/>
      <c r="J211" s="4"/>
    </row>
    <row r="212" spans="1:10" x14ac:dyDescent="0.25">
      <c r="A212" s="8"/>
      <c r="B212" s="20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8"/>
      <c r="E212" s="8"/>
      <c r="F212" s="22" t="str">
        <f t="shared" si="3"/>
        <v/>
      </c>
      <c r="G212" s="8"/>
      <c r="H212" s="8"/>
      <c r="I212" s="8"/>
      <c r="J212" s="8"/>
    </row>
    <row r="213" spans="1:10" x14ac:dyDescent="0.25">
      <c r="A213" s="4"/>
      <c r="B213" s="20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4"/>
      <c r="E213" s="4"/>
      <c r="F213" s="22" t="str">
        <f t="shared" si="3"/>
        <v/>
      </c>
      <c r="G213" s="4"/>
      <c r="H213" s="4"/>
      <c r="I213" s="4"/>
      <c r="J213" s="4"/>
    </row>
    <row r="214" spans="1:10" x14ac:dyDescent="0.25">
      <c r="A214" s="8"/>
      <c r="B214" s="20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8"/>
      <c r="E214" s="8"/>
      <c r="F214" s="22" t="str">
        <f t="shared" si="3"/>
        <v/>
      </c>
      <c r="G214" s="8"/>
      <c r="H214" s="8"/>
      <c r="I214" s="8"/>
      <c r="J214" s="8"/>
    </row>
    <row r="215" spans="1:10" x14ac:dyDescent="0.25">
      <c r="A215" s="4"/>
      <c r="B215" s="20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4"/>
      <c r="E215" s="4"/>
      <c r="F215" s="22" t="str">
        <f t="shared" si="3"/>
        <v/>
      </c>
      <c r="G215" s="4"/>
      <c r="H215" s="4"/>
      <c r="I215" s="4"/>
      <c r="J215" s="4"/>
    </row>
    <row r="216" spans="1:10" x14ac:dyDescent="0.25">
      <c r="A216" s="8"/>
      <c r="B216" s="20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8"/>
      <c r="E216" s="8"/>
      <c r="F216" s="22" t="str">
        <f t="shared" si="3"/>
        <v/>
      </c>
      <c r="G216" s="8"/>
      <c r="H216" s="8"/>
      <c r="I216" s="8"/>
      <c r="J216" s="8"/>
    </row>
    <row r="217" spans="1:10" x14ac:dyDescent="0.25">
      <c r="A217" s="4"/>
      <c r="B217" s="20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4"/>
      <c r="E217" s="4"/>
      <c r="F217" s="22" t="str">
        <f t="shared" si="3"/>
        <v/>
      </c>
      <c r="G217" s="4"/>
      <c r="H217" s="4"/>
      <c r="I217" s="4"/>
      <c r="J217" s="4"/>
    </row>
    <row r="218" spans="1:10" x14ac:dyDescent="0.25">
      <c r="A218" s="8"/>
      <c r="B218" s="20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8"/>
      <c r="E218" s="8"/>
      <c r="F218" s="22" t="str">
        <f t="shared" si="3"/>
        <v/>
      </c>
      <c r="G218" s="8"/>
      <c r="H218" s="8"/>
      <c r="I218" s="8"/>
      <c r="J218" s="8"/>
    </row>
    <row r="219" spans="1:10" x14ac:dyDescent="0.25">
      <c r="A219" s="4"/>
      <c r="B219" s="20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4"/>
      <c r="E219" s="4"/>
      <c r="F219" s="22" t="str">
        <f t="shared" si="3"/>
        <v/>
      </c>
      <c r="G219" s="4"/>
      <c r="H219" s="4"/>
      <c r="I219" s="4"/>
      <c r="J219" s="4"/>
    </row>
    <row r="220" spans="1:10" x14ac:dyDescent="0.25">
      <c r="A220" s="8"/>
      <c r="B220" s="20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8"/>
      <c r="E220" s="8"/>
      <c r="F220" s="22" t="str">
        <f t="shared" si="3"/>
        <v/>
      </c>
      <c r="G220" s="8"/>
      <c r="H220" s="8"/>
      <c r="I220" s="8"/>
      <c r="J220" s="8"/>
    </row>
    <row r="221" spans="1:10" x14ac:dyDescent="0.25">
      <c r="A221" s="4"/>
      <c r="B221" s="20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4"/>
      <c r="E221" s="4"/>
      <c r="F221" s="22" t="str">
        <f t="shared" si="3"/>
        <v/>
      </c>
      <c r="G221" s="4"/>
      <c r="H221" s="4"/>
      <c r="I221" s="4"/>
      <c r="J221" s="4"/>
    </row>
    <row r="222" spans="1:10" x14ac:dyDescent="0.25">
      <c r="A222" s="8"/>
      <c r="B222" s="20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8"/>
      <c r="E222" s="8"/>
      <c r="F222" s="22" t="str">
        <f t="shared" si="3"/>
        <v/>
      </c>
      <c r="G222" s="8"/>
      <c r="H222" s="8"/>
      <c r="I222" s="8"/>
      <c r="J222" s="8"/>
    </row>
    <row r="223" spans="1:10" x14ac:dyDescent="0.25">
      <c r="A223" s="4"/>
      <c r="B223" s="20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4"/>
      <c r="E223" s="4"/>
      <c r="F223" s="22" t="str">
        <f t="shared" si="3"/>
        <v/>
      </c>
      <c r="G223" s="4"/>
      <c r="H223" s="4"/>
      <c r="I223" s="4"/>
      <c r="J223" s="4"/>
    </row>
    <row r="224" spans="1:10" x14ac:dyDescent="0.25">
      <c r="A224" s="8"/>
      <c r="B224" s="20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8"/>
      <c r="E224" s="8"/>
      <c r="F224" s="22" t="str">
        <f t="shared" si="3"/>
        <v/>
      </c>
      <c r="G224" s="8"/>
      <c r="H224" s="8"/>
      <c r="I224" s="8"/>
      <c r="J224" s="8"/>
    </row>
    <row r="225" spans="1:10" x14ac:dyDescent="0.25">
      <c r="A225" s="4"/>
      <c r="B225" s="20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4"/>
      <c r="E225" s="4"/>
      <c r="F225" s="22" t="str">
        <f t="shared" si="3"/>
        <v/>
      </c>
      <c r="G225" s="4"/>
      <c r="H225" s="4"/>
      <c r="I225" s="4"/>
      <c r="J225" s="4"/>
    </row>
    <row r="226" spans="1:10" x14ac:dyDescent="0.25">
      <c r="A226" s="8"/>
      <c r="B226" s="20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8"/>
      <c r="E226" s="8"/>
      <c r="F226" s="22" t="str">
        <f t="shared" si="3"/>
        <v/>
      </c>
      <c r="G226" s="8"/>
      <c r="H226" s="8"/>
      <c r="I226" s="8"/>
      <c r="J226" s="8"/>
    </row>
    <row r="227" spans="1:10" x14ac:dyDescent="0.25">
      <c r="A227" s="4"/>
      <c r="B227" s="20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4"/>
      <c r="E227" s="4"/>
      <c r="F227" s="22" t="str">
        <f t="shared" si="3"/>
        <v/>
      </c>
      <c r="G227" s="4"/>
      <c r="H227" s="4"/>
      <c r="I227" s="4"/>
      <c r="J227" s="4"/>
    </row>
    <row r="228" spans="1:10" x14ac:dyDescent="0.25">
      <c r="A228" s="8"/>
      <c r="B228" s="20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8"/>
      <c r="E228" s="8"/>
      <c r="F228" s="22" t="str">
        <f t="shared" si="3"/>
        <v/>
      </c>
      <c r="G228" s="8"/>
      <c r="H228" s="8"/>
      <c r="I228" s="8"/>
      <c r="J228" s="8"/>
    </row>
    <row r="229" spans="1:10" x14ac:dyDescent="0.25">
      <c r="A229" s="4"/>
      <c r="B229" s="20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4"/>
      <c r="E229" s="4"/>
      <c r="F229" s="22" t="str">
        <f t="shared" si="3"/>
        <v/>
      </c>
      <c r="G229" s="4"/>
      <c r="H229" s="4"/>
      <c r="I229" s="4"/>
      <c r="J229" s="4"/>
    </row>
    <row r="230" spans="1:10" x14ac:dyDescent="0.25">
      <c r="A230" s="8"/>
      <c r="B230" s="20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8"/>
      <c r="E230" s="8"/>
      <c r="F230" s="22" t="str">
        <f t="shared" si="3"/>
        <v/>
      </c>
      <c r="G230" s="8"/>
      <c r="H230" s="8"/>
      <c r="I230" s="8"/>
      <c r="J230" s="8"/>
    </row>
    <row r="231" spans="1:10" x14ac:dyDescent="0.25">
      <c r="A231" s="4"/>
      <c r="B231" s="20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4"/>
      <c r="E231" s="4"/>
      <c r="F231" s="22" t="str">
        <f t="shared" si="3"/>
        <v/>
      </c>
      <c r="G231" s="4"/>
      <c r="H231" s="4"/>
      <c r="I231" s="4"/>
      <c r="J231" s="4"/>
    </row>
    <row r="232" spans="1:10" x14ac:dyDescent="0.25">
      <c r="A232" s="8"/>
      <c r="B232" s="20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8"/>
      <c r="E232" s="8"/>
      <c r="F232" s="22" t="str">
        <f t="shared" si="3"/>
        <v/>
      </c>
      <c r="G232" s="8"/>
      <c r="H232" s="8"/>
      <c r="I232" s="8"/>
      <c r="J232" s="8"/>
    </row>
    <row r="233" spans="1:10" x14ac:dyDescent="0.25">
      <c r="A233" s="4"/>
      <c r="B233" s="20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4"/>
      <c r="E233" s="4"/>
      <c r="F233" s="22" t="str">
        <f t="shared" si="3"/>
        <v/>
      </c>
      <c r="G233" s="4"/>
      <c r="H233" s="4"/>
      <c r="I233" s="4"/>
      <c r="J233" s="4"/>
    </row>
    <row r="234" spans="1:10" x14ac:dyDescent="0.25">
      <c r="A234" s="8"/>
      <c r="B234" s="20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8"/>
      <c r="E234" s="8"/>
      <c r="F234" s="22" t="str">
        <f t="shared" si="3"/>
        <v/>
      </c>
      <c r="G234" s="8"/>
      <c r="H234" s="8"/>
      <c r="I234" s="8"/>
      <c r="J234" s="8"/>
    </row>
    <row r="235" spans="1:10" x14ac:dyDescent="0.25">
      <c r="A235" s="4"/>
      <c r="B235" s="20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4"/>
      <c r="E235" s="4"/>
      <c r="F235" s="22" t="str">
        <f t="shared" si="3"/>
        <v/>
      </c>
      <c r="G235" s="4"/>
      <c r="H235" s="4"/>
      <c r="I235" s="4"/>
      <c r="J235" s="4"/>
    </row>
    <row r="236" spans="1:10" x14ac:dyDescent="0.25">
      <c r="A236" s="8"/>
      <c r="B236" s="20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8"/>
      <c r="E236" s="8"/>
      <c r="F236" s="22" t="str">
        <f t="shared" si="3"/>
        <v/>
      </c>
      <c r="G236" s="8"/>
      <c r="H236" s="8"/>
      <c r="I236" s="8"/>
      <c r="J236" s="8"/>
    </row>
    <row r="237" spans="1:10" x14ac:dyDescent="0.25">
      <c r="A237" s="4"/>
      <c r="B237" s="20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4"/>
      <c r="E237" s="4"/>
      <c r="F237" s="22" t="str">
        <f t="shared" si="3"/>
        <v/>
      </c>
      <c r="G237" s="4"/>
      <c r="H237" s="4"/>
      <c r="I237" s="4"/>
      <c r="J237" s="4"/>
    </row>
    <row r="238" spans="1:10" x14ac:dyDescent="0.25">
      <c r="A238" s="8"/>
      <c r="B238" s="20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8"/>
      <c r="E238" s="8"/>
      <c r="F238" s="22" t="str">
        <f t="shared" si="3"/>
        <v/>
      </c>
      <c r="G238" s="8"/>
      <c r="H238" s="8"/>
      <c r="I238" s="8"/>
      <c r="J238" s="8"/>
    </row>
    <row r="239" spans="1:10" x14ac:dyDescent="0.25">
      <c r="A239" s="4"/>
      <c r="B239" s="20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4"/>
      <c r="E239" s="4"/>
      <c r="F239" s="22" t="str">
        <f t="shared" si="3"/>
        <v/>
      </c>
      <c r="G239" s="4"/>
      <c r="H239" s="4"/>
      <c r="I239" s="4"/>
      <c r="J239" s="4"/>
    </row>
    <row r="240" spans="1:10" x14ac:dyDescent="0.25">
      <c r="A240" s="8"/>
      <c r="B240" s="20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8"/>
      <c r="E240" s="8"/>
      <c r="F240" s="22" t="str">
        <f t="shared" si="3"/>
        <v/>
      </c>
      <c r="G240" s="8"/>
      <c r="H240" s="8"/>
      <c r="I240" s="8"/>
      <c r="J240" s="8"/>
    </row>
    <row r="241" spans="1:10" x14ac:dyDescent="0.25">
      <c r="A241" s="4"/>
      <c r="B241" s="20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4"/>
      <c r="E241" s="4"/>
      <c r="F241" s="22" t="str">
        <f t="shared" si="3"/>
        <v/>
      </c>
      <c r="G241" s="4"/>
      <c r="H241" s="4"/>
      <c r="I241" s="4"/>
      <c r="J241" s="4"/>
    </row>
    <row r="242" spans="1:10" x14ac:dyDescent="0.25">
      <c r="A242" s="8"/>
      <c r="B242" s="20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8"/>
      <c r="E242" s="8"/>
      <c r="F242" s="22" t="str">
        <f t="shared" si="3"/>
        <v/>
      </c>
      <c r="G242" s="8"/>
      <c r="H242" s="8"/>
      <c r="I242" s="8"/>
      <c r="J242" s="8"/>
    </row>
    <row r="243" spans="1:10" x14ac:dyDescent="0.25">
      <c r="A243" s="4"/>
      <c r="B243" s="20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4"/>
      <c r="E243" s="4"/>
      <c r="F243" s="22" t="str">
        <f t="shared" si="3"/>
        <v/>
      </c>
      <c r="G243" s="4"/>
      <c r="H243" s="4"/>
      <c r="I243" s="4"/>
      <c r="J243" s="4"/>
    </row>
    <row r="244" spans="1:10" x14ac:dyDescent="0.25">
      <c r="A244" s="8"/>
      <c r="B244" s="20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8"/>
      <c r="E244" s="8"/>
      <c r="F244" s="22" t="str">
        <f t="shared" si="3"/>
        <v/>
      </c>
      <c r="G244" s="8"/>
      <c r="H244" s="8"/>
      <c r="I244" s="8"/>
      <c r="J244" s="8"/>
    </row>
    <row r="245" spans="1:10" x14ac:dyDescent="0.25">
      <c r="A245" s="4"/>
      <c r="B245" s="20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4"/>
      <c r="E245" s="4"/>
      <c r="F245" s="22" t="str">
        <f t="shared" si="3"/>
        <v/>
      </c>
      <c r="G245" s="4"/>
      <c r="H245" s="4"/>
      <c r="I245" s="4"/>
      <c r="J245" s="4"/>
    </row>
    <row r="246" spans="1:10" x14ac:dyDescent="0.25">
      <c r="A246" s="8"/>
      <c r="B246" s="20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8"/>
      <c r="E246" s="8"/>
      <c r="F246" s="22" t="str">
        <f t="shared" si="3"/>
        <v/>
      </c>
      <c r="G246" s="8"/>
      <c r="H246" s="8"/>
      <c r="I246" s="8"/>
      <c r="J246" s="8"/>
    </row>
    <row r="247" spans="1:10" x14ac:dyDescent="0.25">
      <c r="A247" s="4"/>
      <c r="B247" s="20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4"/>
      <c r="E247" s="4"/>
      <c r="F247" s="22" t="str">
        <f t="shared" si="3"/>
        <v/>
      </c>
      <c r="G247" s="4"/>
      <c r="H247" s="4"/>
      <c r="I247" s="4"/>
      <c r="J247" s="4"/>
    </row>
    <row r="248" spans="1:10" x14ac:dyDescent="0.25">
      <c r="A248" s="8"/>
      <c r="B248" s="20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8"/>
      <c r="E248" s="8"/>
      <c r="F248" s="22" t="str">
        <f t="shared" si="3"/>
        <v/>
      </c>
      <c r="G248" s="8"/>
      <c r="H248" s="8"/>
      <c r="I248" s="8"/>
      <c r="J248" s="8"/>
    </row>
    <row r="249" spans="1:10" x14ac:dyDescent="0.25">
      <c r="A249" s="4"/>
      <c r="B249" s="20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4"/>
      <c r="E249" s="4"/>
      <c r="F249" s="22" t="str">
        <f t="shared" si="3"/>
        <v/>
      </c>
      <c r="G249" s="4"/>
      <c r="H249" s="4"/>
      <c r="I249" s="4"/>
      <c r="J249" s="4"/>
    </row>
    <row r="250" spans="1:10" x14ac:dyDescent="0.25">
      <c r="A250" s="8"/>
      <c r="B250" s="20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8"/>
      <c r="E250" s="8"/>
      <c r="F250" s="22" t="str">
        <f t="shared" si="3"/>
        <v/>
      </c>
      <c r="G250" s="8"/>
      <c r="H250" s="8"/>
      <c r="I250" s="8"/>
      <c r="J250" s="8"/>
    </row>
    <row r="251" spans="1:10" x14ac:dyDescent="0.25">
      <c r="A251" s="4"/>
      <c r="B251" s="20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4"/>
      <c r="E251" s="4"/>
      <c r="F251" s="22" t="str">
        <f t="shared" si="3"/>
        <v/>
      </c>
      <c r="G251" s="4"/>
      <c r="H251" s="4"/>
      <c r="I251" s="4"/>
      <c r="J251" s="4"/>
    </row>
    <row r="252" spans="1:10" x14ac:dyDescent="0.25">
      <c r="A252" s="8"/>
      <c r="B252" s="20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8"/>
      <c r="E252" s="8"/>
      <c r="F252" s="22" t="str">
        <f t="shared" si="3"/>
        <v/>
      </c>
      <c r="G252" s="8"/>
      <c r="H252" s="8"/>
      <c r="I252" s="8"/>
      <c r="J252" s="8"/>
    </row>
    <row r="253" spans="1:10" x14ac:dyDescent="0.25">
      <c r="A253" s="4"/>
      <c r="B253" s="20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4"/>
      <c r="E253" s="4"/>
      <c r="F253" s="22" t="str">
        <f t="shared" si="3"/>
        <v/>
      </c>
      <c r="G253" s="4"/>
      <c r="H253" s="4"/>
      <c r="I253" s="4"/>
      <c r="J253" s="4"/>
    </row>
    <row r="254" spans="1:10" x14ac:dyDescent="0.25">
      <c r="A254" s="8"/>
      <c r="B254" s="20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8"/>
      <c r="E254" s="8"/>
      <c r="F254" s="22" t="str">
        <f t="shared" si="3"/>
        <v/>
      </c>
      <c r="G254" s="8"/>
      <c r="H254" s="8"/>
      <c r="I254" s="8"/>
      <c r="J254" s="8"/>
    </row>
    <row r="255" spans="1:10" x14ac:dyDescent="0.25">
      <c r="A255" s="4"/>
      <c r="B255" s="20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4"/>
      <c r="E255" s="4"/>
      <c r="F255" s="22" t="str">
        <f t="shared" si="3"/>
        <v/>
      </c>
      <c r="G255" s="4"/>
      <c r="H255" s="4"/>
      <c r="I255" s="4"/>
      <c r="J255" s="4"/>
    </row>
    <row r="256" spans="1:10" x14ac:dyDescent="0.25">
      <c r="A256" s="8"/>
      <c r="B256" s="20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8"/>
      <c r="E256" s="8"/>
      <c r="F256" s="22" t="str">
        <f t="shared" si="3"/>
        <v/>
      </c>
      <c r="G256" s="8"/>
      <c r="H256" s="8"/>
      <c r="I256" s="8"/>
      <c r="J256" s="8"/>
    </row>
    <row r="257" spans="1:10" x14ac:dyDescent="0.25">
      <c r="A257" s="4"/>
      <c r="B257" s="20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4"/>
      <c r="E257" s="4"/>
      <c r="F257" s="22" t="str">
        <f t="shared" si="3"/>
        <v/>
      </c>
      <c r="G257" s="4"/>
      <c r="H257" s="4"/>
      <c r="I257" s="4"/>
      <c r="J257" s="4"/>
    </row>
    <row r="258" spans="1:10" x14ac:dyDescent="0.25">
      <c r="A258" s="8"/>
      <c r="B258" s="20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8"/>
      <c r="E258" s="8"/>
      <c r="F258" s="22" t="str">
        <f t="shared" si="3"/>
        <v/>
      </c>
      <c r="G258" s="8"/>
      <c r="H258" s="8"/>
      <c r="I258" s="8"/>
      <c r="J258" s="8"/>
    </row>
    <row r="259" spans="1:10" x14ac:dyDescent="0.25">
      <c r="A259" s="4"/>
      <c r="B259" s="20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4"/>
      <c r="E259" s="4"/>
      <c r="F259" s="22" t="str">
        <f t="shared" si="3"/>
        <v/>
      </c>
      <c r="G259" s="4"/>
      <c r="H259" s="4"/>
      <c r="I259" s="4"/>
      <c r="J259" s="4"/>
    </row>
    <row r="260" spans="1:10" x14ac:dyDescent="0.25">
      <c r="A260" s="8"/>
      <c r="B260" s="20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8"/>
      <c r="E260" s="8"/>
      <c r="F260" s="22" t="str">
        <f t="shared" si="3"/>
        <v/>
      </c>
      <c r="G260" s="8"/>
      <c r="H260" s="8"/>
      <c r="I260" s="8"/>
      <c r="J260" s="8"/>
    </row>
    <row r="261" spans="1:10" x14ac:dyDescent="0.25">
      <c r="A261" s="4"/>
      <c r="B261" s="20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4"/>
      <c r="E261" s="4"/>
      <c r="F261" s="22" t="str">
        <f t="shared" si="3"/>
        <v/>
      </c>
      <c r="G261" s="4"/>
      <c r="H261" s="4"/>
      <c r="I261" s="4"/>
      <c r="J261" s="4"/>
    </row>
    <row r="262" spans="1:10" x14ac:dyDescent="0.25">
      <c r="A262" s="8"/>
      <c r="B262" s="20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8"/>
      <c r="E262" s="8"/>
      <c r="F262" s="22" t="str">
        <f t="shared" si="3"/>
        <v/>
      </c>
      <c r="G262" s="8"/>
      <c r="H262" s="8"/>
      <c r="I262" s="8"/>
      <c r="J262" s="8"/>
    </row>
    <row r="263" spans="1:10" x14ac:dyDescent="0.25">
      <c r="A263" s="4"/>
      <c r="B263" s="20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4"/>
      <c r="E263" s="4"/>
      <c r="F263" s="22" t="str">
        <f t="shared" si="3"/>
        <v/>
      </c>
      <c r="G263" s="4"/>
      <c r="H263" s="4"/>
      <c r="I263" s="4"/>
      <c r="J263" s="4"/>
    </row>
    <row r="264" spans="1:10" x14ac:dyDescent="0.25">
      <c r="A264" s="8"/>
      <c r="B264" s="20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8"/>
      <c r="E264" s="8"/>
      <c r="F264" s="22" t="str">
        <f t="shared" si="3"/>
        <v/>
      </c>
      <c r="G264" s="8"/>
      <c r="H264" s="8"/>
      <c r="I264" s="8"/>
      <c r="J264" s="8"/>
    </row>
    <row r="265" spans="1:10" x14ac:dyDescent="0.25">
      <c r="A265" s="4"/>
      <c r="B265" s="20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4"/>
      <c r="E265" s="4"/>
      <c r="F265" s="22" t="str">
        <f t="shared" ref="F265:F328" si="4">IF(E265="","",IF(C265="","",C265+E265))</f>
        <v/>
      </c>
      <c r="G265" s="4"/>
      <c r="H265" s="4"/>
      <c r="I265" s="4"/>
      <c r="J265" s="4"/>
    </row>
    <row r="266" spans="1:10" x14ac:dyDescent="0.25">
      <c r="A266" s="8"/>
      <c r="B266" s="20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8"/>
      <c r="E266" s="8"/>
      <c r="F266" s="22" t="str">
        <f t="shared" si="4"/>
        <v/>
      </c>
      <c r="G266" s="8"/>
      <c r="H266" s="8"/>
      <c r="I266" s="8"/>
      <c r="J266" s="8"/>
    </row>
    <row r="267" spans="1:10" x14ac:dyDescent="0.25">
      <c r="A267" s="4"/>
      <c r="B267" s="20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4"/>
      <c r="E267" s="4"/>
      <c r="F267" s="22" t="str">
        <f t="shared" si="4"/>
        <v/>
      </c>
      <c r="G267" s="4"/>
      <c r="H267" s="4"/>
      <c r="I267" s="4"/>
      <c r="J267" s="4"/>
    </row>
    <row r="268" spans="1:10" x14ac:dyDescent="0.25">
      <c r="A268" s="8"/>
      <c r="B268" s="20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8"/>
      <c r="E268" s="8"/>
      <c r="F268" s="22" t="str">
        <f t="shared" si="4"/>
        <v/>
      </c>
      <c r="G268" s="8"/>
      <c r="H268" s="8"/>
      <c r="I268" s="8"/>
      <c r="J268" s="8"/>
    </row>
    <row r="269" spans="1:10" x14ac:dyDescent="0.25">
      <c r="A269" s="4"/>
      <c r="B269" s="20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4"/>
      <c r="E269" s="4"/>
      <c r="F269" s="22" t="str">
        <f t="shared" si="4"/>
        <v/>
      </c>
      <c r="G269" s="4"/>
      <c r="H269" s="4"/>
      <c r="I269" s="4"/>
      <c r="J269" s="4"/>
    </row>
    <row r="270" spans="1:10" x14ac:dyDescent="0.25">
      <c r="A270" s="8"/>
      <c r="B270" s="20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8"/>
      <c r="E270" s="8"/>
      <c r="F270" s="22" t="str">
        <f t="shared" si="4"/>
        <v/>
      </c>
      <c r="G270" s="8"/>
      <c r="H270" s="8"/>
      <c r="I270" s="8"/>
      <c r="J270" s="8"/>
    </row>
    <row r="271" spans="1:10" x14ac:dyDescent="0.25">
      <c r="A271" s="4"/>
      <c r="B271" s="20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4"/>
      <c r="E271" s="4"/>
      <c r="F271" s="22" t="str">
        <f t="shared" si="4"/>
        <v/>
      </c>
      <c r="G271" s="4"/>
      <c r="H271" s="4"/>
      <c r="I271" s="4"/>
      <c r="J271" s="4"/>
    </row>
    <row r="272" spans="1:10" x14ac:dyDescent="0.25">
      <c r="A272" s="8"/>
      <c r="B272" s="20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8"/>
      <c r="E272" s="8"/>
      <c r="F272" s="22" t="str">
        <f t="shared" si="4"/>
        <v/>
      </c>
      <c r="G272" s="8"/>
      <c r="H272" s="8"/>
      <c r="I272" s="8"/>
      <c r="J272" s="8"/>
    </row>
    <row r="273" spans="1:10" x14ac:dyDescent="0.25">
      <c r="A273" s="4"/>
      <c r="B273" s="20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4"/>
      <c r="E273" s="4"/>
      <c r="F273" s="22" t="str">
        <f t="shared" si="4"/>
        <v/>
      </c>
      <c r="G273" s="4"/>
      <c r="H273" s="4"/>
      <c r="I273" s="4"/>
      <c r="J273" s="4"/>
    </row>
    <row r="274" spans="1:10" x14ac:dyDescent="0.25">
      <c r="A274" s="8"/>
      <c r="B274" s="20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8"/>
      <c r="E274" s="8"/>
      <c r="F274" s="22" t="str">
        <f t="shared" si="4"/>
        <v/>
      </c>
      <c r="G274" s="8"/>
      <c r="H274" s="8"/>
      <c r="I274" s="8"/>
      <c r="J274" s="8"/>
    </row>
    <row r="275" spans="1:10" x14ac:dyDescent="0.25">
      <c r="A275" s="4"/>
      <c r="B275" s="20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4"/>
      <c r="E275" s="4"/>
      <c r="F275" s="22" t="str">
        <f t="shared" si="4"/>
        <v/>
      </c>
      <c r="G275" s="4"/>
      <c r="H275" s="4"/>
      <c r="I275" s="4"/>
      <c r="J275" s="4"/>
    </row>
    <row r="276" spans="1:10" x14ac:dyDescent="0.25">
      <c r="A276" s="8"/>
      <c r="B276" s="20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8"/>
      <c r="E276" s="8"/>
      <c r="F276" s="22" t="str">
        <f t="shared" si="4"/>
        <v/>
      </c>
      <c r="G276" s="8"/>
      <c r="H276" s="8"/>
      <c r="I276" s="8"/>
      <c r="J276" s="8"/>
    </row>
    <row r="277" spans="1:10" x14ac:dyDescent="0.25">
      <c r="A277" s="4"/>
      <c r="B277" s="20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4"/>
      <c r="E277" s="4"/>
      <c r="F277" s="22" t="str">
        <f t="shared" si="4"/>
        <v/>
      </c>
      <c r="G277" s="4"/>
      <c r="H277" s="4"/>
      <c r="I277" s="4"/>
      <c r="J277" s="4"/>
    </row>
    <row r="278" spans="1:10" x14ac:dyDescent="0.25">
      <c r="A278" s="8"/>
      <c r="B278" s="20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8"/>
      <c r="E278" s="8"/>
      <c r="F278" s="22" t="str">
        <f t="shared" si="4"/>
        <v/>
      </c>
      <c r="G278" s="8"/>
      <c r="H278" s="8"/>
      <c r="I278" s="8"/>
      <c r="J278" s="8"/>
    </row>
    <row r="279" spans="1:10" x14ac:dyDescent="0.25">
      <c r="A279" s="4"/>
      <c r="B279" s="20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4"/>
      <c r="E279" s="4"/>
      <c r="F279" s="22" t="str">
        <f t="shared" si="4"/>
        <v/>
      </c>
      <c r="G279" s="4"/>
      <c r="H279" s="4"/>
      <c r="I279" s="4"/>
      <c r="J279" s="4"/>
    </row>
    <row r="280" spans="1:10" x14ac:dyDescent="0.25">
      <c r="A280" s="8"/>
      <c r="B280" s="20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8"/>
      <c r="E280" s="8"/>
      <c r="F280" s="22" t="str">
        <f t="shared" si="4"/>
        <v/>
      </c>
      <c r="G280" s="8"/>
      <c r="H280" s="8"/>
      <c r="I280" s="8"/>
      <c r="J280" s="8"/>
    </row>
    <row r="281" spans="1:10" x14ac:dyDescent="0.25">
      <c r="A281" s="4"/>
      <c r="B281" s="20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4"/>
      <c r="E281" s="4"/>
      <c r="F281" s="22" t="str">
        <f t="shared" si="4"/>
        <v/>
      </c>
      <c r="G281" s="4"/>
      <c r="H281" s="4"/>
      <c r="I281" s="4"/>
      <c r="J281" s="4"/>
    </row>
    <row r="282" spans="1:10" x14ac:dyDescent="0.25">
      <c r="A282" s="8"/>
      <c r="B282" s="20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8"/>
      <c r="E282" s="8"/>
      <c r="F282" s="22" t="str">
        <f t="shared" si="4"/>
        <v/>
      </c>
      <c r="G282" s="8"/>
      <c r="H282" s="8"/>
      <c r="I282" s="8"/>
      <c r="J282" s="8"/>
    </row>
    <row r="283" spans="1:10" x14ac:dyDescent="0.25">
      <c r="A283" s="4"/>
      <c r="B283" s="20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4"/>
      <c r="E283" s="4"/>
      <c r="F283" s="22" t="str">
        <f t="shared" si="4"/>
        <v/>
      </c>
      <c r="G283" s="4"/>
      <c r="H283" s="4"/>
      <c r="I283" s="4"/>
      <c r="J283" s="4"/>
    </row>
    <row r="284" spans="1:10" x14ac:dyDescent="0.25">
      <c r="A284" s="8"/>
      <c r="B284" s="20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8"/>
      <c r="E284" s="8"/>
      <c r="F284" s="22" t="str">
        <f t="shared" si="4"/>
        <v/>
      </c>
      <c r="G284" s="8"/>
      <c r="H284" s="8"/>
      <c r="I284" s="8"/>
      <c r="J284" s="8"/>
    </row>
    <row r="285" spans="1:10" x14ac:dyDescent="0.25">
      <c r="A285" s="4"/>
      <c r="B285" s="20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4"/>
      <c r="E285" s="4"/>
      <c r="F285" s="22" t="str">
        <f t="shared" si="4"/>
        <v/>
      </c>
      <c r="G285" s="4"/>
      <c r="H285" s="4"/>
      <c r="I285" s="4"/>
      <c r="J285" s="4"/>
    </row>
    <row r="286" spans="1:10" x14ac:dyDescent="0.25">
      <c r="A286" s="8"/>
      <c r="B286" s="20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8"/>
      <c r="E286" s="8"/>
      <c r="F286" s="22" t="str">
        <f t="shared" si="4"/>
        <v/>
      </c>
      <c r="G286" s="8"/>
      <c r="H286" s="8"/>
      <c r="I286" s="8"/>
      <c r="J286" s="8"/>
    </row>
    <row r="287" spans="1:10" x14ac:dyDescent="0.25">
      <c r="A287" s="4"/>
      <c r="B287" s="20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4"/>
      <c r="E287" s="4"/>
      <c r="F287" s="22" t="str">
        <f t="shared" si="4"/>
        <v/>
      </c>
      <c r="G287" s="4"/>
      <c r="H287" s="4"/>
      <c r="I287" s="4"/>
      <c r="J287" s="4"/>
    </row>
    <row r="288" spans="1:10" x14ac:dyDescent="0.25">
      <c r="A288" s="8"/>
      <c r="B288" s="20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8"/>
      <c r="E288" s="8"/>
      <c r="F288" s="22" t="str">
        <f t="shared" si="4"/>
        <v/>
      </c>
      <c r="G288" s="8"/>
      <c r="H288" s="8"/>
      <c r="I288" s="8"/>
      <c r="J288" s="8"/>
    </row>
    <row r="289" spans="1:10" x14ac:dyDescent="0.25">
      <c r="A289" s="4"/>
      <c r="B289" s="20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4"/>
      <c r="E289" s="4"/>
      <c r="F289" s="22" t="str">
        <f t="shared" si="4"/>
        <v/>
      </c>
      <c r="G289" s="4"/>
      <c r="H289" s="4"/>
      <c r="I289" s="4"/>
      <c r="J289" s="4"/>
    </row>
    <row r="290" spans="1:10" x14ac:dyDescent="0.25">
      <c r="A290" s="8"/>
      <c r="B290" s="20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8"/>
      <c r="E290" s="8"/>
      <c r="F290" s="22" t="str">
        <f t="shared" si="4"/>
        <v/>
      </c>
      <c r="G290" s="8"/>
      <c r="H290" s="8"/>
      <c r="I290" s="8"/>
      <c r="J290" s="8"/>
    </row>
    <row r="291" spans="1:10" x14ac:dyDescent="0.25">
      <c r="A291" s="4"/>
      <c r="B291" s="20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4"/>
      <c r="E291" s="4"/>
      <c r="F291" s="22" t="str">
        <f t="shared" si="4"/>
        <v/>
      </c>
      <c r="G291" s="4"/>
      <c r="H291" s="4"/>
      <c r="I291" s="4"/>
      <c r="J291" s="4"/>
    </row>
    <row r="292" spans="1:10" x14ac:dyDescent="0.25">
      <c r="A292" s="8"/>
      <c r="B292" s="20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8"/>
      <c r="E292" s="8"/>
      <c r="F292" s="22" t="str">
        <f t="shared" si="4"/>
        <v/>
      </c>
      <c r="G292" s="8"/>
      <c r="H292" s="8"/>
      <c r="I292" s="8"/>
      <c r="J292" s="8"/>
    </row>
    <row r="293" spans="1:10" x14ac:dyDescent="0.25">
      <c r="A293" s="4"/>
      <c r="B293" s="20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4"/>
      <c r="E293" s="4"/>
      <c r="F293" s="22" t="str">
        <f t="shared" si="4"/>
        <v/>
      </c>
      <c r="G293" s="4"/>
      <c r="H293" s="4"/>
      <c r="I293" s="4"/>
      <c r="J293" s="4"/>
    </row>
    <row r="294" spans="1:10" x14ac:dyDescent="0.25">
      <c r="A294" s="8"/>
      <c r="B294" s="20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8"/>
      <c r="E294" s="8"/>
      <c r="F294" s="22" t="str">
        <f t="shared" si="4"/>
        <v/>
      </c>
      <c r="G294" s="8"/>
      <c r="H294" s="8"/>
      <c r="I294" s="8"/>
      <c r="J294" s="8"/>
    </row>
    <row r="295" spans="1:10" x14ac:dyDescent="0.25">
      <c r="A295" s="4"/>
      <c r="B295" s="20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4"/>
      <c r="E295" s="4"/>
      <c r="F295" s="22" t="str">
        <f t="shared" si="4"/>
        <v/>
      </c>
      <c r="G295" s="4"/>
      <c r="H295" s="4"/>
      <c r="I295" s="4"/>
      <c r="J295" s="4"/>
    </row>
    <row r="296" spans="1:10" x14ac:dyDescent="0.25">
      <c r="A296" s="8"/>
      <c r="B296" s="20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8"/>
      <c r="E296" s="8"/>
      <c r="F296" s="22" t="str">
        <f t="shared" si="4"/>
        <v/>
      </c>
      <c r="G296" s="8"/>
      <c r="H296" s="8"/>
      <c r="I296" s="8"/>
      <c r="J296" s="8"/>
    </row>
    <row r="297" spans="1:10" x14ac:dyDescent="0.25">
      <c r="A297" s="4"/>
      <c r="B297" s="20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4"/>
      <c r="E297" s="4"/>
      <c r="F297" s="22" t="str">
        <f t="shared" si="4"/>
        <v/>
      </c>
      <c r="G297" s="4"/>
      <c r="H297" s="4"/>
      <c r="I297" s="4"/>
      <c r="J297" s="4"/>
    </row>
    <row r="298" spans="1:10" x14ac:dyDescent="0.25">
      <c r="A298" s="8"/>
      <c r="B298" s="20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8"/>
      <c r="E298" s="8"/>
      <c r="F298" s="22" t="str">
        <f t="shared" si="4"/>
        <v/>
      </c>
      <c r="G298" s="8"/>
      <c r="H298" s="8"/>
      <c r="I298" s="8"/>
      <c r="J298" s="8"/>
    </row>
    <row r="299" spans="1:10" x14ac:dyDescent="0.25">
      <c r="A299" s="4"/>
      <c r="B299" s="20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4"/>
      <c r="E299" s="4"/>
      <c r="F299" s="22" t="str">
        <f t="shared" si="4"/>
        <v/>
      </c>
      <c r="G299" s="4"/>
      <c r="H299" s="4"/>
      <c r="I299" s="4"/>
      <c r="J299" s="4"/>
    </row>
    <row r="300" spans="1:10" x14ac:dyDescent="0.25">
      <c r="A300" s="8"/>
      <c r="B300" s="20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8"/>
      <c r="E300" s="8"/>
      <c r="F300" s="22" t="str">
        <f t="shared" si="4"/>
        <v/>
      </c>
      <c r="G300" s="8"/>
      <c r="H300" s="8"/>
      <c r="I300" s="8"/>
      <c r="J300" s="8"/>
    </row>
    <row r="301" spans="1:10" x14ac:dyDescent="0.25">
      <c r="A301" s="4"/>
      <c r="B301" s="20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4"/>
      <c r="E301" s="4"/>
      <c r="F301" s="22" t="str">
        <f t="shared" si="4"/>
        <v/>
      </c>
      <c r="G301" s="4"/>
      <c r="H301" s="4"/>
      <c r="I301" s="4"/>
      <c r="J301" s="4"/>
    </row>
    <row r="302" spans="1:10" x14ac:dyDescent="0.25">
      <c r="A302" s="8"/>
      <c r="B302" s="20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8"/>
      <c r="E302" s="8"/>
      <c r="F302" s="22" t="str">
        <f t="shared" si="4"/>
        <v/>
      </c>
      <c r="G302" s="8"/>
      <c r="H302" s="8"/>
      <c r="I302" s="8"/>
      <c r="J302" s="8"/>
    </row>
    <row r="303" spans="1:10" x14ac:dyDescent="0.25">
      <c r="A303" s="4"/>
      <c r="B303" s="20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4"/>
      <c r="E303" s="4"/>
      <c r="F303" s="22" t="str">
        <f t="shared" si="4"/>
        <v/>
      </c>
      <c r="G303" s="4"/>
      <c r="H303" s="4"/>
      <c r="I303" s="4"/>
      <c r="J303" s="4"/>
    </row>
    <row r="304" spans="1:10" x14ac:dyDescent="0.25">
      <c r="A304" s="8"/>
      <c r="B304" s="20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8"/>
      <c r="E304" s="8"/>
      <c r="F304" s="22" t="str">
        <f t="shared" si="4"/>
        <v/>
      </c>
      <c r="G304" s="8"/>
      <c r="H304" s="8"/>
      <c r="I304" s="8"/>
      <c r="J304" s="8"/>
    </row>
    <row r="305" spans="1:10" x14ac:dyDescent="0.25">
      <c r="A305" s="4"/>
      <c r="B305" s="20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4"/>
      <c r="E305" s="4"/>
      <c r="F305" s="22" t="str">
        <f t="shared" si="4"/>
        <v/>
      </c>
      <c r="G305" s="4"/>
      <c r="H305" s="4"/>
      <c r="I305" s="4"/>
      <c r="J305" s="4"/>
    </row>
    <row r="306" spans="1:10" x14ac:dyDescent="0.25">
      <c r="A306" s="8"/>
      <c r="B306" s="20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8"/>
      <c r="E306" s="8"/>
      <c r="F306" s="22" t="str">
        <f t="shared" si="4"/>
        <v/>
      </c>
      <c r="G306" s="8"/>
      <c r="H306" s="8"/>
      <c r="I306" s="8"/>
      <c r="J306" s="8"/>
    </row>
    <row r="307" spans="1:10" x14ac:dyDescent="0.25">
      <c r="A307" s="4"/>
      <c r="B307" s="20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4"/>
      <c r="E307" s="4"/>
      <c r="F307" s="22" t="str">
        <f t="shared" si="4"/>
        <v/>
      </c>
      <c r="G307" s="4"/>
      <c r="H307" s="4"/>
      <c r="I307" s="4"/>
      <c r="J307" s="4"/>
    </row>
    <row r="308" spans="1:10" x14ac:dyDescent="0.25">
      <c r="A308" s="8"/>
      <c r="B308" s="20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8"/>
      <c r="E308" s="8"/>
      <c r="F308" s="22" t="str">
        <f t="shared" si="4"/>
        <v/>
      </c>
      <c r="G308" s="8"/>
      <c r="H308" s="8"/>
      <c r="I308" s="8"/>
      <c r="J308" s="8"/>
    </row>
    <row r="309" spans="1:10" x14ac:dyDescent="0.25">
      <c r="A309" s="4"/>
      <c r="B309" s="20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4"/>
      <c r="E309" s="4"/>
      <c r="F309" s="22" t="str">
        <f t="shared" si="4"/>
        <v/>
      </c>
      <c r="G309" s="4"/>
      <c r="H309" s="4"/>
      <c r="I309" s="4"/>
      <c r="J309" s="4"/>
    </row>
    <row r="310" spans="1:10" x14ac:dyDescent="0.25">
      <c r="A310" s="8"/>
      <c r="B310" s="20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8"/>
      <c r="E310" s="8"/>
      <c r="F310" s="22" t="str">
        <f t="shared" si="4"/>
        <v/>
      </c>
      <c r="G310" s="8"/>
      <c r="H310" s="8"/>
      <c r="I310" s="8"/>
      <c r="J310" s="8"/>
    </row>
    <row r="311" spans="1:10" x14ac:dyDescent="0.25">
      <c r="A311" s="4"/>
      <c r="B311" s="20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4"/>
      <c r="E311" s="4"/>
      <c r="F311" s="22" t="str">
        <f t="shared" si="4"/>
        <v/>
      </c>
      <c r="G311" s="4"/>
      <c r="H311" s="4"/>
      <c r="I311" s="4"/>
      <c r="J311" s="4"/>
    </row>
    <row r="312" spans="1:10" x14ac:dyDescent="0.25">
      <c r="A312" s="8"/>
      <c r="B312" s="20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8"/>
      <c r="E312" s="8"/>
      <c r="F312" s="22" t="str">
        <f t="shared" si="4"/>
        <v/>
      </c>
      <c r="G312" s="8"/>
      <c r="H312" s="8"/>
      <c r="I312" s="8"/>
      <c r="J312" s="8"/>
    </row>
    <row r="313" spans="1:10" x14ac:dyDescent="0.25">
      <c r="A313" s="4"/>
      <c r="B313" s="20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4"/>
      <c r="E313" s="4"/>
      <c r="F313" s="22" t="str">
        <f t="shared" si="4"/>
        <v/>
      </c>
      <c r="G313" s="4"/>
      <c r="H313" s="4"/>
      <c r="I313" s="4"/>
      <c r="J313" s="4"/>
    </row>
    <row r="314" spans="1:10" x14ac:dyDescent="0.25">
      <c r="A314" s="8"/>
      <c r="B314" s="20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8"/>
      <c r="E314" s="8"/>
      <c r="F314" s="22" t="str">
        <f t="shared" si="4"/>
        <v/>
      </c>
      <c r="G314" s="8"/>
      <c r="H314" s="8"/>
      <c r="I314" s="8"/>
      <c r="J314" s="8"/>
    </row>
    <row r="315" spans="1:10" x14ac:dyDescent="0.25">
      <c r="A315" s="4"/>
      <c r="B315" s="20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4"/>
      <c r="E315" s="4"/>
      <c r="F315" s="22" t="str">
        <f t="shared" si="4"/>
        <v/>
      </c>
      <c r="G315" s="4"/>
      <c r="H315" s="4"/>
      <c r="I315" s="4"/>
      <c r="J315" s="4"/>
    </row>
    <row r="316" spans="1:10" x14ac:dyDescent="0.25">
      <c r="A316" s="8"/>
      <c r="B316" s="20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8"/>
      <c r="E316" s="8"/>
      <c r="F316" s="22" t="str">
        <f t="shared" si="4"/>
        <v/>
      </c>
      <c r="G316" s="8"/>
      <c r="H316" s="8"/>
      <c r="I316" s="8"/>
      <c r="J316" s="8"/>
    </row>
    <row r="317" spans="1:10" x14ac:dyDescent="0.25">
      <c r="A317" s="4"/>
      <c r="B317" s="20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4"/>
      <c r="E317" s="4"/>
      <c r="F317" s="22" t="str">
        <f t="shared" si="4"/>
        <v/>
      </c>
      <c r="G317" s="4"/>
      <c r="H317" s="4"/>
      <c r="I317" s="4"/>
      <c r="J317" s="4"/>
    </row>
    <row r="318" spans="1:10" x14ac:dyDescent="0.25">
      <c r="A318" s="8"/>
      <c r="B318" s="20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8"/>
      <c r="E318" s="8"/>
      <c r="F318" s="22" t="str">
        <f t="shared" si="4"/>
        <v/>
      </c>
      <c r="G318" s="8"/>
      <c r="H318" s="8"/>
      <c r="I318" s="8"/>
      <c r="J318" s="8"/>
    </row>
    <row r="319" spans="1:10" x14ac:dyDescent="0.25">
      <c r="A319" s="4"/>
      <c r="B319" s="20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4"/>
      <c r="E319" s="4"/>
      <c r="F319" s="22" t="str">
        <f t="shared" si="4"/>
        <v/>
      </c>
      <c r="G319" s="4"/>
      <c r="H319" s="4"/>
      <c r="I319" s="4"/>
      <c r="J319" s="4"/>
    </row>
    <row r="320" spans="1:10" x14ac:dyDescent="0.25">
      <c r="A320" s="8"/>
      <c r="B320" s="20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8"/>
      <c r="E320" s="8"/>
      <c r="F320" s="22" t="str">
        <f t="shared" si="4"/>
        <v/>
      </c>
      <c r="G320" s="8"/>
      <c r="H320" s="8"/>
      <c r="I320" s="8"/>
      <c r="J320" s="8"/>
    </row>
    <row r="321" spans="1:10" x14ac:dyDescent="0.25">
      <c r="A321" s="4"/>
      <c r="B321" s="20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4"/>
      <c r="E321" s="4"/>
      <c r="F321" s="22" t="str">
        <f t="shared" si="4"/>
        <v/>
      </c>
      <c r="G321" s="4"/>
      <c r="H321" s="4"/>
      <c r="I321" s="4"/>
      <c r="J321" s="4"/>
    </row>
    <row r="322" spans="1:10" x14ac:dyDescent="0.25">
      <c r="A322" s="8"/>
      <c r="B322" s="20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8"/>
      <c r="E322" s="8"/>
      <c r="F322" s="22" t="str">
        <f t="shared" si="4"/>
        <v/>
      </c>
      <c r="G322" s="8"/>
      <c r="H322" s="8"/>
      <c r="I322" s="8"/>
      <c r="J322" s="8"/>
    </row>
    <row r="323" spans="1:10" x14ac:dyDescent="0.25">
      <c r="A323" s="4"/>
      <c r="B323" s="20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4"/>
      <c r="E323" s="4"/>
      <c r="F323" s="22" t="str">
        <f t="shared" si="4"/>
        <v/>
      </c>
      <c r="G323" s="4"/>
      <c r="H323" s="4"/>
      <c r="I323" s="4"/>
      <c r="J323" s="4"/>
    </row>
    <row r="324" spans="1:10" x14ac:dyDescent="0.25">
      <c r="A324" s="8"/>
      <c r="B324" s="20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8"/>
      <c r="E324" s="8"/>
      <c r="F324" s="22" t="str">
        <f t="shared" si="4"/>
        <v/>
      </c>
      <c r="G324" s="8"/>
      <c r="H324" s="8"/>
      <c r="I324" s="8"/>
      <c r="J324" s="8"/>
    </row>
    <row r="325" spans="1:10" x14ac:dyDescent="0.25">
      <c r="A325" s="4"/>
      <c r="B325" s="20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4"/>
      <c r="E325" s="4"/>
      <c r="F325" s="22" t="str">
        <f t="shared" si="4"/>
        <v/>
      </c>
      <c r="G325" s="4"/>
      <c r="H325" s="4"/>
      <c r="I325" s="4"/>
      <c r="J325" s="4"/>
    </row>
    <row r="326" spans="1:10" x14ac:dyDescent="0.25">
      <c r="A326" s="8"/>
      <c r="B326" s="20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8"/>
      <c r="E326" s="8"/>
      <c r="F326" s="22" t="str">
        <f t="shared" si="4"/>
        <v/>
      </c>
      <c r="G326" s="8"/>
      <c r="H326" s="8"/>
      <c r="I326" s="8"/>
      <c r="J326" s="8"/>
    </row>
    <row r="327" spans="1:10" x14ac:dyDescent="0.25">
      <c r="A327" s="4"/>
      <c r="B327" s="20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4"/>
      <c r="E327" s="4"/>
      <c r="F327" s="22" t="str">
        <f t="shared" si="4"/>
        <v/>
      </c>
      <c r="G327" s="4"/>
      <c r="H327" s="4"/>
      <c r="I327" s="4"/>
      <c r="J327" s="4"/>
    </row>
    <row r="328" spans="1:10" x14ac:dyDescent="0.25">
      <c r="A328" s="8"/>
      <c r="B328" s="20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8"/>
      <c r="E328" s="8"/>
      <c r="F328" s="22" t="str">
        <f t="shared" si="4"/>
        <v/>
      </c>
      <c r="G328" s="8"/>
      <c r="H328" s="8"/>
      <c r="I328" s="8"/>
      <c r="J328" s="8"/>
    </row>
    <row r="329" spans="1:10" x14ac:dyDescent="0.25">
      <c r="A329" s="4"/>
      <c r="B329" s="20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4"/>
      <c r="E329" s="4"/>
      <c r="F329" s="22" t="str">
        <f t="shared" ref="F329:F392" si="5">IF(E329="","",IF(C329="","",C329+E329))</f>
        <v/>
      </c>
      <c r="G329" s="4"/>
      <c r="H329" s="4"/>
      <c r="I329" s="4"/>
      <c r="J329" s="4"/>
    </row>
    <row r="330" spans="1:10" x14ac:dyDescent="0.25">
      <c r="A330" s="8"/>
      <c r="B330" s="20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8"/>
      <c r="E330" s="8"/>
      <c r="F330" s="22" t="str">
        <f t="shared" si="5"/>
        <v/>
      </c>
      <c r="G330" s="8"/>
      <c r="H330" s="8"/>
      <c r="I330" s="8"/>
      <c r="J330" s="8"/>
    </row>
    <row r="331" spans="1:10" x14ac:dyDescent="0.25">
      <c r="A331" s="4"/>
      <c r="B331" s="20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4"/>
      <c r="E331" s="4"/>
      <c r="F331" s="22" t="str">
        <f t="shared" si="5"/>
        <v/>
      </c>
      <c r="G331" s="4"/>
      <c r="H331" s="4"/>
      <c r="I331" s="4"/>
      <c r="J331" s="4"/>
    </row>
    <row r="332" spans="1:10" x14ac:dyDescent="0.25">
      <c r="A332" s="8"/>
      <c r="B332" s="20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8"/>
      <c r="E332" s="8"/>
      <c r="F332" s="22" t="str">
        <f t="shared" si="5"/>
        <v/>
      </c>
      <c r="G332" s="8"/>
      <c r="H332" s="8"/>
      <c r="I332" s="8"/>
      <c r="J332" s="8"/>
    </row>
    <row r="333" spans="1:10" x14ac:dyDescent="0.25">
      <c r="A333" s="4"/>
      <c r="B333" s="20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4"/>
      <c r="E333" s="4"/>
      <c r="F333" s="22" t="str">
        <f t="shared" si="5"/>
        <v/>
      </c>
      <c r="G333" s="4"/>
      <c r="H333" s="4"/>
      <c r="I333" s="4"/>
      <c r="J333" s="4"/>
    </row>
    <row r="334" spans="1:10" x14ac:dyDescent="0.25">
      <c r="A334" s="8"/>
      <c r="B334" s="20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8"/>
      <c r="E334" s="8"/>
      <c r="F334" s="22" t="str">
        <f t="shared" si="5"/>
        <v/>
      </c>
      <c r="G334" s="8"/>
      <c r="H334" s="8"/>
      <c r="I334" s="8"/>
      <c r="J334" s="8"/>
    </row>
    <row r="335" spans="1:10" x14ac:dyDescent="0.25">
      <c r="A335" s="4"/>
      <c r="B335" s="20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4"/>
      <c r="E335" s="4"/>
      <c r="F335" s="22" t="str">
        <f t="shared" si="5"/>
        <v/>
      </c>
      <c r="G335" s="4"/>
      <c r="H335" s="4"/>
      <c r="I335" s="4"/>
      <c r="J335" s="4"/>
    </row>
    <row r="336" spans="1:10" x14ac:dyDescent="0.25">
      <c r="A336" s="8"/>
      <c r="B336" s="20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8"/>
      <c r="E336" s="8"/>
      <c r="F336" s="22" t="str">
        <f t="shared" si="5"/>
        <v/>
      </c>
      <c r="G336" s="8"/>
      <c r="H336" s="8"/>
      <c r="I336" s="8"/>
      <c r="J336" s="8"/>
    </row>
    <row r="337" spans="1:10" x14ac:dyDescent="0.25">
      <c r="A337" s="4"/>
      <c r="B337" s="20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4"/>
      <c r="E337" s="4"/>
      <c r="F337" s="22" t="str">
        <f t="shared" si="5"/>
        <v/>
      </c>
      <c r="G337" s="4"/>
      <c r="H337" s="4"/>
      <c r="I337" s="4"/>
      <c r="J337" s="4"/>
    </row>
    <row r="338" spans="1:10" x14ac:dyDescent="0.25">
      <c r="A338" s="8"/>
      <c r="B338" s="20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8"/>
      <c r="E338" s="8"/>
      <c r="F338" s="22" t="str">
        <f t="shared" si="5"/>
        <v/>
      </c>
      <c r="G338" s="8"/>
      <c r="H338" s="8"/>
      <c r="I338" s="8"/>
      <c r="J338" s="8"/>
    </row>
    <row r="339" spans="1:10" x14ac:dyDescent="0.25">
      <c r="A339" s="4"/>
      <c r="B339" s="20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4"/>
      <c r="E339" s="4"/>
      <c r="F339" s="22" t="str">
        <f t="shared" si="5"/>
        <v/>
      </c>
      <c r="G339" s="4"/>
      <c r="H339" s="4"/>
      <c r="I339" s="4"/>
      <c r="J339" s="4"/>
    </row>
    <row r="340" spans="1:10" x14ac:dyDescent="0.25">
      <c r="A340" s="8"/>
      <c r="B340" s="20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8"/>
      <c r="E340" s="8"/>
      <c r="F340" s="22" t="str">
        <f t="shared" si="5"/>
        <v/>
      </c>
      <c r="G340" s="8"/>
      <c r="H340" s="8"/>
      <c r="I340" s="8"/>
      <c r="J340" s="8"/>
    </row>
    <row r="341" spans="1:10" x14ac:dyDescent="0.25">
      <c r="A341" s="4"/>
      <c r="B341" s="20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4"/>
      <c r="E341" s="4"/>
      <c r="F341" s="22" t="str">
        <f t="shared" si="5"/>
        <v/>
      </c>
      <c r="G341" s="4"/>
      <c r="H341" s="4"/>
      <c r="I341" s="4"/>
      <c r="J341" s="4"/>
    </row>
    <row r="342" spans="1:10" x14ac:dyDescent="0.25">
      <c r="A342" s="8"/>
      <c r="B342" s="20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8"/>
      <c r="E342" s="8"/>
      <c r="F342" s="22" t="str">
        <f t="shared" si="5"/>
        <v/>
      </c>
      <c r="G342" s="8"/>
      <c r="H342" s="8"/>
      <c r="I342" s="8"/>
      <c r="J342" s="8"/>
    </row>
    <row r="343" spans="1:10" x14ac:dyDescent="0.25">
      <c r="A343" s="4"/>
      <c r="B343" s="20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4"/>
      <c r="E343" s="4"/>
      <c r="F343" s="22" t="str">
        <f t="shared" si="5"/>
        <v/>
      </c>
      <c r="G343" s="4"/>
      <c r="H343" s="4"/>
      <c r="I343" s="4"/>
      <c r="J343" s="4"/>
    </row>
    <row r="344" spans="1:10" x14ac:dyDescent="0.25">
      <c r="A344" s="8"/>
      <c r="B344" s="20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8"/>
      <c r="E344" s="8"/>
      <c r="F344" s="22" t="str">
        <f t="shared" si="5"/>
        <v/>
      </c>
      <c r="G344" s="8"/>
      <c r="H344" s="8"/>
      <c r="I344" s="8"/>
      <c r="J344" s="8"/>
    </row>
    <row r="345" spans="1:10" x14ac:dyDescent="0.25">
      <c r="A345" s="4"/>
      <c r="B345" s="20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4"/>
      <c r="E345" s="4"/>
      <c r="F345" s="22" t="str">
        <f t="shared" si="5"/>
        <v/>
      </c>
      <c r="G345" s="4"/>
      <c r="H345" s="4"/>
      <c r="I345" s="4"/>
      <c r="J345" s="4"/>
    </row>
    <row r="346" spans="1:10" x14ac:dyDescent="0.25">
      <c r="A346" s="8"/>
      <c r="B346" s="20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8"/>
      <c r="E346" s="8"/>
      <c r="F346" s="22" t="str">
        <f t="shared" si="5"/>
        <v/>
      </c>
      <c r="G346" s="8"/>
      <c r="H346" s="8"/>
      <c r="I346" s="8"/>
      <c r="J346" s="8"/>
    </row>
    <row r="347" spans="1:10" x14ac:dyDescent="0.25">
      <c r="A347" s="4"/>
      <c r="B347" s="20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4"/>
      <c r="E347" s="4"/>
      <c r="F347" s="22" t="str">
        <f t="shared" si="5"/>
        <v/>
      </c>
      <c r="G347" s="4"/>
      <c r="H347" s="4"/>
      <c r="I347" s="4"/>
      <c r="J347" s="4"/>
    </row>
    <row r="348" spans="1:10" x14ac:dyDescent="0.25">
      <c r="A348" s="8"/>
      <c r="B348" s="20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8"/>
      <c r="E348" s="8"/>
      <c r="F348" s="22" t="str">
        <f t="shared" si="5"/>
        <v/>
      </c>
      <c r="G348" s="8"/>
      <c r="H348" s="8"/>
      <c r="I348" s="8"/>
      <c r="J348" s="8"/>
    </row>
    <row r="349" spans="1:10" x14ac:dyDescent="0.25">
      <c r="A349" s="4"/>
      <c r="B349" s="20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4"/>
      <c r="E349" s="4"/>
      <c r="F349" s="22" t="str">
        <f t="shared" si="5"/>
        <v/>
      </c>
      <c r="G349" s="4"/>
      <c r="H349" s="4"/>
      <c r="I349" s="4"/>
      <c r="J349" s="4"/>
    </row>
    <row r="350" spans="1:10" x14ac:dyDescent="0.25">
      <c r="A350" s="8"/>
      <c r="B350" s="20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8"/>
      <c r="E350" s="8"/>
      <c r="F350" s="22" t="str">
        <f t="shared" si="5"/>
        <v/>
      </c>
      <c r="G350" s="8"/>
      <c r="H350" s="8"/>
      <c r="I350" s="8"/>
      <c r="J350" s="8"/>
    </row>
    <row r="351" spans="1:10" x14ac:dyDescent="0.25">
      <c r="A351" s="4"/>
      <c r="B351" s="20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4"/>
      <c r="E351" s="4"/>
      <c r="F351" s="22" t="str">
        <f t="shared" si="5"/>
        <v/>
      </c>
      <c r="G351" s="4"/>
      <c r="H351" s="4"/>
      <c r="I351" s="4"/>
      <c r="J351" s="4"/>
    </row>
    <row r="352" spans="1:10" x14ac:dyDescent="0.25">
      <c r="A352" s="8"/>
      <c r="B352" s="20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8"/>
      <c r="E352" s="8"/>
      <c r="F352" s="22" t="str">
        <f t="shared" si="5"/>
        <v/>
      </c>
      <c r="G352" s="8"/>
      <c r="H352" s="8"/>
      <c r="I352" s="8"/>
      <c r="J352" s="8"/>
    </row>
    <row r="353" spans="1:10" x14ac:dyDescent="0.25">
      <c r="A353" s="4"/>
      <c r="B353" s="20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4"/>
      <c r="E353" s="4"/>
      <c r="F353" s="22" t="str">
        <f t="shared" si="5"/>
        <v/>
      </c>
      <c r="G353" s="4"/>
      <c r="H353" s="4"/>
      <c r="I353" s="4"/>
      <c r="J353" s="4"/>
    </row>
    <row r="354" spans="1:10" x14ac:dyDescent="0.25">
      <c r="A354" s="8"/>
      <c r="B354" s="20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8"/>
      <c r="E354" s="8"/>
      <c r="F354" s="22" t="str">
        <f t="shared" si="5"/>
        <v/>
      </c>
      <c r="G354" s="8"/>
      <c r="H354" s="8"/>
      <c r="I354" s="8"/>
      <c r="J354" s="8"/>
    </row>
    <row r="355" spans="1:10" x14ac:dyDescent="0.25">
      <c r="A355" s="4"/>
      <c r="B355" s="20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4"/>
      <c r="E355" s="4"/>
      <c r="F355" s="22" t="str">
        <f t="shared" si="5"/>
        <v/>
      </c>
      <c r="G355" s="4"/>
      <c r="H355" s="4"/>
      <c r="I355" s="4"/>
      <c r="J355" s="4"/>
    </row>
    <row r="356" spans="1:10" x14ac:dyDescent="0.25">
      <c r="A356" s="8"/>
      <c r="B356" s="20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8"/>
      <c r="E356" s="8"/>
      <c r="F356" s="22" t="str">
        <f t="shared" si="5"/>
        <v/>
      </c>
      <c r="G356" s="8"/>
      <c r="H356" s="8"/>
      <c r="I356" s="8"/>
      <c r="J356" s="8"/>
    </row>
    <row r="357" spans="1:10" x14ac:dyDescent="0.25">
      <c r="A357" s="4"/>
      <c r="B357" s="20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4"/>
      <c r="E357" s="4"/>
      <c r="F357" s="22" t="str">
        <f t="shared" si="5"/>
        <v/>
      </c>
      <c r="G357" s="4"/>
      <c r="H357" s="4"/>
      <c r="I357" s="4"/>
      <c r="J357" s="4"/>
    </row>
    <row r="358" spans="1:10" x14ac:dyDescent="0.25">
      <c r="A358" s="8"/>
      <c r="B358" s="20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8"/>
      <c r="E358" s="8"/>
      <c r="F358" s="22" t="str">
        <f t="shared" si="5"/>
        <v/>
      </c>
      <c r="G358" s="8"/>
      <c r="H358" s="8"/>
      <c r="I358" s="8"/>
      <c r="J358" s="8"/>
    </row>
    <row r="359" spans="1:10" x14ac:dyDescent="0.25">
      <c r="A359" s="4"/>
      <c r="B359" s="20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4"/>
      <c r="E359" s="4"/>
      <c r="F359" s="22" t="str">
        <f t="shared" si="5"/>
        <v/>
      </c>
      <c r="G359" s="4"/>
      <c r="H359" s="4"/>
      <c r="I359" s="4"/>
      <c r="J359" s="4"/>
    </row>
    <row r="360" spans="1:10" x14ac:dyDescent="0.25">
      <c r="A360" s="8"/>
      <c r="B360" s="20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8"/>
      <c r="E360" s="8"/>
      <c r="F360" s="22" t="str">
        <f t="shared" si="5"/>
        <v/>
      </c>
      <c r="G360" s="8"/>
      <c r="H360" s="8"/>
      <c r="I360" s="8"/>
      <c r="J360" s="8"/>
    </row>
    <row r="361" spans="1:10" x14ac:dyDescent="0.25">
      <c r="A361" s="4"/>
      <c r="B361" s="20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4"/>
      <c r="E361" s="4"/>
      <c r="F361" s="22" t="str">
        <f t="shared" si="5"/>
        <v/>
      </c>
      <c r="G361" s="4"/>
      <c r="H361" s="4"/>
      <c r="I361" s="4"/>
      <c r="J361" s="4"/>
    </row>
    <row r="362" spans="1:10" x14ac:dyDescent="0.25">
      <c r="A362" s="8"/>
      <c r="B362" s="20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8"/>
      <c r="E362" s="8"/>
      <c r="F362" s="22" t="str">
        <f t="shared" si="5"/>
        <v/>
      </c>
      <c r="G362" s="8"/>
      <c r="H362" s="8"/>
      <c r="I362" s="8"/>
      <c r="J362" s="8"/>
    </row>
    <row r="363" spans="1:10" x14ac:dyDescent="0.25">
      <c r="A363" s="4"/>
      <c r="B363" s="20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4"/>
      <c r="E363" s="4"/>
      <c r="F363" s="22" t="str">
        <f t="shared" si="5"/>
        <v/>
      </c>
      <c r="G363" s="4"/>
      <c r="H363" s="4"/>
      <c r="I363" s="4"/>
      <c r="J363" s="4"/>
    </row>
    <row r="364" spans="1:10" x14ac:dyDescent="0.25">
      <c r="A364" s="8"/>
      <c r="B364" s="20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8"/>
      <c r="E364" s="8"/>
      <c r="F364" s="22" t="str">
        <f t="shared" si="5"/>
        <v/>
      </c>
      <c r="G364" s="8"/>
      <c r="H364" s="8"/>
      <c r="I364" s="8"/>
      <c r="J364" s="8"/>
    </row>
    <row r="365" spans="1:10" x14ac:dyDescent="0.25">
      <c r="A365" s="4"/>
      <c r="B365" s="20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4"/>
      <c r="E365" s="4"/>
      <c r="F365" s="22" t="str">
        <f t="shared" si="5"/>
        <v/>
      </c>
      <c r="G365" s="4"/>
      <c r="H365" s="4"/>
      <c r="I365" s="4"/>
      <c r="J365" s="4"/>
    </row>
    <row r="366" spans="1:10" x14ac:dyDescent="0.25">
      <c r="A366" s="8"/>
      <c r="B366" s="20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8"/>
      <c r="E366" s="8"/>
      <c r="F366" s="22" t="str">
        <f t="shared" si="5"/>
        <v/>
      </c>
      <c r="G366" s="8"/>
      <c r="H366" s="8"/>
      <c r="I366" s="8"/>
      <c r="J366" s="8"/>
    </row>
    <row r="367" spans="1:10" x14ac:dyDescent="0.25">
      <c r="A367" s="4"/>
      <c r="B367" s="20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4"/>
      <c r="E367" s="4"/>
      <c r="F367" s="22" t="str">
        <f t="shared" si="5"/>
        <v/>
      </c>
      <c r="G367" s="4"/>
      <c r="H367" s="4"/>
      <c r="I367" s="4"/>
      <c r="J367" s="4"/>
    </row>
    <row r="368" spans="1:10" x14ac:dyDescent="0.25">
      <c r="A368" s="8"/>
      <c r="B368" s="20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8"/>
      <c r="E368" s="8"/>
      <c r="F368" s="22" t="str">
        <f t="shared" si="5"/>
        <v/>
      </c>
      <c r="G368" s="8"/>
      <c r="H368" s="8"/>
      <c r="I368" s="8"/>
      <c r="J368" s="8"/>
    </row>
    <row r="369" spans="1:10" x14ac:dyDescent="0.25">
      <c r="A369" s="4"/>
      <c r="B369" s="20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4"/>
      <c r="E369" s="4"/>
      <c r="F369" s="22" t="str">
        <f t="shared" si="5"/>
        <v/>
      </c>
      <c r="G369" s="4"/>
      <c r="H369" s="4"/>
      <c r="I369" s="4"/>
      <c r="J369" s="4"/>
    </row>
    <row r="370" spans="1:10" x14ac:dyDescent="0.25">
      <c r="A370" s="8"/>
      <c r="B370" s="20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8"/>
      <c r="E370" s="8"/>
      <c r="F370" s="22" t="str">
        <f t="shared" si="5"/>
        <v/>
      </c>
      <c r="G370" s="8"/>
      <c r="H370" s="8"/>
      <c r="I370" s="8"/>
      <c r="J370" s="8"/>
    </row>
    <row r="371" spans="1:10" x14ac:dyDescent="0.25">
      <c r="A371" s="4"/>
      <c r="B371" s="20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4"/>
      <c r="E371" s="4"/>
      <c r="F371" s="22" t="str">
        <f t="shared" si="5"/>
        <v/>
      </c>
      <c r="G371" s="4"/>
      <c r="H371" s="4"/>
      <c r="I371" s="4"/>
      <c r="J371" s="4"/>
    </row>
    <row r="372" spans="1:10" x14ac:dyDescent="0.25">
      <c r="A372" s="8"/>
      <c r="B372" s="20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8"/>
      <c r="E372" s="8"/>
      <c r="F372" s="22" t="str">
        <f t="shared" si="5"/>
        <v/>
      </c>
      <c r="G372" s="8"/>
      <c r="H372" s="8"/>
      <c r="I372" s="8"/>
      <c r="J372" s="8"/>
    </row>
    <row r="373" spans="1:10" x14ac:dyDescent="0.25">
      <c r="A373" s="4"/>
      <c r="B373" s="20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4"/>
      <c r="E373" s="4"/>
      <c r="F373" s="22" t="str">
        <f t="shared" si="5"/>
        <v/>
      </c>
      <c r="G373" s="4"/>
      <c r="H373" s="4"/>
      <c r="I373" s="4"/>
      <c r="J373" s="4"/>
    </row>
    <row r="374" spans="1:10" x14ac:dyDescent="0.25">
      <c r="A374" s="8"/>
      <c r="B374" s="20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8"/>
      <c r="E374" s="8"/>
      <c r="F374" s="22" t="str">
        <f t="shared" si="5"/>
        <v/>
      </c>
      <c r="G374" s="8"/>
      <c r="H374" s="8"/>
      <c r="I374" s="8"/>
      <c r="J374" s="8"/>
    </row>
    <row r="375" spans="1:10" x14ac:dyDescent="0.25">
      <c r="A375" s="4"/>
      <c r="B375" s="20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4"/>
      <c r="E375" s="4"/>
      <c r="F375" s="22" t="str">
        <f t="shared" si="5"/>
        <v/>
      </c>
      <c r="G375" s="4"/>
      <c r="H375" s="4"/>
      <c r="I375" s="4"/>
      <c r="J375" s="4"/>
    </row>
    <row r="376" spans="1:10" x14ac:dyDescent="0.25">
      <c r="A376" s="8"/>
      <c r="B376" s="20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8"/>
      <c r="E376" s="8"/>
      <c r="F376" s="22" t="str">
        <f t="shared" si="5"/>
        <v/>
      </c>
      <c r="G376" s="8"/>
      <c r="H376" s="8"/>
      <c r="I376" s="8"/>
      <c r="J376" s="8"/>
    </row>
    <row r="377" spans="1:10" x14ac:dyDescent="0.25">
      <c r="A377" s="4"/>
      <c r="B377" s="20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4"/>
      <c r="E377" s="4"/>
      <c r="F377" s="22" t="str">
        <f t="shared" si="5"/>
        <v/>
      </c>
      <c r="G377" s="4"/>
      <c r="H377" s="4"/>
      <c r="I377" s="4"/>
      <c r="J377" s="4"/>
    </row>
    <row r="378" spans="1:10" x14ac:dyDescent="0.25">
      <c r="A378" s="8"/>
      <c r="B378" s="20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8"/>
      <c r="E378" s="8"/>
      <c r="F378" s="22" t="str">
        <f t="shared" si="5"/>
        <v/>
      </c>
      <c r="G378" s="8"/>
      <c r="H378" s="8"/>
      <c r="I378" s="8"/>
      <c r="J378" s="8"/>
    </row>
    <row r="379" spans="1:10" x14ac:dyDescent="0.25">
      <c r="A379" s="4"/>
      <c r="B379" s="20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4"/>
      <c r="E379" s="4"/>
      <c r="F379" s="22" t="str">
        <f t="shared" si="5"/>
        <v/>
      </c>
      <c r="G379" s="4"/>
      <c r="H379" s="4"/>
      <c r="I379" s="4"/>
      <c r="J379" s="4"/>
    </row>
    <row r="380" spans="1:10" x14ac:dyDescent="0.25">
      <c r="A380" s="8"/>
      <c r="B380" s="20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8"/>
      <c r="E380" s="8"/>
      <c r="F380" s="22" t="str">
        <f t="shared" si="5"/>
        <v/>
      </c>
      <c r="G380" s="8"/>
      <c r="H380" s="8"/>
      <c r="I380" s="8"/>
      <c r="J380" s="8"/>
    </row>
    <row r="381" spans="1:10" x14ac:dyDescent="0.25">
      <c r="A381" s="4"/>
      <c r="B381" s="20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4"/>
      <c r="E381" s="4"/>
      <c r="F381" s="22" t="str">
        <f t="shared" si="5"/>
        <v/>
      </c>
      <c r="G381" s="4"/>
      <c r="H381" s="4"/>
      <c r="I381" s="4"/>
      <c r="J381" s="4"/>
    </row>
    <row r="382" spans="1:10" x14ac:dyDescent="0.25">
      <c r="A382" s="8"/>
      <c r="B382" s="20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8"/>
      <c r="E382" s="8"/>
      <c r="F382" s="22" t="str">
        <f t="shared" si="5"/>
        <v/>
      </c>
      <c r="G382" s="8"/>
      <c r="H382" s="8"/>
      <c r="I382" s="8"/>
      <c r="J382" s="8"/>
    </row>
    <row r="383" spans="1:10" x14ac:dyDescent="0.25">
      <c r="A383" s="4"/>
      <c r="B383" s="20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4"/>
      <c r="E383" s="4"/>
      <c r="F383" s="22" t="str">
        <f t="shared" si="5"/>
        <v/>
      </c>
      <c r="G383" s="4"/>
      <c r="H383" s="4"/>
      <c r="I383" s="4"/>
      <c r="J383" s="4"/>
    </row>
    <row r="384" spans="1:10" x14ac:dyDescent="0.25">
      <c r="A384" s="8"/>
      <c r="B384" s="20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8"/>
      <c r="E384" s="8"/>
      <c r="F384" s="22" t="str">
        <f t="shared" si="5"/>
        <v/>
      </c>
      <c r="G384" s="8"/>
      <c r="H384" s="8"/>
      <c r="I384" s="8"/>
      <c r="J384" s="8"/>
    </row>
    <row r="385" spans="1:10" x14ac:dyDescent="0.25">
      <c r="A385" s="4"/>
      <c r="B385" s="20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4"/>
      <c r="E385" s="4"/>
      <c r="F385" s="22" t="str">
        <f t="shared" si="5"/>
        <v/>
      </c>
      <c r="G385" s="4"/>
      <c r="H385" s="4"/>
      <c r="I385" s="4"/>
      <c r="J385" s="4"/>
    </row>
    <row r="386" spans="1:10" x14ac:dyDescent="0.25">
      <c r="A386" s="8"/>
      <c r="B386" s="20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8"/>
      <c r="E386" s="8"/>
      <c r="F386" s="22" t="str">
        <f t="shared" si="5"/>
        <v/>
      </c>
      <c r="G386" s="8"/>
      <c r="H386" s="8"/>
      <c r="I386" s="8"/>
      <c r="J386" s="8"/>
    </row>
    <row r="387" spans="1:10" x14ac:dyDescent="0.25">
      <c r="A387" s="4"/>
      <c r="B387" s="20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4"/>
      <c r="E387" s="4"/>
      <c r="F387" s="22" t="str">
        <f t="shared" si="5"/>
        <v/>
      </c>
      <c r="G387" s="4"/>
      <c r="H387" s="4"/>
      <c r="I387" s="4"/>
      <c r="J387" s="4"/>
    </row>
    <row r="388" spans="1:10" x14ac:dyDescent="0.25">
      <c r="A388" s="8"/>
      <c r="B388" s="20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8"/>
      <c r="E388" s="8"/>
      <c r="F388" s="22" t="str">
        <f t="shared" si="5"/>
        <v/>
      </c>
      <c r="G388" s="8"/>
      <c r="H388" s="8"/>
      <c r="I388" s="8"/>
      <c r="J388" s="8"/>
    </row>
    <row r="389" spans="1:10" x14ac:dyDescent="0.25">
      <c r="A389" s="4"/>
      <c r="B389" s="20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4"/>
      <c r="E389" s="4"/>
      <c r="F389" s="22" t="str">
        <f t="shared" si="5"/>
        <v/>
      </c>
      <c r="G389" s="4"/>
      <c r="H389" s="4"/>
      <c r="I389" s="4"/>
      <c r="J389" s="4"/>
    </row>
    <row r="390" spans="1:10" x14ac:dyDescent="0.25">
      <c r="A390" s="8"/>
      <c r="B390" s="20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8"/>
      <c r="E390" s="8"/>
      <c r="F390" s="22" t="str">
        <f t="shared" si="5"/>
        <v/>
      </c>
      <c r="G390" s="8"/>
      <c r="H390" s="8"/>
      <c r="I390" s="8"/>
      <c r="J390" s="8"/>
    </row>
    <row r="391" spans="1:10" x14ac:dyDescent="0.25">
      <c r="A391" s="4"/>
      <c r="B391" s="20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4"/>
      <c r="E391" s="4"/>
      <c r="F391" s="22" t="str">
        <f t="shared" si="5"/>
        <v/>
      </c>
      <c r="G391" s="4"/>
      <c r="H391" s="4"/>
      <c r="I391" s="4"/>
      <c r="J391" s="4"/>
    </row>
    <row r="392" spans="1:10" x14ac:dyDescent="0.25">
      <c r="A392" s="8"/>
      <c r="B392" s="20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8"/>
      <c r="E392" s="8"/>
      <c r="F392" s="22" t="str">
        <f t="shared" si="5"/>
        <v/>
      </c>
      <c r="G392" s="8"/>
      <c r="H392" s="8"/>
      <c r="I392" s="8"/>
      <c r="J392" s="8"/>
    </row>
    <row r="393" spans="1:10" x14ac:dyDescent="0.25">
      <c r="A393" s="4"/>
      <c r="B393" s="20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4"/>
      <c r="E393" s="4"/>
      <c r="F393" s="22" t="str">
        <f t="shared" ref="F393:F456" si="6">IF(E393="","",IF(C393="","",C393+E393))</f>
        <v/>
      </c>
      <c r="G393" s="4"/>
      <c r="H393" s="4"/>
      <c r="I393" s="4"/>
      <c r="J393" s="4"/>
    </row>
    <row r="394" spans="1:10" x14ac:dyDescent="0.25">
      <c r="A394" s="8"/>
      <c r="B394" s="20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8"/>
      <c r="E394" s="8"/>
      <c r="F394" s="22" t="str">
        <f t="shared" si="6"/>
        <v/>
      </c>
      <c r="G394" s="8"/>
      <c r="H394" s="8"/>
      <c r="I394" s="8"/>
      <c r="J394" s="8"/>
    </row>
    <row r="395" spans="1:10" x14ac:dyDescent="0.25">
      <c r="A395" s="4"/>
      <c r="B395" s="20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4"/>
      <c r="E395" s="4"/>
      <c r="F395" s="22" t="str">
        <f t="shared" si="6"/>
        <v/>
      </c>
      <c r="G395" s="4"/>
      <c r="H395" s="4"/>
      <c r="I395" s="4"/>
      <c r="J395" s="4"/>
    </row>
    <row r="396" spans="1:10" x14ac:dyDescent="0.25">
      <c r="A396" s="8"/>
      <c r="B396" s="20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8"/>
      <c r="E396" s="8"/>
      <c r="F396" s="22" t="str">
        <f t="shared" si="6"/>
        <v/>
      </c>
      <c r="G396" s="8"/>
      <c r="H396" s="8"/>
      <c r="I396" s="8"/>
      <c r="J396" s="8"/>
    </row>
    <row r="397" spans="1:10" x14ac:dyDescent="0.25">
      <c r="A397" s="4"/>
      <c r="B397" s="20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4"/>
      <c r="E397" s="4"/>
      <c r="F397" s="22" t="str">
        <f t="shared" si="6"/>
        <v/>
      </c>
      <c r="G397" s="4"/>
      <c r="H397" s="4"/>
      <c r="I397" s="4"/>
      <c r="J397" s="4"/>
    </row>
    <row r="398" spans="1:10" x14ac:dyDescent="0.25">
      <c r="A398" s="8"/>
      <c r="B398" s="20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8"/>
      <c r="E398" s="8"/>
      <c r="F398" s="22" t="str">
        <f t="shared" si="6"/>
        <v/>
      </c>
      <c r="G398" s="8"/>
      <c r="H398" s="8"/>
      <c r="I398" s="8"/>
      <c r="J398" s="8"/>
    </row>
    <row r="399" spans="1:10" x14ac:dyDescent="0.25">
      <c r="A399" s="4"/>
      <c r="B399" s="20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4"/>
      <c r="E399" s="4"/>
      <c r="F399" s="22" t="str">
        <f t="shared" si="6"/>
        <v/>
      </c>
      <c r="G399" s="4"/>
      <c r="H399" s="4"/>
      <c r="I399" s="4"/>
      <c r="J399" s="4"/>
    </row>
    <row r="400" spans="1:10" x14ac:dyDescent="0.25">
      <c r="A400" s="8"/>
      <c r="B400" s="20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8"/>
      <c r="E400" s="8"/>
      <c r="F400" s="22" t="str">
        <f t="shared" si="6"/>
        <v/>
      </c>
      <c r="G400" s="8"/>
      <c r="H400" s="8"/>
      <c r="I400" s="8"/>
      <c r="J400" s="8"/>
    </row>
    <row r="401" spans="1:10" x14ac:dyDescent="0.25">
      <c r="A401" s="4"/>
      <c r="B401" s="20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4"/>
      <c r="E401" s="4"/>
      <c r="F401" s="22" t="str">
        <f t="shared" si="6"/>
        <v/>
      </c>
      <c r="G401" s="4"/>
      <c r="H401" s="4"/>
      <c r="I401" s="4"/>
      <c r="J401" s="4"/>
    </row>
    <row r="402" spans="1:10" x14ac:dyDescent="0.25">
      <c r="A402" s="8"/>
      <c r="B402" s="20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8"/>
      <c r="E402" s="8"/>
      <c r="F402" s="22" t="str">
        <f t="shared" si="6"/>
        <v/>
      </c>
      <c r="G402" s="8"/>
      <c r="H402" s="8"/>
      <c r="I402" s="8"/>
      <c r="J402" s="8"/>
    </row>
    <row r="403" spans="1:10" x14ac:dyDescent="0.25">
      <c r="A403" s="4"/>
      <c r="B403" s="20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4"/>
      <c r="E403" s="4"/>
      <c r="F403" s="22" t="str">
        <f t="shared" si="6"/>
        <v/>
      </c>
      <c r="G403" s="4"/>
      <c r="H403" s="4"/>
      <c r="I403" s="4"/>
      <c r="J403" s="4"/>
    </row>
    <row r="404" spans="1:10" x14ac:dyDescent="0.25">
      <c r="A404" s="8"/>
      <c r="B404" s="20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8"/>
      <c r="E404" s="8"/>
      <c r="F404" s="22" t="str">
        <f t="shared" si="6"/>
        <v/>
      </c>
      <c r="G404" s="8"/>
      <c r="H404" s="8"/>
      <c r="I404" s="8"/>
      <c r="J404" s="8"/>
    </row>
    <row r="405" spans="1:10" x14ac:dyDescent="0.25">
      <c r="A405" s="4"/>
      <c r="B405" s="20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4"/>
      <c r="E405" s="4"/>
      <c r="F405" s="22" t="str">
        <f t="shared" si="6"/>
        <v/>
      </c>
      <c r="G405" s="4"/>
      <c r="H405" s="4"/>
      <c r="I405" s="4"/>
      <c r="J405" s="4"/>
    </row>
    <row r="406" spans="1:10" x14ac:dyDescent="0.25">
      <c r="A406" s="8"/>
      <c r="B406" s="20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8"/>
      <c r="E406" s="8"/>
      <c r="F406" s="22" t="str">
        <f t="shared" si="6"/>
        <v/>
      </c>
      <c r="G406" s="8"/>
      <c r="H406" s="8"/>
      <c r="I406" s="8"/>
      <c r="J406" s="8"/>
    </row>
    <row r="407" spans="1:10" x14ac:dyDescent="0.25">
      <c r="A407" s="4"/>
      <c r="B407" s="20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4"/>
      <c r="E407" s="4"/>
      <c r="F407" s="22" t="str">
        <f t="shared" si="6"/>
        <v/>
      </c>
      <c r="G407" s="4"/>
      <c r="H407" s="4"/>
      <c r="I407" s="4"/>
      <c r="J407" s="4"/>
    </row>
    <row r="408" spans="1:10" x14ac:dyDescent="0.25">
      <c r="A408" s="8"/>
      <c r="B408" s="20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8"/>
      <c r="E408" s="8"/>
      <c r="F408" s="22" t="str">
        <f t="shared" si="6"/>
        <v/>
      </c>
      <c r="G408" s="8"/>
      <c r="H408" s="8"/>
      <c r="I408" s="8"/>
      <c r="J408" s="8"/>
    </row>
    <row r="409" spans="1:10" x14ac:dyDescent="0.25">
      <c r="A409" s="4"/>
      <c r="B409" s="20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4"/>
      <c r="E409" s="4"/>
      <c r="F409" s="22" t="str">
        <f t="shared" si="6"/>
        <v/>
      </c>
      <c r="G409" s="4"/>
      <c r="H409" s="4"/>
      <c r="I409" s="4"/>
      <c r="J409" s="4"/>
    </row>
    <row r="410" spans="1:10" x14ac:dyDescent="0.25">
      <c r="A410" s="8"/>
      <c r="B410" s="20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8"/>
      <c r="E410" s="8"/>
      <c r="F410" s="22" t="str">
        <f t="shared" si="6"/>
        <v/>
      </c>
      <c r="G410" s="8"/>
      <c r="H410" s="8"/>
      <c r="I410" s="8"/>
      <c r="J410" s="8"/>
    </row>
    <row r="411" spans="1:10" x14ac:dyDescent="0.25">
      <c r="A411" s="4"/>
      <c r="B411" s="20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4"/>
      <c r="E411" s="4"/>
      <c r="F411" s="22" t="str">
        <f t="shared" si="6"/>
        <v/>
      </c>
      <c r="G411" s="4"/>
      <c r="H411" s="4"/>
      <c r="I411" s="4"/>
      <c r="J411" s="4"/>
    </row>
    <row r="412" spans="1:10" x14ac:dyDescent="0.25">
      <c r="A412" s="8"/>
      <c r="B412" s="20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8"/>
      <c r="E412" s="8"/>
      <c r="F412" s="22" t="str">
        <f t="shared" si="6"/>
        <v/>
      </c>
      <c r="G412" s="8"/>
      <c r="H412" s="8"/>
      <c r="I412" s="8"/>
      <c r="J412" s="8"/>
    </row>
    <row r="413" spans="1:10" x14ac:dyDescent="0.25">
      <c r="A413" s="4"/>
      <c r="B413" s="20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4"/>
      <c r="E413" s="4"/>
      <c r="F413" s="22" t="str">
        <f t="shared" si="6"/>
        <v/>
      </c>
      <c r="G413" s="4"/>
      <c r="H413" s="4"/>
      <c r="I413" s="4"/>
      <c r="J413" s="4"/>
    </row>
    <row r="414" spans="1:10" x14ac:dyDescent="0.25">
      <c r="A414" s="8"/>
      <c r="B414" s="20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8"/>
      <c r="E414" s="8"/>
      <c r="F414" s="22" t="str">
        <f t="shared" si="6"/>
        <v/>
      </c>
      <c r="G414" s="8"/>
      <c r="H414" s="8"/>
      <c r="I414" s="8"/>
      <c r="J414" s="8"/>
    </row>
    <row r="415" spans="1:10" x14ac:dyDescent="0.25">
      <c r="A415" s="4"/>
      <c r="B415" s="20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4"/>
      <c r="E415" s="4"/>
      <c r="F415" s="22" t="str">
        <f t="shared" si="6"/>
        <v/>
      </c>
      <c r="G415" s="4"/>
      <c r="H415" s="4"/>
      <c r="I415" s="4"/>
      <c r="J415" s="4"/>
    </row>
    <row r="416" spans="1:10" x14ac:dyDescent="0.25">
      <c r="A416" s="8"/>
      <c r="B416" s="20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8"/>
      <c r="E416" s="8"/>
      <c r="F416" s="22" t="str">
        <f t="shared" si="6"/>
        <v/>
      </c>
      <c r="G416" s="8"/>
      <c r="H416" s="8"/>
      <c r="I416" s="8"/>
      <c r="J416" s="8"/>
    </row>
    <row r="417" spans="1:10" x14ac:dyDescent="0.25">
      <c r="A417" s="4"/>
      <c r="B417" s="20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4"/>
      <c r="E417" s="4"/>
      <c r="F417" s="22" t="str">
        <f t="shared" si="6"/>
        <v/>
      </c>
      <c r="G417" s="4"/>
      <c r="H417" s="4"/>
      <c r="I417" s="4"/>
      <c r="J417" s="4"/>
    </row>
    <row r="418" spans="1:10" x14ac:dyDescent="0.25">
      <c r="A418" s="8"/>
      <c r="B418" s="20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8"/>
      <c r="E418" s="8"/>
      <c r="F418" s="22" t="str">
        <f t="shared" si="6"/>
        <v/>
      </c>
      <c r="G418" s="8"/>
      <c r="H418" s="8"/>
      <c r="I418" s="8"/>
      <c r="J418" s="8"/>
    </row>
    <row r="419" spans="1:10" x14ac:dyDescent="0.25">
      <c r="A419" s="4"/>
      <c r="B419" s="20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4"/>
      <c r="E419" s="4"/>
      <c r="F419" s="22" t="str">
        <f t="shared" si="6"/>
        <v/>
      </c>
      <c r="G419" s="4"/>
      <c r="H419" s="4"/>
      <c r="I419" s="4"/>
      <c r="J419" s="4"/>
    </row>
    <row r="420" spans="1:10" x14ac:dyDescent="0.25">
      <c r="A420" s="8"/>
      <c r="B420" s="20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8"/>
      <c r="E420" s="8"/>
      <c r="F420" s="22" t="str">
        <f t="shared" si="6"/>
        <v/>
      </c>
      <c r="G420" s="8"/>
      <c r="H420" s="8"/>
      <c r="I420" s="8"/>
      <c r="J420" s="8"/>
    </row>
    <row r="421" spans="1:10" x14ac:dyDescent="0.25">
      <c r="A421" s="4"/>
      <c r="B421" s="20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4"/>
      <c r="E421" s="4"/>
      <c r="F421" s="22" t="str">
        <f t="shared" si="6"/>
        <v/>
      </c>
      <c r="G421" s="4"/>
      <c r="H421" s="4"/>
      <c r="I421" s="4"/>
      <c r="J421" s="4"/>
    </row>
    <row r="422" spans="1:10" x14ac:dyDescent="0.25">
      <c r="A422" s="8"/>
      <c r="B422" s="20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8"/>
      <c r="E422" s="8"/>
      <c r="F422" s="22" t="str">
        <f t="shared" si="6"/>
        <v/>
      </c>
      <c r="G422" s="8"/>
      <c r="H422" s="8"/>
      <c r="I422" s="8"/>
      <c r="J422" s="8"/>
    </row>
    <row r="423" spans="1:10" x14ac:dyDescent="0.25">
      <c r="A423" s="4"/>
      <c r="B423" s="20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4"/>
      <c r="E423" s="4"/>
      <c r="F423" s="22" t="str">
        <f t="shared" si="6"/>
        <v/>
      </c>
      <c r="G423" s="4"/>
      <c r="H423" s="4"/>
      <c r="I423" s="4"/>
      <c r="J423" s="4"/>
    </row>
    <row r="424" spans="1:10" x14ac:dyDescent="0.25">
      <c r="A424" s="8"/>
      <c r="B424" s="20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8"/>
      <c r="E424" s="8"/>
      <c r="F424" s="22" t="str">
        <f t="shared" si="6"/>
        <v/>
      </c>
      <c r="G424" s="8"/>
      <c r="H424" s="8"/>
      <c r="I424" s="8"/>
      <c r="J424" s="8"/>
    </row>
    <row r="425" spans="1:10" x14ac:dyDescent="0.25">
      <c r="A425" s="4"/>
      <c r="B425" s="20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4"/>
      <c r="E425" s="4"/>
      <c r="F425" s="22" t="str">
        <f t="shared" si="6"/>
        <v/>
      </c>
      <c r="G425" s="4"/>
      <c r="H425" s="4"/>
      <c r="I425" s="4"/>
      <c r="J425" s="4"/>
    </row>
    <row r="426" spans="1:10" x14ac:dyDescent="0.25">
      <c r="A426" s="8"/>
      <c r="B426" s="20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8"/>
      <c r="E426" s="8"/>
      <c r="F426" s="22" t="str">
        <f t="shared" si="6"/>
        <v/>
      </c>
      <c r="G426" s="8"/>
      <c r="H426" s="8"/>
      <c r="I426" s="8"/>
      <c r="J426" s="8"/>
    </row>
    <row r="427" spans="1:10" x14ac:dyDescent="0.25">
      <c r="A427" s="4"/>
      <c r="B427" s="20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4"/>
      <c r="E427" s="4"/>
      <c r="F427" s="22" t="str">
        <f t="shared" si="6"/>
        <v/>
      </c>
      <c r="G427" s="4"/>
      <c r="H427" s="4"/>
      <c r="I427" s="4"/>
      <c r="J427" s="4"/>
    </row>
    <row r="428" spans="1:10" x14ac:dyDescent="0.25">
      <c r="A428" s="8"/>
      <c r="B428" s="20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8"/>
      <c r="E428" s="8"/>
      <c r="F428" s="22" t="str">
        <f t="shared" si="6"/>
        <v/>
      </c>
      <c r="G428" s="8"/>
      <c r="H428" s="8"/>
      <c r="I428" s="8"/>
      <c r="J428" s="8"/>
    </row>
    <row r="429" spans="1:10" x14ac:dyDescent="0.25">
      <c r="A429" s="4"/>
      <c r="B429" s="20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4"/>
      <c r="E429" s="4"/>
      <c r="F429" s="22" t="str">
        <f t="shared" si="6"/>
        <v/>
      </c>
      <c r="G429" s="4"/>
      <c r="H429" s="4"/>
      <c r="I429" s="4"/>
      <c r="J429" s="4"/>
    </row>
    <row r="430" spans="1:10" x14ac:dyDescent="0.25">
      <c r="A430" s="8"/>
      <c r="B430" s="20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8"/>
      <c r="E430" s="8"/>
      <c r="F430" s="22" t="str">
        <f t="shared" si="6"/>
        <v/>
      </c>
      <c r="G430" s="8"/>
      <c r="H430" s="8"/>
      <c r="I430" s="8"/>
      <c r="J430" s="8"/>
    </row>
    <row r="431" spans="1:10" x14ac:dyDescent="0.25">
      <c r="A431" s="4"/>
      <c r="B431" s="20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4"/>
      <c r="E431" s="4"/>
      <c r="F431" s="22" t="str">
        <f t="shared" si="6"/>
        <v/>
      </c>
      <c r="G431" s="4"/>
      <c r="H431" s="4"/>
      <c r="I431" s="4"/>
      <c r="J431" s="4"/>
    </row>
    <row r="432" spans="1:10" x14ac:dyDescent="0.25">
      <c r="A432" s="8"/>
      <c r="B432" s="20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8"/>
      <c r="E432" s="8"/>
      <c r="F432" s="22" t="str">
        <f t="shared" si="6"/>
        <v/>
      </c>
      <c r="G432" s="8"/>
      <c r="H432" s="8"/>
      <c r="I432" s="8"/>
      <c r="J432" s="8"/>
    </row>
    <row r="433" spans="1:10" x14ac:dyDescent="0.25">
      <c r="A433" s="4"/>
      <c r="B433" s="20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4"/>
      <c r="E433" s="4"/>
      <c r="F433" s="22" t="str">
        <f t="shared" si="6"/>
        <v/>
      </c>
      <c r="G433" s="4"/>
      <c r="H433" s="4"/>
      <c r="I433" s="4"/>
      <c r="J433" s="4"/>
    </row>
    <row r="434" spans="1:10" x14ac:dyDescent="0.25">
      <c r="A434" s="8"/>
      <c r="B434" s="20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8"/>
      <c r="E434" s="8"/>
      <c r="F434" s="22" t="str">
        <f t="shared" si="6"/>
        <v/>
      </c>
      <c r="G434" s="8"/>
      <c r="H434" s="8"/>
      <c r="I434" s="8"/>
      <c r="J434" s="8"/>
    </row>
    <row r="435" spans="1:10" x14ac:dyDescent="0.25">
      <c r="A435" s="4"/>
      <c r="B435" s="20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4"/>
      <c r="E435" s="4"/>
      <c r="F435" s="22" t="str">
        <f t="shared" si="6"/>
        <v/>
      </c>
      <c r="G435" s="4"/>
      <c r="H435" s="4"/>
      <c r="I435" s="4"/>
      <c r="J435" s="4"/>
    </row>
    <row r="436" spans="1:10" x14ac:dyDescent="0.25">
      <c r="A436" s="8"/>
      <c r="B436" s="20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8"/>
      <c r="E436" s="8"/>
      <c r="F436" s="22" t="str">
        <f t="shared" si="6"/>
        <v/>
      </c>
      <c r="G436" s="8"/>
      <c r="H436" s="8"/>
      <c r="I436" s="8"/>
      <c r="J436" s="8"/>
    </row>
    <row r="437" spans="1:10" x14ac:dyDescent="0.25">
      <c r="A437" s="4"/>
      <c r="B437" s="20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4"/>
      <c r="E437" s="4"/>
      <c r="F437" s="22" t="str">
        <f t="shared" si="6"/>
        <v/>
      </c>
      <c r="G437" s="4"/>
      <c r="H437" s="4"/>
      <c r="I437" s="4"/>
      <c r="J437" s="4"/>
    </row>
    <row r="438" spans="1:10" x14ac:dyDescent="0.25">
      <c r="A438" s="8"/>
      <c r="B438" s="20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8"/>
      <c r="E438" s="8"/>
      <c r="F438" s="22" t="str">
        <f t="shared" si="6"/>
        <v/>
      </c>
      <c r="G438" s="8"/>
      <c r="H438" s="8"/>
      <c r="I438" s="8"/>
      <c r="J438" s="8"/>
    </row>
    <row r="439" spans="1:10" x14ac:dyDescent="0.25">
      <c r="A439" s="4"/>
      <c r="B439" s="20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4"/>
      <c r="E439" s="4"/>
      <c r="F439" s="22" t="str">
        <f t="shared" si="6"/>
        <v/>
      </c>
      <c r="G439" s="4"/>
      <c r="H439" s="4"/>
      <c r="I439" s="4"/>
      <c r="J439" s="4"/>
    </row>
    <row r="440" spans="1:10" x14ac:dyDescent="0.25">
      <c r="A440" s="8"/>
      <c r="B440" s="20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8"/>
      <c r="E440" s="8"/>
      <c r="F440" s="22" t="str">
        <f t="shared" si="6"/>
        <v/>
      </c>
      <c r="G440" s="8"/>
      <c r="H440" s="8"/>
      <c r="I440" s="8"/>
      <c r="J440" s="8"/>
    </row>
    <row r="441" spans="1:10" x14ac:dyDescent="0.25">
      <c r="A441" s="4"/>
      <c r="B441" s="20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4"/>
      <c r="E441" s="4"/>
      <c r="F441" s="22" t="str">
        <f t="shared" si="6"/>
        <v/>
      </c>
      <c r="G441" s="4"/>
      <c r="H441" s="4"/>
      <c r="I441" s="4"/>
      <c r="J441" s="4"/>
    </row>
    <row r="442" spans="1:10" x14ac:dyDescent="0.25">
      <c r="A442" s="8"/>
      <c r="B442" s="20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8"/>
      <c r="E442" s="8"/>
      <c r="F442" s="22" t="str">
        <f t="shared" si="6"/>
        <v/>
      </c>
      <c r="G442" s="8"/>
      <c r="H442" s="8"/>
      <c r="I442" s="8"/>
      <c r="J442" s="8"/>
    </row>
    <row r="443" spans="1:10" x14ac:dyDescent="0.25">
      <c r="A443" s="4"/>
      <c r="B443" s="20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4"/>
      <c r="E443" s="4"/>
      <c r="F443" s="22" t="str">
        <f t="shared" si="6"/>
        <v/>
      </c>
      <c r="G443" s="4"/>
      <c r="H443" s="4"/>
      <c r="I443" s="4"/>
      <c r="J443" s="4"/>
    </row>
    <row r="444" spans="1:10" x14ac:dyDescent="0.25">
      <c r="A444" s="8"/>
      <c r="B444" s="20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8"/>
      <c r="E444" s="8"/>
      <c r="F444" s="22" t="str">
        <f t="shared" si="6"/>
        <v/>
      </c>
      <c r="G444" s="8"/>
      <c r="H444" s="8"/>
      <c r="I444" s="8"/>
      <c r="J444" s="8"/>
    </row>
    <row r="445" spans="1:10" x14ac:dyDescent="0.25">
      <c r="A445" s="4"/>
      <c r="B445" s="20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4"/>
      <c r="E445" s="4"/>
      <c r="F445" s="22" t="str">
        <f t="shared" si="6"/>
        <v/>
      </c>
      <c r="G445" s="4"/>
      <c r="H445" s="4"/>
      <c r="I445" s="4"/>
      <c r="J445" s="4"/>
    </row>
    <row r="446" spans="1:10" x14ac:dyDescent="0.25">
      <c r="A446" s="8"/>
      <c r="B446" s="20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8"/>
      <c r="E446" s="8"/>
      <c r="F446" s="22" t="str">
        <f t="shared" si="6"/>
        <v/>
      </c>
      <c r="G446" s="8"/>
      <c r="H446" s="8"/>
      <c r="I446" s="8"/>
      <c r="J446" s="8"/>
    </row>
    <row r="447" spans="1:10" x14ac:dyDescent="0.25">
      <c r="A447" s="4"/>
      <c r="B447" s="20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4"/>
      <c r="E447" s="4"/>
      <c r="F447" s="22" t="str">
        <f t="shared" si="6"/>
        <v/>
      </c>
      <c r="G447" s="4"/>
      <c r="H447" s="4"/>
      <c r="I447" s="4"/>
      <c r="J447" s="4"/>
    </row>
    <row r="448" spans="1:10" x14ac:dyDescent="0.25">
      <c r="A448" s="8"/>
      <c r="B448" s="20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8"/>
      <c r="E448" s="8"/>
      <c r="F448" s="22" t="str">
        <f t="shared" si="6"/>
        <v/>
      </c>
      <c r="G448" s="8"/>
      <c r="H448" s="8"/>
      <c r="I448" s="8"/>
      <c r="J448" s="8"/>
    </row>
    <row r="449" spans="1:10" x14ac:dyDescent="0.25">
      <c r="A449" s="4"/>
      <c r="B449" s="20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4"/>
      <c r="E449" s="4"/>
      <c r="F449" s="22" t="str">
        <f t="shared" si="6"/>
        <v/>
      </c>
      <c r="G449" s="4"/>
      <c r="H449" s="4"/>
      <c r="I449" s="4"/>
      <c r="J449" s="4"/>
    </row>
    <row r="450" spans="1:10" x14ac:dyDescent="0.25">
      <c r="A450" s="8"/>
      <c r="B450" s="20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8"/>
      <c r="E450" s="8"/>
      <c r="F450" s="22" t="str">
        <f t="shared" si="6"/>
        <v/>
      </c>
      <c r="G450" s="8"/>
      <c r="H450" s="8"/>
      <c r="I450" s="8"/>
      <c r="J450" s="8"/>
    </row>
    <row r="451" spans="1:10" x14ac:dyDescent="0.25">
      <c r="A451" s="4"/>
      <c r="B451" s="20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4"/>
      <c r="E451" s="4"/>
      <c r="F451" s="22" t="str">
        <f t="shared" si="6"/>
        <v/>
      </c>
      <c r="G451" s="4"/>
      <c r="H451" s="4"/>
      <c r="I451" s="4"/>
      <c r="J451" s="4"/>
    </row>
    <row r="452" spans="1:10" x14ac:dyDescent="0.25">
      <c r="A452" s="8"/>
      <c r="B452" s="20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8"/>
      <c r="E452" s="8"/>
      <c r="F452" s="22" t="str">
        <f t="shared" si="6"/>
        <v/>
      </c>
      <c r="G452" s="8"/>
      <c r="H452" s="8"/>
      <c r="I452" s="8"/>
      <c r="J452" s="8"/>
    </row>
    <row r="453" spans="1:10" x14ac:dyDescent="0.25">
      <c r="A453" s="4"/>
      <c r="B453" s="20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4"/>
      <c r="E453" s="4"/>
      <c r="F453" s="22" t="str">
        <f t="shared" si="6"/>
        <v/>
      </c>
      <c r="G453" s="4"/>
      <c r="H453" s="4"/>
      <c r="I453" s="4"/>
      <c r="J453" s="4"/>
    </row>
    <row r="454" spans="1:10" x14ac:dyDescent="0.25">
      <c r="A454" s="8"/>
      <c r="B454" s="20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8"/>
      <c r="E454" s="8"/>
      <c r="F454" s="22" t="str">
        <f t="shared" si="6"/>
        <v/>
      </c>
      <c r="G454" s="8"/>
      <c r="H454" s="8"/>
      <c r="I454" s="8"/>
      <c r="J454" s="8"/>
    </row>
    <row r="455" spans="1:10" x14ac:dyDescent="0.25">
      <c r="A455" s="4"/>
      <c r="B455" s="20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4"/>
      <c r="E455" s="4"/>
      <c r="F455" s="22" t="str">
        <f t="shared" si="6"/>
        <v/>
      </c>
      <c r="G455" s="4"/>
      <c r="H455" s="4"/>
      <c r="I455" s="4"/>
      <c r="J455" s="4"/>
    </row>
    <row r="456" spans="1:10" x14ac:dyDescent="0.25">
      <c r="A456" s="8"/>
      <c r="B456" s="20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8"/>
      <c r="E456" s="8"/>
      <c r="F456" s="22" t="str">
        <f t="shared" si="6"/>
        <v/>
      </c>
      <c r="G456" s="8"/>
      <c r="H456" s="8"/>
      <c r="I456" s="8"/>
      <c r="J456" s="8"/>
    </row>
    <row r="457" spans="1:10" x14ac:dyDescent="0.25">
      <c r="A457" s="4"/>
      <c r="B457" s="20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4"/>
      <c r="E457" s="4"/>
      <c r="F457" s="22" t="str">
        <f t="shared" ref="F457:F520" si="7">IF(E457="","",IF(C457="","",C457+E457))</f>
        <v/>
      </c>
      <c r="G457" s="4"/>
      <c r="H457" s="4"/>
      <c r="I457" s="4"/>
      <c r="J457" s="4"/>
    </row>
    <row r="458" spans="1:10" x14ac:dyDescent="0.25">
      <c r="A458" s="8"/>
      <c r="B458" s="20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8"/>
      <c r="E458" s="8"/>
      <c r="F458" s="22" t="str">
        <f t="shared" si="7"/>
        <v/>
      </c>
      <c r="G458" s="8"/>
      <c r="H458" s="8"/>
      <c r="I458" s="8"/>
      <c r="J458" s="8"/>
    </row>
    <row r="459" spans="1:10" x14ac:dyDescent="0.25">
      <c r="A459" s="4"/>
      <c r="B459" s="20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4"/>
      <c r="E459" s="4"/>
      <c r="F459" s="22" t="str">
        <f t="shared" si="7"/>
        <v/>
      </c>
      <c r="G459" s="4"/>
      <c r="H459" s="4"/>
      <c r="I459" s="4"/>
      <c r="J459" s="4"/>
    </row>
    <row r="460" spans="1:10" x14ac:dyDescent="0.25">
      <c r="A460" s="8"/>
      <c r="B460" s="20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8"/>
      <c r="E460" s="8"/>
      <c r="F460" s="22" t="str">
        <f t="shared" si="7"/>
        <v/>
      </c>
      <c r="G460" s="8"/>
      <c r="H460" s="8"/>
      <c r="I460" s="8"/>
      <c r="J460" s="8"/>
    </row>
    <row r="461" spans="1:10" x14ac:dyDescent="0.25">
      <c r="A461" s="4"/>
      <c r="B461" s="20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4"/>
      <c r="E461" s="4"/>
      <c r="F461" s="22" t="str">
        <f t="shared" si="7"/>
        <v/>
      </c>
      <c r="G461" s="4"/>
      <c r="H461" s="4"/>
      <c r="I461" s="4"/>
      <c r="J461" s="4"/>
    </row>
    <row r="462" spans="1:10" x14ac:dyDescent="0.25">
      <c r="A462" s="8"/>
      <c r="B462" s="20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8"/>
      <c r="E462" s="8"/>
      <c r="F462" s="22" t="str">
        <f t="shared" si="7"/>
        <v/>
      </c>
      <c r="G462" s="8"/>
      <c r="H462" s="8"/>
      <c r="I462" s="8"/>
      <c r="J462" s="8"/>
    </row>
    <row r="463" spans="1:10" x14ac:dyDescent="0.25">
      <c r="A463" s="4"/>
      <c r="B463" s="20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4"/>
      <c r="E463" s="4"/>
      <c r="F463" s="22" t="str">
        <f t="shared" si="7"/>
        <v/>
      </c>
      <c r="G463" s="4"/>
      <c r="H463" s="4"/>
      <c r="I463" s="4"/>
      <c r="J463" s="4"/>
    </row>
    <row r="464" spans="1:10" x14ac:dyDescent="0.25">
      <c r="A464" s="8"/>
      <c r="B464" s="20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8"/>
      <c r="E464" s="8"/>
      <c r="F464" s="22" t="str">
        <f t="shared" si="7"/>
        <v/>
      </c>
      <c r="G464" s="8"/>
      <c r="H464" s="8"/>
      <c r="I464" s="8"/>
      <c r="J464" s="8"/>
    </row>
    <row r="465" spans="1:10" x14ac:dyDescent="0.25">
      <c r="A465" s="4"/>
      <c r="B465" s="20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4"/>
      <c r="E465" s="4"/>
      <c r="F465" s="22" t="str">
        <f t="shared" si="7"/>
        <v/>
      </c>
      <c r="G465" s="4"/>
      <c r="H465" s="4"/>
      <c r="I465" s="4"/>
      <c r="J465" s="4"/>
    </row>
    <row r="466" spans="1:10" x14ac:dyDescent="0.25">
      <c r="A466" s="8"/>
      <c r="B466" s="20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8"/>
      <c r="E466" s="8"/>
      <c r="F466" s="22" t="str">
        <f t="shared" si="7"/>
        <v/>
      </c>
      <c r="G466" s="8"/>
      <c r="H466" s="8"/>
      <c r="I466" s="8"/>
      <c r="J466" s="8"/>
    </row>
    <row r="467" spans="1:10" x14ac:dyDescent="0.25">
      <c r="A467" s="4"/>
      <c r="B467" s="20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4"/>
      <c r="E467" s="4"/>
      <c r="F467" s="22" t="str">
        <f t="shared" si="7"/>
        <v/>
      </c>
      <c r="G467" s="4"/>
      <c r="H467" s="4"/>
      <c r="I467" s="4"/>
      <c r="J467" s="4"/>
    </row>
    <row r="468" spans="1:10" x14ac:dyDescent="0.25">
      <c r="A468" s="8"/>
      <c r="B468" s="20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8"/>
      <c r="E468" s="8"/>
      <c r="F468" s="22" t="str">
        <f t="shared" si="7"/>
        <v/>
      </c>
      <c r="G468" s="8"/>
      <c r="H468" s="8"/>
      <c r="I468" s="8"/>
      <c r="J468" s="8"/>
    </row>
    <row r="469" spans="1:10" x14ac:dyDescent="0.25">
      <c r="A469" s="4"/>
      <c r="B469" s="20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4"/>
      <c r="E469" s="4"/>
      <c r="F469" s="22" t="str">
        <f t="shared" si="7"/>
        <v/>
      </c>
      <c r="G469" s="4"/>
      <c r="H469" s="4"/>
      <c r="I469" s="4"/>
      <c r="J469" s="4"/>
    </row>
    <row r="470" spans="1:10" x14ac:dyDescent="0.25">
      <c r="A470" s="8"/>
      <c r="B470" s="20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8"/>
      <c r="E470" s="8"/>
      <c r="F470" s="22" t="str">
        <f t="shared" si="7"/>
        <v/>
      </c>
      <c r="G470" s="8"/>
      <c r="H470" s="8"/>
      <c r="I470" s="8"/>
      <c r="J470" s="8"/>
    </row>
    <row r="471" spans="1:10" x14ac:dyDescent="0.25">
      <c r="A471" s="4"/>
      <c r="B471" s="20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4"/>
      <c r="E471" s="4"/>
      <c r="F471" s="22" t="str">
        <f t="shared" si="7"/>
        <v/>
      </c>
      <c r="G471" s="4"/>
      <c r="H471" s="4"/>
      <c r="I471" s="4"/>
      <c r="J471" s="4"/>
    </row>
    <row r="472" spans="1:10" x14ac:dyDescent="0.25">
      <c r="A472" s="8"/>
      <c r="B472" s="20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8"/>
      <c r="E472" s="8"/>
      <c r="F472" s="22" t="str">
        <f t="shared" si="7"/>
        <v/>
      </c>
      <c r="G472" s="8"/>
      <c r="H472" s="8"/>
      <c r="I472" s="8"/>
      <c r="J472" s="8"/>
    </row>
    <row r="473" spans="1:10" x14ac:dyDescent="0.25">
      <c r="A473" s="4"/>
      <c r="B473" s="20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4"/>
      <c r="E473" s="4"/>
      <c r="F473" s="22" t="str">
        <f t="shared" si="7"/>
        <v/>
      </c>
      <c r="G473" s="4"/>
      <c r="H473" s="4"/>
      <c r="I473" s="4"/>
      <c r="J473" s="4"/>
    </row>
    <row r="474" spans="1:10" x14ac:dyDescent="0.25">
      <c r="A474" s="8"/>
      <c r="B474" s="20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8"/>
      <c r="E474" s="8"/>
      <c r="F474" s="22" t="str">
        <f t="shared" si="7"/>
        <v/>
      </c>
      <c r="G474" s="8"/>
      <c r="H474" s="8"/>
      <c r="I474" s="8"/>
      <c r="J474" s="8"/>
    </row>
    <row r="475" spans="1:10" x14ac:dyDescent="0.25">
      <c r="A475" s="4"/>
      <c r="B475" s="20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4"/>
      <c r="E475" s="4"/>
      <c r="F475" s="22" t="str">
        <f t="shared" si="7"/>
        <v/>
      </c>
      <c r="G475" s="4"/>
      <c r="H475" s="4"/>
      <c r="I475" s="4"/>
      <c r="J475" s="4"/>
    </row>
    <row r="476" spans="1:10" x14ac:dyDescent="0.25">
      <c r="A476" s="8"/>
      <c r="B476" s="20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8"/>
      <c r="E476" s="8"/>
      <c r="F476" s="22" t="str">
        <f t="shared" si="7"/>
        <v/>
      </c>
      <c r="G476" s="8"/>
      <c r="H476" s="8"/>
      <c r="I476" s="8"/>
      <c r="J476" s="8"/>
    </row>
    <row r="477" spans="1:10" x14ac:dyDescent="0.25">
      <c r="A477" s="4"/>
      <c r="B477" s="20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4"/>
      <c r="E477" s="4"/>
      <c r="F477" s="22" t="str">
        <f t="shared" si="7"/>
        <v/>
      </c>
      <c r="G477" s="4"/>
      <c r="H477" s="4"/>
      <c r="I477" s="4"/>
      <c r="J477" s="4"/>
    </row>
    <row r="478" spans="1:10" x14ac:dyDescent="0.25">
      <c r="A478" s="8"/>
      <c r="B478" s="20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8"/>
      <c r="E478" s="8"/>
      <c r="F478" s="22" t="str">
        <f t="shared" si="7"/>
        <v/>
      </c>
      <c r="G478" s="8"/>
      <c r="H478" s="8"/>
      <c r="I478" s="8"/>
      <c r="J478" s="8"/>
    </row>
    <row r="479" spans="1:10" x14ac:dyDescent="0.25">
      <c r="A479" s="4"/>
      <c r="B479" s="20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4"/>
      <c r="E479" s="4"/>
      <c r="F479" s="22" t="str">
        <f t="shared" si="7"/>
        <v/>
      </c>
      <c r="G479" s="4"/>
      <c r="H479" s="4"/>
      <c r="I479" s="4"/>
      <c r="J479" s="4"/>
    </row>
    <row r="480" spans="1:10" x14ac:dyDescent="0.25">
      <c r="A480" s="8"/>
      <c r="B480" s="20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8"/>
      <c r="E480" s="8"/>
      <c r="F480" s="22" t="str">
        <f t="shared" si="7"/>
        <v/>
      </c>
      <c r="G480" s="8"/>
      <c r="H480" s="8"/>
      <c r="I480" s="8"/>
      <c r="J480" s="8"/>
    </row>
    <row r="481" spans="1:10" x14ac:dyDescent="0.25">
      <c r="A481" s="4"/>
      <c r="B481" s="20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4"/>
      <c r="E481" s="4"/>
      <c r="F481" s="22" t="str">
        <f t="shared" si="7"/>
        <v/>
      </c>
      <c r="G481" s="4"/>
      <c r="H481" s="4"/>
      <c r="I481" s="4"/>
      <c r="J481" s="4"/>
    </row>
    <row r="482" spans="1:10" x14ac:dyDescent="0.25">
      <c r="A482" s="8"/>
      <c r="B482" s="20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8"/>
      <c r="E482" s="8"/>
      <c r="F482" s="22" t="str">
        <f t="shared" si="7"/>
        <v/>
      </c>
      <c r="G482" s="8"/>
      <c r="H482" s="8"/>
      <c r="I482" s="8"/>
      <c r="J482" s="8"/>
    </row>
    <row r="483" spans="1:10" x14ac:dyDescent="0.25">
      <c r="A483" s="4"/>
      <c r="B483" s="20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4"/>
      <c r="E483" s="4"/>
      <c r="F483" s="22" t="str">
        <f t="shared" si="7"/>
        <v/>
      </c>
      <c r="G483" s="4"/>
      <c r="H483" s="4"/>
      <c r="I483" s="4"/>
      <c r="J483" s="4"/>
    </row>
    <row r="484" spans="1:10" x14ac:dyDescent="0.25">
      <c r="A484" s="8"/>
      <c r="B484" s="20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8"/>
      <c r="E484" s="8"/>
      <c r="F484" s="22" t="str">
        <f t="shared" si="7"/>
        <v/>
      </c>
      <c r="G484" s="8"/>
      <c r="H484" s="8"/>
      <c r="I484" s="8"/>
      <c r="J484" s="8"/>
    </row>
    <row r="485" spans="1:10" x14ac:dyDescent="0.25">
      <c r="A485" s="4"/>
      <c r="B485" s="20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4"/>
      <c r="E485" s="4"/>
      <c r="F485" s="22" t="str">
        <f t="shared" si="7"/>
        <v/>
      </c>
      <c r="G485" s="4"/>
      <c r="H485" s="4"/>
      <c r="I485" s="4"/>
      <c r="J485" s="4"/>
    </row>
    <row r="486" spans="1:10" x14ac:dyDescent="0.25">
      <c r="A486" s="8"/>
      <c r="B486" s="20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8"/>
      <c r="E486" s="8"/>
      <c r="F486" s="22" t="str">
        <f t="shared" si="7"/>
        <v/>
      </c>
      <c r="G486" s="8"/>
      <c r="H486" s="8"/>
      <c r="I486" s="8"/>
      <c r="J486" s="8"/>
    </row>
    <row r="487" spans="1:10" x14ac:dyDescent="0.25">
      <c r="A487" s="4"/>
      <c r="B487" s="20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4"/>
      <c r="E487" s="4"/>
      <c r="F487" s="22" t="str">
        <f t="shared" si="7"/>
        <v/>
      </c>
      <c r="G487" s="4"/>
      <c r="H487" s="4"/>
      <c r="I487" s="4"/>
      <c r="J487" s="4"/>
    </row>
    <row r="488" spans="1:10" x14ac:dyDescent="0.25">
      <c r="A488" s="8"/>
      <c r="B488" s="20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8"/>
      <c r="E488" s="8"/>
      <c r="F488" s="22" t="str">
        <f t="shared" si="7"/>
        <v/>
      </c>
      <c r="G488" s="8"/>
      <c r="H488" s="8"/>
      <c r="I488" s="8"/>
      <c r="J488" s="8"/>
    </row>
    <row r="489" spans="1:10" x14ac:dyDescent="0.25">
      <c r="A489" s="4"/>
      <c r="B489" s="20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4"/>
      <c r="E489" s="4"/>
      <c r="F489" s="22" t="str">
        <f t="shared" si="7"/>
        <v/>
      </c>
      <c r="G489" s="4"/>
      <c r="H489" s="4"/>
      <c r="I489" s="4"/>
      <c r="J489" s="4"/>
    </row>
    <row r="490" spans="1:10" x14ac:dyDescent="0.25">
      <c r="A490" s="8"/>
      <c r="B490" s="20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8"/>
      <c r="E490" s="8"/>
      <c r="F490" s="22" t="str">
        <f t="shared" si="7"/>
        <v/>
      </c>
      <c r="G490" s="8"/>
      <c r="H490" s="8"/>
      <c r="I490" s="8"/>
      <c r="J490" s="8"/>
    </row>
    <row r="491" spans="1:10" x14ac:dyDescent="0.25">
      <c r="A491" s="4"/>
      <c r="B491" s="20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4"/>
      <c r="E491" s="4"/>
      <c r="F491" s="22" t="str">
        <f t="shared" si="7"/>
        <v/>
      </c>
      <c r="G491" s="4"/>
      <c r="H491" s="4"/>
      <c r="I491" s="4"/>
      <c r="J491" s="4"/>
    </row>
    <row r="492" spans="1:10" x14ac:dyDescent="0.25">
      <c r="A492" s="8"/>
      <c r="B492" s="20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8"/>
      <c r="E492" s="8"/>
      <c r="F492" s="22" t="str">
        <f t="shared" si="7"/>
        <v/>
      </c>
      <c r="G492" s="8"/>
      <c r="H492" s="8"/>
      <c r="I492" s="8"/>
      <c r="J492" s="8"/>
    </row>
    <row r="493" spans="1:10" x14ac:dyDescent="0.25">
      <c r="A493" s="4"/>
      <c r="B493" s="20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4"/>
      <c r="E493" s="4"/>
      <c r="F493" s="22" t="str">
        <f t="shared" si="7"/>
        <v/>
      </c>
      <c r="G493" s="4"/>
      <c r="H493" s="4"/>
      <c r="I493" s="4"/>
      <c r="J493" s="4"/>
    </row>
    <row r="494" spans="1:10" x14ac:dyDescent="0.25">
      <c r="A494" s="8"/>
      <c r="B494" s="20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8"/>
      <c r="E494" s="8"/>
      <c r="F494" s="22" t="str">
        <f t="shared" si="7"/>
        <v/>
      </c>
      <c r="G494" s="8"/>
      <c r="H494" s="8"/>
      <c r="I494" s="8"/>
      <c r="J494" s="8"/>
    </row>
    <row r="495" spans="1:10" x14ac:dyDescent="0.25">
      <c r="A495" s="4"/>
      <c r="B495" s="20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4"/>
      <c r="E495" s="4"/>
      <c r="F495" s="22" t="str">
        <f t="shared" si="7"/>
        <v/>
      </c>
      <c r="G495" s="4"/>
      <c r="H495" s="4"/>
      <c r="I495" s="4"/>
      <c r="J495" s="4"/>
    </row>
    <row r="496" spans="1:10" x14ac:dyDescent="0.25">
      <c r="A496" s="8"/>
      <c r="B496" s="20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8"/>
      <c r="E496" s="8"/>
      <c r="F496" s="22" t="str">
        <f t="shared" si="7"/>
        <v/>
      </c>
      <c r="G496" s="8"/>
      <c r="H496" s="8"/>
      <c r="I496" s="8"/>
      <c r="J496" s="8"/>
    </row>
    <row r="497" spans="1:10" x14ac:dyDescent="0.25">
      <c r="A497" s="4"/>
      <c r="B497" s="20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4"/>
      <c r="E497" s="4"/>
      <c r="F497" s="22" t="str">
        <f t="shared" si="7"/>
        <v/>
      </c>
      <c r="G497" s="4"/>
      <c r="H497" s="4"/>
      <c r="I497" s="4"/>
      <c r="J497" s="4"/>
    </row>
    <row r="498" spans="1:10" x14ac:dyDescent="0.25">
      <c r="A498" s="8"/>
      <c r="B498" s="20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8"/>
      <c r="E498" s="8"/>
      <c r="F498" s="22" t="str">
        <f t="shared" si="7"/>
        <v/>
      </c>
      <c r="G498" s="8"/>
      <c r="H498" s="8"/>
      <c r="I498" s="8"/>
      <c r="J498" s="8"/>
    </row>
    <row r="499" spans="1:10" x14ac:dyDescent="0.25">
      <c r="A499" s="4"/>
      <c r="B499" s="20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4"/>
      <c r="E499" s="4"/>
      <c r="F499" s="22" t="str">
        <f t="shared" si="7"/>
        <v/>
      </c>
      <c r="G499" s="4"/>
      <c r="H499" s="4"/>
      <c r="I499" s="4"/>
      <c r="J499" s="4"/>
    </row>
    <row r="500" spans="1:10" x14ac:dyDescent="0.25">
      <c r="A500" s="8"/>
      <c r="B500" s="20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8"/>
      <c r="E500" s="8"/>
      <c r="F500" s="22" t="str">
        <f t="shared" si="7"/>
        <v/>
      </c>
      <c r="G500" s="8"/>
      <c r="H500" s="8"/>
      <c r="I500" s="8"/>
      <c r="J500" s="8"/>
    </row>
    <row r="501" spans="1:10" x14ac:dyDescent="0.25">
      <c r="A501" s="4"/>
      <c r="B501" s="20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4"/>
      <c r="E501" s="4"/>
      <c r="F501" s="22" t="str">
        <f t="shared" si="7"/>
        <v/>
      </c>
      <c r="G501" s="4"/>
      <c r="H501" s="4"/>
      <c r="I501" s="4"/>
      <c r="J501" s="4"/>
    </row>
    <row r="502" spans="1:10" x14ac:dyDescent="0.25">
      <c r="A502" s="8"/>
      <c r="B502" s="20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8"/>
      <c r="E502" s="8"/>
      <c r="F502" s="22" t="str">
        <f t="shared" si="7"/>
        <v/>
      </c>
      <c r="G502" s="8"/>
      <c r="H502" s="8"/>
      <c r="I502" s="8"/>
      <c r="J502" s="8"/>
    </row>
    <row r="503" spans="1:10" x14ac:dyDescent="0.25">
      <c r="A503" s="4"/>
      <c r="B503" s="20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4"/>
      <c r="E503" s="4"/>
      <c r="F503" s="22" t="str">
        <f t="shared" si="7"/>
        <v/>
      </c>
      <c r="G503" s="4"/>
      <c r="H503" s="4"/>
      <c r="I503" s="4"/>
      <c r="J503" s="4"/>
    </row>
    <row r="504" spans="1:10" x14ac:dyDescent="0.25">
      <c r="A504" s="8"/>
      <c r="B504" s="20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8"/>
      <c r="E504" s="8"/>
      <c r="F504" s="22" t="str">
        <f t="shared" si="7"/>
        <v/>
      </c>
      <c r="G504" s="8"/>
      <c r="H504" s="8"/>
      <c r="I504" s="8"/>
      <c r="J504" s="8"/>
    </row>
    <row r="505" spans="1:10" x14ac:dyDescent="0.25">
      <c r="A505" s="4"/>
      <c r="B505" s="20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4"/>
      <c r="E505" s="4"/>
      <c r="F505" s="22" t="str">
        <f t="shared" si="7"/>
        <v/>
      </c>
      <c r="G505" s="4"/>
      <c r="H505" s="4"/>
      <c r="I505" s="4"/>
      <c r="J505" s="4"/>
    </row>
    <row r="506" spans="1:10" x14ac:dyDescent="0.25">
      <c r="A506" s="8"/>
      <c r="B506" s="20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8"/>
      <c r="E506" s="8"/>
      <c r="F506" s="22" t="str">
        <f t="shared" si="7"/>
        <v/>
      </c>
      <c r="G506" s="8"/>
      <c r="H506" s="8"/>
      <c r="I506" s="8"/>
      <c r="J506" s="8"/>
    </row>
    <row r="507" spans="1:10" x14ac:dyDescent="0.25">
      <c r="A507" s="4"/>
      <c r="B507" s="20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4"/>
      <c r="E507" s="4"/>
      <c r="F507" s="22" t="str">
        <f t="shared" si="7"/>
        <v/>
      </c>
      <c r="G507" s="4"/>
      <c r="H507" s="4"/>
      <c r="I507" s="4"/>
      <c r="J507" s="4"/>
    </row>
    <row r="508" spans="1:10" x14ac:dyDescent="0.25">
      <c r="A508" s="8"/>
      <c r="B508" s="20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8"/>
      <c r="E508" s="8"/>
      <c r="F508" s="22" t="str">
        <f t="shared" si="7"/>
        <v/>
      </c>
      <c r="G508" s="8"/>
      <c r="H508" s="8"/>
      <c r="I508" s="8"/>
      <c r="J508" s="8"/>
    </row>
    <row r="509" spans="1:10" x14ac:dyDescent="0.25">
      <c r="A509" s="4"/>
      <c r="B509" s="20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4"/>
      <c r="E509" s="4"/>
      <c r="F509" s="22" t="str">
        <f t="shared" si="7"/>
        <v/>
      </c>
      <c r="G509" s="4"/>
      <c r="H509" s="4"/>
      <c r="I509" s="4"/>
      <c r="J509" s="4"/>
    </row>
    <row r="510" spans="1:10" x14ac:dyDescent="0.25">
      <c r="A510" s="8"/>
      <c r="B510" s="20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8"/>
      <c r="E510" s="8"/>
      <c r="F510" s="22" t="str">
        <f t="shared" si="7"/>
        <v/>
      </c>
      <c r="G510" s="8"/>
      <c r="H510" s="8"/>
      <c r="I510" s="8"/>
      <c r="J510" s="8"/>
    </row>
    <row r="511" spans="1:10" x14ac:dyDescent="0.25">
      <c r="A511" s="4"/>
      <c r="B511" s="20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4"/>
      <c r="E511" s="4"/>
      <c r="F511" s="22" t="str">
        <f t="shared" si="7"/>
        <v/>
      </c>
      <c r="G511" s="4"/>
      <c r="H511" s="4"/>
      <c r="I511" s="4"/>
      <c r="J511" s="4"/>
    </row>
    <row r="512" spans="1:10" x14ac:dyDescent="0.25">
      <c r="A512" s="8"/>
      <c r="B512" s="20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8"/>
      <c r="E512" s="8"/>
      <c r="F512" s="22" t="str">
        <f t="shared" si="7"/>
        <v/>
      </c>
      <c r="G512" s="8"/>
      <c r="H512" s="8"/>
      <c r="I512" s="8"/>
      <c r="J512" s="8"/>
    </row>
    <row r="513" spans="1:10" x14ac:dyDescent="0.25">
      <c r="A513" s="4"/>
      <c r="B513" s="20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4"/>
      <c r="E513" s="4"/>
      <c r="F513" s="22" t="str">
        <f t="shared" si="7"/>
        <v/>
      </c>
      <c r="G513" s="4"/>
      <c r="H513" s="4"/>
      <c r="I513" s="4"/>
      <c r="J513" s="4"/>
    </row>
    <row r="514" spans="1:10" x14ac:dyDescent="0.25">
      <c r="A514" s="8"/>
      <c r="B514" s="20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8"/>
      <c r="E514" s="8"/>
      <c r="F514" s="22" t="str">
        <f t="shared" si="7"/>
        <v/>
      </c>
      <c r="G514" s="8"/>
      <c r="H514" s="8"/>
      <c r="I514" s="8"/>
      <c r="J514" s="8"/>
    </row>
    <row r="515" spans="1:10" x14ac:dyDescent="0.25">
      <c r="A515" s="4"/>
      <c r="B515" s="20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4"/>
      <c r="E515" s="4"/>
      <c r="F515" s="22" t="str">
        <f t="shared" si="7"/>
        <v/>
      </c>
      <c r="G515" s="4"/>
      <c r="H515" s="4"/>
      <c r="I515" s="4"/>
      <c r="J515" s="4"/>
    </row>
    <row r="516" spans="1:10" x14ac:dyDescent="0.25">
      <c r="A516" s="8"/>
      <c r="B516" s="20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8"/>
      <c r="E516" s="8"/>
      <c r="F516" s="22" t="str">
        <f t="shared" si="7"/>
        <v/>
      </c>
      <c r="G516" s="8"/>
      <c r="H516" s="8"/>
      <c r="I516" s="8"/>
      <c r="J516" s="8"/>
    </row>
    <row r="517" spans="1:10" x14ac:dyDescent="0.25">
      <c r="A517" s="4"/>
      <c r="B517" s="20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4"/>
      <c r="E517" s="4"/>
      <c r="F517" s="22" t="str">
        <f t="shared" si="7"/>
        <v/>
      </c>
      <c r="G517" s="4"/>
      <c r="H517" s="4"/>
      <c r="I517" s="4"/>
      <c r="J517" s="4"/>
    </row>
    <row r="518" spans="1:10" x14ac:dyDescent="0.25">
      <c r="A518" s="8"/>
      <c r="B518" s="20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8"/>
      <c r="E518" s="8"/>
      <c r="F518" s="22" t="str">
        <f t="shared" si="7"/>
        <v/>
      </c>
      <c r="G518" s="8"/>
      <c r="H518" s="8"/>
      <c r="I518" s="8"/>
      <c r="J518" s="8"/>
    </row>
    <row r="519" spans="1:10" x14ac:dyDescent="0.25">
      <c r="A519" s="4"/>
      <c r="B519" s="20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4"/>
      <c r="E519" s="4"/>
      <c r="F519" s="22" t="str">
        <f t="shared" si="7"/>
        <v/>
      </c>
      <c r="G519" s="4"/>
      <c r="H519" s="4"/>
      <c r="I519" s="4"/>
      <c r="J519" s="4"/>
    </row>
    <row r="520" spans="1:10" x14ac:dyDescent="0.25">
      <c r="A520" s="8"/>
      <c r="B520" s="20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8"/>
      <c r="E520" s="8"/>
      <c r="F520" s="22" t="str">
        <f t="shared" si="7"/>
        <v/>
      </c>
      <c r="G520" s="8"/>
      <c r="H520" s="8"/>
      <c r="I520" s="8"/>
      <c r="J520" s="8"/>
    </row>
    <row r="521" spans="1:10" x14ac:dyDescent="0.25">
      <c r="A521" s="4"/>
      <c r="B521" s="20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4"/>
      <c r="E521" s="4"/>
      <c r="F521" s="22" t="str">
        <f t="shared" ref="F521:F584" si="8">IF(E521="","",IF(C521="","",C521+E521))</f>
        <v/>
      </c>
      <c r="G521" s="4"/>
      <c r="H521" s="4"/>
      <c r="I521" s="4"/>
      <c r="J521" s="4"/>
    </row>
    <row r="522" spans="1:10" x14ac:dyDescent="0.25">
      <c r="A522" s="8"/>
      <c r="B522" s="20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8"/>
      <c r="E522" s="8"/>
      <c r="F522" s="22" t="str">
        <f t="shared" si="8"/>
        <v/>
      </c>
      <c r="G522" s="8"/>
      <c r="H522" s="8"/>
      <c r="I522" s="8"/>
      <c r="J522" s="8"/>
    </row>
    <row r="523" spans="1:10" x14ac:dyDescent="0.25">
      <c r="A523" s="4"/>
      <c r="B523" s="20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4"/>
      <c r="E523" s="4"/>
      <c r="F523" s="22" t="str">
        <f t="shared" si="8"/>
        <v/>
      </c>
      <c r="G523" s="4"/>
      <c r="H523" s="4"/>
      <c r="I523" s="4"/>
      <c r="J523" s="4"/>
    </row>
    <row r="524" spans="1:10" x14ac:dyDescent="0.25">
      <c r="A524" s="8"/>
      <c r="B524" s="20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8"/>
      <c r="E524" s="8"/>
      <c r="F524" s="22" t="str">
        <f t="shared" si="8"/>
        <v/>
      </c>
      <c r="G524" s="8"/>
      <c r="H524" s="8"/>
      <c r="I524" s="8"/>
      <c r="J524" s="8"/>
    </row>
    <row r="525" spans="1:10" x14ac:dyDescent="0.25">
      <c r="A525" s="4"/>
      <c r="B525" s="20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4"/>
      <c r="E525" s="4"/>
      <c r="F525" s="22" t="str">
        <f t="shared" si="8"/>
        <v/>
      </c>
      <c r="G525" s="4"/>
      <c r="H525" s="4"/>
      <c r="I525" s="4"/>
      <c r="J525" s="4"/>
    </row>
    <row r="526" spans="1:10" x14ac:dyDescent="0.25">
      <c r="A526" s="8"/>
      <c r="B526" s="20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8"/>
      <c r="E526" s="8"/>
      <c r="F526" s="22" t="str">
        <f t="shared" si="8"/>
        <v/>
      </c>
      <c r="G526" s="8"/>
      <c r="H526" s="8"/>
      <c r="I526" s="8"/>
      <c r="J526" s="8"/>
    </row>
    <row r="527" spans="1:10" x14ac:dyDescent="0.25">
      <c r="A527" s="4"/>
      <c r="B527" s="20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4"/>
      <c r="E527" s="4"/>
      <c r="F527" s="22" t="str">
        <f t="shared" si="8"/>
        <v/>
      </c>
      <c r="G527" s="4"/>
      <c r="H527" s="4"/>
      <c r="I527" s="4"/>
      <c r="J527" s="4"/>
    </row>
    <row r="528" spans="1:10" x14ac:dyDescent="0.25">
      <c r="A528" s="8"/>
      <c r="B528" s="20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8"/>
      <c r="E528" s="8"/>
      <c r="F528" s="22" t="str">
        <f t="shared" si="8"/>
        <v/>
      </c>
      <c r="G528" s="8"/>
      <c r="H528" s="8"/>
      <c r="I528" s="8"/>
      <c r="J528" s="8"/>
    </row>
    <row r="529" spans="1:10" x14ac:dyDescent="0.25">
      <c r="A529" s="4"/>
      <c r="B529" s="20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4"/>
      <c r="E529" s="4"/>
      <c r="F529" s="22" t="str">
        <f t="shared" si="8"/>
        <v/>
      </c>
      <c r="G529" s="4"/>
      <c r="H529" s="4"/>
      <c r="I529" s="4"/>
      <c r="J529" s="4"/>
    </row>
    <row r="530" spans="1:10" x14ac:dyDescent="0.25">
      <c r="A530" s="8"/>
      <c r="B530" s="20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8"/>
      <c r="E530" s="8"/>
      <c r="F530" s="22" t="str">
        <f t="shared" si="8"/>
        <v/>
      </c>
      <c r="G530" s="8"/>
      <c r="H530" s="8"/>
      <c r="I530" s="8"/>
      <c r="J530" s="8"/>
    </row>
    <row r="531" spans="1:10" x14ac:dyDescent="0.25">
      <c r="A531" s="4"/>
      <c r="B531" s="20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4"/>
      <c r="E531" s="4"/>
      <c r="F531" s="22" t="str">
        <f t="shared" si="8"/>
        <v/>
      </c>
      <c r="G531" s="4"/>
      <c r="H531" s="4"/>
      <c r="I531" s="4"/>
      <c r="J531" s="4"/>
    </row>
    <row r="532" spans="1:10" x14ac:dyDescent="0.25">
      <c r="A532" s="8"/>
      <c r="B532" s="20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8"/>
      <c r="E532" s="8"/>
      <c r="F532" s="22" t="str">
        <f t="shared" si="8"/>
        <v/>
      </c>
      <c r="G532" s="8"/>
      <c r="H532" s="8"/>
      <c r="I532" s="8"/>
      <c r="J532" s="8"/>
    </row>
    <row r="533" spans="1:10" x14ac:dyDescent="0.25">
      <c r="A533" s="4"/>
      <c r="B533" s="20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4"/>
      <c r="E533" s="4"/>
      <c r="F533" s="22" t="str">
        <f t="shared" si="8"/>
        <v/>
      </c>
      <c r="G533" s="4"/>
      <c r="H533" s="4"/>
      <c r="I533" s="4"/>
      <c r="J533" s="4"/>
    </row>
    <row r="534" spans="1:10" x14ac:dyDescent="0.25">
      <c r="A534" s="8"/>
      <c r="B534" s="20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8"/>
      <c r="E534" s="8"/>
      <c r="F534" s="22" t="str">
        <f t="shared" si="8"/>
        <v/>
      </c>
      <c r="G534" s="8"/>
      <c r="H534" s="8"/>
      <c r="I534" s="8"/>
      <c r="J534" s="8"/>
    </row>
    <row r="535" spans="1:10" x14ac:dyDescent="0.25">
      <c r="A535" s="4"/>
      <c r="B535" s="20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4"/>
      <c r="E535" s="4"/>
      <c r="F535" s="22" t="str">
        <f t="shared" si="8"/>
        <v/>
      </c>
      <c r="G535" s="4"/>
      <c r="H535" s="4"/>
      <c r="I535" s="4"/>
      <c r="J535" s="4"/>
    </row>
    <row r="536" spans="1:10" x14ac:dyDescent="0.25">
      <c r="A536" s="8"/>
      <c r="B536" s="20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8"/>
      <c r="E536" s="8"/>
      <c r="F536" s="22" t="str">
        <f t="shared" si="8"/>
        <v/>
      </c>
      <c r="G536" s="8"/>
      <c r="H536" s="8"/>
      <c r="I536" s="8"/>
      <c r="J536" s="8"/>
    </row>
    <row r="537" spans="1:10" x14ac:dyDescent="0.25">
      <c r="A537" s="4"/>
      <c r="B537" s="20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4"/>
      <c r="E537" s="4"/>
      <c r="F537" s="22" t="str">
        <f t="shared" si="8"/>
        <v/>
      </c>
      <c r="G537" s="4"/>
      <c r="H537" s="4"/>
      <c r="I537" s="4"/>
      <c r="J537" s="4"/>
    </row>
    <row r="538" spans="1:10" x14ac:dyDescent="0.25">
      <c r="A538" s="8"/>
      <c r="B538" s="20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8"/>
      <c r="E538" s="8"/>
      <c r="F538" s="22" t="str">
        <f t="shared" si="8"/>
        <v/>
      </c>
      <c r="G538" s="8"/>
      <c r="H538" s="8"/>
      <c r="I538" s="8"/>
      <c r="J538" s="8"/>
    </row>
    <row r="539" spans="1:10" x14ac:dyDescent="0.25">
      <c r="A539" s="4"/>
      <c r="B539" s="20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4"/>
      <c r="E539" s="4"/>
      <c r="F539" s="22" t="str">
        <f t="shared" si="8"/>
        <v/>
      </c>
      <c r="G539" s="4"/>
      <c r="H539" s="4"/>
      <c r="I539" s="4"/>
      <c r="J539" s="4"/>
    </row>
    <row r="540" spans="1:10" x14ac:dyDescent="0.25">
      <c r="A540" s="8"/>
      <c r="B540" s="20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8"/>
      <c r="E540" s="8"/>
      <c r="F540" s="22" t="str">
        <f t="shared" si="8"/>
        <v/>
      </c>
      <c r="G540" s="8"/>
      <c r="H540" s="8"/>
      <c r="I540" s="8"/>
      <c r="J540" s="8"/>
    </row>
    <row r="541" spans="1:10" x14ac:dyDescent="0.25">
      <c r="A541" s="4"/>
      <c r="B541" s="20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4"/>
      <c r="E541" s="4"/>
      <c r="F541" s="22" t="str">
        <f t="shared" si="8"/>
        <v/>
      </c>
      <c r="G541" s="4"/>
      <c r="H541" s="4"/>
      <c r="I541" s="4"/>
      <c r="J541" s="4"/>
    </row>
    <row r="542" spans="1:10" x14ac:dyDescent="0.25">
      <c r="A542" s="8"/>
      <c r="B542" s="20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8"/>
      <c r="E542" s="8"/>
      <c r="F542" s="22" t="str">
        <f t="shared" si="8"/>
        <v/>
      </c>
      <c r="G542" s="8"/>
      <c r="H542" s="8"/>
      <c r="I542" s="8"/>
      <c r="J542" s="8"/>
    </row>
    <row r="543" spans="1:10" x14ac:dyDescent="0.25">
      <c r="A543" s="4"/>
      <c r="B543" s="20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4"/>
      <c r="E543" s="4"/>
      <c r="F543" s="22" t="str">
        <f t="shared" si="8"/>
        <v/>
      </c>
      <c r="G543" s="4"/>
      <c r="H543" s="4"/>
      <c r="I543" s="4"/>
      <c r="J543" s="4"/>
    </row>
    <row r="544" spans="1:10" x14ac:dyDescent="0.25">
      <c r="A544" s="8"/>
      <c r="B544" s="20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8"/>
      <c r="E544" s="8"/>
      <c r="F544" s="22" t="str">
        <f t="shared" si="8"/>
        <v/>
      </c>
      <c r="G544" s="8"/>
      <c r="H544" s="8"/>
      <c r="I544" s="8"/>
      <c r="J544" s="8"/>
    </row>
    <row r="545" spans="1:10" x14ac:dyDescent="0.25">
      <c r="A545" s="4"/>
      <c r="B545" s="20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4"/>
      <c r="E545" s="4"/>
      <c r="F545" s="22" t="str">
        <f t="shared" si="8"/>
        <v/>
      </c>
      <c r="G545" s="4"/>
      <c r="H545" s="4"/>
      <c r="I545" s="4"/>
      <c r="J545" s="4"/>
    </row>
    <row r="546" spans="1:10" x14ac:dyDescent="0.25">
      <c r="A546" s="8"/>
      <c r="B546" s="20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8"/>
      <c r="E546" s="8"/>
      <c r="F546" s="22" t="str">
        <f t="shared" si="8"/>
        <v/>
      </c>
      <c r="G546" s="8"/>
      <c r="H546" s="8"/>
      <c r="I546" s="8"/>
      <c r="J546" s="8"/>
    </row>
    <row r="547" spans="1:10" x14ac:dyDescent="0.25">
      <c r="A547" s="4"/>
      <c r="B547" s="20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4"/>
      <c r="E547" s="4"/>
      <c r="F547" s="22" t="str">
        <f t="shared" si="8"/>
        <v/>
      </c>
      <c r="G547" s="4"/>
      <c r="H547" s="4"/>
      <c r="I547" s="4"/>
      <c r="J547" s="4"/>
    </row>
    <row r="548" spans="1:10" x14ac:dyDescent="0.25">
      <c r="A548" s="8"/>
      <c r="B548" s="20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8"/>
      <c r="E548" s="8"/>
      <c r="F548" s="22" t="str">
        <f t="shared" si="8"/>
        <v/>
      </c>
      <c r="G548" s="8"/>
      <c r="H548" s="8"/>
      <c r="I548" s="8"/>
      <c r="J548" s="8"/>
    </row>
    <row r="549" spans="1:10" x14ac:dyDescent="0.25">
      <c r="A549" s="4"/>
      <c r="B549" s="20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4"/>
      <c r="E549" s="4"/>
      <c r="F549" s="22" t="str">
        <f t="shared" si="8"/>
        <v/>
      </c>
      <c r="G549" s="4"/>
      <c r="H549" s="4"/>
      <c r="I549" s="4"/>
      <c r="J549" s="4"/>
    </row>
    <row r="550" spans="1:10" x14ac:dyDescent="0.25">
      <c r="A550" s="8"/>
      <c r="B550" s="20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8"/>
      <c r="E550" s="8"/>
      <c r="F550" s="22" t="str">
        <f t="shared" si="8"/>
        <v/>
      </c>
      <c r="G550" s="8"/>
      <c r="H550" s="8"/>
      <c r="I550" s="8"/>
      <c r="J550" s="8"/>
    </row>
    <row r="551" spans="1:10" x14ac:dyDescent="0.25">
      <c r="A551" s="4"/>
      <c r="B551" s="20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4"/>
      <c r="E551" s="4"/>
      <c r="F551" s="22" t="str">
        <f t="shared" si="8"/>
        <v/>
      </c>
      <c r="G551" s="4"/>
      <c r="H551" s="4"/>
      <c r="I551" s="4"/>
      <c r="J551" s="4"/>
    </row>
    <row r="552" spans="1:10" x14ac:dyDescent="0.25">
      <c r="A552" s="8"/>
      <c r="B552" s="20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8"/>
      <c r="E552" s="8"/>
      <c r="F552" s="22" t="str">
        <f t="shared" si="8"/>
        <v/>
      </c>
      <c r="G552" s="8"/>
      <c r="H552" s="8"/>
      <c r="I552" s="8"/>
      <c r="J552" s="8"/>
    </row>
    <row r="553" spans="1:10" x14ac:dyDescent="0.25">
      <c r="A553" s="4"/>
      <c r="B553" s="20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4"/>
      <c r="E553" s="4"/>
      <c r="F553" s="22" t="str">
        <f t="shared" si="8"/>
        <v/>
      </c>
      <c r="G553" s="4"/>
      <c r="H553" s="4"/>
      <c r="I553" s="4"/>
      <c r="J553" s="4"/>
    </row>
    <row r="554" spans="1:10" x14ac:dyDescent="0.25">
      <c r="A554" s="8"/>
      <c r="B554" s="20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8"/>
      <c r="E554" s="8"/>
      <c r="F554" s="22" t="str">
        <f t="shared" si="8"/>
        <v/>
      </c>
      <c r="G554" s="8"/>
      <c r="H554" s="8"/>
      <c r="I554" s="8"/>
      <c r="J554" s="8"/>
    </row>
    <row r="555" spans="1:10" x14ac:dyDescent="0.25">
      <c r="A555" s="4"/>
      <c r="B555" s="20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4"/>
      <c r="E555" s="4"/>
      <c r="F555" s="22" t="str">
        <f t="shared" si="8"/>
        <v/>
      </c>
      <c r="G555" s="4"/>
      <c r="H555" s="4"/>
      <c r="I555" s="4"/>
      <c r="J555" s="4"/>
    </row>
    <row r="556" spans="1:10" x14ac:dyDescent="0.25">
      <c r="A556" s="8"/>
      <c r="B556" s="20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8"/>
      <c r="E556" s="8"/>
      <c r="F556" s="22" t="str">
        <f t="shared" si="8"/>
        <v/>
      </c>
      <c r="G556" s="8"/>
      <c r="H556" s="8"/>
      <c r="I556" s="8"/>
      <c r="J556" s="8"/>
    </row>
    <row r="557" spans="1:10" x14ac:dyDescent="0.25">
      <c r="A557" s="4"/>
      <c r="B557" s="20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4"/>
      <c r="E557" s="4"/>
      <c r="F557" s="22" t="str">
        <f t="shared" si="8"/>
        <v/>
      </c>
      <c r="G557" s="4"/>
      <c r="H557" s="4"/>
      <c r="I557" s="4"/>
      <c r="J557" s="4"/>
    </row>
    <row r="558" spans="1:10" x14ac:dyDescent="0.25">
      <c r="A558" s="8"/>
      <c r="B558" s="20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8"/>
      <c r="E558" s="8"/>
      <c r="F558" s="22" t="str">
        <f t="shared" si="8"/>
        <v/>
      </c>
      <c r="G558" s="8"/>
      <c r="H558" s="8"/>
      <c r="I558" s="8"/>
      <c r="J558" s="8"/>
    </row>
    <row r="559" spans="1:10" x14ac:dyDescent="0.25">
      <c r="A559" s="4"/>
      <c r="B559" s="20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4"/>
      <c r="E559" s="4"/>
      <c r="F559" s="22" t="str">
        <f t="shared" si="8"/>
        <v/>
      </c>
      <c r="G559" s="4"/>
      <c r="H559" s="4"/>
      <c r="I559" s="4"/>
      <c r="J559" s="4"/>
    </row>
    <row r="560" spans="1:10" x14ac:dyDescent="0.25">
      <c r="A560" s="8"/>
      <c r="B560" s="20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8"/>
      <c r="E560" s="8"/>
      <c r="F560" s="22" t="str">
        <f t="shared" si="8"/>
        <v/>
      </c>
      <c r="G560" s="8"/>
      <c r="H560" s="8"/>
      <c r="I560" s="8"/>
      <c r="J560" s="8"/>
    </row>
    <row r="561" spans="1:10" x14ac:dyDescent="0.25">
      <c r="A561" s="4"/>
      <c r="B561" s="20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4"/>
      <c r="E561" s="4"/>
      <c r="F561" s="22" t="str">
        <f t="shared" si="8"/>
        <v/>
      </c>
      <c r="G561" s="4"/>
      <c r="H561" s="4"/>
      <c r="I561" s="4"/>
      <c r="J561" s="4"/>
    </row>
    <row r="562" spans="1:10" x14ac:dyDescent="0.25">
      <c r="A562" s="8"/>
      <c r="B562" s="20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8"/>
      <c r="E562" s="8"/>
      <c r="F562" s="22" t="str">
        <f t="shared" si="8"/>
        <v/>
      </c>
      <c r="G562" s="8"/>
      <c r="H562" s="8"/>
      <c r="I562" s="8"/>
      <c r="J562" s="8"/>
    </row>
    <row r="563" spans="1:10" x14ac:dyDescent="0.25">
      <c r="A563" s="4"/>
      <c r="B563" s="20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4"/>
      <c r="E563" s="4"/>
      <c r="F563" s="22" t="str">
        <f t="shared" si="8"/>
        <v/>
      </c>
      <c r="G563" s="4"/>
      <c r="H563" s="4"/>
      <c r="I563" s="4"/>
      <c r="J563" s="4"/>
    </row>
    <row r="564" spans="1:10" x14ac:dyDescent="0.25">
      <c r="A564" s="8"/>
      <c r="B564" s="20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8"/>
      <c r="E564" s="8"/>
      <c r="F564" s="22" t="str">
        <f t="shared" si="8"/>
        <v/>
      </c>
      <c r="G564" s="8"/>
      <c r="H564" s="8"/>
      <c r="I564" s="8"/>
      <c r="J564" s="8"/>
    </row>
    <row r="565" spans="1:10" x14ac:dyDescent="0.25">
      <c r="A565" s="4"/>
      <c r="B565" s="20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4"/>
      <c r="E565" s="4"/>
      <c r="F565" s="22" t="str">
        <f t="shared" si="8"/>
        <v/>
      </c>
      <c r="G565" s="4"/>
      <c r="H565" s="4"/>
      <c r="I565" s="4"/>
      <c r="J565" s="4"/>
    </row>
    <row r="566" spans="1:10" x14ac:dyDescent="0.25">
      <c r="A566" s="8"/>
      <c r="B566" s="20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8"/>
      <c r="E566" s="8"/>
      <c r="F566" s="22" t="str">
        <f t="shared" si="8"/>
        <v/>
      </c>
      <c r="G566" s="8"/>
      <c r="H566" s="8"/>
      <c r="I566" s="8"/>
      <c r="J566" s="8"/>
    </row>
    <row r="567" spans="1:10" x14ac:dyDescent="0.25">
      <c r="A567" s="4"/>
      <c r="B567" s="20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4"/>
      <c r="E567" s="4"/>
      <c r="F567" s="22" t="str">
        <f t="shared" si="8"/>
        <v/>
      </c>
      <c r="G567" s="4"/>
      <c r="H567" s="4"/>
      <c r="I567" s="4"/>
      <c r="J567" s="4"/>
    </row>
    <row r="568" spans="1:10" x14ac:dyDescent="0.25">
      <c r="A568" s="8"/>
      <c r="B568" s="20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8"/>
      <c r="E568" s="8"/>
      <c r="F568" s="22" t="str">
        <f t="shared" si="8"/>
        <v/>
      </c>
      <c r="G568" s="8"/>
      <c r="H568" s="8"/>
      <c r="I568" s="8"/>
      <c r="J568" s="8"/>
    </row>
    <row r="569" spans="1:10" x14ac:dyDescent="0.25">
      <c r="A569" s="4"/>
      <c r="B569" s="20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4"/>
      <c r="E569" s="4"/>
      <c r="F569" s="22" t="str">
        <f t="shared" si="8"/>
        <v/>
      </c>
      <c r="G569" s="4"/>
      <c r="H569" s="4"/>
      <c r="I569" s="4"/>
      <c r="J569" s="4"/>
    </row>
    <row r="570" spans="1:10" x14ac:dyDescent="0.25">
      <c r="A570" s="8"/>
      <c r="B570" s="20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8"/>
      <c r="E570" s="8"/>
      <c r="F570" s="22" t="str">
        <f t="shared" si="8"/>
        <v/>
      </c>
      <c r="G570" s="8"/>
      <c r="H570" s="8"/>
      <c r="I570" s="8"/>
      <c r="J570" s="8"/>
    </row>
    <row r="571" spans="1:10" x14ac:dyDescent="0.25">
      <c r="A571" s="4"/>
      <c r="B571" s="20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4"/>
      <c r="E571" s="4"/>
      <c r="F571" s="22" t="str">
        <f t="shared" si="8"/>
        <v/>
      </c>
      <c r="G571" s="4"/>
      <c r="H571" s="4"/>
      <c r="I571" s="4"/>
      <c r="J571" s="4"/>
    </row>
    <row r="572" spans="1:10" x14ac:dyDescent="0.25">
      <c r="A572" s="8"/>
      <c r="B572" s="20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8"/>
      <c r="E572" s="8"/>
      <c r="F572" s="22" t="str">
        <f t="shared" si="8"/>
        <v/>
      </c>
      <c r="G572" s="8"/>
      <c r="H572" s="8"/>
      <c r="I572" s="8"/>
      <c r="J572" s="8"/>
    </row>
    <row r="573" spans="1:10" x14ac:dyDescent="0.25">
      <c r="A573" s="4"/>
      <c r="B573" s="20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4"/>
      <c r="E573" s="4"/>
      <c r="F573" s="22" t="str">
        <f t="shared" si="8"/>
        <v/>
      </c>
      <c r="G573" s="4"/>
      <c r="H573" s="4"/>
      <c r="I573" s="4"/>
      <c r="J573" s="4"/>
    </row>
    <row r="574" spans="1:10" x14ac:dyDescent="0.25">
      <c r="A574" s="8"/>
      <c r="B574" s="20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8"/>
      <c r="E574" s="8"/>
      <c r="F574" s="22" t="str">
        <f t="shared" si="8"/>
        <v/>
      </c>
      <c r="G574" s="8"/>
      <c r="H574" s="8"/>
      <c r="I574" s="8"/>
      <c r="J574" s="8"/>
    </row>
    <row r="575" spans="1:10" x14ac:dyDescent="0.25">
      <c r="A575" s="4"/>
      <c r="B575" s="20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4"/>
      <c r="E575" s="4"/>
      <c r="F575" s="22" t="str">
        <f t="shared" si="8"/>
        <v/>
      </c>
      <c r="G575" s="4"/>
      <c r="H575" s="4"/>
      <c r="I575" s="4"/>
      <c r="J575" s="4"/>
    </row>
    <row r="576" spans="1:10" x14ac:dyDescent="0.25">
      <c r="A576" s="8"/>
      <c r="B576" s="20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8"/>
      <c r="E576" s="8"/>
      <c r="F576" s="22" t="str">
        <f t="shared" si="8"/>
        <v/>
      </c>
      <c r="G576" s="8"/>
      <c r="H576" s="8"/>
      <c r="I576" s="8"/>
      <c r="J576" s="8"/>
    </row>
    <row r="577" spans="1:10" x14ac:dyDescent="0.25">
      <c r="A577" s="4"/>
      <c r="B577" s="20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4"/>
      <c r="E577" s="4"/>
      <c r="F577" s="22" t="str">
        <f t="shared" si="8"/>
        <v/>
      </c>
      <c r="G577" s="4"/>
      <c r="H577" s="4"/>
      <c r="I577" s="4"/>
      <c r="J577" s="4"/>
    </row>
    <row r="578" spans="1:10" x14ac:dyDescent="0.25">
      <c r="A578" s="8"/>
      <c r="B578" s="20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8"/>
      <c r="E578" s="8"/>
      <c r="F578" s="22" t="str">
        <f t="shared" si="8"/>
        <v/>
      </c>
      <c r="G578" s="8"/>
      <c r="H578" s="8"/>
      <c r="I578" s="8"/>
      <c r="J578" s="8"/>
    </row>
    <row r="579" spans="1:10" x14ac:dyDescent="0.25">
      <c r="A579" s="4"/>
      <c r="B579" s="20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4"/>
      <c r="E579" s="4"/>
      <c r="F579" s="22" t="str">
        <f t="shared" si="8"/>
        <v/>
      </c>
      <c r="G579" s="4"/>
      <c r="H579" s="4"/>
      <c r="I579" s="4"/>
      <c r="J579" s="4"/>
    </row>
    <row r="580" spans="1:10" x14ac:dyDescent="0.25">
      <c r="A580" s="8"/>
      <c r="B580" s="20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8"/>
      <c r="E580" s="8"/>
      <c r="F580" s="22" t="str">
        <f t="shared" si="8"/>
        <v/>
      </c>
      <c r="G580" s="8"/>
      <c r="H580" s="8"/>
      <c r="I580" s="8"/>
      <c r="J580" s="8"/>
    </row>
    <row r="581" spans="1:10" x14ac:dyDescent="0.25">
      <c r="A581" s="4"/>
      <c r="B581" s="20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4"/>
      <c r="E581" s="4"/>
      <c r="F581" s="22" t="str">
        <f t="shared" si="8"/>
        <v/>
      </c>
      <c r="G581" s="4"/>
      <c r="H581" s="4"/>
      <c r="I581" s="4"/>
      <c r="J581" s="4"/>
    </row>
    <row r="582" spans="1:10" x14ac:dyDescent="0.25">
      <c r="A582" s="8"/>
      <c r="B582" s="20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8"/>
      <c r="E582" s="8"/>
      <c r="F582" s="22" t="str">
        <f t="shared" si="8"/>
        <v/>
      </c>
      <c r="G582" s="8"/>
      <c r="H582" s="8"/>
      <c r="I582" s="8"/>
      <c r="J582" s="8"/>
    </row>
    <row r="583" spans="1:10" x14ac:dyDescent="0.25">
      <c r="A583" s="4"/>
      <c r="B583" s="20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4"/>
      <c r="E583" s="4"/>
      <c r="F583" s="22" t="str">
        <f t="shared" si="8"/>
        <v/>
      </c>
      <c r="G583" s="4"/>
      <c r="H583" s="4"/>
      <c r="I583" s="4"/>
      <c r="J583" s="4"/>
    </row>
    <row r="584" spans="1:10" x14ac:dyDescent="0.25">
      <c r="A584" s="8"/>
      <c r="B584" s="20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8"/>
      <c r="E584" s="8"/>
      <c r="F584" s="22" t="str">
        <f t="shared" si="8"/>
        <v/>
      </c>
      <c r="G584" s="8"/>
      <c r="H584" s="8"/>
      <c r="I584" s="8"/>
      <c r="J584" s="8"/>
    </row>
    <row r="585" spans="1:10" x14ac:dyDescent="0.25">
      <c r="A585" s="4"/>
      <c r="B585" s="20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4"/>
      <c r="E585" s="4"/>
      <c r="F585" s="22" t="str">
        <f t="shared" ref="F585:F648" si="9">IF(E585="","",IF(C585="","",C585+E585))</f>
        <v/>
      </c>
      <c r="G585" s="4"/>
      <c r="H585" s="4"/>
      <c r="I585" s="4"/>
      <c r="J585" s="4"/>
    </row>
    <row r="586" spans="1:10" x14ac:dyDescent="0.25">
      <c r="A586" s="8"/>
      <c r="B586" s="20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8"/>
      <c r="E586" s="8"/>
      <c r="F586" s="22" t="str">
        <f t="shared" si="9"/>
        <v/>
      </c>
      <c r="G586" s="8"/>
      <c r="H586" s="8"/>
      <c r="I586" s="8"/>
      <c r="J586" s="8"/>
    </row>
    <row r="587" spans="1:10" x14ac:dyDescent="0.25">
      <c r="A587" s="4"/>
      <c r="B587" s="20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4"/>
      <c r="E587" s="4"/>
      <c r="F587" s="22" t="str">
        <f t="shared" si="9"/>
        <v/>
      </c>
      <c r="G587" s="4"/>
      <c r="H587" s="4"/>
      <c r="I587" s="4"/>
      <c r="J587" s="4"/>
    </row>
    <row r="588" spans="1:10" x14ac:dyDescent="0.25">
      <c r="A588" s="8"/>
      <c r="B588" s="20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8"/>
      <c r="E588" s="8"/>
      <c r="F588" s="22" t="str">
        <f t="shared" si="9"/>
        <v/>
      </c>
      <c r="G588" s="8"/>
      <c r="H588" s="8"/>
      <c r="I588" s="8"/>
      <c r="J588" s="8"/>
    </row>
    <row r="589" spans="1:10" x14ac:dyDescent="0.25">
      <c r="A589" s="4"/>
      <c r="B589" s="20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4"/>
      <c r="E589" s="4"/>
      <c r="F589" s="22" t="str">
        <f t="shared" si="9"/>
        <v/>
      </c>
      <c r="G589" s="4"/>
      <c r="H589" s="4"/>
      <c r="I589" s="4"/>
      <c r="J589" s="4"/>
    </row>
    <row r="590" spans="1:10" x14ac:dyDescent="0.25">
      <c r="A590" s="8"/>
      <c r="B590" s="20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8"/>
      <c r="E590" s="8"/>
      <c r="F590" s="22" t="str">
        <f t="shared" si="9"/>
        <v/>
      </c>
      <c r="G590" s="8"/>
      <c r="H590" s="8"/>
      <c r="I590" s="8"/>
      <c r="J590" s="8"/>
    </row>
    <row r="591" spans="1:10" x14ac:dyDescent="0.25">
      <c r="A591" s="4"/>
      <c r="B591" s="20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4"/>
      <c r="E591" s="4"/>
      <c r="F591" s="22" t="str">
        <f t="shared" si="9"/>
        <v/>
      </c>
      <c r="G591" s="4"/>
      <c r="H591" s="4"/>
      <c r="I591" s="4"/>
      <c r="J591" s="4"/>
    </row>
    <row r="592" spans="1:10" x14ac:dyDescent="0.25">
      <c r="A592" s="8"/>
      <c r="B592" s="20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8"/>
      <c r="E592" s="8"/>
      <c r="F592" s="22" t="str">
        <f t="shared" si="9"/>
        <v/>
      </c>
      <c r="G592" s="8"/>
      <c r="H592" s="8"/>
      <c r="I592" s="8"/>
      <c r="J592" s="8"/>
    </row>
    <row r="593" spans="1:10" x14ac:dyDescent="0.25">
      <c r="A593" s="4"/>
      <c r="B593" s="20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4"/>
      <c r="E593" s="4"/>
      <c r="F593" s="22" t="str">
        <f t="shared" si="9"/>
        <v/>
      </c>
      <c r="G593" s="4"/>
      <c r="H593" s="4"/>
      <c r="I593" s="4"/>
      <c r="J593" s="4"/>
    </row>
    <row r="594" spans="1:10" x14ac:dyDescent="0.25">
      <c r="A594" s="8"/>
      <c r="B594" s="20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8"/>
      <c r="E594" s="8"/>
      <c r="F594" s="22" t="str">
        <f t="shared" si="9"/>
        <v/>
      </c>
      <c r="G594" s="8"/>
      <c r="H594" s="8"/>
      <c r="I594" s="8"/>
      <c r="J594" s="8"/>
    </row>
    <row r="595" spans="1:10" x14ac:dyDescent="0.25">
      <c r="A595" s="4"/>
      <c r="B595" s="20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4"/>
      <c r="E595" s="4"/>
      <c r="F595" s="22" t="str">
        <f t="shared" si="9"/>
        <v/>
      </c>
      <c r="G595" s="4"/>
      <c r="H595" s="4"/>
      <c r="I595" s="4"/>
      <c r="J595" s="4"/>
    </row>
    <row r="596" spans="1:10" x14ac:dyDescent="0.25">
      <c r="A596" s="8"/>
      <c r="B596" s="20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8"/>
      <c r="E596" s="8"/>
      <c r="F596" s="22" t="str">
        <f t="shared" si="9"/>
        <v/>
      </c>
      <c r="G596" s="8"/>
      <c r="H596" s="8"/>
      <c r="I596" s="8"/>
      <c r="J596" s="8"/>
    </row>
    <row r="597" spans="1:10" x14ac:dyDescent="0.25">
      <c r="A597" s="4"/>
      <c r="B597" s="20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4"/>
      <c r="E597" s="4"/>
      <c r="F597" s="22" t="str">
        <f t="shared" si="9"/>
        <v/>
      </c>
      <c r="G597" s="4"/>
      <c r="H597" s="4"/>
      <c r="I597" s="4"/>
      <c r="J597" s="4"/>
    </row>
    <row r="598" spans="1:10" x14ac:dyDescent="0.25">
      <c r="A598" s="8"/>
      <c r="B598" s="20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8"/>
      <c r="E598" s="8"/>
      <c r="F598" s="22" t="str">
        <f t="shared" si="9"/>
        <v/>
      </c>
      <c r="G598" s="8"/>
      <c r="H598" s="8"/>
      <c r="I598" s="8"/>
      <c r="J598" s="8"/>
    </row>
    <row r="599" spans="1:10" x14ac:dyDescent="0.25">
      <c r="A599" s="4"/>
      <c r="B599" s="20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4"/>
      <c r="E599" s="4"/>
      <c r="F599" s="22" t="str">
        <f t="shared" si="9"/>
        <v/>
      </c>
      <c r="G599" s="4"/>
      <c r="H599" s="4"/>
      <c r="I599" s="4"/>
      <c r="J599" s="4"/>
    </row>
    <row r="600" spans="1:10" x14ac:dyDescent="0.25">
      <c r="A600" s="8"/>
      <c r="B600" s="20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8"/>
      <c r="E600" s="8"/>
      <c r="F600" s="22" t="str">
        <f t="shared" si="9"/>
        <v/>
      </c>
      <c r="G600" s="8"/>
      <c r="H600" s="8"/>
      <c r="I600" s="8"/>
      <c r="J600" s="8"/>
    </row>
    <row r="601" spans="1:10" x14ac:dyDescent="0.25">
      <c r="A601" s="4"/>
      <c r="B601" s="20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4"/>
      <c r="E601" s="4"/>
      <c r="F601" s="22" t="str">
        <f t="shared" si="9"/>
        <v/>
      </c>
      <c r="G601" s="4"/>
      <c r="H601" s="4"/>
      <c r="I601" s="4"/>
      <c r="J601" s="4"/>
    </row>
    <row r="602" spans="1:10" x14ac:dyDescent="0.25">
      <c r="A602" s="8"/>
      <c r="B602" s="20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8"/>
      <c r="E602" s="8"/>
      <c r="F602" s="22" t="str">
        <f t="shared" si="9"/>
        <v/>
      </c>
      <c r="G602" s="8"/>
      <c r="H602" s="8"/>
      <c r="I602" s="8"/>
      <c r="J602" s="8"/>
    </row>
    <row r="603" spans="1:10" x14ac:dyDescent="0.25">
      <c r="A603" s="4"/>
      <c r="B603" s="20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4"/>
      <c r="E603" s="4"/>
      <c r="F603" s="22" t="str">
        <f t="shared" si="9"/>
        <v/>
      </c>
      <c r="G603" s="4"/>
      <c r="H603" s="4"/>
      <c r="I603" s="4"/>
      <c r="J603" s="4"/>
    </row>
    <row r="604" spans="1:10" x14ac:dyDescent="0.25">
      <c r="A604" s="8"/>
      <c r="B604" s="20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8"/>
      <c r="E604" s="8"/>
      <c r="F604" s="22" t="str">
        <f t="shared" si="9"/>
        <v/>
      </c>
      <c r="G604" s="8"/>
      <c r="H604" s="8"/>
      <c r="I604" s="8"/>
      <c r="J604" s="8"/>
    </row>
    <row r="605" spans="1:10" x14ac:dyDescent="0.25">
      <c r="A605" s="4"/>
      <c r="B605" s="20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4"/>
      <c r="E605" s="4"/>
      <c r="F605" s="22" t="str">
        <f t="shared" si="9"/>
        <v/>
      </c>
      <c r="G605" s="4"/>
      <c r="H605" s="4"/>
      <c r="I605" s="4"/>
      <c r="J605" s="4"/>
    </row>
    <row r="606" spans="1:10" x14ac:dyDescent="0.25">
      <c r="A606" s="8"/>
      <c r="B606" s="20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8"/>
      <c r="E606" s="8"/>
      <c r="F606" s="22" t="str">
        <f t="shared" si="9"/>
        <v/>
      </c>
      <c r="G606" s="8"/>
      <c r="H606" s="8"/>
      <c r="I606" s="8"/>
      <c r="J606" s="8"/>
    </row>
    <row r="607" spans="1:10" x14ac:dyDescent="0.25">
      <c r="A607" s="4"/>
      <c r="B607" s="20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4"/>
      <c r="E607" s="4"/>
      <c r="F607" s="22" t="str">
        <f t="shared" si="9"/>
        <v/>
      </c>
      <c r="G607" s="4"/>
      <c r="H607" s="4"/>
      <c r="I607" s="4"/>
      <c r="J607" s="4"/>
    </row>
    <row r="608" spans="1:10" x14ac:dyDescent="0.25">
      <c r="A608" s="8"/>
      <c r="B608" s="20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8"/>
      <c r="E608" s="8"/>
      <c r="F608" s="22" t="str">
        <f t="shared" si="9"/>
        <v/>
      </c>
      <c r="G608" s="8"/>
      <c r="H608" s="8"/>
      <c r="I608" s="8"/>
      <c r="J608" s="8"/>
    </row>
    <row r="609" spans="1:10" x14ac:dyDescent="0.25">
      <c r="A609" s="4"/>
      <c r="B609" s="20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4"/>
      <c r="E609" s="4"/>
      <c r="F609" s="22" t="str">
        <f t="shared" si="9"/>
        <v/>
      </c>
      <c r="G609" s="4"/>
      <c r="H609" s="4"/>
      <c r="I609" s="4"/>
      <c r="J609" s="4"/>
    </row>
    <row r="610" spans="1:10" x14ac:dyDescent="0.25">
      <c r="A610" s="8"/>
      <c r="B610" s="20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8"/>
      <c r="E610" s="8"/>
      <c r="F610" s="22" t="str">
        <f t="shared" si="9"/>
        <v/>
      </c>
      <c r="G610" s="8"/>
      <c r="H610" s="8"/>
      <c r="I610" s="8"/>
      <c r="J610" s="8"/>
    </row>
    <row r="611" spans="1:10" x14ac:dyDescent="0.25">
      <c r="A611" s="4"/>
      <c r="B611" s="20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4"/>
      <c r="E611" s="4"/>
      <c r="F611" s="22" t="str">
        <f t="shared" si="9"/>
        <v/>
      </c>
      <c r="G611" s="4"/>
      <c r="H611" s="4"/>
      <c r="I611" s="4"/>
      <c r="J611" s="4"/>
    </row>
    <row r="612" spans="1:10" x14ac:dyDescent="0.25">
      <c r="A612" s="8"/>
      <c r="B612" s="20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8"/>
      <c r="E612" s="8"/>
      <c r="F612" s="22" t="str">
        <f t="shared" si="9"/>
        <v/>
      </c>
      <c r="G612" s="8"/>
      <c r="H612" s="8"/>
      <c r="I612" s="8"/>
      <c r="J612" s="8"/>
    </row>
    <row r="613" spans="1:10" x14ac:dyDescent="0.25">
      <c r="A613" s="4"/>
      <c r="B613" s="20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4"/>
      <c r="E613" s="4"/>
      <c r="F613" s="22" t="str">
        <f t="shared" si="9"/>
        <v/>
      </c>
      <c r="G613" s="4"/>
      <c r="H613" s="4"/>
      <c r="I613" s="4"/>
      <c r="J613" s="4"/>
    </row>
    <row r="614" spans="1:10" x14ac:dyDescent="0.25">
      <c r="A614" s="8"/>
      <c r="B614" s="20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8"/>
      <c r="E614" s="8"/>
      <c r="F614" s="22" t="str">
        <f t="shared" si="9"/>
        <v/>
      </c>
      <c r="G614" s="8"/>
      <c r="H614" s="8"/>
      <c r="I614" s="8"/>
      <c r="J614" s="8"/>
    </row>
    <row r="615" spans="1:10" x14ac:dyDescent="0.25">
      <c r="A615" s="4"/>
      <c r="B615" s="20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4"/>
      <c r="E615" s="4"/>
      <c r="F615" s="22" t="str">
        <f t="shared" si="9"/>
        <v/>
      </c>
      <c r="G615" s="4"/>
      <c r="H615" s="4"/>
      <c r="I615" s="4"/>
      <c r="J615" s="4"/>
    </row>
    <row r="616" spans="1:10" x14ac:dyDescent="0.25">
      <c r="A616" s="8"/>
      <c r="B616" s="20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8"/>
      <c r="E616" s="8"/>
      <c r="F616" s="22" t="str">
        <f t="shared" si="9"/>
        <v/>
      </c>
      <c r="G616" s="8"/>
      <c r="H616" s="8"/>
      <c r="I616" s="8"/>
      <c r="J616" s="8"/>
    </row>
    <row r="617" spans="1:10" x14ac:dyDescent="0.25">
      <c r="A617" s="4"/>
      <c r="B617" s="20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4"/>
      <c r="E617" s="4"/>
      <c r="F617" s="22" t="str">
        <f t="shared" si="9"/>
        <v/>
      </c>
      <c r="G617" s="4"/>
      <c r="H617" s="4"/>
      <c r="I617" s="4"/>
      <c r="J617" s="4"/>
    </row>
    <row r="618" spans="1:10" x14ac:dyDescent="0.25">
      <c r="A618" s="8"/>
      <c r="B618" s="20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8"/>
      <c r="E618" s="8"/>
      <c r="F618" s="22" t="str">
        <f t="shared" si="9"/>
        <v/>
      </c>
      <c r="G618" s="8"/>
      <c r="H618" s="8"/>
      <c r="I618" s="8"/>
      <c r="J618" s="8"/>
    </row>
    <row r="619" spans="1:10" x14ac:dyDescent="0.25">
      <c r="A619" s="4"/>
      <c r="B619" s="20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4"/>
      <c r="E619" s="4"/>
      <c r="F619" s="22" t="str">
        <f t="shared" si="9"/>
        <v/>
      </c>
      <c r="G619" s="4"/>
      <c r="H619" s="4"/>
      <c r="I619" s="4"/>
      <c r="J619" s="4"/>
    </row>
    <row r="620" spans="1:10" x14ac:dyDescent="0.25">
      <c r="A620" s="8"/>
      <c r="B620" s="20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8"/>
      <c r="E620" s="8"/>
      <c r="F620" s="22" t="str">
        <f t="shared" si="9"/>
        <v/>
      </c>
      <c r="G620" s="8"/>
      <c r="H620" s="8"/>
      <c r="I620" s="8"/>
      <c r="J620" s="8"/>
    </row>
    <row r="621" spans="1:10" x14ac:dyDescent="0.25">
      <c r="A621" s="4"/>
      <c r="B621" s="20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4"/>
      <c r="E621" s="4"/>
      <c r="F621" s="22" t="str">
        <f t="shared" si="9"/>
        <v/>
      </c>
      <c r="G621" s="4"/>
      <c r="H621" s="4"/>
      <c r="I621" s="4"/>
      <c r="J621" s="4"/>
    </row>
    <row r="622" spans="1:10" x14ac:dyDescent="0.25">
      <c r="A622" s="8"/>
      <c r="B622" s="20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8"/>
      <c r="E622" s="8"/>
      <c r="F622" s="22" t="str">
        <f t="shared" si="9"/>
        <v/>
      </c>
      <c r="G622" s="8"/>
      <c r="H622" s="8"/>
      <c r="I622" s="8"/>
      <c r="J622" s="8"/>
    </row>
    <row r="623" spans="1:10" x14ac:dyDescent="0.25">
      <c r="A623" s="4"/>
      <c r="B623" s="20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4"/>
      <c r="E623" s="4"/>
      <c r="F623" s="22" t="str">
        <f t="shared" si="9"/>
        <v/>
      </c>
      <c r="G623" s="4"/>
      <c r="H623" s="4"/>
      <c r="I623" s="4"/>
      <c r="J623" s="4"/>
    </row>
    <row r="624" spans="1:10" x14ac:dyDescent="0.25">
      <c r="A624" s="8"/>
      <c r="B624" s="20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8"/>
      <c r="E624" s="8"/>
      <c r="F624" s="22" t="str">
        <f t="shared" si="9"/>
        <v/>
      </c>
      <c r="G624" s="8"/>
      <c r="H624" s="8"/>
      <c r="I624" s="8"/>
      <c r="J624" s="8"/>
    </row>
    <row r="625" spans="1:10" x14ac:dyDescent="0.25">
      <c r="A625" s="4"/>
      <c r="B625" s="20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4"/>
      <c r="E625" s="4"/>
      <c r="F625" s="22" t="str">
        <f t="shared" si="9"/>
        <v/>
      </c>
      <c r="G625" s="4"/>
      <c r="H625" s="4"/>
      <c r="I625" s="4"/>
      <c r="J625" s="4"/>
    </row>
    <row r="626" spans="1:10" x14ac:dyDescent="0.25">
      <c r="A626" s="8"/>
      <c r="B626" s="20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8"/>
      <c r="E626" s="8"/>
      <c r="F626" s="22" t="str">
        <f t="shared" si="9"/>
        <v/>
      </c>
      <c r="G626" s="8"/>
      <c r="H626" s="8"/>
      <c r="I626" s="8"/>
      <c r="J626" s="8"/>
    </row>
    <row r="627" spans="1:10" x14ac:dyDescent="0.25">
      <c r="A627" s="4"/>
      <c r="B627" s="20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4"/>
      <c r="E627" s="4"/>
      <c r="F627" s="22" t="str">
        <f t="shared" si="9"/>
        <v/>
      </c>
      <c r="G627" s="4"/>
      <c r="H627" s="4"/>
      <c r="I627" s="4"/>
      <c r="J627" s="4"/>
    </row>
    <row r="628" spans="1:10" x14ac:dyDescent="0.25">
      <c r="A628" s="8"/>
      <c r="B628" s="20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8"/>
      <c r="E628" s="8"/>
      <c r="F628" s="22" t="str">
        <f t="shared" si="9"/>
        <v/>
      </c>
      <c r="G628" s="8"/>
      <c r="H628" s="8"/>
      <c r="I628" s="8"/>
      <c r="J628" s="8"/>
    </row>
    <row r="629" spans="1:10" x14ac:dyDescent="0.25">
      <c r="A629" s="4"/>
      <c r="B629" s="20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4"/>
      <c r="E629" s="4"/>
      <c r="F629" s="22" t="str">
        <f t="shared" si="9"/>
        <v/>
      </c>
      <c r="G629" s="4"/>
      <c r="H629" s="4"/>
      <c r="I629" s="4"/>
      <c r="J629" s="4"/>
    </row>
    <row r="630" spans="1:10" x14ac:dyDescent="0.25">
      <c r="A630" s="8"/>
      <c r="B630" s="20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8"/>
      <c r="E630" s="8"/>
      <c r="F630" s="22" t="str">
        <f t="shared" si="9"/>
        <v/>
      </c>
      <c r="G630" s="8"/>
      <c r="H630" s="8"/>
      <c r="I630" s="8"/>
      <c r="J630" s="8"/>
    </row>
    <row r="631" spans="1:10" x14ac:dyDescent="0.25">
      <c r="A631" s="4"/>
      <c r="B631" s="20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4"/>
      <c r="E631" s="4"/>
      <c r="F631" s="22" t="str">
        <f t="shared" si="9"/>
        <v/>
      </c>
      <c r="G631" s="4"/>
      <c r="H631" s="4"/>
      <c r="I631" s="4"/>
      <c r="J631" s="4"/>
    </row>
    <row r="632" spans="1:10" x14ac:dyDescent="0.25">
      <c r="A632" s="8"/>
      <c r="B632" s="20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8"/>
      <c r="E632" s="8"/>
      <c r="F632" s="22" t="str">
        <f t="shared" si="9"/>
        <v/>
      </c>
      <c r="G632" s="8"/>
      <c r="H632" s="8"/>
      <c r="I632" s="8"/>
      <c r="J632" s="8"/>
    </row>
    <row r="633" spans="1:10" x14ac:dyDescent="0.25">
      <c r="A633" s="4"/>
      <c r="B633" s="20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4"/>
      <c r="E633" s="4"/>
      <c r="F633" s="22" t="str">
        <f t="shared" si="9"/>
        <v/>
      </c>
      <c r="G633" s="4"/>
      <c r="H633" s="4"/>
      <c r="I633" s="4"/>
      <c r="J633" s="4"/>
    </row>
    <row r="634" spans="1:10" x14ac:dyDescent="0.25">
      <c r="A634" s="8"/>
      <c r="B634" s="20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8"/>
      <c r="E634" s="8"/>
      <c r="F634" s="22" t="str">
        <f t="shared" si="9"/>
        <v/>
      </c>
      <c r="G634" s="8"/>
      <c r="H634" s="8"/>
      <c r="I634" s="8"/>
      <c r="J634" s="8"/>
    </row>
    <row r="635" spans="1:10" x14ac:dyDescent="0.25">
      <c r="A635" s="4"/>
      <c r="B635" s="20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4"/>
      <c r="E635" s="4"/>
      <c r="F635" s="22" t="str">
        <f t="shared" si="9"/>
        <v/>
      </c>
      <c r="G635" s="4"/>
      <c r="H635" s="4"/>
      <c r="I635" s="4"/>
      <c r="J635" s="4"/>
    </row>
    <row r="636" spans="1:10" x14ac:dyDescent="0.25">
      <c r="A636" s="8"/>
      <c r="B636" s="20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8"/>
      <c r="E636" s="8"/>
      <c r="F636" s="22" t="str">
        <f t="shared" si="9"/>
        <v/>
      </c>
      <c r="G636" s="8"/>
      <c r="H636" s="8"/>
      <c r="I636" s="8"/>
      <c r="J636" s="8"/>
    </row>
    <row r="637" spans="1:10" x14ac:dyDescent="0.25">
      <c r="A637" s="4"/>
      <c r="B637" s="20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4"/>
      <c r="E637" s="4"/>
      <c r="F637" s="22" t="str">
        <f t="shared" si="9"/>
        <v/>
      </c>
      <c r="G637" s="4"/>
      <c r="H637" s="4"/>
      <c r="I637" s="4"/>
      <c r="J637" s="4"/>
    </row>
    <row r="638" spans="1:10" x14ac:dyDescent="0.25">
      <c r="A638" s="8"/>
      <c r="B638" s="20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8"/>
      <c r="E638" s="8"/>
      <c r="F638" s="22" t="str">
        <f t="shared" si="9"/>
        <v/>
      </c>
      <c r="G638" s="8"/>
      <c r="H638" s="8"/>
      <c r="I638" s="8"/>
      <c r="J638" s="8"/>
    </row>
    <row r="639" spans="1:10" x14ac:dyDescent="0.25">
      <c r="A639" s="4"/>
      <c r="B639" s="20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4"/>
      <c r="E639" s="4"/>
      <c r="F639" s="22" t="str">
        <f t="shared" si="9"/>
        <v/>
      </c>
      <c r="G639" s="4"/>
      <c r="H639" s="4"/>
      <c r="I639" s="4"/>
      <c r="J639" s="4"/>
    </row>
    <row r="640" spans="1:10" x14ac:dyDescent="0.25">
      <c r="A640" s="8"/>
      <c r="B640" s="20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8"/>
      <c r="E640" s="8"/>
      <c r="F640" s="22" t="str">
        <f t="shared" si="9"/>
        <v/>
      </c>
      <c r="G640" s="8"/>
      <c r="H640" s="8"/>
      <c r="I640" s="8"/>
      <c r="J640" s="8"/>
    </row>
    <row r="641" spans="1:10" x14ac:dyDescent="0.25">
      <c r="A641" s="4"/>
      <c r="B641" s="20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4"/>
      <c r="E641" s="4"/>
      <c r="F641" s="22" t="str">
        <f t="shared" si="9"/>
        <v/>
      </c>
      <c r="G641" s="4"/>
      <c r="H641" s="4"/>
      <c r="I641" s="4"/>
      <c r="J641" s="4"/>
    </row>
    <row r="642" spans="1:10" x14ac:dyDescent="0.25">
      <c r="A642" s="8"/>
      <c r="B642" s="20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8"/>
      <c r="E642" s="8"/>
      <c r="F642" s="22" t="str">
        <f t="shared" si="9"/>
        <v/>
      </c>
      <c r="G642" s="8"/>
      <c r="H642" s="8"/>
      <c r="I642" s="8"/>
      <c r="J642" s="8"/>
    </row>
    <row r="643" spans="1:10" x14ac:dyDescent="0.25">
      <c r="A643" s="4"/>
      <c r="B643" s="20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4"/>
      <c r="E643" s="4"/>
      <c r="F643" s="22" t="str">
        <f t="shared" si="9"/>
        <v/>
      </c>
      <c r="G643" s="4"/>
      <c r="H643" s="4"/>
      <c r="I643" s="4"/>
      <c r="J643" s="4"/>
    </row>
    <row r="644" spans="1:10" x14ac:dyDescent="0.25">
      <c r="A644" s="8"/>
      <c r="B644" s="20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8"/>
      <c r="E644" s="8"/>
      <c r="F644" s="22" t="str">
        <f t="shared" si="9"/>
        <v/>
      </c>
      <c r="G644" s="8"/>
      <c r="H644" s="8"/>
      <c r="I644" s="8"/>
      <c r="J644" s="8"/>
    </row>
    <row r="645" spans="1:10" x14ac:dyDescent="0.25">
      <c r="A645" s="4"/>
      <c r="B645" s="20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4"/>
      <c r="E645" s="4"/>
      <c r="F645" s="22" t="str">
        <f t="shared" si="9"/>
        <v/>
      </c>
      <c r="G645" s="4"/>
      <c r="H645" s="4"/>
      <c r="I645" s="4"/>
      <c r="J645" s="4"/>
    </row>
    <row r="646" spans="1:10" x14ac:dyDescent="0.25">
      <c r="A646" s="8"/>
      <c r="B646" s="20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8"/>
      <c r="E646" s="8"/>
      <c r="F646" s="22" t="str">
        <f t="shared" si="9"/>
        <v/>
      </c>
      <c r="G646" s="8"/>
      <c r="H646" s="8"/>
      <c r="I646" s="8"/>
      <c r="J646" s="8"/>
    </row>
    <row r="647" spans="1:10" x14ac:dyDescent="0.25">
      <c r="A647" s="4"/>
      <c r="B647" s="20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4"/>
      <c r="E647" s="4"/>
      <c r="F647" s="22" t="str">
        <f t="shared" si="9"/>
        <v/>
      </c>
      <c r="G647" s="4"/>
      <c r="H647" s="4"/>
      <c r="I647" s="4"/>
      <c r="J647" s="4"/>
    </row>
    <row r="648" spans="1:10" x14ac:dyDescent="0.25">
      <c r="A648" s="8"/>
      <c r="B648" s="20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8"/>
      <c r="E648" s="8"/>
      <c r="F648" s="22" t="str">
        <f t="shared" si="9"/>
        <v/>
      </c>
      <c r="G648" s="8"/>
      <c r="H648" s="8"/>
      <c r="I648" s="8"/>
      <c r="J648" s="8"/>
    </row>
    <row r="649" spans="1:10" x14ac:dyDescent="0.25">
      <c r="A649" s="4"/>
      <c r="B649" s="20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4"/>
      <c r="E649" s="4"/>
      <c r="F649" s="22" t="str">
        <f t="shared" ref="F649:F712" si="10">IF(E649="","",IF(C649="","",C649+E649))</f>
        <v/>
      </c>
      <c r="G649" s="4"/>
      <c r="H649" s="4"/>
      <c r="I649" s="4"/>
      <c r="J649" s="4"/>
    </row>
    <row r="650" spans="1:10" x14ac:dyDescent="0.25">
      <c r="A650" s="8"/>
      <c r="B650" s="20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8"/>
      <c r="E650" s="8"/>
      <c r="F650" s="22" t="str">
        <f t="shared" si="10"/>
        <v/>
      </c>
      <c r="G650" s="8"/>
      <c r="H650" s="8"/>
      <c r="I650" s="8"/>
      <c r="J650" s="8"/>
    </row>
    <row r="651" spans="1:10" x14ac:dyDescent="0.25">
      <c r="A651" s="4"/>
      <c r="B651" s="20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4"/>
      <c r="E651" s="4"/>
      <c r="F651" s="22" t="str">
        <f t="shared" si="10"/>
        <v/>
      </c>
      <c r="G651" s="4"/>
      <c r="H651" s="4"/>
      <c r="I651" s="4"/>
      <c r="J651" s="4"/>
    </row>
    <row r="652" spans="1:10" x14ac:dyDescent="0.25">
      <c r="A652" s="8"/>
      <c r="B652" s="20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8"/>
      <c r="E652" s="8"/>
      <c r="F652" s="22" t="str">
        <f t="shared" si="10"/>
        <v/>
      </c>
      <c r="G652" s="8"/>
      <c r="H652" s="8"/>
      <c r="I652" s="8"/>
      <c r="J652" s="8"/>
    </row>
    <row r="653" spans="1:10" x14ac:dyDescent="0.25">
      <c r="A653" s="4"/>
      <c r="B653" s="20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4"/>
      <c r="E653" s="4"/>
      <c r="F653" s="22" t="str">
        <f t="shared" si="10"/>
        <v/>
      </c>
      <c r="G653" s="4"/>
      <c r="H653" s="4"/>
      <c r="I653" s="4"/>
      <c r="J653" s="4"/>
    </row>
    <row r="654" spans="1:10" x14ac:dyDescent="0.25">
      <c r="A654" s="8"/>
      <c r="B654" s="20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8"/>
      <c r="E654" s="8"/>
      <c r="F654" s="22" t="str">
        <f t="shared" si="10"/>
        <v/>
      </c>
      <c r="G654" s="8"/>
      <c r="H654" s="8"/>
      <c r="I654" s="8"/>
      <c r="J654" s="8"/>
    </row>
    <row r="655" spans="1:10" x14ac:dyDescent="0.25">
      <c r="A655" s="4"/>
      <c r="B655" s="20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4"/>
      <c r="E655" s="4"/>
      <c r="F655" s="22" t="str">
        <f t="shared" si="10"/>
        <v/>
      </c>
      <c r="G655" s="4"/>
      <c r="H655" s="4"/>
      <c r="I655" s="4"/>
      <c r="J655" s="4"/>
    </row>
    <row r="656" spans="1:10" x14ac:dyDescent="0.25">
      <c r="A656" s="8"/>
      <c r="B656" s="20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8"/>
      <c r="E656" s="8"/>
      <c r="F656" s="22" t="str">
        <f t="shared" si="10"/>
        <v/>
      </c>
      <c r="G656" s="8"/>
      <c r="H656" s="8"/>
      <c r="I656" s="8"/>
      <c r="J656" s="8"/>
    </row>
    <row r="657" spans="1:10" x14ac:dyDescent="0.25">
      <c r="A657" s="4"/>
      <c r="B657" s="20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4"/>
      <c r="E657" s="4"/>
      <c r="F657" s="22" t="str">
        <f t="shared" si="10"/>
        <v/>
      </c>
      <c r="G657" s="4"/>
      <c r="H657" s="4"/>
      <c r="I657" s="4"/>
      <c r="J657" s="4"/>
    </row>
    <row r="658" spans="1:10" x14ac:dyDescent="0.25">
      <c r="A658" s="8"/>
      <c r="B658" s="20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8"/>
      <c r="E658" s="8"/>
      <c r="F658" s="22" t="str">
        <f t="shared" si="10"/>
        <v/>
      </c>
      <c r="G658" s="8"/>
      <c r="H658" s="8"/>
      <c r="I658" s="8"/>
      <c r="J658" s="8"/>
    </row>
    <row r="659" spans="1:10" x14ac:dyDescent="0.25">
      <c r="A659" s="4"/>
      <c r="B659" s="20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4"/>
      <c r="E659" s="4"/>
      <c r="F659" s="22" t="str">
        <f t="shared" si="10"/>
        <v/>
      </c>
      <c r="G659" s="4"/>
      <c r="H659" s="4"/>
      <c r="I659" s="4"/>
      <c r="J659" s="4"/>
    </row>
    <row r="660" spans="1:10" x14ac:dyDescent="0.25">
      <c r="A660" s="8"/>
      <c r="B660" s="20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8"/>
      <c r="E660" s="8"/>
      <c r="F660" s="22" t="str">
        <f t="shared" si="10"/>
        <v/>
      </c>
      <c r="G660" s="8"/>
      <c r="H660" s="8"/>
      <c r="I660" s="8"/>
      <c r="J660" s="8"/>
    </row>
    <row r="661" spans="1:10" x14ac:dyDescent="0.25">
      <c r="A661" s="4"/>
      <c r="B661" s="20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4"/>
      <c r="E661" s="4"/>
      <c r="F661" s="22" t="str">
        <f t="shared" si="10"/>
        <v/>
      </c>
      <c r="G661" s="4"/>
      <c r="H661" s="4"/>
      <c r="I661" s="4"/>
      <c r="J661" s="4"/>
    </row>
    <row r="662" spans="1:10" x14ac:dyDescent="0.25">
      <c r="A662" s="8"/>
      <c r="B662" s="20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8"/>
      <c r="E662" s="8"/>
      <c r="F662" s="22" t="str">
        <f t="shared" si="10"/>
        <v/>
      </c>
      <c r="G662" s="8"/>
      <c r="H662" s="8"/>
      <c r="I662" s="8"/>
      <c r="J662" s="8"/>
    </row>
    <row r="663" spans="1:10" x14ac:dyDescent="0.25">
      <c r="A663" s="4"/>
      <c r="B663" s="20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4"/>
      <c r="E663" s="4"/>
      <c r="F663" s="22" t="str">
        <f t="shared" si="10"/>
        <v/>
      </c>
      <c r="G663" s="4"/>
      <c r="H663" s="4"/>
      <c r="I663" s="4"/>
      <c r="J663" s="4"/>
    </row>
    <row r="664" spans="1:10" x14ac:dyDescent="0.25">
      <c r="A664" s="8"/>
      <c r="B664" s="20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8"/>
      <c r="E664" s="8"/>
      <c r="F664" s="22" t="str">
        <f t="shared" si="10"/>
        <v/>
      </c>
      <c r="G664" s="8"/>
      <c r="H664" s="8"/>
      <c r="I664" s="8"/>
      <c r="J664" s="8"/>
    </row>
    <row r="665" spans="1:10" x14ac:dyDescent="0.25">
      <c r="A665" s="4"/>
      <c r="B665" s="20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4"/>
      <c r="E665" s="4"/>
      <c r="F665" s="22" t="str">
        <f t="shared" si="10"/>
        <v/>
      </c>
      <c r="G665" s="4"/>
      <c r="H665" s="4"/>
      <c r="I665" s="4"/>
      <c r="J665" s="4"/>
    </row>
    <row r="666" spans="1:10" x14ac:dyDescent="0.25">
      <c r="A666" s="8"/>
      <c r="B666" s="20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8"/>
      <c r="E666" s="8"/>
      <c r="F666" s="22" t="str">
        <f t="shared" si="10"/>
        <v/>
      </c>
      <c r="G666" s="8"/>
      <c r="H666" s="8"/>
      <c r="I666" s="8"/>
      <c r="J666" s="8"/>
    </row>
    <row r="667" spans="1:10" x14ac:dyDescent="0.25">
      <c r="A667" s="4"/>
      <c r="B667" s="20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4"/>
      <c r="E667" s="4"/>
      <c r="F667" s="22" t="str">
        <f t="shared" si="10"/>
        <v/>
      </c>
      <c r="G667" s="4"/>
      <c r="H667" s="4"/>
      <c r="I667" s="4"/>
      <c r="J667" s="4"/>
    </row>
    <row r="668" spans="1:10" x14ac:dyDescent="0.25">
      <c r="A668" s="8"/>
      <c r="B668" s="20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8"/>
      <c r="E668" s="8"/>
      <c r="F668" s="22" t="str">
        <f t="shared" si="10"/>
        <v/>
      </c>
      <c r="G668" s="8"/>
      <c r="H668" s="8"/>
      <c r="I668" s="8"/>
      <c r="J668" s="8"/>
    </row>
    <row r="669" spans="1:10" x14ac:dyDescent="0.25">
      <c r="A669" s="4"/>
      <c r="B669" s="20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4"/>
      <c r="E669" s="4"/>
      <c r="F669" s="22" t="str">
        <f t="shared" si="10"/>
        <v/>
      </c>
      <c r="G669" s="4"/>
      <c r="H669" s="4"/>
      <c r="I669" s="4"/>
      <c r="J669" s="4"/>
    </row>
    <row r="670" spans="1:10" x14ac:dyDescent="0.25">
      <c r="A670" s="8"/>
      <c r="B670" s="20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8"/>
      <c r="E670" s="8"/>
      <c r="F670" s="22" t="str">
        <f t="shared" si="10"/>
        <v/>
      </c>
      <c r="G670" s="8"/>
      <c r="H670" s="8"/>
      <c r="I670" s="8"/>
      <c r="J670" s="8"/>
    </row>
    <row r="671" spans="1:10" x14ac:dyDescent="0.25">
      <c r="A671" s="4"/>
      <c r="B671" s="20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4"/>
      <c r="E671" s="4"/>
      <c r="F671" s="22" t="str">
        <f t="shared" si="10"/>
        <v/>
      </c>
      <c r="G671" s="4"/>
      <c r="H671" s="4"/>
      <c r="I671" s="4"/>
      <c r="J671" s="4"/>
    </row>
    <row r="672" spans="1:10" x14ac:dyDescent="0.25">
      <c r="A672" s="8"/>
      <c r="B672" s="20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8"/>
      <c r="E672" s="8"/>
      <c r="F672" s="22" t="str">
        <f t="shared" si="10"/>
        <v/>
      </c>
      <c r="G672" s="8"/>
      <c r="H672" s="8"/>
      <c r="I672" s="8"/>
      <c r="J672" s="8"/>
    </row>
    <row r="673" spans="1:10" x14ac:dyDescent="0.25">
      <c r="A673" s="4"/>
      <c r="B673" s="20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4"/>
      <c r="E673" s="4"/>
      <c r="F673" s="22" t="str">
        <f t="shared" si="10"/>
        <v/>
      </c>
      <c r="G673" s="4"/>
      <c r="H673" s="4"/>
      <c r="I673" s="4"/>
      <c r="J673" s="4"/>
    </row>
    <row r="674" spans="1:10" x14ac:dyDescent="0.25">
      <c r="A674" s="8"/>
      <c r="B674" s="20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8"/>
      <c r="E674" s="8"/>
      <c r="F674" s="22" t="str">
        <f t="shared" si="10"/>
        <v/>
      </c>
      <c r="G674" s="8"/>
      <c r="H674" s="8"/>
      <c r="I674" s="8"/>
      <c r="J674" s="8"/>
    </row>
    <row r="675" spans="1:10" x14ac:dyDescent="0.25">
      <c r="A675" s="4"/>
      <c r="B675" s="20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4"/>
      <c r="E675" s="4"/>
      <c r="F675" s="22" t="str">
        <f t="shared" si="10"/>
        <v/>
      </c>
      <c r="G675" s="4"/>
      <c r="H675" s="4"/>
      <c r="I675" s="4"/>
      <c r="J675" s="4"/>
    </row>
    <row r="676" spans="1:10" x14ac:dyDescent="0.25">
      <c r="A676" s="8"/>
      <c r="B676" s="20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8"/>
      <c r="E676" s="8"/>
      <c r="F676" s="22" t="str">
        <f t="shared" si="10"/>
        <v/>
      </c>
      <c r="G676" s="8"/>
      <c r="H676" s="8"/>
      <c r="I676" s="8"/>
      <c r="J676" s="8"/>
    </row>
    <row r="677" spans="1:10" x14ac:dyDescent="0.25">
      <c r="A677" s="4"/>
      <c r="B677" s="20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4"/>
      <c r="E677" s="4"/>
      <c r="F677" s="22" t="str">
        <f t="shared" si="10"/>
        <v/>
      </c>
      <c r="G677" s="4"/>
      <c r="H677" s="4"/>
      <c r="I677" s="4"/>
      <c r="J677" s="4"/>
    </row>
    <row r="678" spans="1:10" x14ac:dyDescent="0.25">
      <c r="A678" s="8"/>
      <c r="B678" s="20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8"/>
      <c r="E678" s="8"/>
      <c r="F678" s="22" t="str">
        <f t="shared" si="10"/>
        <v/>
      </c>
      <c r="G678" s="8"/>
      <c r="H678" s="8"/>
      <c r="I678" s="8"/>
      <c r="J678" s="8"/>
    </row>
    <row r="679" spans="1:10" x14ac:dyDescent="0.25">
      <c r="A679" s="4"/>
      <c r="B679" s="20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4"/>
      <c r="E679" s="4"/>
      <c r="F679" s="22" t="str">
        <f t="shared" si="10"/>
        <v/>
      </c>
      <c r="G679" s="4"/>
      <c r="H679" s="4"/>
      <c r="I679" s="4"/>
      <c r="J679" s="4"/>
    </row>
    <row r="680" spans="1:10" x14ac:dyDescent="0.25">
      <c r="A680" s="8"/>
      <c r="B680" s="20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8"/>
      <c r="E680" s="8"/>
      <c r="F680" s="22" t="str">
        <f t="shared" si="10"/>
        <v/>
      </c>
      <c r="G680" s="8"/>
      <c r="H680" s="8"/>
      <c r="I680" s="8"/>
      <c r="J680" s="8"/>
    </row>
    <row r="681" spans="1:10" x14ac:dyDescent="0.25">
      <c r="A681" s="4"/>
      <c r="B681" s="20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4"/>
      <c r="E681" s="4"/>
      <c r="F681" s="22" t="str">
        <f t="shared" si="10"/>
        <v/>
      </c>
      <c r="G681" s="4"/>
      <c r="H681" s="4"/>
      <c r="I681" s="4"/>
      <c r="J681" s="4"/>
    </row>
    <row r="682" spans="1:10" x14ac:dyDescent="0.25">
      <c r="A682" s="8"/>
      <c r="B682" s="20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8"/>
      <c r="E682" s="8"/>
      <c r="F682" s="22" t="str">
        <f t="shared" si="10"/>
        <v/>
      </c>
      <c r="G682" s="8"/>
      <c r="H682" s="8"/>
      <c r="I682" s="8"/>
      <c r="J682" s="8"/>
    </row>
    <row r="683" spans="1:10" x14ac:dyDescent="0.25">
      <c r="A683" s="4"/>
      <c r="B683" s="20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4"/>
      <c r="E683" s="4"/>
      <c r="F683" s="22" t="str">
        <f t="shared" si="10"/>
        <v/>
      </c>
      <c r="G683" s="4"/>
      <c r="H683" s="4"/>
      <c r="I683" s="4"/>
      <c r="J683" s="4"/>
    </row>
    <row r="684" spans="1:10" x14ac:dyDescent="0.25">
      <c r="A684" s="8"/>
      <c r="B684" s="20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8"/>
      <c r="E684" s="8"/>
      <c r="F684" s="22" t="str">
        <f t="shared" si="10"/>
        <v/>
      </c>
      <c r="G684" s="8"/>
      <c r="H684" s="8"/>
      <c r="I684" s="8"/>
      <c r="J684" s="8"/>
    </row>
    <row r="685" spans="1:10" x14ac:dyDescent="0.25">
      <c r="A685" s="4"/>
      <c r="B685" s="20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4"/>
      <c r="E685" s="4"/>
      <c r="F685" s="22" t="str">
        <f t="shared" si="10"/>
        <v/>
      </c>
      <c r="G685" s="4"/>
      <c r="H685" s="4"/>
      <c r="I685" s="4"/>
      <c r="J685" s="4"/>
    </row>
    <row r="686" spans="1:10" x14ac:dyDescent="0.25">
      <c r="A686" s="8"/>
      <c r="B686" s="20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8"/>
      <c r="E686" s="8"/>
      <c r="F686" s="22" t="str">
        <f t="shared" si="10"/>
        <v/>
      </c>
      <c r="G686" s="8"/>
      <c r="H686" s="8"/>
      <c r="I686" s="8"/>
      <c r="J686" s="8"/>
    </row>
    <row r="687" spans="1:10" x14ac:dyDescent="0.25">
      <c r="A687" s="4"/>
      <c r="B687" s="20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4"/>
      <c r="E687" s="4"/>
      <c r="F687" s="22" t="str">
        <f t="shared" si="10"/>
        <v/>
      </c>
      <c r="G687" s="4"/>
      <c r="H687" s="4"/>
      <c r="I687" s="4"/>
      <c r="J687" s="4"/>
    </row>
    <row r="688" spans="1:10" x14ac:dyDescent="0.25">
      <c r="A688" s="8"/>
      <c r="B688" s="20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8"/>
      <c r="E688" s="8"/>
      <c r="F688" s="22" t="str">
        <f t="shared" si="10"/>
        <v/>
      </c>
      <c r="G688" s="8"/>
      <c r="H688" s="8"/>
      <c r="I688" s="8"/>
      <c r="J688" s="8"/>
    </row>
    <row r="689" spans="1:10" x14ac:dyDescent="0.25">
      <c r="A689" s="4"/>
      <c r="B689" s="20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4"/>
      <c r="E689" s="4"/>
      <c r="F689" s="22" t="str">
        <f t="shared" si="10"/>
        <v/>
      </c>
      <c r="G689" s="4"/>
      <c r="H689" s="4"/>
      <c r="I689" s="4"/>
      <c r="J689" s="4"/>
    </row>
    <row r="690" spans="1:10" x14ac:dyDescent="0.25">
      <c r="A690" s="8"/>
      <c r="B690" s="20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8"/>
      <c r="E690" s="8"/>
      <c r="F690" s="22" t="str">
        <f t="shared" si="10"/>
        <v/>
      </c>
      <c r="G690" s="8"/>
      <c r="H690" s="8"/>
      <c r="I690" s="8"/>
      <c r="J690" s="8"/>
    </row>
    <row r="691" spans="1:10" x14ac:dyDescent="0.25">
      <c r="A691" s="4"/>
      <c r="B691" s="20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4"/>
      <c r="E691" s="4"/>
      <c r="F691" s="22" t="str">
        <f t="shared" si="10"/>
        <v/>
      </c>
      <c r="G691" s="4"/>
      <c r="H691" s="4"/>
      <c r="I691" s="4"/>
      <c r="J691" s="4"/>
    </row>
    <row r="692" spans="1:10" x14ac:dyDescent="0.25">
      <c r="A692" s="8"/>
      <c r="B692" s="20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8"/>
      <c r="E692" s="8"/>
      <c r="F692" s="22" t="str">
        <f t="shared" si="10"/>
        <v/>
      </c>
      <c r="G692" s="8"/>
      <c r="H692" s="8"/>
      <c r="I692" s="8"/>
      <c r="J692" s="8"/>
    </row>
    <row r="693" spans="1:10" x14ac:dyDescent="0.25">
      <c r="A693" s="4"/>
      <c r="B693" s="20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4"/>
      <c r="E693" s="4"/>
      <c r="F693" s="22" t="str">
        <f t="shared" si="10"/>
        <v/>
      </c>
      <c r="G693" s="4"/>
      <c r="H693" s="4"/>
      <c r="I693" s="4"/>
      <c r="J693" s="4"/>
    </row>
    <row r="694" spans="1:10" x14ac:dyDescent="0.25">
      <c r="A694" s="8"/>
      <c r="B694" s="20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8"/>
      <c r="E694" s="8"/>
      <c r="F694" s="22" t="str">
        <f t="shared" si="10"/>
        <v/>
      </c>
      <c r="G694" s="8"/>
      <c r="H694" s="8"/>
      <c r="I694" s="8"/>
      <c r="J694" s="8"/>
    </row>
    <row r="695" spans="1:10" x14ac:dyDescent="0.25">
      <c r="A695" s="4"/>
      <c r="B695" s="20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4"/>
      <c r="E695" s="4"/>
      <c r="F695" s="22" t="str">
        <f t="shared" si="10"/>
        <v/>
      </c>
      <c r="G695" s="4"/>
      <c r="H695" s="4"/>
      <c r="I695" s="4"/>
      <c r="J695" s="4"/>
    </row>
    <row r="696" spans="1:10" x14ac:dyDescent="0.25">
      <c r="A696" s="8"/>
      <c r="B696" s="20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8"/>
      <c r="E696" s="8"/>
      <c r="F696" s="22" t="str">
        <f t="shared" si="10"/>
        <v/>
      </c>
      <c r="G696" s="8"/>
      <c r="H696" s="8"/>
      <c r="I696" s="8"/>
      <c r="J696" s="8"/>
    </row>
    <row r="697" spans="1:10" x14ac:dyDescent="0.25">
      <c r="A697" s="4"/>
      <c r="B697" s="20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4"/>
      <c r="E697" s="4"/>
      <c r="F697" s="22" t="str">
        <f t="shared" si="10"/>
        <v/>
      </c>
      <c r="G697" s="4"/>
      <c r="H697" s="4"/>
      <c r="I697" s="4"/>
      <c r="J697" s="4"/>
    </row>
    <row r="698" spans="1:10" x14ac:dyDescent="0.25">
      <c r="A698" s="8"/>
      <c r="B698" s="20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8"/>
      <c r="E698" s="8"/>
      <c r="F698" s="22" t="str">
        <f t="shared" si="10"/>
        <v/>
      </c>
      <c r="G698" s="8"/>
      <c r="H698" s="8"/>
      <c r="I698" s="8"/>
      <c r="J698" s="8"/>
    </row>
    <row r="699" spans="1:10" x14ac:dyDescent="0.25">
      <c r="A699" s="4"/>
      <c r="B699" s="20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4"/>
      <c r="E699" s="4"/>
      <c r="F699" s="22" t="str">
        <f t="shared" si="10"/>
        <v/>
      </c>
      <c r="G699" s="4"/>
      <c r="H699" s="4"/>
      <c r="I699" s="4"/>
      <c r="J699" s="4"/>
    </row>
    <row r="700" spans="1:10" x14ac:dyDescent="0.25">
      <c r="A700" s="8"/>
      <c r="B700" s="20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8"/>
      <c r="E700" s="8"/>
      <c r="F700" s="22" t="str">
        <f t="shared" si="10"/>
        <v/>
      </c>
      <c r="G700" s="8"/>
      <c r="H700" s="8"/>
      <c r="I700" s="8"/>
      <c r="J700" s="8"/>
    </row>
    <row r="701" spans="1:10" x14ac:dyDescent="0.25">
      <c r="A701" s="4"/>
      <c r="B701" s="20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4"/>
      <c r="E701" s="4"/>
      <c r="F701" s="22" t="str">
        <f t="shared" si="10"/>
        <v/>
      </c>
      <c r="G701" s="4"/>
      <c r="H701" s="4"/>
      <c r="I701" s="4"/>
      <c r="J701" s="4"/>
    </row>
    <row r="702" spans="1:10" x14ac:dyDescent="0.25">
      <c r="A702" s="8"/>
      <c r="B702" s="20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8"/>
      <c r="E702" s="8"/>
      <c r="F702" s="22" t="str">
        <f t="shared" si="10"/>
        <v/>
      </c>
      <c r="G702" s="8"/>
      <c r="H702" s="8"/>
      <c r="I702" s="8"/>
      <c r="J702" s="8"/>
    </row>
    <row r="703" spans="1:10" x14ac:dyDescent="0.25">
      <c r="A703" s="4"/>
      <c r="B703" s="20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4"/>
      <c r="E703" s="4"/>
      <c r="F703" s="22" t="str">
        <f t="shared" si="10"/>
        <v/>
      </c>
      <c r="G703" s="4"/>
      <c r="H703" s="4"/>
      <c r="I703" s="4"/>
      <c r="J703" s="4"/>
    </row>
    <row r="704" spans="1:10" x14ac:dyDescent="0.25">
      <c r="A704" s="8"/>
      <c r="B704" s="20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8"/>
      <c r="E704" s="8"/>
      <c r="F704" s="22" t="str">
        <f t="shared" si="10"/>
        <v/>
      </c>
      <c r="G704" s="8"/>
      <c r="H704" s="8"/>
      <c r="I704" s="8"/>
      <c r="J704" s="8"/>
    </row>
    <row r="705" spans="1:10" x14ac:dyDescent="0.25">
      <c r="A705" s="4"/>
      <c r="B705" s="20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4"/>
      <c r="E705" s="4"/>
      <c r="F705" s="22" t="str">
        <f t="shared" si="10"/>
        <v/>
      </c>
      <c r="G705" s="4"/>
      <c r="H705" s="4"/>
      <c r="I705" s="4"/>
      <c r="J705" s="4"/>
    </row>
    <row r="706" spans="1:10" x14ac:dyDescent="0.25">
      <c r="A706" s="8"/>
      <c r="B706" s="20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8"/>
      <c r="E706" s="8"/>
      <c r="F706" s="22" t="str">
        <f t="shared" si="10"/>
        <v/>
      </c>
      <c r="G706" s="8"/>
      <c r="H706" s="8"/>
      <c r="I706" s="8"/>
      <c r="J706" s="8"/>
    </row>
    <row r="707" spans="1:10" x14ac:dyDescent="0.25">
      <c r="A707" s="4"/>
      <c r="B707" s="20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4"/>
      <c r="E707" s="4"/>
      <c r="F707" s="22" t="str">
        <f t="shared" si="10"/>
        <v/>
      </c>
      <c r="G707" s="4"/>
      <c r="H707" s="4"/>
      <c r="I707" s="4"/>
      <c r="J707" s="4"/>
    </row>
    <row r="708" spans="1:10" x14ac:dyDescent="0.25">
      <c r="A708" s="8"/>
      <c r="B708" s="20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8"/>
      <c r="E708" s="8"/>
      <c r="F708" s="22" t="str">
        <f t="shared" si="10"/>
        <v/>
      </c>
      <c r="G708" s="8"/>
      <c r="H708" s="8"/>
      <c r="I708" s="8"/>
      <c r="J708" s="8"/>
    </row>
    <row r="709" spans="1:10" x14ac:dyDescent="0.25">
      <c r="A709" s="4"/>
      <c r="B709" s="20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4"/>
      <c r="E709" s="4"/>
      <c r="F709" s="22" t="str">
        <f t="shared" si="10"/>
        <v/>
      </c>
      <c r="G709" s="4"/>
      <c r="H709" s="4"/>
      <c r="I709" s="4"/>
      <c r="J709" s="4"/>
    </row>
    <row r="710" spans="1:10" x14ac:dyDescent="0.25">
      <c r="A710" s="8"/>
      <c r="B710" s="20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8"/>
      <c r="E710" s="8"/>
      <c r="F710" s="22" t="str">
        <f t="shared" si="10"/>
        <v/>
      </c>
      <c r="G710" s="8"/>
      <c r="H710" s="8"/>
      <c r="I710" s="8"/>
      <c r="J710" s="8"/>
    </row>
    <row r="711" spans="1:10" x14ac:dyDescent="0.25">
      <c r="A711" s="4"/>
      <c r="B711" s="20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4"/>
      <c r="E711" s="4"/>
      <c r="F711" s="22" t="str">
        <f t="shared" si="10"/>
        <v/>
      </c>
      <c r="G711" s="4"/>
      <c r="H711" s="4"/>
      <c r="I711" s="4"/>
      <c r="J711" s="4"/>
    </row>
    <row r="712" spans="1:10" x14ac:dyDescent="0.25">
      <c r="A712" s="8"/>
      <c r="B712" s="20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8"/>
      <c r="E712" s="8"/>
      <c r="F712" s="22" t="str">
        <f t="shared" si="10"/>
        <v/>
      </c>
      <c r="G712" s="8"/>
      <c r="H712" s="8"/>
      <c r="I712" s="8"/>
      <c r="J712" s="8"/>
    </row>
    <row r="713" spans="1:10" x14ac:dyDescent="0.25">
      <c r="A713" s="4"/>
      <c r="B713" s="20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4"/>
      <c r="E713" s="4"/>
      <c r="F713" s="22" t="str">
        <f t="shared" ref="F713:F776" si="11">IF(E713="","",IF(C713="","",C713+E713))</f>
        <v/>
      </c>
      <c r="G713" s="4"/>
      <c r="H713" s="4"/>
      <c r="I713" s="4"/>
      <c r="J713" s="4"/>
    </row>
    <row r="714" spans="1:10" x14ac:dyDescent="0.25">
      <c r="A714" s="8"/>
      <c r="B714" s="20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8"/>
      <c r="E714" s="8"/>
      <c r="F714" s="22" t="str">
        <f t="shared" si="11"/>
        <v/>
      </c>
      <c r="G714" s="8"/>
      <c r="H714" s="8"/>
      <c r="I714" s="8"/>
      <c r="J714" s="8"/>
    </row>
    <row r="715" spans="1:10" x14ac:dyDescent="0.25">
      <c r="A715" s="4"/>
      <c r="B715" s="20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4"/>
      <c r="E715" s="4"/>
      <c r="F715" s="22" t="str">
        <f t="shared" si="11"/>
        <v/>
      </c>
      <c r="G715" s="4"/>
      <c r="H715" s="4"/>
      <c r="I715" s="4"/>
      <c r="J715" s="4"/>
    </row>
    <row r="716" spans="1:10" x14ac:dyDescent="0.25">
      <c r="A716" s="8"/>
      <c r="B716" s="20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8"/>
      <c r="E716" s="8"/>
      <c r="F716" s="22" t="str">
        <f t="shared" si="11"/>
        <v/>
      </c>
      <c r="G716" s="8"/>
      <c r="H716" s="8"/>
      <c r="I716" s="8"/>
      <c r="J716" s="8"/>
    </row>
    <row r="717" spans="1:10" x14ac:dyDescent="0.25">
      <c r="A717" s="4"/>
      <c r="B717" s="20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4"/>
      <c r="E717" s="4"/>
      <c r="F717" s="22" t="str">
        <f t="shared" si="11"/>
        <v/>
      </c>
      <c r="G717" s="4"/>
      <c r="H717" s="4"/>
      <c r="I717" s="4"/>
      <c r="J717" s="4"/>
    </row>
    <row r="718" spans="1:10" x14ac:dyDescent="0.25">
      <c r="A718" s="8"/>
      <c r="B718" s="20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8"/>
      <c r="E718" s="8"/>
      <c r="F718" s="22" t="str">
        <f t="shared" si="11"/>
        <v/>
      </c>
      <c r="G718" s="8"/>
      <c r="H718" s="8"/>
      <c r="I718" s="8"/>
      <c r="J718" s="8"/>
    </row>
    <row r="719" spans="1:10" x14ac:dyDescent="0.25">
      <c r="A719" s="4"/>
      <c r="B719" s="20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4"/>
      <c r="E719" s="4"/>
      <c r="F719" s="22" t="str">
        <f t="shared" si="11"/>
        <v/>
      </c>
      <c r="G719" s="4"/>
      <c r="H719" s="4"/>
      <c r="I719" s="4"/>
      <c r="J719" s="4"/>
    </row>
    <row r="720" spans="1:10" x14ac:dyDescent="0.25">
      <c r="A720" s="8"/>
      <c r="B720" s="20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8"/>
      <c r="E720" s="8"/>
      <c r="F720" s="22" t="str">
        <f t="shared" si="11"/>
        <v/>
      </c>
      <c r="G720" s="8"/>
      <c r="H720" s="8"/>
      <c r="I720" s="8"/>
      <c r="J720" s="8"/>
    </row>
    <row r="721" spans="1:10" x14ac:dyDescent="0.25">
      <c r="A721" s="4"/>
      <c r="B721" s="20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4"/>
      <c r="E721" s="4"/>
      <c r="F721" s="22" t="str">
        <f t="shared" si="11"/>
        <v/>
      </c>
      <c r="G721" s="4"/>
      <c r="H721" s="4"/>
      <c r="I721" s="4"/>
      <c r="J721" s="4"/>
    </row>
    <row r="722" spans="1:10" x14ac:dyDescent="0.25">
      <c r="A722" s="8"/>
      <c r="B722" s="20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8"/>
      <c r="E722" s="8"/>
      <c r="F722" s="22" t="str">
        <f t="shared" si="11"/>
        <v/>
      </c>
      <c r="G722" s="8"/>
      <c r="H722" s="8"/>
      <c r="I722" s="8"/>
      <c r="J722" s="8"/>
    </row>
    <row r="723" spans="1:10" x14ac:dyDescent="0.25">
      <c r="A723" s="4"/>
      <c r="B723" s="20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4"/>
      <c r="E723" s="4"/>
      <c r="F723" s="22" t="str">
        <f t="shared" si="11"/>
        <v/>
      </c>
      <c r="G723" s="4"/>
      <c r="H723" s="4"/>
      <c r="I723" s="4"/>
      <c r="J723" s="4"/>
    </row>
    <row r="724" spans="1:10" x14ac:dyDescent="0.25">
      <c r="A724" s="8"/>
      <c r="B724" s="20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8"/>
      <c r="E724" s="8"/>
      <c r="F724" s="22" t="str">
        <f t="shared" si="11"/>
        <v/>
      </c>
      <c r="G724" s="8"/>
      <c r="H724" s="8"/>
      <c r="I724" s="8"/>
      <c r="J724" s="8"/>
    </row>
    <row r="725" spans="1:10" x14ac:dyDescent="0.25">
      <c r="A725" s="4"/>
      <c r="B725" s="20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4"/>
      <c r="E725" s="4"/>
      <c r="F725" s="22" t="str">
        <f t="shared" si="11"/>
        <v/>
      </c>
      <c r="G725" s="4"/>
      <c r="H725" s="4"/>
      <c r="I725" s="4"/>
      <c r="J725" s="4"/>
    </row>
    <row r="726" spans="1:10" x14ac:dyDescent="0.25">
      <c r="A726" s="8"/>
      <c r="B726" s="20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8"/>
      <c r="E726" s="8"/>
      <c r="F726" s="22" t="str">
        <f t="shared" si="11"/>
        <v/>
      </c>
      <c r="G726" s="8"/>
      <c r="H726" s="8"/>
      <c r="I726" s="8"/>
      <c r="J726" s="8"/>
    </row>
    <row r="727" spans="1:10" x14ac:dyDescent="0.25">
      <c r="A727" s="4"/>
      <c r="B727" s="20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4"/>
      <c r="E727" s="4"/>
      <c r="F727" s="22" t="str">
        <f t="shared" si="11"/>
        <v/>
      </c>
      <c r="G727" s="4"/>
      <c r="H727" s="4"/>
      <c r="I727" s="4"/>
      <c r="J727" s="4"/>
    </row>
    <row r="728" spans="1:10" x14ac:dyDescent="0.25">
      <c r="A728" s="8"/>
      <c r="B728" s="20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8"/>
      <c r="E728" s="8"/>
      <c r="F728" s="22" t="str">
        <f t="shared" si="11"/>
        <v/>
      </c>
      <c r="G728" s="8"/>
      <c r="H728" s="8"/>
      <c r="I728" s="8"/>
      <c r="J728" s="8"/>
    </row>
    <row r="729" spans="1:10" x14ac:dyDescent="0.25">
      <c r="A729" s="4"/>
      <c r="B729" s="20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4"/>
      <c r="E729" s="4"/>
      <c r="F729" s="22" t="str">
        <f t="shared" si="11"/>
        <v/>
      </c>
      <c r="G729" s="4"/>
      <c r="H729" s="4"/>
      <c r="I729" s="4"/>
      <c r="J729" s="4"/>
    </row>
    <row r="730" spans="1:10" x14ac:dyDescent="0.25">
      <c r="A730" s="8"/>
      <c r="B730" s="20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8"/>
      <c r="E730" s="8"/>
      <c r="F730" s="22" t="str">
        <f t="shared" si="11"/>
        <v/>
      </c>
      <c r="G730" s="8"/>
      <c r="H730" s="8"/>
      <c r="I730" s="8"/>
      <c r="J730" s="8"/>
    </row>
    <row r="731" spans="1:10" x14ac:dyDescent="0.25">
      <c r="A731" s="4"/>
      <c r="B731" s="20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4"/>
      <c r="E731" s="4"/>
      <c r="F731" s="22" t="str">
        <f t="shared" si="11"/>
        <v/>
      </c>
      <c r="G731" s="4"/>
      <c r="H731" s="4"/>
      <c r="I731" s="4"/>
      <c r="J731" s="4"/>
    </row>
    <row r="732" spans="1:10" x14ac:dyDescent="0.25">
      <c r="A732" s="8"/>
      <c r="B732" s="20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8"/>
      <c r="E732" s="8"/>
      <c r="F732" s="22" t="str">
        <f t="shared" si="11"/>
        <v/>
      </c>
      <c r="G732" s="8"/>
      <c r="H732" s="8"/>
      <c r="I732" s="8"/>
      <c r="J732" s="8"/>
    </row>
    <row r="733" spans="1:10" x14ac:dyDescent="0.25">
      <c r="A733" s="4"/>
      <c r="B733" s="20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4"/>
      <c r="E733" s="4"/>
      <c r="F733" s="22" t="str">
        <f t="shared" si="11"/>
        <v/>
      </c>
      <c r="G733" s="4"/>
      <c r="H733" s="4"/>
      <c r="I733" s="4"/>
      <c r="J733" s="4"/>
    </row>
    <row r="734" spans="1:10" x14ac:dyDescent="0.25">
      <c r="A734" s="8"/>
      <c r="B734" s="20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8"/>
      <c r="E734" s="8"/>
      <c r="F734" s="22" t="str">
        <f t="shared" si="11"/>
        <v/>
      </c>
      <c r="G734" s="8"/>
      <c r="H734" s="8"/>
      <c r="I734" s="8"/>
      <c r="J734" s="8"/>
    </row>
    <row r="735" spans="1:10" x14ac:dyDescent="0.25">
      <c r="A735" s="4"/>
      <c r="B735" s="20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4"/>
      <c r="E735" s="4"/>
      <c r="F735" s="22" t="str">
        <f t="shared" si="11"/>
        <v/>
      </c>
      <c r="G735" s="4"/>
      <c r="H735" s="4"/>
      <c r="I735" s="4"/>
      <c r="J735" s="4"/>
    </row>
    <row r="736" spans="1:10" x14ac:dyDescent="0.25">
      <c r="A736" s="8"/>
      <c r="B736" s="20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8"/>
      <c r="E736" s="8"/>
      <c r="F736" s="22" t="str">
        <f t="shared" si="11"/>
        <v/>
      </c>
      <c r="G736" s="8"/>
      <c r="H736" s="8"/>
      <c r="I736" s="8"/>
      <c r="J736" s="8"/>
    </row>
    <row r="737" spans="1:10" x14ac:dyDescent="0.25">
      <c r="A737" s="4"/>
      <c r="B737" s="20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4"/>
      <c r="E737" s="4"/>
      <c r="F737" s="22" t="str">
        <f t="shared" si="11"/>
        <v/>
      </c>
      <c r="G737" s="4"/>
      <c r="H737" s="4"/>
      <c r="I737" s="4"/>
      <c r="J737" s="4"/>
    </row>
    <row r="738" spans="1:10" x14ac:dyDescent="0.25">
      <c r="A738" s="8"/>
      <c r="B738" s="20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8"/>
      <c r="E738" s="8"/>
      <c r="F738" s="22" t="str">
        <f t="shared" si="11"/>
        <v/>
      </c>
      <c r="G738" s="8"/>
      <c r="H738" s="8"/>
      <c r="I738" s="8"/>
      <c r="J738" s="8"/>
    </row>
    <row r="739" spans="1:10" x14ac:dyDescent="0.25">
      <c r="A739" s="4"/>
      <c r="B739" s="20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4"/>
      <c r="E739" s="4"/>
      <c r="F739" s="22" t="str">
        <f t="shared" si="11"/>
        <v/>
      </c>
      <c r="G739" s="4"/>
      <c r="H739" s="4"/>
      <c r="I739" s="4"/>
      <c r="J739" s="4"/>
    </row>
    <row r="740" spans="1:10" x14ac:dyDescent="0.25">
      <c r="A740" s="8"/>
      <c r="B740" s="20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8"/>
      <c r="E740" s="8"/>
      <c r="F740" s="22" t="str">
        <f t="shared" si="11"/>
        <v/>
      </c>
      <c r="G740" s="8"/>
      <c r="H740" s="8"/>
      <c r="I740" s="8"/>
      <c r="J740" s="8"/>
    </row>
    <row r="741" spans="1:10" x14ac:dyDescent="0.25">
      <c r="A741" s="4"/>
      <c r="B741" s="20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4"/>
      <c r="E741" s="4"/>
      <c r="F741" s="22" t="str">
        <f t="shared" si="11"/>
        <v/>
      </c>
      <c r="G741" s="4"/>
      <c r="H741" s="4"/>
      <c r="I741" s="4"/>
      <c r="J741" s="4"/>
    </row>
    <row r="742" spans="1:10" x14ac:dyDescent="0.25">
      <c r="A742" s="8"/>
      <c r="B742" s="20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8"/>
      <c r="E742" s="8"/>
      <c r="F742" s="22" t="str">
        <f t="shared" si="11"/>
        <v/>
      </c>
      <c r="G742" s="8"/>
      <c r="H742" s="8"/>
      <c r="I742" s="8"/>
      <c r="J742" s="8"/>
    </row>
    <row r="743" spans="1:10" x14ac:dyDescent="0.25">
      <c r="A743" s="4"/>
      <c r="B743" s="20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4"/>
      <c r="E743" s="4"/>
      <c r="F743" s="22" t="str">
        <f t="shared" si="11"/>
        <v/>
      </c>
      <c r="G743" s="4"/>
      <c r="H743" s="4"/>
      <c r="I743" s="4"/>
      <c r="J743" s="4"/>
    </row>
    <row r="744" spans="1:10" x14ac:dyDescent="0.25">
      <c r="A744" s="8"/>
      <c r="B744" s="20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8"/>
      <c r="E744" s="8"/>
      <c r="F744" s="22" t="str">
        <f t="shared" si="11"/>
        <v/>
      </c>
      <c r="G744" s="8"/>
      <c r="H744" s="8"/>
      <c r="I744" s="8"/>
      <c r="J744" s="8"/>
    </row>
    <row r="745" spans="1:10" x14ac:dyDescent="0.25">
      <c r="A745" s="4"/>
      <c r="B745" s="20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4"/>
      <c r="E745" s="4"/>
      <c r="F745" s="22" t="str">
        <f t="shared" si="11"/>
        <v/>
      </c>
      <c r="G745" s="4"/>
      <c r="H745" s="4"/>
      <c r="I745" s="4"/>
      <c r="J745" s="4"/>
    </row>
    <row r="746" spans="1:10" x14ac:dyDescent="0.25">
      <c r="A746" s="8"/>
      <c r="B746" s="20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8"/>
      <c r="E746" s="8"/>
      <c r="F746" s="22" t="str">
        <f t="shared" si="11"/>
        <v/>
      </c>
      <c r="G746" s="8"/>
      <c r="H746" s="8"/>
      <c r="I746" s="8"/>
      <c r="J746" s="8"/>
    </row>
    <row r="747" spans="1:10" x14ac:dyDescent="0.25">
      <c r="A747" s="4"/>
      <c r="B747" s="20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4"/>
      <c r="E747" s="4"/>
      <c r="F747" s="22" t="str">
        <f t="shared" si="11"/>
        <v/>
      </c>
      <c r="G747" s="4"/>
      <c r="H747" s="4"/>
      <c r="I747" s="4"/>
      <c r="J747" s="4"/>
    </row>
    <row r="748" spans="1:10" x14ac:dyDescent="0.25">
      <c r="A748" s="8"/>
      <c r="B748" s="20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8"/>
      <c r="E748" s="8"/>
      <c r="F748" s="22" t="str">
        <f t="shared" si="11"/>
        <v/>
      </c>
      <c r="G748" s="8"/>
      <c r="H748" s="8"/>
      <c r="I748" s="8"/>
      <c r="J748" s="8"/>
    </row>
    <row r="749" spans="1:10" x14ac:dyDescent="0.25">
      <c r="A749" s="4"/>
      <c r="B749" s="20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4"/>
      <c r="E749" s="4"/>
      <c r="F749" s="22" t="str">
        <f t="shared" si="11"/>
        <v/>
      </c>
      <c r="G749" s="4"/>
      <c r="H749" s="4"/>
      <c r="I749" s="4"/>
      <c r="J749" s="4"/>
    </row>
    <row r="750" spans="1:10" x14ac:dyDescent="0.25">
      <c r="A750" s="8"/>
      <c r="B750" s="20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8"/>
      <c r="E750" s="8"/>
      <c r="F750" s="22" t="str">
        <f t="shared" si="11"/>
        <v/>
      </c>
      <c r="G750" s="8"/>
      <c r="H750" s="8"/>
      <c r="I750" s="8"/>
      <c r="J750" s="8"/>
    </row>
    <row r="751" spans="1:10" x14ac:dyDescent="0.25">
      <c r="A751" s="4"/>
      <c r="B751" s="20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4"/>
      <c r="E751" s="4"/>
      <c r="F751" s="22" t="str">
        <f t="shared" si="11"/>
        <v/>
      </c>
      <c r="G751" s="4"/>
      <c r="H751" s="4"/>
      <c r="I751" s="4"/>
      <c r="J751" s="4"/>
    </row>
    <row r="752" spans="1:10" x14ac:dyDescent="0.25">
      <c r="A752" s="8"/>
      <c r="B752" s="20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8"/>
      <c r="E752" s="8"/>
      <c r="F752" s="22" t="str">
        <f t="shared" si="11"/>
        <v/>
      </c>
      <c r="G752" s="8"/>
      <c r="H752" s="8"/>
      <c r="I752" s="8"/>
      <c r="J752" s="8"/>
    </row>
    <row r="753" spans="1:10" x14ac:dyDescent="0.25">
      <c r="A753" s="4"/>
      <c r="B753" s="20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4"/>
      <c r="E753" s="4"/>
      <c r="F753" s="22" t="str">
        <f t="shared" si="11"/>
        <v/>
      </c>
      <c r="G753" s="4"/>
      <c r="H753" s="4"/>
      <c r="I753" s="4"/>
      <c r="J753" s="4"/>
    </row>
    <row r="754" spans="1:10" x14ac:dyDescent="0.25">
      <c r="A754" s="8"/>
      <c r="B754" s="20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8"/>
      <c r="E754" s="8"/>
      <c r="F754" s="22" t="str">
        <f t="shared" si="11"/>
        <v/>
      </c>
      <c r="G754" s="8"/>
      <c r="H754" s="8"/>
      <c r="I754" s="8"/>
      <c r="J754" s="8"/>
    </row>
    <row r="755" spans="1:10" x14ac:dyDescent="0.25">
      <c r="A755" s="4"/>
      <c r="B755" s="20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4"/>
      <c r="E755" s="4"/>
      <c r="F755" s="22" t="str">
        <f t="shared" si="11"/>
        <v/>
      </c>
      <c r="G755" s="4"/>
      <c r="H755" s="4"/>
      <c r="I755" s="4"/>
      <c r="J755" s="4"/>
    </row>
    <row r="756" spans="1:10" x14ac:dyDescent="0.25">
      <c r="A756" s="8"/>
      <c r="B756" s="20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8"/>
      <c r="E756" s="8"/>
      <c r="F756" s="22" t="str">
        <f t="shared" si="11"/>
        <v/>
      </c>
      <c r="G756" s="8"/>
      <c r="H756" s="8"/>
      <c r="I756" s="8"/>
      <c r="J756" s="8"/>
    </row>
    <row r="757" spans="1:10" x14ac:dyDescent="0.25">
      <c r="A757" s="4"/>
      <c r="B757" s="20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4"/>
      <c r="E757" s="4"/>
      <c r="F757" s="22" t="str">
        <f t="shared" si="11"/>
        <v/>
      </c>
      <c r="G757" s="4"/>
      <c r="H757" s="4"/>
      <c r="I757" s="4"/>
      <c r="J757" s="4"/>
    </row>
    <row r="758" spans="1:10" x14ac:dyDescent="0.25">
      <c r="A758" s="8"/>
      <c r="B758" s="20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8"/>
      <c r="E758" s="8"/>
      <c r="F758" s="22" t="str">
        <f t="shared" si="11"/>
        <v/>
      </c>
      <c r="G758" s="8"/>
      <c r="H758" s="8"/>
      <c r="I758" s="8"/>
      <c r="J758" s="8"/>
    </row>
    <row r="759" spans="1:10" x14ac:dyDescent="0.25">
      <c r="A759" s="4"/>
      <c r="B759" s="20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4"/>
      <c r="E759" s="4"/>
      <c r="F759" s="22" t="str">
        <f t="shared" si="11"/>
        <v/>
      </c>
      <c r="G759" s="4"/>
      <c r="H759" s="4"/>
      <c r="I759" s="4"/>
      <c r="J759" s="4"/>
    </row>
    <row r="760" spans="1:10" x14ac:dyDescent="0.25">
      <c r="A760" s="8"/>
      <c r="B760" s="20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8"/>
      <c r="E760" s="8"/>
      <c r="F760" s="22" t="str">
        <f t="shared" si="11"/>
        <v/>
      </c>
      <c r="G760" s="8"/>
      <c r="H760" s="8"/>
      <c r="I760" s="8"/>
      <c r="J760" s="8"/>
    </row>
    <row r="761" spans="1:10" x14ac:dyDescent="0.25">
      <c r="A761" s="4"/>
      <c r="B761" s="20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4"/>
      <c r="E761" s="4"/>
      <c r="F761" s="22" t="str">
        <f t="shared" si="11"/>
        <v/>
      </c>
      <c r="G761" s="4"/>
      <c r="H761" s="4"/>
      <c r="I761" s="4"/>
      <c r="J761" s="4"/>
    </row>
    <row r="762" spans="1:10" x14ac:dyDescent="0.25">
      <c r="A762" s="8"/>
      <c r="B762" s="20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8"/>
      <c r="E762" s="8"/>
      <c r="F762" s="22" t="str">
        <f t="shared" si="11"/>
        <v/>
      </c>
      <c r="G762" s="8"/>
      <c r="H762" s="8"/>
      <c r="I762" s="8"/>
      <c r="J762" s="8"/>
    </row>
    <row r="763" spans="1:10" x14ac:dyDescent="0.25">
      <c r="A763" s="4"/>
      <c r="B763" s="20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4"/>
      <c r="E763" s="4"/>
      <c r="F763" s="22" t="str">
        <f t="shared" si="11"/>
        <v/>
      </c>
      <c r="G763" s="4"/>
      <c r="H763" s="4"/>
      <c r="I763" s="4"/>
      <c r="J763" s="4"/>
    </row>
    <row r="764" spans="1:10" x14ac:dyDescent="0.25">
      <c r="A764" s="8"/>
      <c r="B764" s="20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8"/>
      <c r="E764" s="8"/>
      <c r="F764" s="22" t="str">
        <f t="shared" si="11"/>
        <v/>
      </c>
      <c r="G764" s="8"/>
      <c r="H764" s="8"/>
      <c r="I764" s="8"/>
      <c r="J764" s="8"/>
    </row>
    <row r="765" spans="1:10" x14ac:dyDescent="0.25">
      <c r="A765" s="4"/>
      <c r="B765" s="20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4"/>
      <c r="E765" s="4"/>
      <c r="F765" s="22" t="str">
        <f t="shared" si="11"/>
        <v/>
      </c>
      <c r="G765" s="4"/>
      <c r="H765" s="4"/>
      <c r="I765" s="4"/>
      <c r="J765" s="4"/>
    </row>
    <row r="766" spans="1:10" x14ac:dyDescent="0.25">
      <c r="A766" s="8"/>
      <c r="B766" s="20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8"/>
      <c r="E766" s="8"/>
      <c r="F766" s="22" t="str">
        <f t="shared" si="11"/>
        <v/>
      </c>
      <c r="G766" s="8"/>
      <c r="H766" s="8"/>
      <c r="I766" s="8"/>
      <c r="J766" s="8"/>
    </row>
    <row r="767" spans="1:10" x14ac:dyDescent="0.25">
      <c r="A767" s="4"/>
      <c r="B767" s="20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4"/>
      <c r="E767" s="4"/>
      <c r="F767" s="22" t="str">
        <f t="shared" si="11"/>
        <v/>
      </c>
      <c r="G767" s="4"/>
      <c r="H767" s="4"/>
      <c r="I767" s="4"/>
      <c r="J767" s="4"/>
    </row>
    <row r="768" spans="1:10" x14ac:dyDescent="0.25">
      <c r="A768" s="8"/>
      <c r="B768" s="20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8"/>
      <c r="E768" s="8"/>
      <c r="F768" s="22" t="str">
        <f t="shared" si="11"/>
        <v/>
      </c>
      <c r="G768" s="8"/>
      <c r="H768" s="8"/>
      <c r="I768" s="8"/>
      <c r="J768" s="8"/>
    </row>
    <row r="769" spans="1:10" x14ac:dyDescent="0.25">
      <c r="A769" s="4"/>
      <c r="B769" s="20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4"/>
      <c r="E769" s="4"/>
      <c r="F769" s="22" t="str">
        <f t="shared" si="11"/>
        <v/>
      </c>
      <c r="G769" s="4"/>
      <c r="H769" s="4"/>
      <c r="I769" s="4"/>
      <c r="J769" s="4"/>
    </row>
    <row r="770" spans="1:10" x14ac:dyDescent="0.25">
      <c r="A770" s="8"/>
      <c r="B770" s="20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8"/>
      <c r="E770" s="8"/>
      <c r="F770" s="22" t="str">
        <f t="shared" si="11"/>
        <v/>
      </c>
      <c r="G770" s="8"/>
      <c r="H770" s="8"/>
      <c r="I770" s="8"/>
      <c r="J770" s="8"/>
    </row>
    <row r="771" spans="1:10" x14ac:dyDescent="0.25">
      <c r="A771" s="4"/>
      <c r="B771" s="20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4"/>
      <c r="E771" s="4"/>
      <c r="F771" s="22" t="str">
        <f t="shared" si="11"/>
        <v/>
      </c>
      <c r="G771" s="4"/>
      <c r="H771" s="4"/>
      <c r="I771" s="4"/>
      <c r="J771" s="4"/>
    </row>
    <row r="772" spans="1:10" x14ac:dyDescent="0.25">
      <c r="A772" s="8"/>
      <c r="B772" s="20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8"/>
      <c r="E772" s="8"/>
      <c r="F772" s="22" t="str">
        <f t="shared" si="11"/>
        <v/>
      </c>
      <c r="G772" s="8"/>
      <c r="H772" s="8"/>
      <c r="I772" s="8"/>
      <c r="J772" s="8"/>
    </row>
    <row r="773" spans="1:10" x14ac:dyDescent="0.25">
      <c r="A773" s="4"/>
      <c r="B773" s="20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4"/>
      <c r="E773" s="4"/>
      <c r="F773" s="22" t="str">
        <f t="shared" si="11"/>
        <v/>
      </c>
      <c r="G773" s="4"/>
      <c r="H773" s="4"/>
      <c r="I773" s="4"/>
      <c r="J773" s="4"/>
    </row>
    <row r="774" spans="1:10" x14ac:dyDescent="0.25">
      <c r="A774" s="8"/>
      <c r="B774" s="20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8"/>
      <c r="E774" s="8"/>
      <c r="F774" s="22" t="str">
        <f t="shared" si="11"/>
        <v/>
      </c>
      <c r="G774" s="8"/>
      <c r="H774" s="8"/>
      <c r="I774" s="8"/>
      <c r="J774" s="8"/>
    </row>
    <row r="775" spans="1:10" x14ac:dyDescent="0.25">
      <c r="A775" s="4"/>
      <c r="B775" s="20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4"/>
      <c r="E775" s="4"/>
      <c r="F775" s="22" t="str">
        <f t="shared" si="11"/>
        <v/>
      </c>
      <c r="G775" s="4"/>
      <c r="H775" s="4"/>
      <c r="I775" s="4"/>
      <c r="J775" s="4"/>
    </row>
    <row r="776" spans="1:10" x14ac:dyDescent="0.25">
      <c r="A776" s="8"/>
      <c r="B776" s="20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8"/>
      <c r="E776" s="8"/>
      <c r="F776" s="22" t="str">
        <f t="shared" si="11"/>
        <v/>
      </c>
      <c r="G776" s="8"/>
      <c r="H776" s="8"/>
      <c r="I776" s="8"/>
      <c r="J776" s="8"/>
    </row>
    <row r="777" spans="1:10" x14ac:dyDescent="0.25">
      <c r="A777" s="4"/>
      <c r="B777" s="20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4"/>
      <c r="E777" s="4"/>
      <c r="F777" s="22" t="str">
        <f t="shared" ref="F777:F840" si="12">IF(E777="","",IF(C777="","",C777+E777))</f>
        <v/>
      </c>
      <c r="G777" s="4"/>
      <c r="H777" s="4"/>
      <c r="I777" s="4"/>
      <c r="J777" s="4"/>
    </row>
    <row r="778" spans="1:10" x14ac:dyDescent="0.25">
      <c r="A778" s="8"/>
      <c r="B778" s="20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8"/>
      <c r="E778" s="8"/>
      <c r="F778" s="22" t="str">
        <f t="shared" si="12"/>
        <v/>
      </c>
      <c r="G778" s="8"/>
      <c r="H778" s="8"/>
      <c r="I778" s="8"/>
      <c r="J778" s="8"/>
    </row>
    <row r="779" spans="1:10" x14ac:dyDescent="0.25">
      <c r="A779" s="4"/>
      <c r="B779" s="20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4"/>
      <c r="E779" s="4"/>
      <c r="F779" s="22" t="str">
        <f t="shared" si="12"/>
        <v/>
      </c>
      <c r="G779" s="4"/>
      <c r="H779" s="4"/>
      <c r="I779" s="4"/>
      <c r="J779" s="4"/>
    </row>
    <row r="780" spans="1:10" x14ac:dyDescent="0.25">
      <c r="A780" s="8"/>
      <c r="B780" s="20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8"/>
      <c r="E780" s="8"/>
      <c r="F780" s="22" t="str">
        <f t="shared" si="12"/>
        <v/>
      </c>
      <c r="G780" s="8"/>
      <c r="H780" s="8"/>
      <c r="I780" s="8"/>
      <c r="J780" s="8"/>
    </row>
    <row r="781" spans="1:10" x14ac:dyDescent="0.25">
      <c r="A781" s="4"/>
      <c r="B781" s="20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4"/>
      <c r="E781" s="4"/>
      <c r="F781" s="22" t="str">
        <f t="shared" si="12"/>
        <v/>
      </c>
      <c r="G781" s="4"/>
      <c r="H781" s="4"/>
      <c r="I781" s="4"/>
      <c r="J781" s="4"/>
    </row>
    <row r="782" spans="1:10" x14ac:dyDescent="0.25">
      <c r="A782" s="8"/>
      <c r="B782" s="20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8"/>
      <c r="E782" s="8"/>
      <c r="F782" s="22" t="str">
        <f t="shared" si="12"/>
        <v/>
      </c>
      <c r="G782" s="8"/>
      <c r="H782" s="8"/>
      <c r="I782" s="8"/>
      <c r="J782" s="8"/>
    </row>
    <row r="783" spans="1:10" x14ac:dyDescent="0.25">
      <c r="A783" s="4"/>
      <c r="B783" s="20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4"/>
      <c r="E783" s="4"/>
      <c r="F783" s="22" t="str">
        <f t="shared" si="12"/>
        <v/>
      </c>
      <c r="G783" s="4"/>
      <c r="H783" s="4"/>
      <c r="I783" s="4"/>
      <c r="J783" s="4"/>
    </row>
    <row r="784" spans="1:10" x14ac:dyDescent="0.25">
      <c r="A784" s="8"/>
      <c r="B784" s="20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8"/>
      <c r="E784" s="8"/>
      <c r="F784" s="22" t="str">
        <f t="shared" si="12"/>
        <v/>
      </c>
      <c r="G784" s="8"/>
      <c r="H784" s="8"/>
      <c r="I784" s="8"/>
      <c r="J784" s="8"/>
    </row>
    <row r="785" spans="1:10" x14ac:dyDescent="0.25">
      <c r="A785" s="4"/>
      <c r="B785" s="20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4"/>
      <c r="E785" s="4"/>
      <c r="F785" s="22" t="str">
        <f t="shared" si="12"/>
        <v/>
      </c>
      <c r="G785" s="4"/>
      <c r="H785" s="4"/>
      <c r="I785" s="4"/>
      <c r="J785" s="4"/>
    </row>
    <row r="786" spans="1:10" x14ac:dyDescent="0.25">
      <c r="A786" s="8"/>
      <c r="B786" s="20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8"/>
      <c r="E786" s="8"/>
      <c r="F786" s="22" t="str">
        <f t="shared" si="12"/>
        <v/>
      </c>
      <c r="G786" s="8"/>
      <c r="H786" s="8"/>
      <c r="I786" s="8"/>
      <c r="J786" s="8"/>
    </row>
    <row r="787" spans="1:10" x14ac:dyDescent="0.25">
      <c r="A787" s="4"/>
      <c r="B787" s="20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4"/>
      <c r="E787" s="4"/>
      <c r="F787" s="22" t="str">
        <f t="shared" si="12"/>
        <v/>
      </c>
      <c r="G787" s="4"/>
      <c r="H787" s="4"/>
      <c r="I787" s="4"/>
      <c r="J787" s="4"/>
    </row>
    <row r="788" spans="1:10" x14ac:dyDescent="0.25">
      <c r="A788" s="8"/>
      <c r="B788" s="20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8"/>
      <c r="E788" s="8"/>
      <c r="F788" s="22" t="str">
        <f t="shared" si="12"/>
        <v/>
      </c>
      <c r="G788" s="8"/>
      <c r="H788" s="8"/>
      <c r="I788" s="8"/>
      <c r="J788" s="8"/>
    </row>
    <row r="789" spans="1:10" x14ac:dyDescent="0.25">
      <c r="A789" s="4"/>
      <c r="B789" s="20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4"/>
      <c r="E789" s="4"/>
      <c r="F789" s="22" t="str">
        <f t="shared" si="12"/>
        <v/>
      </c>
      <c r="G789" s="4"/>
      <c r="H789" s="4"/>
      <c r="I789" s="4"/>
      <c r="J789" s="4"/>
    </row>
    <row r="790" spans="1:10" x14ac:dyDescent="0.25">
      <c r="A790" s="8"/>
      <c r="B790" s="20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8"/>
      <c r="E790" s="8"/>
      <c r="F790" s="22" t="str">
        <f t="shared" si="12"/>
        <v/>
      </c>
      <c r="G790" s="8"/>
      <c r="H790" s="8"/>
      <c r="I790" s="8"/>
      <c r="J790" s="8"/>
    </row>
    <row r="791" spans="1:10" x14ac:dyDescent="0.25">
      <c r="A791" s="4"/>
      <c r="B791" s="20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4"/>
      <c r="E791" s="4"/>
      <c r="F791" s="22" t="str">
        <f t="shared" si="12"/>
        <v/>
      </c>
      <c r="G791" s="4"/>
      <c r="H791" s="4"/>
      <c r="I791" s="4"/>
      <c r="J791" s="4"/>
    </row>
    <row r="792" spans="1:10" x14ac:dyDescent="0.25">
      <c r="A792" s="8"/>
      <c r="B792" s="20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8"/>
      <c r="E792" s="8"/>
      <c r="F792" s="22" t="str">
        <f t="shared" si="12"/>
        <v/>
      </c>
      <c r="G792" s="8"/>
      <c r="H792" s="8"/>
      <c r="I792" s="8"/>
      <c r="J792" s="8"/>
    </row>
    <row r="793" spans="1:10" x14ac:dyDescent="0.25">
      <c r="A793" s="4"/>
      <c r="B793" s="20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4"/>
      <c r="E793" s="4"/>
      <c r="F793" s="22" t="str">
        <f t="shared" si="12"/>
        <v/>
      </c>
      <c r="G793" s="4"/>
      <c r="H793" s="4"/>
      <c r="I793" s="4"/>
      <c r="J793" s="4"/>
    </row>
    <row r="794" spans="1:10" x14ac:dyDescent="0.25">
      <c r="A794" s="8"/>
      <c r="B794" s="20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8"/>
      <c r="E794" s="8"/>
      <c r="F794" s="22" t="str">
        <f t="shared" si="12"/>
        <v/>
      </c>
      <c r="G794" s="8"/>
      <c r="H794" s="8"/>
      <c r="I794" s="8"/>
      <c r="J794" s="8"/>
    </row>
    <row r="795" spans="1:10" x14ac:dyDescent="0.25">
      <c r="A795" s="4"/>
      <c r="B795" s="20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4"/>
      <c r="E795" s="4"/>
      <c r="F795" s="22" t="str">
        <f t="shared" si="12"/>
        <v/>
      </c>
      <c r="G795" s="4"/>
      <c r="H795" s="4"/>
      <c r="I795" s="4"/>
      <c r="J795" s="4"/>
    </row>
    <row r="796" spans="1:10" x14ac:dyDescent="0.25">
      <c r="A796" s="8"/>
      <c r="B796" s="20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8"/>
      <c r="E796" s="8"/>
      <c r="F796" s="22" t="str">
        <f t="shared" si="12"/>
        <v/>
      </c>
      <c r="G796" s="8"/>
      <c r="H796" s="8"/>
      <c r="I796" s="8"/>
      <c r="J796" s="8"/>
    </row>
    <row r="797" spans="1:10" x14ac:dyDescent="0.25">
      <c r="A797" s="4"/>
      <c r="B797" s="20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4"/>
      <c r="E797" s="4"/>
      <c r="F797" s="22" t="str">
        <f t="shared" si="12"/>
        <v/>
      </c>
      <c r="G797" s="4"/>
      <c r="H797" s="4"/>
      <c r="I797" s="4"/>
      <c r="J797" s="4"/>
    </row>
    <row r="798" spans="1:10" x14ac:dyDescent="0.25">
      <c r="A798" s="8"/>
      <c r="B798" s="20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8"/>
      <c r="E798" s="8"/>
      <c r="F798" s="22" t="str">
        <f t="shared" si="12"/>
        <v/>
      </c>
      <c r="G798" s="8"/>
      <c r="H798" s="8"/>
      <c r="I798" s="8"/>
      <c r="J798" s="8"/>
    </row>
    <row r="799" spans="1:10" x14ac:dyDescent="0.25">
      <c r="A799" s="4"/>
      <c r="B799" s="20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4"/>
      <c r="E799" s="4"/>
      <c r="F799" s="22" t="str">
        <f t="shared" si="12"/>
        <v/>
      </c>
      <c r="G799" s="4"/>
      <c r="H799" s="4"/>
      <c r="I799" s="4"/>
      <c r="J799" s="4"/>
    </row>
    <row r="800" spans="1:10" x14ac:dyDescent="0.25">
      <c r="A800" s="8"/>
      <c r="B800" s="20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8"/>
      <c r="E800" s="8"/>
      <c r="F800" s="22" t="str">
        <f t="shared" si="12"/>
        <v/>
      </c>
      <c r="G800" s="8"/>
      <c r="H800" s="8"/>
      <c r="I800" s="8"/>
      <c r="J800" s="8"/>
    </row>
    <row r="801" spans="1:10" x14ac:dyDescent="0.25">
      <c r="A801" s="4"/>
      <c r="B801" s="20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4"/>
      <c r="E801" s="4"/>
      <c r="F801" s="22" t="str">
        <f t="shared" si="12"/>
        <v/>
      </c>
      <c r="G801" s="4"/>
      <c r="H801" s="4"/>
      <c r="I801" s="4"/>
      <c r="J801" s="4"/>
    </row>
    <row r="802" spans="1:10" x14ac:dyDescent="0.25">
      <c r="A802" s="8"/>
      <c r="B802" s="20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8"/>
      <c r="E802" s="8"/>
      <c r="F802" s="22" t="str">
        <f t="shared" si="12"/>
        <v/>
      </c>
      <c r="G802" s="8"/>
      <c r="H802" s="8"/>
      <c r="I802" s="8"/>
      <c r="J802" s="8"/>
    </row>
    <row r="803" spans="1:10" x14ac:dyDescent="0.25">
      <c r="A803" s="4"/>
      <c r="B803" s="20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4"/>
      <c r="E803" s="4"/>
      <c r="F803" s="22" t="str">
        <f t="shared" si="12"/>
        <v/>
      </c>
      <c r="G803" s="4"/>
      <c r="H803" s="4"/>
      <c r="I803" s="4"/>
      <c r="J803" s="4"/>
    </row>
    <row r="804" spans="1:10" x14ac:dyDescent="0.25">
      <c r="A804" s="8"/>
      <c r="B804" s="20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8"/>
      <c r="E804" s="8"/>
      <c r="F804" s="22" t="str">
        <f t="shared" si="12"/>
        <v/>
      </c>
      <c r="G804" s="8"/>
      <c r="H804" s="8"/>
      <c r="I804" s="8"/>
      <c r="J804" s="8"/>
    </row>
    <row r="805" spans="1:10" x14ac:dyDescent="0.25">
      <c r="A805" s="4"/>
      <c r="B805" s="20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4"/>
      <c r="E805" s="4"/>
      <c r="F805" s="22" t="str">
        <f t="shared" si="12"/>
        <v/>
      </c>
      <c r="G805" s="4"/>
      <c r="H805" s="4"/>
      <c r="I805" s="4"/>
      <c r="J805" s="4"/>
    </row>
    <row r="806" spans="1:10" x14ac:dyDescent="0.25">
      <c r="A806" s="8"/>
      <c r="B806" s="20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8"/>
      <c r="E806" s="8"/>
      <c r="F806" s="22" t="str">
        <f t="shared" si="12"/>
        <v/>
      </c>
      <c r="G806" s="8"/>
      <c r="H806" s="8"/>
      <c r="I806" s="8"/>
      <c r="J806" s="8"/>
    </row>
    <row r="807" spans="1:10" x14ac:dyDescent="0.25">
      <c r="A807" s="4"/>
      <c r="B807" s="20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4"/>
      <c r="E807" s="4"/>
      <c r="F807" s="22" t="str">
        <f t="shared" si="12"/>
        <v/>
      </c>
      <c r="G807" s="4"/>
      <c r="H807" s="4"/>
      <c r="I807" s="4"/>
      <c r="J807" s="4"/>
    </row>
    <row r="808" spans="1:10" x14ac:dyDescent="0.25">
      <c r="A808" s="8"/>
      <c r="B808" s="20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8"/>
      <c r="E808" s="8"/>
      <c r="F808" s="22" t="str">
        <f t="shared" si="12"/>
        <v/>
      </c>
      <c r="G808" s="8"/>
      <c r="H808" s="8"/>
      <c r="I808" s="8"/>
      <c r="J808" s="8"/>
    </row>
    <row r="809" spans="1:10" x14ac:dyDescent="0.25">
      <c r="A809" s="4"/>
      <c r="B809" s="20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4"/>
      <c r="E809" s="4"/>
      <c r="F809" s="22" t="str">
        <f t="shared" si="12"/>
        <v/>
      </c>
      <c r="G809" s="4"/>
      <c r="H809" s="4"/>
      <c r="I809" s="4"/>
      <c r="J809" s="4"/>
    </row>
    <row r="810" spans="1:10" x14ac:dyDescent="0.25">
      <c r="A810" s="8"/>
      <c r="B810" s="20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8"/>
      <c r="E810" s="8"/>
      <c r="F810" s="22" t="str">
        <f t="shared" si="12"/>
        <v/>
      </c>
      <c r="G810" s="8"/>
      <c r="H810" s="8"/>
      <c r="I810" s="8"/>
      <c r="J810" s="8"/>
    </row>
    <row r="811" spans="1:10" x14ac:dyDescent="0.25">
      <c r="A811" s="4"/>
      <c r="B811" s="20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4"/>
      <c r="E811" s="4"/>
      <c r="F811" s="22" t="str">
        <f t="shared" si="12"/>
        <v/>
      </c>
      <c r="G811" s="4"/>
      <c r="H811" s="4"/>
      <c r="I811" s="4"/>
      <c r="J811" s="4"/>
    </row>
    <row r="812" spans="1:10" x14ac:dyDescent="0.25">
      <c r="A812" s="8"/>
      <c r="B812" s="20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8"/>
      <c r="E812" s="8"/>
      <c r="F812" s="22" t="str">
        <f t="shared" si="12"/>
        <v/>
      </c>
      <c r="G812" s="8"/>
      <c r="H812" s="8"/>
      <c r="I812" s="8"/>
      <c r="J812" s="8"/>
    </row>
    <row r="813" spans="1:10" x14ac:dyDescent="0.25">
      <c r="A813" s="4"/>
      <c r="B813" s="20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4"/>
      <c r="E813" s="4"/>
      <c r="F813" s="22" t="str">
        <f t="shared" si="12"/>
        <v/>
      </c>
      <c r="G813" s="4"/>
      <c r="H813" s="4"/>
      <c r="I813" s="4"/>
      <c r="J813" s="4"/>
    </row>
    <row r="814" spans="1:10" x14ac:dyDescent="0.25">
      <c r="A814" s="8"/>
      <c r="B814" s="20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8"/>
      <c r="E814" s="8"/>
      <c r="F814" s="22" t="str">
        <f t="shared" si="12"/>
        <v/>
      </c>
      <c r="G814" s="8"/>
      <c r="H814" s="8"/>
      <c r="I814" s="8"/>
      <c r="J814" s="8"/>
    </row>
    <row r="815" spans="1:10" x14ac:dyDescent="0.25">
      <c r="A815" s="4"/>
      <c r="B815" s="20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4"/>
      <c r="E815" s="4"/>
      <c r="F815" s="22" t="str">
        <f t="shared" si="12"/>
        <v/>
      </c>
      <c r="G815" s="4"/>
      <c r="H815" s="4"/>
      <c r="I815" s="4"/>
      <c r="J815" s="4"/>
    </row>
    <row r="816" spans="1:10" x14ac:dyDescent="0.25">
      <c r="A816" s="8"/>
      <c r="B816" s="20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8"/>
      <c r="E816" s="8"/>
      <c r="F816" s="22" t="str">
        <f t="shared" si="12"/>
        <v/>
      </c>
      <c r="G816" s="8"/>
      <c r="H816" s="8"/>
      <c r="I816" s="8"/>
      <c r="J816" s="8"/>
    </row>
    <row r="817" spans="1:10" x14ac:dyDescent="0.25">
      <c r="A817" s="4"/>
      <c r="B817" s="20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4"/>
      <c r="E817" s="4"/>
      <c r="F817" s="22" t="str">
        <f t="shared" si="12"/>
        <v/>
      </c>
      <c r="G817" s="4"/>
      <c r="H817" s="4"/>
      <c r="I817" s="4"/>
      <c r="J817" s="4"/>
    </row>
    <row r="818" spans="1:10" x14ac:dyDescent="0.25">
      <c r="A818" s="8"/>
      <c r="B818" s="20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8"/>
      <c r="E818" s="8"/>
      <c r="F818" s="22" t="str">
        <f t="shared" si="12"/>
        <v/>
      </c>
      <c r="G818" s="8"/>
      <c r="H818" s="8"/>
      <c r="I818" s="8"/>
      <c r="J818" s="8"/>
    </row>
    <row r="819" spans="1:10" x14ac:dyDescent="0.25">
      <c r="A819" s="4"/>
      <c r="B819" s="20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4"/>
      <c r="E819" s="4"/>
      <c r="F819" s="22" t="str">
        <f t="shared" si="12"/>
        <v/>
      </c>
      <c r="G819" s="4"/>
      <c r="H819" s="4"/>
      <c r="I819" s="4"/>
      <c r="J819" s="4"/>
    </row>
    <row r="820" spans="1:10" x14ac:dyDescent="0.25">
      <c r="A820" s="8"/>
      <c r="B820" s="20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8"/>
      <c r="E820" s="8"/>
      <c r="F820" s="22" t="str">
        <f t="shared" si="12"/>
        <v/>
      </c>
      <c r="G820" s="8"/>
      <c r="H820" s="8"/>
      <c r="I820" s="8"/>
      <c r="J820" s="8"/>
    </row>
    <row r="821" spans="1:10" x14ac:dyDescent="0.25">
      <c r="A821" s="4"/>
      <c r="B821" s="20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4"/>
      <c r="E821" s="4"/>
      <c r="F821" s="22" t="str">
        <f t="shared" si="12"/>
        <v/>
      </c>
      <c r="G821" s="4"/>
      <c r="H821" s="4"/>
      <c r="I821" s="4"/>
      <c r="J821" s="4"/>
    </row>
    <row r="822" spans="1:10" x14ac:dyDescent="0.25">
      <c r="A822" s="8"/>
      <c r="B822" s="20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8"/>
      <c r="E822" s="8"/>
      <c r="F822" s="22" t="str">
        <f t="shared" si="12"/>
        <v/>
      </c>
      <c r="G822" s="8"/>
      <c r="H822" s="8"/>
      <c r="I822" s="8"/>
      <c r="J822" s="8"/>
    </row>
    <row r="823" spans="1:10" x14ac:dyDescent="0.25">
      <c r="A823" s="4"/>
      <c r="B823" s="20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4"/>
      <c r="E823" s="4"/>
      <c r="F823" s="22" t="str">
        <f t="shared" si="12"/>
        <v/>
      </c>
      <c r="G823" s="4"/>
      <c r="H823" s="4"/>
      <c r="I823" s="4"/>
      <c r="J823" s="4"/>
    </row>
    <row r="824" spans="1:10" x14ac:dyDescent="0.25">
      <c r="A824" s="8"/>
      <c r="B824" s="20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8"/>
      <c r="E824" s="8"/>
      <c r="F824" s="22" t="str">
        <f t="shared" si="12"/>
        <v/>
      </c>
      <c r="G824" s="8"/>
      <c r="H824" s="8"/>
      <c r="I824" s="8"/>
      <c r="J824" s="8"/>
    </row>
    <row r="825" spans="1:10" x14ac:dyDescent="0.25">
      <c r="A825" s="4"/>
      <c r="B825" s="20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4"/>
      <c r="E825" s="4"/>
      <c r="F825" s="22" t="str">
        <f t="shared" si="12"/>
        <v/>
      </c>
      <c r="G825" s="4"/>
      <c r="H825" s="4"/>
      <c r="I825" s="4"/>
      <c r="J825" s="4"/>
    </row>
    <row r="826" spans="1:10" x14ac:dyDescent="0.25">
      <c r="A826" s="8"/>
      <c r="B826" s="20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8"/>
      <c r="E826" s="8"/>
      <c r="F826" s="22" t="str">
        <f t="shared" si="12"/>
        <v/>
      </c>
      <c r="G826" s="8"/>
      <c r="H826" s="8"/>
      <c r="I826" s="8"/>
      <c r="J826" s="8"/>
    </row>
    <row r="827" spans="1:10" x14ac:dyDescent="0.25">
      <c r="A827" s="4"/>
      <c r="B827" s="20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4"/>
      <c r="E827" s="4"/>
      <c r="F827" s="22" t="str">
        <f t="shared" si="12"/>
        <v/>
      </c>
      <c r="G827" s="4"/>
      <c r="H827" s="4"/>
      <c r="I827" s="4"/>
      <c r="J827" s="4"/>
    </row>
    <row r="828" spans="1:10" x14ac:dyDescent="0.25">
      <c r="A828" s="8"/>
      <c r="B828" s="20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8"/>
      <c r="E828" s="8"/>
      <c r="F828" s="22" t="str">
        <f t="shared" si="12"/>
        <v/>
      </c>
      <c r="G828" s="8"/>
      <c r="H828" s="8"/>
      <c r="I828" s="8"/>
      <c r="J828" s="8"/>
    </row>
    <row r="829" spans="1:10" x14ac:dyDescent="0.25">
      <c r="A829" s="4"/>
      <c r="B829" s="20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4"/>
      <c r="E829" s="4"/>
      <c r="F829" s="22" t="str">
        <f t="shared" si="12"/>
        <v/>
      </c>
      <c r="G829" s="4"/>
      <c r="H829" s="4"/>
      <c r="I829" s="4"/>
      <c r="J829" s="4"/>
    </row>
    <row r="830" spans="1:10" x14ac:dyDescent="0.25">
      <c r="A830" s="8"/>
      <c r="B830" s="20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8"/>
      <c r="E830" s="8"/>
      <c r="F830" s="22" t="str">
        <f t="shared" si="12"/>
        <v/>
      </c>
      <c r="G830" s="8"/>
      <c r="H830" s="8"/>
      <c r="I830" s="8"/>
      <c r="J830" s="8"/>
    </row>
    <row r="831" spans="1:10" x14ac:dyDescent="0.25">
      <c r="A831" s="4"/>
      <c r="B831" s="20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4"/>
      <c r="E831" s="4"/>
      <c r="F831" s="22" t="str">
        <f t="shared" si="12"/>
        <v/>
      </c>
      <c r="G831" s="4"/>
      <c r="H831" s="4"/>
      <c r="I831" s="4"/>
      <c r="J831" s="4"/>
    </row>
    <row r="832" spans="1:10" x14ac:dyDescent="0.25">
      <c r="A832" s="8"/>
      <c r="B832" s="20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8"/>
      <c r="E832" s="8"/>
      <c r="F832" s="22" t="str">
        <f t="shared" si="12"/>
        <v/>
      </c>
      <c r="G832" s="8"/>
      <c r="H832" s="8"/>
      <c r="I832" s="8"/>
      <c r="J832" s="8"/>
    </row>
    <row r="833" spans="1:10" x14ac:dyDescent="0.25">
      <c r="A833" s="4"/>
      <c r="B833" s="20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4"/>
      <c r="E833" s="4"/>
      <c r="F833" s="22" t="str">
        <f t="shared" si="12"/>
        <v/>
      </c>
      <c r="G833" s="4"/>
      <c r="H833" s="4"/>
      <c r="I833" s="4"/>
      <c r="J833" s="4"/>
    </row>
    <row r="834" spans="1:10" x14ac:dyDescent="0.25">
      <c r="A834" s="8"/>
      <c r="B834" s="20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8"/>
      <c r="E834" s="8"/>
      <c r="F834" s="22" t="str">
        <f t="shared" si="12"/>
        <v/>
      </c>
      <c r="G834" s="8"/>
      <c r="H834" s="8"/>
      <c r="I834" s="8"/>
      <c r="J834" s="8"/>
    </row>
    <row r="835" spans="1:10" x14ac:dyDescent="0.25">
      <c r="A835" s="4"/>
      <c r="B835" s="20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4"/>
      <c r="E835" s="4"/>
      <c r="F835" s="22" t="str">
        <f t="shared" si="12"/>
        <v/>
      </c>
      <c r="G835" s="4"/>
      <c r="H835" s="4"/>
      <c r="I835" s="4"/>
      <c r="J835" s="4"/>
    </row>
    <row r="836" spans="1:10" x14ac:dyDescent="0.25">
      <c r="A836" s="8"/>
      <c r="B836" s="20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8"/>
      <c r="E836" s="8"/>
      <c r="F836" s="22" t="str">
        <f t="shared" si="12"/>
        <v/>
      </c>
      <c r="G836" s="8"/>
      <c r="H836" s="8"/>
      <c r="I836" s="8"/>
      <c r="J836" s="8"/>
    </row>
    <row r="837" spans="1:10" x14ac:dyDescent="0.25">
      <c r="A837" s="4"/>
      <c r="B837" s="20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4"/>
      <c r="E837" s="4"/>
      <c r="F837" s="22" t="str">
        <f t="shared" si="12"/>
        <v/>
      </c>
      <c r="G837" s="4"/>
      <c r="H837" s="4"/>
      <c r="I837" s="4"/>
      <c r="J837" s="4"/>
    </row>
    <row r="838" spans="1:10" x14ac:dyDescent="0.25">
      <c r="A838" s="8"/>
      <c r="B838" s="20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8"/>
      <c r="E838" s="8"/>
      <c r="F838" s="22" t="str">
        <f t="shared" si="12"/>
        <v/>
      </c>
      <c r="G838" s="8"/>
      <c r="H838" s="8"/>
      <c r="I838" s="8"/>
      <c r="J838" s="8"/>
    </row>
    <row r="839" spans="1:10" x14ac:dyDescent="0.25">
      <c r="A839" s="4"/>
      <c r="B839" s="20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4"/>
      <c r="E839" s="4"/>
      <c r="F839" s="22" t="str">
        <f t="shared" si="12"/>
        <v/>
      </c>
      <c r="G839" s="4"/>
      <c r="H839" s="4"/>
      <c r="I839" s="4"/>
      <c r="J839" s="4"/>
    </row>
    <row r="840" spans="1:10" x14ac:dyDescent="0.25">
      <c r="A840" s="8"/>
      <c r="B840" s="20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8"/>
      <c r="E840" s="8"/>
      <c r="F840" s="22" t="str">
        <f t="shared" si="12"/>
        <v/>
      </c>
      <c r="G840" s="8"/>
      <c r="H840" s="8"/>
      <c r="I840" s="8"/>
      <c r="J840" s="8"/>
    </row>
    <row r="841" spans="1:10" x14ac:dyDescent="0.25">
      <c r="A841" s="4"/>
      <c r="B841" s="20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4"/>
      <c r="E841" s="4"/>
      <c r="F841" s="22" t="str">
        <f t="shared" ref="F841:F904" si="13">IF(E841="","",IF(C841="","",C841+E841))</f>
        <v/>
      </c>
      <c r="G841" s="4"/>
      <c r="H841" s="4"/>
      <c r="I841" s="4"/>
      <c r="J841" s="4"/>
    </row>
    <row r="842" spans="1:10" x14ac:dyDescent="0.25">
      <c r="A842" s="8"/>
      <c r="B842" s="20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8"/>
      <c r="E842" s="8"/>
      <c r="F842" s="22" t="str">
        <f t="shared" si="13"/>
        <v/>
      </c>
      <c r="G842" s="8"/>
      <c r="H842" s="8"/>
      <c r="I842" s="8"/>
      <c r="J842" s="8"/>
    </row>
    <row r="843" spans="1:10" x14ac:dyDescent="0.25">
      <c r="A843" s="4"/>
      <c r="B843" s="20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4"/>
      <c r="E843" s="4"/>
      <c r="F843" s="22" t="str">
        <f t="shared" si="13"/>
        <v/>
      </c>
      <c r="G843" s="4"/>
      <c r="H843" s="4"/>
      <c r="I843" s="4"/>
      <c r="J843" s="4"/>
    </row>
    <row r="844" spans="1:10" x14ac:dyDescent="0.25">
      <c r="A844" s="8"/>
      <c r="B844" s="20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8"/>
      <c r="E844" s="8"/>
      <c r="F844" s="22" t="str">
        <f t="shared" si="13"/>
        <v/>
      </c>
      <c r="G844" s="8"/>
      <c r="H844" s="8"/>
      <c r="I844" s="8"/>
      <c r="J844" s="8"/>
    </row>
    <row r="845" spans="1:10" x14ac:dyDescent="0.25">
      <c r="A845" s="4"/>
      <c r="B845" s="20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4"/>
      <c r="E845" s="4"/>
      <c r="F845" s="22" t="str">
        <f t="shared" si="13"/>
        <v/>
      </c>
      <c r="G845" s="4"/>
      <c r="H845" s="4"/>
      <c r="I845" s="4"/>
      <c r="J845" s="4"/>
    </row>
    <row r="846" spans="1:10" x14ac:dyDescent="0.25">
      <c r="A846" s="8"/>
      <c r="B846" s="20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8"/>
      <c r="E846" s="8"/>
      <c r="F846" s="22" t="str">
        <f t="shared" si="13"/>
        <v/>
      </c>
      <c r="G846" s="8"/>
      <c r="H846" s="8"/>
      <c r="I846" s="8"/>
      <c r="J846" s="8"/>
    </row>
    <row r="847" spans="1:10" x14ac:dyDescent="0.25">
      <c r="A847" s="4"/>
      <c r="B847" s="20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4"/>
      <c r="E847" s="4"/>
      <c r="F847" s="22" t="str">
        <f t="shared" si="13"/>
        <v/>
      </c>
      <c r="G847" s="4"/>
      <c r="H847" s="4"/>
      <c r="I847" s="4"/>
      <c r="J847" s="4"/>
    </row>
    <row r="848" spans="1:10" x14ac:dyDescent="0.25">
      <c r="A848" s="8"/>
      <c r="B848" s="20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8"/>
      <c r="E848" s="8"/>
      <c r="F848" s="22" t="str">
        <f t="shared" si="13"/>
        <v/>
      </c>
      <c r="G848" s="8"/>
      <c r="H848" s="8"/>
      <c r="I848" s="8"/>
      <c r="J848" s="8"/>
    </row>
    <row r="849" spans="1:10" x14ac:dyDescent="0.25">
      <c r="A849" s="4"/>
      <c r="B849" s="20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4"/>
      <c r="E849" s="4"/>
      <c r="F849" s="22" t="str">
        <f t="shared" si="13"/>
        <v/>
      </c>
      <c r="G849" s="4"/>
      <c r="H849" s="4"/>
      <c r="I849" s="4"/>
      <c r="J849" s="4"/>
    </row>
    <row r="850" spans="1:10" x14ac:dyDescent="0.25">
      <c r="A850" s="8"/>
      <c r="B850" s="20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8"/>
      <c r="E850" s="8"/>
      <c r="F850" s="22" t="str">
        <f t="shared" si="13"/>
        <v/>
      </c>
      <c r="G850" s="8"/>
      <c r="H850" s="8"/>
      <c r="I850" s="8"/>
      <c r="J850" s="8"/>
    </row>
    <row r="851" spans="1:10" x14ac:dyDescent="0.25">
      <c r="A851" s="4"/>
      <c r="B851" s="20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4"/>
      <c r="E851" s="4"/>
      <c r="F851" s="22" t="str">
        <f t="shared" si="13"/>
        <v/>
      </c>
      <c r="G851" s="4"/>
      <c r="H851" s="4"/>
      <c r="I851" s="4"/>
      <c r="J851" s="4"/>
    </row>
    <row r="852" spans="1:10" x14ac:dyDescent="0.25">
      <c r="A852" s="8"/>
      <c r="B852" s="20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8"/>
      <c r="E852" s="8"/>
      <c r="F852" s="22" t="str">
        <f t="shared" si="13"/>
        <v/>
      </c>
      <c r="G852" s="8"/>
      <c r="H852" s="8"/>
      <c r="I852" s="8"/>
      <c r="J852" s="8"/>
    </row>
    <row r="853" spans="1:10" x14ac:dyDescent="0.25">
      <c r="A853" s="4"/>
      <c r="B853" s="20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4"/>
      <c r="E853" s="4"/>
      <c r="F853" s="22" t="str">
        <f t="shared" si="13"/>
        <v/>
      </c>
      <c r="G853" s="4"/>
      <c r="H853" s="4"/>
      <c r="I853" s="4"/>
      <c r="J853" s="4"/>
    </row>
    <row r="854" spans="1:10" x14ac:dyDescent="0.25">
      <c r="A854" s="8"/>
      <c r="B854" s="20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8"/>
      <c r="E854" s="8"/>
      <c r="F854" s="22" t="str">
        <f t="shared" si="13"/>
        <v/>
      </c>
      <c r="G854" s="8"/>
      <c r="H854" s="8"/>
      <c r="I854" s="8"/>
      <c r="J854" s="8"/>
    </row>
    <row r="855" spans="1:10" x14ac:dyDescent="0.25">
      <c r="A855" s="4"/>
      <c r="B855" s="20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4"/>
      <c r="E855" s="4"/>
      <c r="F855" s="22" t="str">
        <f t="shared" si="13"/>
        <v/>
      </c>
      <c r="G855" s="4"/>
      <c r="H855" s="4"/>
      <c r="I855" s="4"/>
      <c r="J855" s="4"/>
    </row>
    <row r="856" spans="1:10" x14ac:dyDescent="0.25">
      <c r="A856" s="8"/>
      <c r="B856" s="20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8"/>
      <c r="E856" s="8"/>
      <c r="F856" s="22" t="str">
        <f t="shared" si="13"/>
        <v/>
      </c>
      <c r="G856" s="8"/>
      <c r="H856" s="8"/>
      <c r="I856" s="8"/>
      <c r="J856" s="8"/>
    </row>
    <row r="857" spans="1:10" x14ac:dyDescent="0.25">
      <c r="A857" s="4"/>
      <c r="B857" s="20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4"/>
      <c r="E857" s="4"/>
      <c r="F857" s="22" t="str">
        <f t="shared" si="13"/>
        <v/>
      </c>
      <c r="G857" s="4"/>
      <c r="H857" s="4"/>
      <c r="I857" s="4"/>
      <c r="J857" s="4"/>
    </row>
    <row r="858" spans="1:10" x14ac:dyDescent="0.25">
      <c r="A858" s="8"/>
      <c r="B858" s="20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8"/>
      <c r="E858" s="8"/>
      <c r="F858" s="22" t="str">
        <f t="shared" si="13"/>
        <v/>
      </c>
      <c r="G858" s="8"/>
      <c r="H858" s="8"/>
      <c r="I858" s="8"/>
      <c r="J858" s="8"/>
    </row>
    <row r="859" spans="1:10" x14ac:dyDescent="0.25">
      <c r="A859" s="4"/>
      <c r="B859" s="20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4"/>
      <c r="E859" s="4"/>
      <c r="F859" s="22" t="str">
        <f t="shared" si="13"/>
        <v/>
      </c>
      <c r="G859" s="4"/>
      <c r="H859" s="4"/>
      <c r="I859" s="4"/>
      <c r="J859" s="4"/>
    </row>
    <row r="860" spans="1:10" x14ac:dyDescent="0.25">
      <c r="A860" s="8"/>
      <c r="B860" s="20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8"/>
      <c r="E860" s="8"/>
      <c r="F860" s="22" t="str">
        <f t="shared" si="13"/>
        <v/>
      </c>
      <c r="G860" s="8"/>
      <c r="H860" s="8"/>
      <c r="I860" s="8"/>
      <c r="J860" s="8"/>
    </row>
    <row r="861" spans="1:10" x14ac:dyDescent="0.25">
      <c r="A861" s="4"/>
      <c r="B861" s="20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4"/>
      <c r="E861" s="4"/>
      <c r="F861" s="22" t="str">
        <f t="shared" si="13"/>
        <v/>
      </c>
      <c r="G861" s="4"/>
      <c r="H861" s="4"/>
      <c r="I861" s="4"/>
      <c r="J861" s="4"/>
    </row>
    <row r="862" spans="1:10" x14ac:dyDescent="0.25">
      <c r="A862" s="8"/>
      <c r="B862" s="20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8"/>
      <c r="E862" s="8"/>
      <c r="F862" s="22" t="str">
        <f t="shared" si="13"/>
        <v/>
      </c>
      <c r="G862" s="8"/>
      <c r="H862" s="8"/>
      <c r="I862" s="8"/>
      <c r="J862" s="8"/>
    </row>
    <row r="863" spans="1:10" x14ac:dyDescent="0.25">
      <c r="A863" s="4"/>
      <c r="B863" s="20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4"/>
      <c r="E863" s="4"/>
      <c r="F863" s="22" t="str">
        <f t="shared" si="13"/>
        <v/>
      </c>
      <c r="G863" s="4"/>
      <c r="H863" s="4"/>
      <c r="I863" s="4"/>
      <c r="J863" s="4"/>
    </row>
    <row r="864" spans="1:10" x14ac:dyDescent="0.25">
      <c r="A864" s="8"/>
      <c r="B864" s="20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8"/>
      <c r="E864" s="8"/>
      <c r="F864" s="22" t="str">
        <f t="shared" si="13"/>
        <v/>
      </c>
      <c r="G864" s="8"/>
      <c r="H864" s="8"/>
      <c r="I864" s="8"/>
      <c r="J864" s="8"/>
    </row>
    <row r="865" spans="1:10" x14ac:dyDescent="0.25">
      <c r="A865" s="4"/>
      <c r="B865" s="20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4"/>
      <c r="E865" s="4"/>
      <c r="F865" s="22" t="str">
        <f t="shared" si="13"/>
        <v/>
      </c>
      <c r="G865" s="4"/>
      <c r="H865" s="4"/>
      <c r="I865" s="4"/>
      <c r="J865" s="4"/>
    </row>
    <row r="866" spans="1:10" x14ac:dyDescent="0.25">
      <c r="A866" s="8"/>
      <c r="B866" s="20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8"/>
      <c r="E866" s="8"/>
      <c r="F866" s="22" t="str">
        <f t="shared" si="13"/>
        <v/>
      </c>
      <c r="G866" s="8"/>
      <c r="H866" s="8"/>
      <c r="I866" s="8"/>
      <c r="J866" s="8"/>
    </row>
    <row r="867" spans="1:10" x14ac:dyDescent="0.25">
      <c r="A867" s="4"/>
      <c r="B867" s="20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4"/>
      <c r="E867" s="4"/>
      <c r="F867" s="22" t="str">
        <f t="shared" si="13"/>
        <v/>
      </c>
      <c r="G867" s="4"/>
      <c r="H867" s="4"/>
      <c r="I867" s="4"/>
      <c r="J867" s="4"/>
    </row>
    <row r="868" spans="1:10" x14ac:dyDescent="0.25">
      <c r="A868" s="8"/>
      <c r="B868" s="20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8"/>
      <c r="E868" s="8"/>
      <c r="F868" s="22" t="str">
        <f t="shared" si="13"/>
        <v/>
      </c>
      <c r="G868" s="8"/>
      <c r="H868" s="8"/>
      <c r="I868" s="8"/>
      <c r="J868" s="8"/>
    </row>
    <row r="869" spans="1:10" x14ac:dyDescent="0.25">
      <c r="A869" s="4"/>
      <c r="B869" s="20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4"/>
      <c r="E869" s="4"/>
      <c r="F869" s="22" t="str">
        <f t="shared" si="13"/>
        <v/>
      </c>
      <c r="G869" s="4"/>
      <c r="H869" s="4"/>
      <c r="I869" s="4"/>
      <c r="J869" s="4"/>
    </row>
    <row r="870" spans="1:10" x14ac:dyDescent="0.25">
      <c r="A870" s="8"/>
      <c r="B870" s="20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8"/>
      <c r="E870" s="8"/>
      <c r="F870" s="22" t="str">
        <f t="shared" si="13"/>
        <v/>
      </c>
      <c r="G870" s="8"/>
      <c r="H870" s="8"/>
      <c r="I870" s="8"/>
      <c r="J870" s="8"/>
    </row>
    <row r="871" spans="1:10" x14ac:dyDescent="0.25">
      <c r="A871" s="4"/>
      <c r="B871" s="20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4"/>
      <c r="E871" s="4"/>
      <c r="F871" s="22" t="str">
        <f t="shared" si="13"/>
        <v/>
      </c>
      <c r="G871" s="4"/>
      <c r="H871" s="4"/>
      <c r="I871" s="4"/>
      <c r="J871" s="4"/>
    </row>
    <row r="872" spans="1:10" x14ac:dyDescent="0.25">
      <c r="A872" s="8"/>
      <c r="B872" s="20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8"/>
      <c r="E872" s="8"/>
      <c r="F872" s="22" t="str">
        <f t="shared" si="13"/>
        <v/>
      </c>
      <c r="G872" s="8"/>
      <c r="H872" s="8"/>
      <c r="I872" s="8"/>
      <c r="J872" s="8"/>
    </row>
    <row r="873" spans="1:10" x14ac:dyDescent="0.25">
      <c r="A873" s="4"/>
      <c r="B873" s="20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4"/>
      <c r="E873" s="4"/>
      <c r="F873" s="22" t="str">
        <f t="shared" si="13"/>
        <v/>
      </c>
      <c r="G873" s="4"/>
      <c r="H873" s="4"/>
      <c r="I873" s="4"/>
      <c r="J873" s="4"/>
    </row>
    <row r="874" spans="1:10" x14ac:dyDescent="0.25">
      <c r="A874" s="8"/>
      <c r="B874" s="20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8"/>
      <c r="E874" s="8"/>
      <c r="F874" s="22" t="str">
        <f t="shared" si="13"/>
        <v/>
      </c>
      <c r="G874" s="8"/>
      <c r="H874" s="8"/>
      <c r="I874" s="8"/>
      <c r="J874" s="8"/>
    </row>
    <row r="875" spans="1:10" x14ac:dyDescent="0.25">
      <c r="A875" s="4"/>
      <c r="B875" s="20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4"/>
      <c r="E875" s="4"/>
      <c r="F875" s="22" t="str">
        <f t="shared" si="13"/>
        <v/>
      </c>
      <c r="G875" s="4"/>
      <c r="H875" s="4"/>
      <c r="I875" s="4"/>
      <c r="J875" s="4"/>
    </row>
    <row r="876" spans="1:10" x14ac:dyDescent="0.25">
      <c r="A876" s="8"/>
      <c r="B876" s="20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8"/>
      <c r="E876" s="8"/>
      <c r="F876" s="22" t="str">
        <f t="shared" si="13"/>
        <v/>
      </c>
      <c r="G876" s="8"/>
      <c r="H876" s="8"/>
      <c r="I876" s="8"/>
      <c r="J876" s="8"/>
    </row>
    <row r="877" spans="1:10" x14ac:dyDescent="0.25">
      <c r="A877" s="4"/>
      <c r="B877" s="20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4"/>
      <c r="E877" s="4"/>
      <c r="F877" s="22" t="str">
        <f t="shared" si="13"/>
        <v/>
      </c>
      <c r="G877" s="4"/>
      <c r="H877" s="4"/>
      <c r="I877" s="4"/>
      <c r="J877" s="4"/>
    </row>
    <row r="878" spans="1:10" x14ac:dyDescent="0.25">
      <c r="A878" s="8"/>
      <c r="B878" s="20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8"/>
      <c r="E878" s="8"/>
      <c r="F878" s="22" t="str">
        <f t="shared" si="13"/>
        <v/>
      </c>
      <c r="G878" s="8"/>
      <c r="H878" s="8"/>
      <c r="I878" s="8"/>
      <c r="J878" s="8"/>
    </row>
    <row r="879" spans="1:10" x14ac:dyDescent="0.25">
      <c r="A879" s="4"/>
      <c r="B879" s="20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4"/>
      <c r="E879" s="4"/>
      <c r="F879" s="22" t="str">
        <f t="shared" si="13"/>
        <v/>
      </c>
      <c r="G879" s="4"/>
      <c r="H879" s="4"/>
      <c r="I879" s="4"/>
      <c r="J879" s="4"/>
    </row>
    <row r="880" spans="1:10" x14ac:dyDescent="0.25">
      <c r="A880" s="8"/>
      <c r="B880" s="20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8"/>
      <c r="E880" s="8"/>
      <c r="F880" s="22" t="str">
        <f t="shared" si="13"/>
        <v/>
      </c>
      <c r="G880" s="8"/>
      <c r="H880" s="8"/>
      <c r="I880" s="8"/>
      <c r="J880" s="8"/>
    </row>
    <row r="881" spans="1:10" x14ac:dyDescent="0.25">
      <c r="A881" s="4"/>
      <c r="B881" s="20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4"/>
      <c r="E881" s="4"/>
      <c r="F881" s="22" t="str">
        <f t="shared" si="13"/>
        <v/>
      </c>
      <c r="G881" s="4"/>
      <c r="H881" s="4"/>
      <c r="I881" s="4"/>
      <c r="J881" s="4"/>
    </row>
    <row r="882" spans="1:10" x14ac:dyDescent="0.25">
      <c r="A882" s="8"/>
      <c r="B882" s="20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8"/>
      <c r="E882" s="8"/>
      <c r="F882" s="22" t="str">
        <f t="shared" si="13"/>
        <v/>
      </c>
      <c r="G882" s="8"/>
      <c r="H882" s="8"/>
      <c r="I882" s="8"/>
      <c r="J882" s="8"/>
    </row>
    <row r="883" spans="1:10" x14ac:dyDescent="0.25">
      <c r="A883" s="4"/>
      <c r="B883" s="20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4"/>
      <c r="E883" s="4"/>
      <c r="F883" s="22" t="str">
        <f t="shared" si="13"/>
        <v/>
      </c>
      <c r="G883" s="4"/>
      <c r="H883" s="4"/>
      <c r="I883" s="4"/>
      <c r="J883" s="4"/>
    </row>
    <row r="884" spans="1:10" x14ac:dyDescent="0.25">
      <c r="A884" s="8"/>
      <c r="B884" s="20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8"/>
      <c r="E884" s="8"/>
      <c r="F884" s="22" t="str">
        <f t="shared" si="13"/>
        <v/>
      </c>
      <c r="G884" s="8"/>
      <c r="H884" s="8"/>
      <c r="I884" s="8"/>
      <c r="J884" s="8"/>
    </row>
    <row r="885" spans="1:10" x14ac:dyDescent="0.25">
      <c r="A885" s="4"/>
      <c r="B885" s="20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4"/>
      <c r="E885" s="4"/>
      <c r="F885" s="22" t="str">
        <f t="shared" si="13"/>
        <v/>
      </c>
      <c r="G885" s="4"/>
      <c r="H885" s="4"/>
      <c r="I885" s="4"/>
      <c r="J885" s="4"/>
    </row>
    <row r="886" spans="1:10" x14ac:dyDescent="0.25">
      <c r="A886" s="8"/>
      <c r="B886" s="20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8"/>
      <c r="E886" s="8"/>
      <c r="F886" s="22" t="str">
        <f t="shared" si="13"/>
        <v/>
      </c>
      <c r="G886" s="8"/>
      <c r="H886" s="8"/>
      <c r="I886" s="8"/>
      <c r="J886" s="8"/>
    </row>
    <row r="887" spans="1:10" x14ac:dyDescent="0.25">
      <c r="A887" s="4"/>
      <c r="B887" s="20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4"/>
      <c r="E887" s="4"/>
      <c r="F887" s="22" t="str">
        <f t="shared" si="13"/>
        <v/>
      </c>
      <c r="G887" s="4"/>
      <c r="H887" s="4"/>
      <c r="I887" s="4"/>
      <c r="J887" s="4"/>
    </row>
    <row r="888" spans="1:10" x14ac:dyDescent="0.25">
      <c r="A888" s="8"/>
      <c r="B888" s="20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8"/>
      <c r="E888" s="8"/>
      <c r="F888" s="22" t="str">
        <f t="shared" si="13"/>
        <v/>
      </c>
      <c r="G888" s="8"/>
      <c r="H888" s="8"/>
      <c r="I888" s="8"/>
      <c r="J888" s="8"/>
    </row>
    <row r="889" spans="1:10" x14ac:dyDescent="0.25">
      <c r="A889" s="4"/>
      <c r="B889" s="20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4"/>
      <c r="E889" s="4"/>
      <c r="F889" s="22" t="str">
        <f t="shared" si="13"/>
        <v/>
      </c>
      <c r="G889" s="4"/>
      <c r="H889" s="4"/>
      <c r="I889" s="4"/>
      <c r="J889" s="4"/>
    </row>
    <row r="890" spans="1:10" x14ac:dyDescent="0.25">
      <c r="A890" s="8"/>
      <c r="B890" s="20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8"/>
      <c r="E890" s="8"/>
      <c r="F890" s="22" t="str">
        <f t="shared" si="13"/>
        <v/>
      </c>
      <c r="G890" s="8"/>
      <c r="H890" s="8"/>
      <c r="I890" s="8"/>
      <c r="J890" s="8"/>
    </row>
    <row r="891" spans="1:10" x14ac:dyDescent="0.25">
      <c r="A891" s="4"/>
      <c r="B891" s="20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4"/>
      <c r="E891" s="4"/>
      <c r="F891" s="22" t="str">
        <f t="shared" si="13"/>
        <v/>
      </c>
      <c r="G891" s="4"/>
      <c r="H891" s="4"/>
      <c r="I891" s="4"/>
      <c r="J891" s="4"/>
    </row>
    <row r="892" spans="1:10" x14ac:dyDescent="0.25">
      <c r="A892" s="8"/>
      <c r="B892" s="20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8"/>
      <c r="E892" s="8"/>
      <c r="F892" s="22" t="str">
        <f t="shared" si="13"/>
        <v/>
      </c>
      <c r="G892" s="8"/>
      <c r="H892" s="8"/>
      <c r="I892" s="8"/>
      <c r="J892" s="8"/>
    </row>
    <row r="893" spans="1:10" x14ac:dyDescent="0.25">
      <c r="A893" s="4"/>
      <c r="B893" s="20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4"/>
      <c r="E893" s="4"/>
      <c r="F893" s="22" t="str">
        <f t="shared" si="13"/>
        <v/>
      </c>
      <c r="G893" s="4"/>
      <c r="H893" s="4"/>
      <c r="I893" s="4"/>
      <c r="J893" s="4"/>
    </row>
    <row r="894" spans="1:10" x14ac:dyDescent="0.25">
      <c r="A894" s="8"/>
      <c r="B894" s="20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8"/>
      <c r="E894" s="8"/>
      <c r="F894" s="22" t="str">
        <f t="shared" si="13"/>
        <v/>
      </c>
      <c r="G894" s="8"/>
      <c r="H894" s="8"/>
      <c r="I894" s="8"/>
      <c r="J894" s="8"/>
    </row>
    <row r="895" spans="1:10" x14ac:dyDescent="0.25">
      <c r="A895" s="4"/>
      <c r="B895" s="20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4"/>
      <c r="E895" s="4"/>
      <c r="F895" s="22" t="str">
        <f t="shared" si="13"/>
        <v/>
      </c>
      <c r="G895" s="4"/>
      <c r="H895" s="4"/>
      <c r="I895" s="4"/>
      <c r="J895" s="4"/>
    </row>
    <row r="896" spans="1:10" x14ac:dyDescent="0.25">
      <c r="A896" s="8"/>
      <c r="B896" s="20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8"/>
      <c r="E896" s="8"/>
      <c r="F896" s="22" t="str">
        <f t="shared" si="13"/>
        <v/>
      </c>
      <c r="G896" s="8"/>
      <c r="H896" s="8"/>
      <c r="I896" s="8"/>
      <c r="J896" s="8"/>
    </row>
    <row r="897" spans="1:10" x14ac:dyDescent="0.25">
      <c r="A897" s="4"/>
      <c r="B897" s="20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4"/>
      <c r="E897" s="4"/>
      <c r="F897" s="22" t="str">
        <f t="shared" si="13"/>
        <v/>
      </c>
      <c r="G897" s="4"/>
      <c r="H897" s="4"/>
      <c r="I897" s="4"/>
      <c r="J897" s="4"/>
    </row>
    <row r="898" spans="1:10" x14ac:dyDescent="0.25">
      <c r="A898" s="8"/>
      <c r="B898" s="20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8"/>
      <c r="E898" s="8"/>
      <c r="F898" s="22" t="str">
        <f t="shared" si="13"/>
        <v/>
      </c>
      <c r="G898" s="8"/>
      <c r="H898" s="8"/>
      <c r="I898" s="8"/>
      <c r="J898" s="8"/>
    </row>
    <row r="899" spans="1:10" x14ac:dyDescent="0.25">
      <c r="A899" s="4"/>
      <c r="B899" s="20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4"/>
      <c r="E899" s="4"/>
      <c r="F899" s="22" t="str">
        <f t="shared" si="13"/>
        <v/>
      </c>
      <c r="G899" s="4"/>
      <c r="H899" s="4"/>
      <c r="I899" s="4"/>
      <c r="J899" s="4"/>
    </row>
    <row r="900" spans="1:10" x14ac:dyDescent="0.25">
      <c r="A900" s="8"/>
      <c r="B900" s="20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8"/>
      <c r="E900" s="8"/>
      <c r="F900" s="22" t="str">
        <f t="shared" si="13"/>
        <v/>
      </c>
      <c r="G900" s="8"/>
      <c r="H900" s="8"/>
      <c r="I900" s="8"/>
      <c r="J900" s="8"/>
    </row>
    <row r="901" spans="1:10" x14ac:dyDescent="0.25">
      <c r="A901" s="4"/>
      <c r="B901" s="20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4"/>
      <c r="E901" s="4"/>
      <c r="F901" s="22" t="str">
        <f t="shared" si="13"/>
        <v/>
      </c>
      <c r="G901" s="4"/>
      <c r="H901" s="4"/>
      <c r="I901" s="4"/>
      <c r="J901" s="4"/>
    </row>
    <row r="902" spans="1:10" x14ac:dyDescent="0.25">
      <c r="A902" s="8"/>
      <c r="B902" s="20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8"/>
      <c r="E902" s="8"/>
      <c r="F902" s="22" t="str">
        <f t="shared" si="13"/>
        <v/>
      </c>
      <c r="G902" s="8"/>
      <c r="H902" s="8"/>
      <c r="I902" s="8"/>
      <c r="J902" s="8"/>
    </row>
    <row r="903" spans="1:10" x14ac:dyDescent="0.25">
      <c r="A903" s="4"/>
      <c r="B903" s="20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4"/>
      <c r="E903" s="4"/>
      <c r="F903" s="22" t="str">
        <f t="shared" si="13"/>
        <v/>
      </c>
      <c r="G903" s="4"/>
      <c r="H903" s="4"/>
      <c r="I903" s="4"/>
      <c r="J903" s="4"/>
    </row>
    <row r="904" spans="1:10" x14ac:dyDescent="0.25">
      <c r="A904" s="8"/>
      <c r="B904" s="20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8"/>
      <c r="E904" s="8"/>
      <c r="F904" s="22" t="str">
        <f t="shared" si="13"/>
        <v/>
      </c>
      <c r="G904" s="8"/>
      <c r="H904" s="8"/>
      <c r="I904" s="8"/>
      <c r="J904" s="8"/>
    </row>
    <row r="905" spans="1:10" x14ac:dyDescent="0.25">
      <c r="A905" s="4"/>
      <c r="B905" s="20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4"/>
      <c r="E905" s="4"/>
      <c r="F905" s="22" t="str">
        <f t="shared" ref="F905:F968" si="14">IF(E905="","",IF(C905="","",C905+E905))</f>
        <v/>
      </c>
      <c r="G905" s="4"/>
      <c r="H905" s="4"/>
      <c r="I905" s="4"/>
      <c r="J905" s="4"/>
    </row>
    <row r="906" spans="1:10" x14ac:dyDescent="0.25">
      <c r="A906" s="8"/>
      <c r="B906" s="20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8"/>
      <c r="E906" s="8"/>
      <c r="F906" s="22" t="str">
        <f t="shared" si="14"/>
        <v/>
      </c>
      <c r="G906" s="8"/>
      <c r="H906" s="8"/>
      <c r="I906" s="8"/>
      <c r="J906" s="8"/>
    </row>
    <row r="907" spans="1:10" x14ac:dyDescent="0.25">
      <c r="A907" s="4"/>
      <c r="B907" s="20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4"/>
      <c r="E907" s="4"/>
      <c r="F907" s="22" t="str">
        <f t="shared" si="14"/>
        <v/>
      </c>
      <c r="G907" s="4"/>
      <c r="H907" s="4"/>
      <c r="I907" s="4"/>
      <c r="J907" s="4"/>
    </row>
    <row r="908" spans="1:10" x14ac:dyDescent="0.25">
      <c r="A908" s="8"/>
      <c r="B908" s="20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8"/>
      <c r="E908" s="8"/>
      <c r="F908" s="22" t="str">
        <f t="shared" si="14"/>
        <v/>
      </c>
      <c r="G908" s="8"/>
      <c r="H908" s="8"/>
      <c r="I908" s="8"/>
      <c r="J908" s="8"/>
    </row>
    <row r="909" spans="1:10" x14ac:dyDescent="0.25">
      <c r="A909" s="4"/>
      <c r="B909" s="20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4"/>
      <c r="E909" s="4"/>
      <c r="F909" s="22" t="str">
        <f t="shared" si="14"/>
        <v/>
      </c>
      <c r="G909" s="4"/>
      <c r="H909" s="4"/>
      <c r="I909" s="4"/>
      <c r="J909" s="4"/>
    </row>
    <row r="910" spans="1:10" x14ac:dyDescent="0.25">
      <c r="A910" s="8"/>
      <c r="B910" s="20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8"/>
      <c r="E910" s="8"/>
      <c r="F910" s="22" t="str">
        <f t="shared" si="14"/>
        <v/>
      </c>
      <c r="G910" s="8"/>
      <c r="H910" s="8"/>
      <c r="I910" s="8"/>
      <c r="J910" s="8"/>
    </row>
    <row r="911" spans="1:10" x14ac:dyDescent="0.25">
      <c r="A911" s="4"/>
      <c r="B911" s="20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4"/>
      <c r="E911" s="4"/>
      <c r="F911" s="22" t="str">
        <f t="shared" si="14"/>
        <v/>
      </c>
      <c r="G911" s="4"/>
      <c r="H911" s="4"/>
      <c r="I911" s="4"/>
      <c r="J911" s="4"/>
    </row>
    <row r="912" spans="1:10" x14ac:dyDescent="0.25">
      <c r="A912" s="8"/>
      <c r="B912" s="20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8"/>
      <c r="E912" s="8"/>
      <c r="F912" s="22" t="str">
        <f t="shared" si="14"/>
        <v/>
      </c>
      <c r="G912" s="8"/>
      <c r="H912" s="8"/>
      <c r="I912" s="8"/>
      <c r="J912" s="8"/>
    </row>
    <row r="913" spans="1:10" x14ac:dyDescent="0.25">
      <c r="A913" s="4"/>
      <c r="B913" s="20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4"/>
      <c r="E913" s="4"/>
      <c r="F913" s="22" t="str">
        <f t="shared" si="14"/>
        <v/>
      </c>
      <c r="G913" s="4"/>
      <c r="H913" s="4"/>
      <c r="I913" s="4"/>
      <c r="J913" s="4"/>
    </row>
    <row r="914" spans="1:10" x14ac:dyDescent="0.25">
      <c r="A914" s="8"/>
      <c r="B914" s="20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8"/>
      <c r="E914" s="8"/>
      <c r="F914" s="22" t="str">
        <f t="shared" si="14"/>
        <v/>
      </c>
      <c r="G914" s="8"/>
      <c r="H914" s="8"/>
      <c r="I914" s="8"/>
      <c r="J914" s="8"/>
    </row>
    <row r="915" spans="1:10" x14ac:dyDescent="0.25">
      <c r="A915" s="4"/>
      <c r="B915" s="20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4"/>
      <c r="E915" s="4"/>
      <c r="F915" s="22" t="str">
        <f t="shared" si="14"/>
        <v/>
      </c>
      <c r="G915" s="4"/>
      <c r="H915" s="4"/>
      <c r="I915" s="4"/>
      <c r="J915" s="4"/>
    </row>
    <row r="916" spans="1:10" x14ac:dyDescent="0.25">
      <c r="A916" s="8"/>
      <c r="B916" s="20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8"/>
      <c r="E916" s="8"/>
      <c r="F916" s="22" t="str">
        <f t="shared" si="14"/>
        <v/>
      </c>
      <c r="G916" s="8"/>
      <c r="H916" s="8"/>
      <c r="I916" s="8"/>
      <c r="J916" s="8"/>
    </row>
    <row r="917" spans="1:10" x14ac:dyDescent="0.25">
      <c r="A917" s="4"/>
      <c r="B917" s="20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4"/>
      <c r="E917" s="4"/>
      <c r="F917" s="22" t="str">
        <f t="shared" si="14"/>
        <v/>
      </c>
      <c r="G917" s="4"/>
      <c r="H917" s="4"/>
      <c r="I917" s="4"/>
      <c r="J917" s="4"/>
    </row>
    <row r="918" spans="1:10" x14ac:dyDescent="0.25">
      <c r="A918" s="8"/>
      <c r="B918" s="20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8"/>
      <c r="E918" s="8"/>
      <c r="F918" s="22" t="str">
        <f t="shared" si="14"/>
        <v/>
      </c>
      <c r="G918" s="8"/>
      <c r="H918" s="8"/>
      <c r="I918" s="8"/>
      <c r="J918" s="8"/>
    </row>
    <row r="919" spans="1:10" x14ac:dyDescent="0.25">
      <c r="A919" s="4"/>
      <c r="B919" s="20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4"/>
      <c r="E919" s="4"/>
      <c r="F919" s="22" t="str">
        <f t="shared" si="14"/>
        <v/>
      </c>
      <c r="G919" s="4"/>
      <c r="H919" s="4"/>
      <c r="I919" s="4"/>
      <c r="J919" s="4"/>
    </row>
    <row r="920" spans="1:10" x14ac:dyDescent="0.25">
      <c r="A920" s="8"/>
      <c r="B920" s="20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8"/>
      <c r="E920" s="8"/>
      <c r="F920" s="22" t="str">
        <f t="shared" si="14"/>
        <v/>
      </c>
      <c r="G920" s="8"/>
      <c r="H920" s="8"/>
      <c r="I920" s="8"/>
      <c r="J920" s="8"/>
    </row>
    <row r="921" spans="1:10" x14ac:dyDescent="0.25">
      <c r="A921" s="4"/>
      <c r="B921" s="20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4"/>
      <c r="E921" s="4"/>
      <c r="F921" s="22" t="str">
        <f t="shared" si="14"/>
        <v/>
      </c>
      <c r="G921" s="4"/>
      <c r="H921" s="4"/>
      <c r="I921" s="4"/>
      <c r="J921" s="4"/>
    </row>
    <row r="922" spans="1:10" x14ac:dyDescent="0.25">
      <c r="A922" s="8"/>
      <c r="B922" s="20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8"/>
      <c r="E922" s="8"/>
      <c r="F922" s="22" t="str">
        <f t="shared" si="14"/>
        <v/>
      </c>
      <c r="G922" s="8"/>
      <c r="H922" s="8"/>
      <c r="I922" s="8"/>
      <c r="J922" s="8"/>
    </row>
    <row r="923" spans="1:10" x14ac:dyDescent="0.25">
      <c r="A923" s="4"/>
      <c r="B923" s="20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4"/>
      <c r="E923" s="4"/>
      <c r="F923" s="22" t="str">
        <f t="shared" si="14"/>
        <v/>
      </c>
      <c r="G923" s="4"/>
      <c r="H923" s="4"/>
      <c r="I923" s="4"/>
      <c r="J923" s="4"/>
    </row>
    <row r="924" spans="1:10" x14ac:dyDescent="0.25">
      <c r="A924" s="8"/>
      <c r="B924" s="20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8"/>
      <c r="E924" s="8"/>
      <c r="F924" s="22" t="str">
        <f t="shared" si="14"/>
        <v/>
      </c>
      <c r="G924" s="8"/>
      <c r="H924" s="8"/>
      <c r="I924" s="8"/>
      <c r="J924" s="8"/>
    </row>
    <row r="925" spans="1:10" x14ac:dyDescent="0.25">
      <c r="A925" s="4"/>
      <c r="B925" s="20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4"/>
      <c r="E925" s="4"/>
      <c r="F925" s="22" t="str">
        <f t="shared" si="14"/>
        <v/>
      </c>
      <c r="G925" s="4"/>
      <c r="H925" s="4"/>
      <c r="I925" s="4"/>
      <c r="J925" s="4"/>
    </row>
    <row r="926" spans="1:10" x14ac:dyDescent="0.25">
      <c r="A926" s="8"/>
      <c r="B926" s="20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8"/>
      <c r="E926" s="8"/>
      <c r="F926" s="22" t="str">
        <f t="shared" si="14"/>
        <v/>
      </c>
      <c r="G926" s="8"/>
      <c r="H926" s="8"/>
      <c r="I926" s="8"/>
      <c r="J926" s="8"/>
    </row>
    <row r="927" spans="1:10" x14ac:dyDescent="0.25">
      <c r="A927" s="4"/>
      <c r="B927" s="20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4"/>
      <c r="E927" s="4"/>
      <c r="F927" s="22" t="str">
        <f t="shared" si="14"/>
        <v/>
      </c>
      <c r="G927" s="4"/>
      <c r="H927" s="4"/>
      <c r="I927" s="4"/>
      <c r="J927" s="4"/>
    </row>
    <row r="928" spans="1:10" x14ac:dyDescent="0.25">
      <c r="A928" s="8"/>
      <c r="B928" s="20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8"/>
      <c r="E928" s="8"/>
      <c r="F928" s="22" t="str">
        <f t="shared" si="14"/>
        <v/>
      </c>
      <c r="G928" s="8"/>
      <c r="H928" s="8"/>
      <c r="I928" s="8"/>
      <c r="J928" s="8"/>
    </row>
    <row r="929" spans="1:10" x14ac:dyDescent="0.25">
      <c r="A929" s="4"/>
      <c r="B929" s="20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4"/>
      <c r="E929" s="4"/>
      <c r="F929" s="22" t="str">
        <f t="shared" si="14"/>
        <v/>
      </c>
      <c r="G929" s="4"/>
      <c r="H929" s="4"/>
      <c r="I929" s="4"/>
      <c r="J929" s="4"/>
    </row>
    <row r="930" spans="1:10" x14ac:dyDescent="0.25">
      <c r="A930" s="8"/>
      <c r="B930" s="20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8"/>
      <c r="E930" s="8"/>
      <c r="F930" s="22" t="str">
        <f t="shared" si="14"/>
        <v/>
      </c>
      <c r="G930" s="8"/>
      <c r="H930" s="8"/>
      <c r="I930" s="8"/>
      <c r="J930" s="8"/>
    </row>
    <row r="931" spans="1:10" x14ac:dyDescent="0.25">
      <c r="A931" s="4"/>
      <c r="B931" s="20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4"/>
      <c r="E931" s="4"/>
      <c r="F931" s="22" t="str">
        <f t="shared" si="14"/>
        <v/>
      </c>
      <c r="G931" s="4"/>
      <c r="H931" s="4"/>
      <c r="I931" s="4"/>
      <c r="J931" s="4"/>
    </row>
    <row r="932" spans="1:10" x14ac:dyDescent="0.25">
      <c r="A932" s="8"/>
      <c r="B932" s="20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8"/>
      <c r="E932" s="8"/>
      <c r="F932" s="22" t="str">
        <f t="shared" si="14"/>
        <v/>
      </c>
      <c r="G932" s="8"/>
      <c r="H932" s="8"/>
      <c r="I932" s="8"/>
      <c r="J932" s="8"/>
    </row>
    <row r="933" spans="1:10" x14ac:dyDescent="0.25">
      <c r="A933" s="4"/>
      <c r="B933" s="20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4"/>
      <c r="E933" s="4"/>
      <c r="F933" s="22" t="str">
        <f t="shared" si="14"/>
        <v/>
      </c>
      <c r="G933" s="4"/>
      <c r="H933" s="4"/>
      <c r="I933" s="4"/>
      <c r="J933" s="4"/>
    </row>
    <row r="934" spans="1:10" x14ac:dyDescent="0.25">
      <c r="A934" s="8"/>
      <c r="B934" s="20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8"/>
      <c r="E934" s="8"/>
      <c r="F934" s="22" t="str">
        <f t="shared" si="14"/>
        <v/>
      </c>
      <c r="G934" s="8"/>
      <c r="H934" s="8"/>
      <c r="I934" s="8"/>
      <c r="J934" s="8"/>
    </row>
    <row r="935" spans="1:10" x14ac:dyDescent="0.25">
      <c r="A935" s="4"/>
      <c r="B935" s="20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4"/>
      <c r="E935" s="4"/>
      <c r="F935" s="22" t="str">
        <f t="shared" si="14"/>
        <v/>
      </c>
      <c r="G935" s="4"/>
      <c r="H935" s="4"/>
      <c r="I935" s="4"/>
      <c r="J935" s="4"/>
    </row>
    <row r="936" spans="1:10" x14ac:dyDescent="0.25">
      <c r="A936" s="8"/>
      <c r="B936" s="20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8"/>
      <c r="E936" s="8"/>
      <c r="F936" s="22" t="str">
        <f t="shared" si="14"/>
        <v/>
      </c>
      <c r="G936" s="8"/>
      <c r="H936" s="8"/>
      <c r="I936" s="8"/>
      <c r="J936" s="8"/>
    </row>
    <row r="937" spans="1:10" x14ac:dyDescent="0.25">
      <c r="A937" s="4"/>
      <c r="B937" s="20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4"/>
      <c r="E937" s="4"/>
      <c r="F937" s="22" t="str">
        <f t="shared" si="14"/>
        <v/>
      </c>
      <c r="G937" s="4"/>
      <c r="H937" s="4"/>
      <c r="I937" s="4"/>
      <c r="J937" s="4"/>
    </row>
    <row r="938" spans="1:10" x14ac:dyDescent="0.25">
      <c r="A938" s="8"/>
      <c r="B938" s="20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8"/>
      <c r="E938" s="8"/>
      <c r="F938" s="22" t="str">
        <f t="shared" si="14"/>
        <v/>
      </c>
      <c r="G938" s="8"/>
      <c r="H938" s="8"/>
      <c r="I938" s="8"/>
      <c r="J938" s="8"/>
    </row>
    <row r="939" spans="1:10" x14ac:dyDescent="0.25">
      <c r="A939" s="4"/>
      <c r="B939" s="20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4"/>
      <c r="E939" s="4"/>
      <c r="F939" s="22" t="str">
        <f t="shared" si="14"/>
        <v/>
      </c>
      <c r="G939" s="4"/>
      <c r="H939" s="4"/>
      <c r="I939" s="4"/>
      <c r="J939" s="4"/>
    </row>
    <row r="940" spans="1:10" x14ac:dyDescent="0.25">
      <c r="A940" s="8"/>
      <c r="B940" s="20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8"/>
      <c r="E940" s="8"/>
      <c r="F940" s="22" t="str">
        <f t="shared" si="14"/>
        <v/>
      </c>
      <c r="G940" s="8"/>
      <c r="H940" s="8"/>
      <c r="I940" s="8"/>
      <c r="J940" s="8"/>
    </row>
    <row r="941" spans="1:10" x14ac:dyDescent="0.25">
      <c r="A941" s="4"/>
      <c r="B941" s="20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4"/>
      <c r="E941" s="4"/>
      <c r="F941" s="22" t="str">
        <f t="shared" si="14"/>
        <v/>
      </c>
      <c r="G941" s="4"/>
      <c r="H941" s="4"/>
      <c r="I941" s="4"/>
      <c r="J941" s="4"/>
    </row>
    <row r="942" spans="1:10" x14ac:dyDescent="0.25">
      <c r="A942" s="8"/>
      <c r="B942" s="20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8"/>
      <c r="E942" s="8"/>
      <c r="F942" s="22" t="str">
        <f t="shared" si="14"/>
        <v/>
      </c>
      <c r="G942" s="8"/>
      <c r="H942" s="8"/>
      <c r="I942" s="8"/>
      <c r="J942" s="8"/>
    </row>
    <row r="943" spans="1:10" x14ac:dyDescent="0.25">
      <c r="A943" s="4"/>
      <c r="B943" s="20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4"/>
      <c r="E943" s="4"/>
      <c r="F943" s="22" t="str">
        <f t="shared" si="14"/>
        <v/>
      </c>
      <c r="G943" s="4"/>
      <c r="H943" s="4"/>
      <c r="I943" s="4"/>
      <c r="J943" s="4"/>
    </row>
    <row r="944" spans="1:10" x14ac:dyDescent="0.25">
      <c r="A944" s="8"/>
      <c r="B944" s="20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8"/>
      <c r="E944" s="8"/>
      <c r="F944" s="22" t="str">
        <f t="shared" si="14"/>
        <v/>
      </c>
      <c r="G944" s="8"/>
      <c r="H944" s="8"/>
      <c r="I944" s="8"/>
      <c r="J944" s="8"/>
    </row>
    <row r="945" spans="1:10" x14ac:dyDescent="0.25">
      <c r="A945" s="4"/>
      <c r="B945" s="20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4"/>
      <c r="E945" s="4"/>
      <c r="F945" s="22" t="str">
        <f t="shared" si="14"/>
        <v/>
      </c>
      <c r="G945" s="4"/>
      <c r="H945" s="4"/>
      <c r="I945" s="4"/>
      <c r="J945" s="4"/>
    </row>
    <row r="946" spans="1:10" x14ac:dyDescent="0.25">
      <c r="A946" s="8"/>
      <c r="B946" s="20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8"/>
      <c r="E946" s="8"/>
      <c r="F946" s="22" t="str">
        <f t="shared" si="14"/>
        <v/>
      </c>
      <c r="G946" s="8"/>
      <c r="H946" s="8"/>
      <c r="I946" s="8"/>
      <c r="J946" s="8"/>
    </row>
    <row r="947" spans="1:10" x14ac:dyDescent="0.25">
      <c r="A947" s="4"/>
      <c r="B947" s="20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4"/>
      <c r="E947" s="4"/>
      <c r="F947" s="22" t="str">
        <f t="shared" si="14"/>
        <v/>
      </c>
      <c r="G947" s="4"/>
      <c r="H947" s="4"/>
      <c r="I947" s="4"/>
      <c r="J947" s="4"/>
    </row>
    <row r="948" spans="1:10" x14ac:dyDescent="0.25">
      <c r="A948" s="8"/>
      <c r="B948" s="20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8"/>
      <c r="E948" s="8"/>
      <c r="F948" s="22" t="str">
        <f t="shared" si="14"/>
        <v/>
      </c>
      <c r="G948" s="8"/>
      <c r="H948" s="8"/>
      <c r="I948" s="8"/>
      <c r="J948" s="8"/>
    </row>
    <row r="949" spans="1:10" x14ac:dyDescent="0.25">
      <c r="A949" s="4"/>
      <c r="B949" s="20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4"/>
      <c r="E949" s="4"/>
      <c r="F949" s="22" t="str">
        <f t="shared" si="14"/>
        <v/>
      </c>
      <c r="G949" s="4"/>
      <c r="H949" s="4"/>
      <c r="I949" s="4"/>
      <c r="J949" s="4"/>
    </row>
    <row r="950" spans="1:10" x14ac:dyDescent="0.25">
      <c r="A950" s="8"/>
      <c r="B950" s="20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8"/>
      <c r="E950" s="8"/>
      <c r="F950" s="22" t="str">
        <f t="shared" si="14"/>
        <v/>
      </c>
      <c r="G950" s="8"/>
      <c r="H950" s="8"/>
      <c r="I950" s="8"/>
      <c r="J950" s="8"/>
    </row>
    <row r="951" spans="1:10" x14ac:dyDescent="0.25">
      <c r="A951" s="4"/>
      <c r="B951" s="20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4"/>
      <c r="E951" s="4"/>
      <c r="F951" s="22" t="str">
        <f t="shared" si="14"/>
        <v/>
      </c>
      <c r="G951" s="4"/>
      <c r="H951" s="4"/>
      <c r="I951" s="4"/>
      <c r="J951" s="4"/>
    </row>
    <row r="952" spans="1:10" x14ac:dyDescent="0.25">
      <c r="A952" s="8"/>
      <c r="B952" s="20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8"/>
      <c r="E952" s="8"/>
      <c r="F952" s="22" t="str">
        <f t="shared" si="14"/>
        <v/>
      </c>
      <c r="G952" s="8"/>
      <c r="H952" s="8"/>
      <c r="I952" s="8"/>
      <c r="J952" s="8"/>
    </row>
    <row r="953" spans="1:10" x14ac:dyDescent="0.25">
      <c r="A953" s="4"/>
      <c r="B953" s="20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4"/>
      <c r="E953" s="4"/>
      <c r="F953" s="22" t="str">
        <f t="shared" si="14"/>
        <v/>
      </c>
      <c r="G953" s="4"/>
      <c r="H953" s="4"/>
      <c r="I953" s="4"/>
      <c r="J953" s="4"/>
    </row>
    <row r="954" spans="1:10" x14ac:dyDescent="0.25">
      <c r="A954" s="8"/>
      <c r="B954" s="20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8"/>
      <c r="E954" s="8"/>
      <c r="F954" s="22" t="str">
        <f t="shared" si="14"/>
        <v/>
      </c>
      <c r="G954" s="8"/>
      <c r="H954" s="8"/>
      <c r="I954" s="8"/>
      <c r="J954" s="8"/>
    </row>
    <row r="955" spans="1:10" x14ac:dyDescent="0.25">
      <c r="A955" s="4"/>
      <c r="B955" s="20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4"/>
      <c r="E955" s="4"/>
      <c r="F955" s="22" t="str">
        <f t="shared" si="14"/>
        <v/>
      </c>
      <c r="G955" s="4"/>
      <c r="H955" s="4"/>
      <c r="I955" s="4"/>
      <c r="J955" s="4"/>
    </row>
    <row r="956" spans="1:10" x14ac:dyDescent="0.25">
      <c r="A956" s="8"/>
      <c r="B956" s="20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8"/>
      <c r="E956" s="8"/>
      <c r="F956" s="22" t="str">
        <f t="shared" si="14"/>
        <v/>
      </c>
      <c r="G956" s="8"/>
      <c r="H956" s="8"/>
      <c r="I956" s="8"/>
      <c r="J956" s="8"/>
    </row>
    <row r="957" spans="1:10" x14ac:dyDescent="0.25">
      <c r="A957" s="4"/>
      <c r="B957" s="20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4"/>
      <c r="E957" s="4"/>
      <c r="F957" s="22" t="str">
        <f t="shared" si="14"/>
        <v/>
      </c>
      <c r="G957" s="4"/>
      <c r="H957" s="4"/>
      <c r="I957" s="4"/>
      <c r="J957" s="4"/>
    </row>
    <row r="958" spans="1:10" x14ac:dyDescent="0.25">
      <c r="A958" s="8"/>
      <c r="B958" s="20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8"/>
      <c r="E958" s="8"/>
      <c r="F958" s="22" t="str">
        <f t="shared" si="14"/>
        <v/>
      </c>
      <c r="G958" s="8"/>
      <c r="H958" s="8"/>
      <c r="I958" s="8"/>
      <c r="J958" s="8"/>
    </row>
    <row r="959" spans="1:10" x14ac:dyDescent="0.25">
      <c r="A959" s="4"/>
      <c r="B959" s="20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4"/>
      <c r="E959" s="4"/>
      <c r="F959" s="22" t="str">
        <f t="shared" si="14"/>
        <v/>
      </c>
      <c r="G959" s="4"/>
      <c r="H959" s="4"/>
      <c r="I959" s="4"/>
      <c r="J959" s="4"/>
    </row>
    <row r="960" spans="1:10" x14ac:dyDescent="0.25">
      <c r="A960" s="8"/>
      <c r="B960" s="20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8"/>
      <c r="E960" s="8"/>
      <c r="F960" s="22" t="str">
        <f t="shared" si="14"/>
        <v/>
      </c>
      <c r="G960" s="8"/>
      <c r="H960" s="8"/>
      <c r="I960" s="8"/>
      <c r="J960" s="8"/>
    </row>
    <row r="961" spans="1:10" x14ac:dyDescent="0.25">
      <c r="A961" s="4"/>
      <c r="B961" s="20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4"/>
      <c r="E961" s="4"/>
      <c r="F961" s="22" t="str">
        <f t="shared" si="14"/>
        <v/>
      </c>
      <c r="G961" s="4"/>
      <c r="H961" s="4"/>
      <c r="I961" s="4"/>
      <c r="J961" s="4"/>
    </row>
    <row r="962" spans="1:10" x14ac:dyDescent="0.25">
      <c r="A962" s="8"/>
      <c r="B962" s="20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8"/>
      <c r="E962" s="8"/>
      <c r="F962" s="22" t="str">
        <f t="shared" si="14"/>
        <v/>
      </c>
      <c r="G962" s="8"/>
      <c r="H962" s="8"/>
      <c r="I962" s="8"/>
      <c r="J962" s="8"/>
    </row>
    <row r="963" spans="1:10" x14ac:dyDescent="0.25">
      <c r="A963" s="4"/>
      <c r="B963" s="20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4"/>
      <c r="E963" s="4"/>
      <c r="F963" s="22" t="str">
        <f t="shared" si="14"/>
        <v/>
      </c>
      <c r="G963" s="4"/>
      <c r="H963" s="4"/>
      <c r="I963" s="4"/>
      <c r="J963" s="4"/>
    </row>
    <row r="964" spans="1:10" x14ac:dyDescent="0.25">
      <c r="A964" s="8"/>
      <c r="B964" s="20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8"/>
      <c r="E964" s="8"/>
      <c r="F964" s="22" t="str">
        <f t="shared" si="14"/>
        <v/>
      </c>
      <c r="G964" s="8"/>
      <c r="H964" s="8"/>
      <c r="I964" s="8"/>
      <c r="J964" s="8"/>
    </row>
    <row r="965" spans="1:10" x14ac:dyDescent="0.25">
      <c r="A965" s="4"/>
      <c r="B965" s="20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4"/>
      <c r="E965" s="4"/>
      <c r="F965" s="22" t="str">
        <f t="shared" si="14"/>
        <v/>
      </c>
      <c r="G965" s="4"/>
      <c r="H965" s="4"/>
      <c r="I965" s="4"/>
      <c r="J965" s="4"/>
    </row>
    <row r="966" spans="1:10" x14ac:dyDescent="0.25">
      <c r="A966" s="8"/>
      <c r="B966" s="20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8"/>
      <c r="E966" s="8"/>
      <c r="F966" s="22" t="str">
        <f t="shared" si="14"/>
        <v/>
      </c>
      <c r="G966" s="8"/>
      <c r="H966" s="8"/>
      <c r="I966" s="8"/>
      <c r="J966" s="8"/>
    </row>
    <row r="967" spans="1:10" x14ac:dyDescent="0.25">
      <c r="A967" s="4"/>
      <c r="B967" s="20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4"/>
      <c r="E967" s="4"/>
      <c r="F967" s="22" t="str">
        <f t="shared" si="14"/>
        <v/>
      </c>
      <c r="G967" s="4"/>
      <c r="H967" s="4"/>
      <c r="I967" s="4"/>
      <c r="J967" s="4"/>
    </row>
    <row r="968" spans="1:10" x14ac:dyDescent="0.25">
      <c r="A968" s="8"/>
      <c r="B968" s="20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8"/>
      <c r="E968" s="8"/>
      <c r="F968" s="22" t="str">
        <f t="shared" si="14"/>
        <v/>
      </c>
      <c r="G968" s="8"/>
      <c r="H968" s="8"/>
      <c r="I968" s="8"/>
      <c r="J968" s="8"/>
    </row>
    <row r="969" spans="1:10" x14ac:dyDescent="0.25">
      <c r="A969" s="4"/>
      <c r="B969" s="20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4"/>
      <c r="E969" s="4"/>
      <c r="F969" s="22" t="str">
        <f t="shared" ref="F969:F1008" si="15">IF(E969="","",IF(C969="","",C969+E969))</f>
        <v/>
      </c>
      <c r="G969" s="4"/>
      <c r="H969" s="4"/>
      <c r="I969" s="4"/>
      <c r="J969" s="4"/>
    </row>
    <row r="970" spans="1:10" x14ac:dyDescent="0.25">
      <c r="A970" s="8"/>
      <c r="B970" s="20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8"/>
      <c r="E970" s="8"/>
      <c r="F970" s="22" t="str">
        <f t="shared" si="15"/>
        <v/>
      </c>
      <c r="G970" s="8"/>
      <c r="H970" s="8"/>
      <c r="I970" s="8"/>
      <c r="J970" s="8"/>
    </row>
    <row r="971" spans="1:10" x14ac:dyDescent="0.25">
      <c r="A971" s="4"/>
      <c r="B971" s="20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4"/>
      <c r="E971" s="4"/>
      <c r="F971" s="22" t="str">
        <f t="shared" si="15"/>
        <v/>
      </c>
      <c r="G971" s="4"/>
      <c r="H971" s="4"/>
      <c r="I971" s="4"/>
      <c r="J971" s="4"/>
    </row>
    <row r="972" spans="1:10" x14ac:dyDescent="0.25">
      <c r="A972" s="8"/>
      <c r="B972" s="20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8"/>
      <c r="E972" s="8"/>
      <c r="F972" s="22" t="str">
        <f t="shared" si="15"/>
        <v/>
      </c>
      <c r="G972" s="8"/>
      <c r="H972" s="8"/>
      <c r="I972" s="8"/>
      <c r="J972" s="8"/>
    </row>
    <row r="973" spans="1:10" x14ac:dyDescent="0.25">
      <c r="A973" s="4"/>
      <c r="B973" s="20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4"/>
      <c r="E973" s="4"/>
      <c r="F973" s="22" t="str">
        <f t="shared" si="15"/>
        <v/>
      </c>
      <c r="G973" s="4"/>
      <c r="H973" s="4"/>
      <c r="I973" s="4"/>
      <c r="J973" s="4"/>
    </row>
    <row r="974" spans="1:10" x14ac:dyDescent="0.25">
      <c r="A974" s="8"/>
      <c r="B974" s="20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8"/>
      <c r="E974" s="8"/>
      <c r="F974" s="22" t="str">
        <f t="shared" si="15"/>
        <v/>
      </c>
      <c r="G974" s="8"/>
      <c r="H974" s="8"/>
      <c r="I974" s="8"/>
      <c r="J974" s="8"/>
    </row>
    <row r="975" spans="1:10" x14ac:dyDescent="0.25">
      <c r="A975" s="4"/>
      <c r="B975" s="20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4"/>
      <c r="E975" s="4"/>
      <c r="F975" s="22" t="str">
        <f t="shared" si="15"/>
        <v/>
      </c>
      <c r="G975" s="4"/>
      <c r="H975" s="4"/>
      <c r="I975" s="4"/>
      <c r="J975" s="4"/>
    </row>
    <row r="976" spans="1:10" x14ac:dyDescent="0.25">
      <c r="A976" s="8"/>
      <c r="B976" s="20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8"/>
      <c r="E976" s="8"/>
      <c r="F976" s="22" t="str">
        <f t="shared" si="15"/>
        <v/>
      </c>
      <c r="G976" s="8"/>
      <c r="H976" s="8"/>
      <c r="I976" s="8"/>
      <c r="J976" s="8"/>
    </row>
    <row r="977" spans="1:10" x14ac:dyDescent="0.25">
      <c r="A977" s="4"/>
      <c r="B977" s="20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4"/>
      <c r="E977" s="4"/>
      <c r="F977" s="22" t="str">
        <f t="shared" si="15"/>
        <v/>
      </c>
      <c r="G977" s="4"/>
      <c r="H977" s="4"/>
      <c r="I977" s="4"/>
      <c r="J977" s="4"/>
    </row>
    <row r="978" spans="1:10" x14ac:dyDescent="0.25">
      <c r="A978" s="8"/>
      <c r="B978" s="20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8"/>
      <c r="E978" s="8"/>
      <c r="F978" s="22" t="str">
        <f t="shared" si="15"/>
        <v/>
      </c>
      <c r="G978" s="8"/>
      <c r="H978" s="8"/>
      <c r="I978" s="8"/>
      <c r="J978" s="8"/>
    </row>
    <row r="979" spans="1:10" x14ac:dyDescent="0.25">
      <c r="A979" s="4"/>
      <c r="B979" s="20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4"/>
      <c r="E979" s="4"/>
      <c r="F979" s="22" t="str">
        <f t="shared" si="15"/>
        <v/>
      </c>
      <c r="G979" s="4"/>
      <c r="H979" s="4"/>
      <c r="I979" s="4"/>
      <c r="J979" s="4"/>
    </row>
    <row r="980" spans="1:10" x14ac:dyDescent="0.25">
      <c r="A980" s="8"/>
      <c r="B980" s="20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8"/>
      <c r="E980" s="8"/>
      <c r="F980" s="22" t="str">
        <f t="shared" si="15"/>
        <v/>
      </c>
      <c r="G980" s="8"/>
      <c r="H980" s="8"/>
      <c r="I980" s="8"/>
      <c r="J980" s="8"/>
    </row>
    <row r="981" spans="1:10" x14ac:dyDescent="0.25">
      <c r="A981" s="4"/>
      <c r="B981" s="20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4"/>
      <c r="E981" s="4"/>
      <c r="F981" s="22" t="str">
        <f t="shared" si="15"/>
        <v/>
      </c>
      <c r="G981" s="4"/>
      <c r="H981" s="4"/>
      <c r="I981" s="4"/>
      <c r="J981" s="4"/>
    </row>
    <row r="982" spans="1:10" x14ac:dyDescent="0.25">
      <c r="A982" s="8"/>
      <c r="B982" s="20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8"/>
      <c r="E982" s="8"/>
      <c r="F982" s="22" t="str">
        <f t="shared" si="15"/>
        <v/>
      </c>
      <c r="G982" s="8"/>
      <c r="H982" s="8"/>
      <c r="I982" s="8"/>
      <c r="J982" s="8"/>
    </row>
    <row r="983" spans="1:10" x14ac:dyDescent="0.25">
      <c r="A983" s="4"/>
      <c r="B983" s="20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4"/>
      <c r="E983" s="4"/>
      <c r="F983" s="22" t="str">
        <f t="shared" si="15"/>
        <v/>
      </c>
      <c r="G983" s="4"/>
      <c r="H983" s="4"/>
      <c r="I983" s="4"/>
      <c r="J983" s="4"/>
    </row>
    <row r="984" spans="1:10" x14ac:dyDescent="0.25">
      <c r="A984" s="8"/>
      <c r="B984" s="20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8"/>
      <c r="E984" s="8"/>
      <c r="F984" s="22" t="str">
        <f t="shared" si="15"/>
        <v/>
      </c>
      <c r="G984" s="8"/>
      <c r="H984" s="8"/>
      <c r="I984" s="8"/>
      <c r="J984" s="8"/>
    </row>
    <row r="985" spans="1:10" x14ac:dyDescent="0.25">
      <c r="A985" s="4"/>
      <c r="B985" s="20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4"/>
      <c r="E985" s="4"/>
      <c r="F985" s="22" t="str">
        <f t="shared" si="15"/>
        <v/>
      </c>
      <c r="G985" s="4"/>
      <c r="H985" s="4"/>
      <c r="I985" s="4"/>
      <c r="J985" s="4"/>
    </row>
    <row r="986" spans="1:10" x14ac:dyDescent="0.25">
      <c r="A986" s="8"/>
      <c r="B986" s="20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8"/>
      <c r="E986" s="8"/>
      <c r="F986" s="22" t="str">
        <f t="shared" si="15"/>
        <v/>
      </c>
      <c r="G986" s="8"/>
      <c r="H986" s="8"/>
      <c r="I986" s="8"/>
      <c r="J986" s="8"/>
    </row>
    <row r="987" spans="1:10" x14ac:dyDescent="0.25">
      <c r="A987" s="4"/>
      <c r="B987" s="20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4"/>
      <c r="E987" s="4"/>
      <c r="F987" s="22" t="str">
        <f t="shared" si="15"/>
        <v/>
      </c>
      <c r="G987" s="4"/>
      <c r="H987" s="4"/>
      <c r="I987" s="4"/>
      <c r="J987" s="4"/>
    </row>
    <row r="988" spans="1:10" x14ac:dyDescent="0.25">
      <c r="A988" s="8"/>
      <c r="B988" s="20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8"/>
      <c r="E988" s="8"/>
      <c r="F988" s="22" t="str">
        <f t="shared" si="15"/>
        <v/>
      </c>
      <c r="G988" s="8"/>
      <c r="H988" s="8"/>
      <c r="I988" s="8"/>
      <c r="J988" s="8"/>
    </row>
    <row r="989" spans="1:10" x14ac:dyDescent="0.25">
      <c r="A989" s="4"/>
      <c r="B989" s="20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4"/>
      <c r="E989" s="4"/>
      <c r="F989" s="22" t="str">
        <f t="shared" si="15"/>
        <v/>
      </c>
      <c r="G989" s="4"/>
      <c r="H989" s="4"/>
      <c r="I989" s="4"/>
      <c r="J989" s="4"/>
    </row>
    <row r="990" spans="1:10" x14ac:dyDescent="0.25">
      <c r="A990" s="8"/>
      <c r="B990" s="20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8"/>
      <c r="E990" s="8"/>
      <c r="F990" s="22" t="str">
        <f t="shared" si="15"/>
        <v/>
      </c>
      <c r="G990" s="8"/>
      <c r="H990" s="8"/>
      <c r="I990" s="8"/>
      <c r="J990" s="8"/>
    </row>
    <row r="991" spans="1:10" x14ac:dyDescent="0.25">
      <c r="A991" s="4"/>
      <c r="B991" s="20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4"/>
      <c r="E991" s="4"/>
      <c r="F991" s="22" t="str">
        <f t="shared" si="15"/>
        <v/>
      </c>
      <c r="G991" s="4"/>
      <c r="H991" s="4"/>
      <c r="I991" s="4"/>
      <c r="J991" s="4"/>
    </row>
    <row r="992" spans="1:10" x14ac:dyDescent="0.25">
      <c r="A992" s="8"/>
      <c r="B992" s="20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8"/>
      <c r="E992" s="8"/>
      <c r="F992" s="22" t="str">
        <f t="shared" si="15"/>
        <v/>
      </c>
      <c r="G992" s="8"/>
      <c r="H992" s="8"/>
      <c r="I992" s="8"/>
      <c r="J992" s="8"/>
    </row>
    <row r="993" spans="1:10" x14ac:dyDescent="0.25">
      <c r="A993" s="4"/>
      <c r="B993" s="20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4"/>
      <c r="E993" s="4"/>
      <c r="F993" s="22" t="str">
        <f t="shared" si="15"/>
        <v/>
      </c>
      <c r="G993" s="4"/>
      <c r="H993" s="4"/>
      <c r="I993" s="4"/>
      <c r="J993" s="4"/>
    </row>
    <row r="994" spans="1:10" x14ac:dyDescent="0.25">
      <c r="A994" s="8"/>
      <c r="B994" s="20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8"/>
      <c r="E994" s="8"/>
      <c r="F994" s="22" t="str">
        <f t="shared" si="15"/>
        <v/>
      </c>
      <c r="G994" s="8"/>
      <c r="H994" s="8"/>
      <c r="I994" s="8"/>
      <c r="J994" s="8"/>
    </row>
    <row r="995" spans="1:10" x14ac:dyDescent="0.25">
      <c r="A995" s="4"/>
      <c r="B995" s="20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4"/>
      <c r="E995" s="4"/>
      <c r="F995" s="22" t="str">
        <f t="shared" si="15"/>
        <v/>
      </c>
      <c r="G995" s="4"/>
      <c r="H995" s="4"/>
      <c r="I995" s="4"/>
      <c r="J995" s="4"/>
    </row>
    <row r="996" spans="1:10" x14ac:dyDescent="0.25">
      <c r="A996" s="8"/>
      <c r="B996" s="20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8"/>
      <c r="E996" s="8"/>
      <c r="F996" s="22" t="str">
        <f t="shared" si="15"/>
        <v/>
      </c>
      <c r="G996" s="8"/>
      <c r="H996" s="8"/>
      <c r="I996" s="8"/>
      <c r="J996" s="8"/>
    </row>
    <row r="997" spans="1:10" x14ac:dyDescent="0.25">
      <c r="A997" s="4"/>
      <c r="B997" s="20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4"/>
      <c r="E997" s="4"/>
      <c r="F997" s="22" t="str">
        <f t="shared" si="15"/>
        <v/>
      </c>
      <c r="G997" s="4"/>
      <c r="H997" s="4"/>
      <c r="I997" s="4"/>
      <c r="J997" s="4"/>
    </row>
    <row r="998" spans="1:10" x14ac:dyDescent="0.25">
      <c r="A998" s="8"/>
      <c r="B998" s="20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8"/>
      <c r="E998" s="8"/>
      <c r="F998" s="22" t="str">
        <f t="shared" si="15"/>
        <v/>
      </c>
      <c r="G998" s="8"/>
      <c r="H998" s="8"/>
      <c r="I998" s="8"/>
      <c r="J998" s="8"/>
    </row>
    <row r="999" spans="1:10" x14ac:dyDescent="0.25">
      <c r="A999" s="4"/>
      <c r="B999" s="20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4"/>
      <c r="E999" s="4"/>
      <c r="F999" s="22" t="str">
        <f t="shared" si="15"/>
        <v/>
      </c>
      <c r="G999" s="4"/>
      <c r="H999" s="4"/>
      <c r="I999" s="4"/>
      <c r="J999" s="4"/>
    </row>
    <row r="1000" spans="1:10" x14ac:dyDescent="0.25">
      <c r="A1000" s="8"/>
      <c r="B1000" s="20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8"/>
      <c r="E1000" s="8"/>
      <c r="F1000" s="22" t="str">
        <f t="shared" si="15"/>
        <v/>
      </c>
      <c r="G1000" s="8"/>
      <c r="H1000" s="8"/>
      <c r="I1000" s="8"/>
      <c r="J1000" s="8"/>
    </row>
    <row r="1001" spans="1:10" x14ac:dyDescent="0.25">
      <c r="A1001" s="4"/>
      <c r="B1001" s="20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4"/>
      <c r="E1001" s="4"/>
      <c r="F1001" s="22" t="str">
        <f t="shared" si="15"/>
        <v/>
      </c>
      <c r="G1001" s="4"/>
      <c r="H1001" s="4"/>
      <c r="I1001" s="4"/>
      <c r="J1001" s="4"/>
    </row>
    <row r="1002" spans="1:10" x14ac:dyDescent="0.25">
      <c r="A1002" s="8"/>
      <c r="B1002" s="20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8"/>
      <c r="E1002" s="8"/>
      <c r="F1002" s="22" t="str">
        <f t="shared" si="15"/>
        <v/>
      </c>
      <c r="G1002" s="8"/>
      <c r="H1002" s="8"/>
      <c r="I1002" s="8"/>
      <c r="J1002" s="8"/>
    </row>
    <row r="1003" spans="1:10" x14ac:dyDescent="0.25">
      <c r="A1003" s="4"/>
      <c r="B1003" s="20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4"/>
      <c r="E1003" s="4"/>
      <c r="F1003" s="22" t="str">
        <f t="shared" si="15"/>
        <v/>
      </c>
      <c r="G1003" s="4"/>
      <c r="H1003" s="4"/>
      <c r="I1003" s="4"/>
      <c r="J1003" s="4"/>
    </row>
    <row r="1004" spans="1:10" x14ac:dyDescent="0.25">
      <c r="A1004" s="8"/>
      <c r="B1004" s="20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8"/>
      <c r="E1004" s="8"/>
      <c r="F1004" s="22" t="str">
        <f t="shared" si="15"/>
        <v/>
      </c>
      <c r="G1004" s="8"/>
      <c r="H1004" s="8"/>
      <c r="I1004" s="8"/>
      <c r="J1004" s="8"/>
    </row>
    <row r="1005" spans="1:10" x14ac:dyDescent="0.25">
      <c r="A1005" s="4"/>
      <c r="B1005" s="20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4"/>
      <c r="E1005" s="4"/>
      <c r="F1005" s="22" t="str">
        <f t="shared" si="15"/>
        <v/>
      </c>
      <c r="G1005" s="4"/>
      <c r="H1005" s="4"/>
      <c r="I1005" s="4"/>
      <c r="J1005" s="4"/>
    </row>
    <row r="1006" spans="1:10" x14ac:dyDescent="0.25">
      <c r="A1006" s="8"/>
      <c r="B1006" s="20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8"/>
      <c r="E1006" s="8"/>
      <c r="F1006" s="22" t="str">
        <f t="shared" si="15"/>
        <v/>
      </c>
      <c r="G1006" s="8"/>
      <c r="H1006" s="8"/>
      <c r="I1006" s="8"/>
      <c r="J1006" s="8"/>
    </row>
    <row r="1007" spans="1:10" x14ac:dyDescent="0.25">
      <c r="A1007" s="4"/>
      <c r="B1007" s="20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4"/>
      <c r="E1007" s="4"/>
      <c r="F1007" s="22" t="str">
        <f t="shared" si="15"/>
        <v/>
      </c>
      <c r="G1007" s="4"/>
      <c r="H1007" s="4"/>
      <c r="I1007" s="4"/>
      <c r="J1007" s="4"/>
    </row>
    <row r="1008" spans="1:10" x14ac:dyDescent="0.25">
      <c r="A1008" s="8"/>
      <c r="B1008" s="20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8"/>
      <c r="E1008" s="8"/>
      <c r="F1008" s="22" t="str">
        <f t="shared" si="15"/>
        <v/>
      </c>
      <c r="G1008" s="8"/>
      <c r="H1008" s="8"/>
      <c r="I1008" s="8"/>
      <c r="J1008" s="8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A9:J1008">
    <cfRule type="expression" dxfId="11" priority="3">
      <formula>$I9="SAVED"</formula>
    </cfRule>
  </conditionalFormatting>
  <conditionalFormatting sqref="F9:F1008">
    <cfRule type="cellIs" dxfId="10" priority="2" operator="lessThan">
      <formula>0</formula>
    </cfRule>
  </conditionalFormatting>
  <dataValidations count="1">
    <dataValidation type="decimal" operator="greaterThan" showErrorMessage="1" errorTitle="Invalid Amount" error="Amount must be &gt; 0" sqref="E9:E1008" xr:uid="{00000000-0002-0000-1D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392B"/>
  </sheetPr>
  <dimension ref="A1:J1008"/>
  <sheetViews>
    <sheetView zoomScaleNormal="100" workbookViewId="0">
      <pane ySplit="8" topLeftCell="A9" activePane="bottomLeft" state="frozen"/>
      <selection pane="bottomLeft" sqref="A1:J1"/>
    </sheetView>
  </sheetViews>
  <sheetFormatPr defaultColWidth="8.7109375" defaultRowHeight="15" x14ac:dyDescent="0.25"/>
  <cols>
    <col min="1" max="1" width="16" customWidth="1"/>
    <col min="2" max="2" width="24" customWidth="1"/>
    <col min="3" max="3" width="16" customWidth="1"/>
    <col min="4" max="4" width="13" customWidth="1"/>
    <col min="5" max="5" width="16" customWidth="1"/>
    <col min="6" max="7" width="15" customWidth="1"/>
    <col min="8" max="8" width="11" customWidth="1"/>
    <col min="9" max="9" width="10" customWidth="1"/>
    <col min="10" max="10" width="18" customWidth="1"/>
  </cols>
  <sheetData>
    <row r="1" spans="1:10" ht="30" customHeight="1" x14ac:dyDescent="0.25">
      <c r="A1" s="86" t="s">
        <v>203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87" t="s">
        <v>204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B3" s="81" t="s">
        <v>37</v>
      </c>
      <c r="C3" s="81"/>
      <c r="D3" s="81"/>
      <c r="E3" s="81" t="s">
        <v>89</v>
      </c>
      <c r="F3" s="81"/>
      <c r="G3" s="81"/>
      <c r="H3" s="81" t="s">
        <v>90</v>
      </c>
      <c r="I3" s="81"/>
      <c r="J3" s="81"/>
    </row>
    <row r="4" spans="1:10" ht="15.75" x14ac:dyDescent="0.25">
      <c r="B4" s="82">
        <f>SUMIF(I9:I1008,"SAVED",E9:E1008)</f>
        <v>0</v>
      </c>
      <c r="C4" s="82"/>
      <c r="D4" s="82"/>
      <c r="E4" s="83">
        <f>COUNTIF(I9:I1008,"SAVED")</f>
        <v>0</v>
      </c>
      <c r="F4" s="83"/>
      <c r="G4" s="83"/>
      <c r="H4" s="77">
        <f>IFERROR(B4/E4,0)</f>
        <v>0</v>
      </c>
      <c r="I4" s="77"/>
      <c r="J4" s="77"/>
    </row>
    <row r="5" spans="1:10" x14ac:dyDescent="0.25">
      <c r="A5" s="84" t="s">
        <v>91</v>
      </c>
      <c r="B5" s="84"/>
      <c r="C5" s="84"/>
      <c r="D5" s="84"/>
      <c r="E5" s="84"/>
      <c r="F5" s="84"/>
      <c r="G5" s="84"/>
      <c r="H5" s="84"/>
      <c r="I5" s="84"/>
      <c r="J5" s="84"/>
    </row>
    <row r="6" spans="1:10" ht="6" customHeight="1" x14ac:dyDescent="0.25"/>
    <row r="7" spans="1:10" x14ac:dyDescent="0.25">
      <c r="A7" s="85" t="s">
        <v>92</v>
      </c>
      <c r="B7" s="85"/>
      <c r="C7" s="85"/>
      <c r="D7" s="85"/>
      <c r="E7" s="85"/>
      <c r="F7" s="85"/>
      <c r="G7" s="85"/>
      <c r="H7" s="85"/>
      <c r="I7" s="85"/>
      <c r="J7" s="85"/>
    </row>
    <row r="8" spans="1:10" x14ac:dyDescent="0.25">
      <c r="A8" s="13" t="s">
        <v>31</v>
      </c>
      <c r="B8" s="13" t="s">
        <v>76</v>
      </c>
      <c r="C8" s="13" t="s">
        <v>93</v>
      </c>
      <c r="D8" s="13" t="s">
        <v>78</v>
      </c>
      <c r="E8" s="13" t="s">
        <v>94</v>
      </c>
      <c r="F8" s="13" t="s">
        <v>80</v>
      </c>
      <c r="G8" s="13" t="s">
        <v>95</v>
      </c>
      <c r="H8" s="13" t="s">
        <v>8</v>
      </c>
      <c r="I8" s="13" t="s">
        <v>16</v>
      </c>
      <c r="J8" s="13" t="s">
        <v>82</v>
      </c>
    </row>
    <row r="9" spans="1:10" x14ac:dyDescent="0.25">
      <c r="A9" s="23"/>
      <c r="B9" s="24" t="str">
        <f>IF(A9="","",IFERROR(VLOOKUP(A9,Master_Customers!$A:$D,4,FALSE()),"❌ Not Found"))</f>
        <v/>
      </c>
      <c r="C9" s="21" t="str">
        <f>IF(A9="","",IFERROR(VLOOKUP(A9,Master_Customers!$A:$O,15,FALSE()),""))</f>
        <v/>
      </c>
      <c r="D9" s="23"/>
      <c r="E9" s="23"/>
      <c r="F9" s="25" t="str">
        <f t="shared" ref="F9:F72" si="0">IF(E9="","",IF(C9="","",IF(E9&gt;C9,"INSUFFICIENT FUNDS",C9-E9)))</f>
        <v/>
      </c>
      <c r="G9" s="23"/>
      <c r="H9" s="23"/>
      <c r="I9" s="23"/>
      <c r="J9" s="23"/>
    </row>
    <row r="10" spans="1:10" x14ac:dyDescent="0.25">
      <c r="A10" s="26"/>
      <c r="B10" s="24" t="str">
        <f>IF(A10="","",IFERROR(VLOOKUP(A10,Master_Customers!$A:$D,4,FALSE()),"❌ Not Found"))</f>
        <v/>
      </c>
      <c r="C10" s="21" t="str">
        <f>IF(A10="","",IFERROR(VLOOKUP(A10,Master_Customers!$A:$O,15,FALSE()),""))</f>
        <v/>
      </c>
      <c r="D10" s="26"/>
      <c r="E10" s="26"/>
      <c r="F10" s="25" t="str">
        <f t="shared" si="0"/>
        <v/>
      </c>
      <c r="G10" s="26"/>
      <c r="H10" s="26"/>
      <c r="I10" s="26"/>
      <c r="J10" s="26"/>
    </row>
    <row r="11" spans="1:10" x14ac:dyDescent="0.25">
      <c r="A11" s="23"/>
      <c r="B11" s="24" t="str">
        <f>IF(A11="","",IFERROR(VLOOKUP(A11,Master_Customers!$A:$D,4,FALSE()),"❌ Not Found"))</f>
        <v/>
      </c>
      <c r="C11" s="21" t="str">
        <f>IF(A11="","",IFERROR(VLOOKUP(A11,Master_Customers!$A:$O,15,FALSE()),""))</f>
        <v/>
      </c>
      <c r="D11" s="23"/>
      <c r="E11" s="23"/>
      <c r="F11" s="25" t="str">
        <f t="shared" si="0"/>
        <v/>
      </c>
      <c r="G11" s="23"/>
      <c r="H11" s="23"/>
      <c r="I11" s="23"/>
      <c r="J11" s="23"/>
    </row>
    <row r="12" spans="1:10" x14ac:dyDescent="0.25">
      <c r="A12" s="26"/>
      <c r="B12" s="24" t="str">
        <f>IF(A12="","",IFERROR(VLOOKUP(A12,Master_Customers!$A:$D,4,FALSE()),"❌ Not Found"))</f>
        <v/>
      </c>
      <c r="C12" s="21" t="str">
        <f>IF(A12="","",IFERROR(VLOOKUP(A12,Master_Customers!$A:$O,15,FALSE()),""))</f>
        <v/>
      </c>
      <c r="D12" s="26"/>
      <c r="E12" s="26"/>
      <c r="F12" s="25" t="str">
        <f t="shared" si="0"/>
        <v/>
      </c>
      <c r="G12" s="26"/>
      <c r="H12" s="26"/>
      <c r="I12" s="26"/>
      <c r="J12" s="26"/>
    </row>
    <row r="13" spans="1:10" x14ac:dyDescent="0.25">
      <c r="A13" s="23"/>
      <c r="B13" s="24" t="str">
        <f>IF(A13="","",IFERROR(VLOOKUP(A13,Master_Customers!$A:$D,4,FALSE()),"❌ Not Found"))</f>
        <v/>
      </c>
      <c r="C13" s="21" t="str">
        <f>IF(A13="","",IFERROR(VLOOKUP(A13,Master_Customers!$A:$O,15,FALSE()),""))</f>
        <v/>
      </c>
      <c r="D13" s="23"/>
      <c r="E13" s="23"/>
      <c r="F13" s="25" t="str">
        <f t="shared" si="0"/>
        <v/>
      </c>
      <c r="G13" s="23"/>
      <c r="H13" s="23"/>
      <c r="I13" s="23"/>
      <c r="J13" s="23"/>
    </row>
    <row r="14" spans="1:10" x14ac:dyDescent="0.25">
      <c r="A14" s="26"/>
      <c r="B14" s="24" t="str">
        <f>IF(A14="","",IFERROR(VLOOKUP(A14,Master_Customers!$A:$D,4,FALSE()),"❌ Not Found"))</f>
        <v/>
      </c>
      <c r="C14" s="21" t="str">
        <f>IF(A14="","",IFERROR(VLOOKUP(A14,Master_Customers!$A:$O,15,FALSE()),""))</f>
        <v/>
      </c>
      <c r="D14" s="26"/>
      <c r="E14" s="26"/>
      <c r="F14" s="25" t="str">
        <f t="shared" si="0"/>
        <v/>
      </c>
      <c r="G14" s="26"/>
      <c r="H14" s="26"/>
      <c r="I14" s="26"/>
      <c r="J14" s="26"/>
    </row>
    <row r="15" spans="1:10" x14ac:dyDescent="0.25">
      <c r="A15" s="23"/>
      <c r="B15" s="24" t="str">
        <f>IF(A15="","",IFERROR(VLOOKUP(A15,Master_Customers!$A:$D,4,FALSE()),"❌ Not Found"))</f>
        <v/>
      </c>
      <c r="C15" s="21" t="str">
        <f>IF(A15="","",IFERROR(VLOOKUP(A15,Master_Customers!$A:$O,15,FALSE()),""))</f>
        <v/>
      </c>
      <c r="D15" s="23"/>
      <c r="E15" s="23"/>
      <c r="F15" s="25" t="str">
        <f t="shared" si="0"/>
        <v/>
      </c>
      <c r="G15" s="23"/>
      <c r="H15" s="23"/>
      <c r="I15" s="23"/>
      <c r="J15" s="23"/>
    </row>
    <row r="16" spans="1:10" x14ac:dyDescent="0.25">
      <c r="A16" s="26"/>
      <c r="B16" s="24" t="str">
        <f>IF(A16="","",IFERROR(VLOOKUP(A16,Master_Customers!$A:$D,4,FALSE()),"❌ Not Found"))</f>
        <v/>
      </c>
      <c r="C16" s="21" t="str">
        <f>IF(A16="","",IFERROR(VLOOKUP(A16,Master_Customers!$A:$O,15,FALSE()),""))</f>
        <v/>
      </c>
      <c r="D16" s="26"/>
      <c r="E16" s="26"/>
      <c r="F16" s="25" t="str">
        <f t="shared" si="0"/>
        <v/>
      </c>
      <c r="G16" s="26"/>
      <c r="H16" s="26"/>
      <c r="I16" s="26"/>
      <c r="J16" s="26"/>
    </row>
    <row r="17" spans="1:10" x14ac:dyDescent="0.25">
      <c r="A17" s="23"/>
      <c r="B17" s="24" t="str">
        <f>IF(A17="","",IFERROR(VLOOKUP(A17,Master_Customers!$A:$D,4,FALSE()),"❌ Not Found"))</f>
        <v/>
      </c>
      <c r="C17" s="21" t="str">
        <f>IF(A17="","",IFERROR(VLOOKUP(A17,Master_Customers!$A:$O,15,FALSE()),""))</f>
        <v/>
      </c>
      <c r="D17" s="23"/>
      <c r="E17" s="23"/>
      <c r="F17" s="25" t="str">
        <f t="shared" si="0"/>
        <v/>
      </c>
      <c r="G17" s="23"/>
      <c r="H17" s="23"/>
      <c r="I17" s="23"/>
      <c r="J17" s="23"/>
    </row>
    <row r="18" spans="1:10" x14ac:dyDescent="0.25">
      <c r="A18" s="26"/>
      <c r="B18" s="24" t="str">
        <f>IF(A18="","",IFERROR(VLOOKUP(A18,Master_Customers!$A:$D,4,FALSE()),"❌ Not Found"))</f>
        <v/>
      </c>
      <c r="C18" s="21" t="str">
        <f>IF(A18="","",IFERROR(VLOOKUP(A18,Master_Customers!$A:$O,15,FALSE()),""))</f>
        <v/>
      </c>
      <c r="D18" s="26"/>
      <c r="E18" s="26"/>
      <c r="F18" s="25" t="str">
        <f t="shared" si="0"/>
        <v/>
      </c>
      <c r="G18" s="26"/>
      <c r="H18" s="26"/>
      <c r="I18" s="26"/>
      <c r="J18" s="26"/>
    </row>
    <row r="19" spans="1:10" x14ac:dyDescent="0.25">
      <c r="A19" s="23"/>
      <c r="B19" s="24" t="str">
        <f>IF(A19="","",IFERROR(VLOOKUP(A19,Master_Customers!$A:$D,4,FALSE()),"❌ Not Found"))</f>
        <v/>
      </c>
      <c r="C19" s="21" t="str">
        <f>IF(A19="","",IFERROR(VLOOKUP(A19,Master_Customers!$A:$O,15,FALSE()),""))</f>
        <v/>
      </c>
      <c r="D19" s="23"/>
      <c r="E19" s="23"/>
      <c r="F19" s="25" t="str">
        <f t="shared" si="0"/>
        <v/>
      </c>
      <c r="G19" s="23"/>
      <c r="H19" s="23"/>
      <c r="I19" s="23"/>
      <c r="J19" s="23"/>
    </row>
    <row r="20" spans="1:10" x14ac:dyDescent="0.25">
      <c r="A20" s="26"/>
      <c r="B20" s="24" t="str">
        <f>IF(A20="","",IFERROR(VLOOKUP(A20,Master_Customers!$A:$D,4,FALSE()),"❌ Not Found"))</f>
        <v/>
      </c>
      <c r="C20" s="21" t="str">
        <f>IF(A20="","",IFERROR(VLOOKUP(A20,Master_Customers!$A:$O,15,FALSE()),""))</f>
        <v/>
      </c>
      <c r="D20" s="26"/>
      <c r="E20" s="26"/>
      <c r="F20" s="25" t="str">
        <f t="shared" si="0"/>
        <v/>
      </c>
      <c r="G20" s="26"/>
      <c r="H20" s="26"/>
      <c r="I20" s="26"/>
      <c r="J20" s="26"/>
    </row>
    <row r="21" spans="1:10" x14ac:dyDescent="0.25">
      <c r="A21" s="23"/>
      <c r="B21" s="24" t="str">
        <f>IF(A21="","",IFERROR(VLOOKUP(A21,Master_Customers!$A:$D,4,FALSE()),"❌ Not Found"))</f>
        <v/>
      </c>
      <c r="C21" s="21" t="str">
        <f>IF(A21="","",IFERROR(VLOOKUP(A21,Master_Customers!$A:$O,15,FALSE()),""))</f>
        <v/>
      </c>
      <c r="D21" s="23"/>
      <c r="E21" s="23"/>
      <c r="F21" s="25" t="str">
        <f t="shared" si="0"/>
        <v/>
      </c>
      <c r="G21" s="23"/>
      <c r="H21" s="23"/>
      <c r="I21" s="23"/>
      <c r="J21" s="23"/>
    </row>
    <row r="22" spans="1:10" x14ac:dyDescent="0.25">
      <c r="A22" s="26"/>
      <c r="B22" s="24" t="str">
        <f>IF(A22="","",IFERROR(VLOOKUP(A22,Master_Customers!$A:$D,4,FALSE()),"❌ Not Found"))</f>
        <v/>
      </c>
      <c r="C22" s="21" t="str">
        <f>IF(A22="","",IFERROR(VLOOKUP(A22,Master_Customers!$A:$O,15,FALSE()),""))</f>
        <v/>
      </c>
      <c r="D22" s="26"/>
      <c r="E22" s="26"/>
      <c r="F22" s="25" t="str">
        <f t="shared" si="0"/>
        <v/>
      </c>
      <c r="G22" s="26"/>
      <c r="H22" s="26"/>
      <c r="I22" s="26"/>
      <c r="J22" s="26"/>
    </row>
    <row r="23" spans="1:10" x14ac:dyDescent="0.25">
      <c r="A23" s="23"/>
      <c r="B23" s="24" t="str">
        <f>IF(A23="","",IFERROR(VLOOKUP(A23,Master_Customers!$A:$D,4,FALSE()),"❌ Not Found"))</f>
        <v/>
      </c>
      <c r="C23" s="21" t="str">
        <f>IF(A23="","",IFERROR(VLOOKUP(A23,Master_Customers!$A:$O,15,FALSE()),""))</f>
        <v/>
      </c>
      <c r="D23" s="23"/>
      <c r="E23" s="23"/>
      <c r="F23" s="25" t="str">
        <f t="shared" si="0"/>
        <v/>
      </c>
      <c r="G23" s="23"/>
      <c r="H23" s="23"/>
      <c r="I23" s="23"/>
      <c r="J23" s="23"/>
    </row>
    <row r="24" spans="1:10" x14ac:dyDescent="0.25">
      <c r="A24" s="26"/>
      <c r="B24" s="24" t="str">
        <f>IF(A24="","",IFERROR(VLOOKUP(A24,Master_Customers!$A:$D,4,FALSE()),"❌ Not Found"))</f>
        <v/>
      </c>
      <c r="C24" s="21" t="str">
        <f>IF(A24="","",IFERROR(VLOOKUP(A24,Master_Customers!$A:$O,15,FALSE()),""))</f>
        <v/>
      </c>
      <c r="D24" s="26"/>
      <c r="E24" s="26"/>
      <c r="F24" s="25" t="str">
        <f t="shared" si="0"/>
        <v/>
      </c>
      <c r="G24" s="26"/>
      <c r="H24" s="26"/>
      <c r="I24" s="26"/>
      <c r="J24" s="26"/>
    </row>
    <row r="25" spans="1:10" x14ac:dyDescent="0.25">
      <c r="A25" s="23"/>
      <c r="B25" s="24" t="str">
        <f>IF(A25="","",IFERROR(VLOOKUP(A25,Master_Customers!$A:$D,4,FALSE()),"❌ Not Found"))</f>
        <v/>
      </c>
      <c r="C25" s="21" t="str">
        <f>IF(A25="","",IFERROR(VLOOKUP(A25,Master_Customers!$A:$O,15,FALSE()),""))</f>
        <v/>
      </c>
      <c r="D25" s="23"/>
      <c r="E25" s="23"/>
      <c r="F25" s="25" t="str">
        <f t="shared" si="0"/>
        <v/>
      </c>
      <c r="G25" s="23"/>
      <c r="H25" s="23"/>
      <c r="I25" s="23"/>
      <c r="J25" s="23"/>
    </row>
    <row r="26" spans="1:10" x14ac:dyDescent="0.25">
      <c r="A26" s="26"/>
      <c r="B26" s="24" t="str">
        <f>IF(A26="","",IFERROR(VLOOKUP(A26,Master_Customers!$A:$D,4,FALSE()),"❌ Not Found"))</f>
        <v/>
      </c>
      <c r="C26" s="21" t="str">
        <f>IF(A26="","",IFERROR(VLOOKUP(A26,Master_Customers!$A:$O,15,FALSE()),""))</f>
        <v/>
      </c>
      <c r="D26" s="26"/>
      <c r="E26" s="26"/>
      <c r="F26" s="25" t="str">
        <f t="shared" si="0"/>
        <v/>
      </c>
      <c r="G26" s="26"/>
      <c r="H26" s="26"/>
      <c r="I26" s="26"/>
      <c r="J26" s="26"/>
    </row>
    <row r="27" spans="1:10" x14ac:dyDescent="0.25">
      <c r="A27" s="23"/>
      <c r="B27" s="24" t="str">
        <f>IF(A27="","",IFERROR(VLOOKUP(A27,Master_Customers!$A:$D,4,FALSE()),"❌ Not Found"))</f>
        <v/>
      </c>
      <c r="C27" s="21" t="str">
        <f>IF(A27="","",IFERROR(VLOOKUP(A27,Master_Customers!$A:$O,15,FALSE()),""))</f>
        <v/>
      </c>
      <c r="D27" s="23"/>
      <c r="E27" s="23"/>
      <c r="F27" s="25" t="str">
        <f t="shared" si="0"/>
        <v/>
      </c>
      <c r="G27" s="23"/>
      <c r="H27" s="23"/>
      <c r="I27" s="23"/>
      <c r="J27" s="23"/>
    </row>
    <row r="28" spans="1:10" x14ac:dyDescent="0.25">
      <c r="A28" s="26"/>
      <c r="B28" s="24" t="str">
        <f>IF(A28="","",IFERROR(VLOOKUP(A28,Master_Customers!$A:$D,4,FALSE()),"❌ Not Found"))</f>
        <v/>
      </c>
      <c r="C28" s="21" t="str">
        <f>IF(A28="","",IFERROR(VLOOKUP(A28,Master_Customers!$A:$O,15,FALSE()),""))</f>
        <v/>
      </c>
      <c r="D28" s="26"/>
      <c r="E28" s="26"/>
      <c r="F28" s="25" t="str">
        <f t="shared" si="0"/>
        <v/>
      </c>
      <c r="G28" s="26"/>
      <c r="H28" s="26"/>
      <c r="I28" s="26"/>
      <c r="J28" s="26"/>
    </row>
    <row r="29" spans="1:10" x14ac:dyDescent="0.25">
      <c r="A29" s="23"/>
      <c r="B29" s="24" t="str">
        <f>IF(A29="","",IFERROR(VLOOKUP(A29,Master_Customers!$A:$D,4,FALSE()),"❌ Not Found"))</f>
        <v/>
      </c>
      <c r="C29" s="21" t="str">
        <f>IF(A29="","",IFERROR(VLOOKUP(A29,Master_Customers!$A:$O,15,FALSE()),""))</f>
        <v/>
      </c>
      <c r="D29" s="23"/>
      <c r="E29" s="23"/>
      <c r="F29" s="25" t="str">
        <f t="shared" si="0"/>
        <v/>
      </c>
      <c r="G29" s="23"/>
      <c r="H29" s="23"/>
      <c r="I29" s="23"/>
      <c r="J29" s="23"/>
    </row>
    <row r="30" spans="1:10" x14ac:dyDescent="0.25">
      <c r="A30" s="26"/>
      <c r="B30" s="24" t="str">
        <f>IF(A30="","",IFERROR(VLOOKUP(A30,Master_Customers!$A:$D,4,FALSE()),"❌ Not Found"))</f>
        <v/>
      </c>
      <c r="C30" s="21" t="str">
        <f>IF(A30="","",IFERROR(VLOOKUP(A30,Master_Customers!$A:$O,15,FALSE()),""))</f>
        <v/>
      </c>
      <c r="D30" s="26"/>
      <c r="E30" s="26"/>
      <c r="F30" s="25" t="str">
        <f t="shared" si="0"/>
        <v/>
      </c>
      <c r="G30" s="26"/>
      <c r="H30" s="26"/>
      <c r="I30" s="26"/>
      <c r="J30" s="26"/>
    </row>
    <row r="31" spans="1:10" x14ac:dyDescent="0.25">
      <c r="A31" s="23"/>
      <c r="B31" s="24" t="str">
        <f>IF(A31="","",IFERROR(VLOOKUP(A31,Master_Customers!$A:$D,4,FALSE()),"❌ Not Found"))</f>
        <v/>
      </c>
      <c r="C31" s="21" t="str">
        <f>IF(A31="","",IFERROR(VLOOKUP(A31,Master_Customers!$A:$O,15,FALSE()),""))</f>
        <v/>
      </c>
      <c r="D31" s="23"/>
      <c r="E31" s="23"/>
      <c r="F31" s="25" t="str">
        <f t="shared" si="0"/>
        <v/>
      </c>
      <c r="G31" s="23"/>
      <c r="H31" s="23"/>
      <c r="I31" s="23"/>
      <c r="J31" s="23"/>
    </row>
    <row r="32" spans="1:10" x14ac:dyDescent="0.25">
      <c r="A32" s="26"/>
      <c r="B32" s="24" t="str">
        <f>IF(A32="","",IFERROR(VLOOKUP(A32,Master_Customers!$A:$D,4,FALSE()),"❌ Not Found"))</f>
        <v/>
      </c>
      <c r="C32" s="21" t="str">
        <f>IF(A32="","",IFERROR(VLOOKUP(A32,Master_Customers!$A:$O,15,FALSE()),""))</f>
        <v/>
      </c>
      <c r="D32" s="26"/>
      <c r="E32" s="26"/>
      <c r="F32" s="25" t="str">
        <f t="shared" si="0"/>
        <v/>
      </c>
      <c r="G32" s="26"/>
      <c r="H32" s="26"/>
      <c r="I32" s="26"/>
      <c r="J32" s="26"/>
    </row>
    <row r="33" spans="1:10" x14ac:dyDescent="0.25">
      <c r="A33" s="23"/>
      <c r="B33" s="24" t="str">
        <f>IF(A33="","",IFERROR(VLOOKUP(A33,Master_Customers!$A:$D,4,FALSE()),"❌ Not Found"))</f>
        <v/>
      </c>
      <c r="C33" s="21" t="str">
        <f>IF(A33="","",IFERROR(VLOOKUP(A33,Master_Customers!$A:$O,15,FALSE()),""))</f>
        <v/>
      </c>
      <c r="D33" s="23"/>
      <c r="E33" s="23"/>
      <c r="F33" s="25" t="str">
        <f t="shared" si="0"/>
        <v/>
      </c>
      <c r="G33" s="23"/>
      <c r="H33" s="23"/>
      <c r="I33" s="23"/>
      <c r="J33" s="23"/>
    </row>
    <row r="34" spans="1:10" x14ac:dyDescent="0.25">
      <c r="A34" s="26"/>
      <c r="B34" s="24" t="str">
        <f>IF(A34="","",IFERROR(VLOOKUP(A34,Master_Customers!$A:$D,4,FALSE()),"❌ Not Found"))</f>
        <v/>
      </c>
      <c r="C34" s="21" t="str">
        <f>IF(A34="","",IFERROR(VLOOKUP(A34,Master_Customers!$A:$O,15,FALSE()),""))</f>
        <v/>
      </c>
      <c r="D34" s="26"/>
      <c r="E34" s="26"/>
      <c r="F34" s="25" t="str">
        <f t="shared" si="0"/>
        <v/>
      </c>
      <c r="G34" s="26"/>
      <c r="H34" s="26"/>
      <c r="I34" s="26"/>
      <c r="J34" s="26"/>
    </row>
    <row r="35" spans="1:10" x14ac:dyDescent="0.25">
      <c r="A35" s="23"/>
      <c r="B35" s="24" t="str">
        <f>IF(A35="","",IFERROR(VLOOKUP(A35,Master_Customers!$A:$D,4,FALSE()),"❌ Not Found"))</f>
        <v/>
      </c>
      <c r="C35" s="21" t="str">
        <f>IF(A35="","",IFERROR(VLOOKUP(A35,Master_Customers!$A:$O,15,FALSE()),""))</f>
        <v/>
      </c>
      <c r="D35" s="23"/>
      <c r="E35" s="23"/>
      <c r="F35" s="25" t="str">
        <f t="shared" si="0"/>
        <v/>
      </c>
      <c r="G35" s="23"/>
      <c r="H35" s="23"/>
      <c r="I35" s="23"/>
      <c r="J35" s="23"/>
    </row>
    <row r="36" spans="1:10" x14ac:dyDescent="0.25">
      <c r="A36" s="26"/>
      <c r="B36" s="24" t="str">
        <f>IF(A36="","",IFERROR(VLOOKUP(A36,Master_Customers!$A:$D,4,FALSE()),"❌ Not Found"))</f>
        <v/>
      </c>
      <c r="C36" s="21" t="str">
        <f>IF(A36="","",IFERROR(VLOOKUP(A36,Master_Customers!$A:$O,15,FALSE()),""))</f>
        <v/>
      </c>
      <c r="D36" s="26"/>
      <c r="E36" s="26"/>
      <c r="F36" s="25" t="str">
        <f t="shared" si="0"/>
        <v/>
      </c>
      <c r="G36" s="26"/>
      <c r="H36" s="26"/>
      <c r="I36" s="26"/>
      <c r="J36" s="26"/>
    </row>
    <row r="37" spans="1:10" x14ac:dyDescent="0.25">
      <c r="A37" s="23"/>
      <c r="B37" s="24" t="str">
        <f>IF(A37="","",IFERROR(VLOOKUP(A37,Master_Customers!$A:$D,4,FALSE()),"❌ Not Found"))</f>
        <v/>
      </c>
      <c r="C37" s="21" t="str">
        <f>IF(A37="","",IFERROR(VLOOKUP(A37,Master_Customers!$A:$O,15,FALSE()),""))</f>
        <v/>
      </c>
      <c r="D37" s="23"/>
      <c r="E37" s="23"/>
      <c r="F37" s="25" t="str">
        <f t="shared" si="0"/>
        <v/>
      </c>
      <c r="G37" s="23"/>
      <c r="H37" s="23"/>
      <c r="I37" s="23"/>
      <c r="J37" s="23"/>
    </row>
    <row r="38" spans="1:10" x14ac:dyDescent="0.25">
      <c r="A38" s="26"/>
      <c r="B38" s="24" t="str">
        <f>IF(A38="","",IFERROR(VLOOKUP(A38,Master_Customers!$A:$D,4,FALSE()),"❌ Not Found"))</f>
        <v/>
      </c>
      <c r="C38" s="21" t="str">
        <f>IF(A38="","",IFERROR(VLOOKUP(A38,Master_Customers!$A:$O,15,FALSE()),""))</f>
        <v/>
      </c>
      <c r="D38" s="26"/>
      <c r="E38" s="26"/>
      <c r="F38" s="25" t="str">
        <f t="shared" si="0"/>
        <v/>
      </c>
      <c r="G38" s="26"/>
      <c r="H38" s="26"/>
      <c r="I38" s="26"/>
      <c r="J38" s="26"/>
    </row>
    <row r="39" spans="1:10" x14ac:dyDescent="0.25">
      <c r="A39" s="23"/>
      <c r="B39" s="24" t="str">
        <f>IF(A39="","",IFERROR(VLOOKUP(A39,Master_Customers!$A:$D,4,FALSE()),"❌ Not Found"))</f>
        <v/>
      </c>
      <c r="C39" s="21" t="str">
        <f>IF(A39="","",IFERROR(VLOOKUP(A39,Master_Customers!$A:$O,15,FALSE()),""))</f>
        <v/>
      </c>
      <c r="D39" s="23"/>
      <c r="E39" s="23"/>
      <c r="F39" s="25" t="str">
        <f t="shared" si="0"/>
        <v/>
      </c>
      <c r="G39" s="23"/>
      <c r="H39" s="23"/>
      <c r="I39" s="23"/>
      <c r="J39" s="23"/>
    </row>
    <row r="40" spans="1:10" x14ac:dyDescent="0.25">
      <c r="A40" s="26"/>
      <c r="B40" s="24" t="str">
        <f>IF(A40="","",IFERROR(VLOOKUP(A40,Master_Customers!$A:$D,4,FALSE()),"❌ Not Found"))</f>
        <v/>
      </c>
      <c r="C40" s="21" t="str">
        <f>IF(A40="","",IFERROR(VLOOKUP(A40,Master_Customers!$A:$O,15,FALSE()),""))</f>
        <v/>
      </c>
      <c r="D40" s="26"/>
      <c r="E40" s="26"/>
      <c r="F40" s="25" t="str">
        <f t="shared" si="0"/>
        <v/>
      </c>
      <c r="G40" s="26"/>
      <c r="H40" s="26"/>
      <c r="I40" s="26"/>
      <c r="J40" s="26"/>
    </row>
    <row r="41" spans="1:10" x14ac:dyDescent="0.25">
      <c r="A41" s="23"/>
      <c r="B41" s="24" t="str">
        <f>IF(A41="","",IFERROR(VLOOKUP(A41,Master_Customers!$A:$D,4,FALSE()),"❌ Not Found"))</f>
        <v/>
      </c>
      <c r="C41" s="21" t="str">
        <f>IF(A41="","",IFERROR(VLOOKUP(A41,Master_Customers!$A:$O,15,FALSE()),""))</f>
        <v/>
      </c>
      <c r="D41" s="23"/>
      <c r="E41" s="23"/>
      <c r="F41" s="25" t="str">
        <f t="shared" si="0"/>
        <v/>
      </c>
      <c r="G41" s="23"/>
      <c r="H41" s="23"/>
      <c r="I41" s="23"/>
      <c r="J41" s="23"/>
    </row>
    <row r="42" spans="1:10" x14ac:dyDescent="0.25">
      <c r="A42" s="26"/>
      <c r="B42" s="24" t="str">
        <f>IF(A42="","",IFERROR(VLOOKUP(A42,Master_Customers!$A:$D,4,FALSE()),"❌ Not Found"))</f>
        <v/>
      </c>
      <c r="C42" s="21" t="str">
        <f>IF(A42="","",IFERROR(VLOOKUP(A42,Master_Customers!$A:$O,15,FALSE()),""))</f>
        <v/>
      </c>
      <c r="D42" s="26"/>
      <c r="E42" s="26"/>
      <c r="F42" s="25" t="str">
        <f t="shared" si="0"/>
        <v/>
      </c>
      <c r="G42" s="26"/>
      <c r="H42" s="26"/>
      <c r="I42" s="26"/>
      <c r="J42" s="26"/>
    </row>
    <row r="43" spans="1:10" x14ac:dyDescent="0.25">
      <c r="A43" s="23"/>
      <c r="B43" s="24" t="str">
        <f>IF(A43="","",IFERROR(VLOOKUP(A43,Master_Customers!$A:$D,4,FALSE()),"❌ Not Found"))</f>
        <v/>
      </c>
      <c r="C43" s="21" t="str">
        <f>IF(A43="","",IFERROR(VLOOKUP(A43,Master_Customers!$A:$O,15,FALSE()),""))</f>
        <v/>
      </c>
      <c r="D43" s="23"/>
      <c r="E43" s="23"/>
      <c r="F43" s="25" t="str">
        <f t="shared" si="0"/>
        <v/>
      </c>
      <c r="G43" s="23"/>
      <c r="H43" s="23"/>
      <c r="I43" s="23"/>
      <c r="J43" s="23"/>
    </row>
    <row r="44" spans="1:10" x14ac:dyDescent="0.25">
      <c r="A44" s="26"/>
      <c r="B44" s="24" t="str">
        <f>IF(A44="","",IFERROR(VLOOKUP(A44,Master_Customers!$A:$D,4,FALSE()),"❌ Not Found"))</f>
        <v/>
      </c>
      <c r="C44" s="21" t="str">
        <f>IF(A44="","",IFERROR(VLOOKUP(A44,Master_Customers!$A:$O,15,FALSE()),""))</f>
        <v/>
      </c>
      <c r="D44" s="26"/>
      <c r="E44" s="26"/>
      <c r="F44" s="25" t="str">
        <f t="shared" si="0"/>
        <v/>
      </c>
      <c r="G44" s="26"/>
      <c r="H44" s="26"/>
      <c r="I44" s="26"/>
      <c r="J44" s="26"/>
    </row>
    <row r="45" spans="1:10" x14ac:dyDescent="0.25">
      <c r="A45" s="23"/>
      <c r="B45" s="24" t="str">
        <f>IF(A45="","",IFERROR(VLOOKUP(A45,Master_Customers!$A:$D,4,FALSE()),"❌ Not Found"))</f>
        <v/>
      </c>
      <c r="C45" s="21" t="str">
        <f>IF(A45="","",IFERROR(VLOOKUP(A45,Master_Customers!$A:$O,15,FALSE()),""))</f>
        <v/>
      </c>
      <c r="D45" s="23"/>
      <c r="E45" s="23"/>
      <c r="F45" s="25" t="str">
        <f t="shared" si="0"/>
        <v/>
      </c>
      <c r="G45" s="23"/>
      <c r="H45" s="23"/>
      <c r="I45" s="23"/>
      <c r="J45" s="23"/>
    </row>
    <row r="46" spans="1:10" x14ac:dyDescent="0.25">
      <c r="A46" s="26"/>
      <c r="B46" s="24" t="str">
        <f>IF(A46="","",IFERROR(VLOOKUP(A46,Master_Customers!$A:$D,4,FALSE()),"❌ Not Found"))</f>
        <v/>
      </c>
      <c r="C46" s="21" t="str">
        <f>IF(A46="","",IFERROR(VLOOKUP(A46,Master_Customers!$A:$O,15,FALSE()),""))</f>
        <v/>
      </c>
      <c r="D46" s="26"/>
      <c r="E46" s="26"/>
      <c r="F46" s="25" t="str">
        <f t="shared" si="0"/>
        <v/>
      </c>
      <c r="G46" s="26"/>
      <c r="H46" s="26"/>
      <c r="I46" s="26"/>
      <c r="J46" s="26"/>
    </row>
    <row r="47" spans="1:10" x14ac:dyDescent="0.25">
      <c r="A47" s="23"/>
      <c r="B47" s="24" t="str">
        <f>IF(A47="","",IFERROR(VLOOKUP(A47,Master_Customers!$A:$D,4,FALSE()),"❌ Not Found"))</f>
        <v/>
      </c>
      <c r="C47" s="21" t="str">
        <f>IF(A47="","",IFERROR(VLOOKUP(A47,Master_Customers!$A:$O,15,FALSE()),""))</f>
        <v/>
      </c>
      <c r="D47" s="23"/>
      <c r="E47" s="23"/>
      <c r="F47" s="25" t="str">
        <f t="shared" si="0"/>
        <v/>
      </c>
      <c r="G47" s="23"/>
      <c r="H47" s="23"/>
      <c r="I47" s="23"/>
      <c r="J47" s="23"/>
    </row>
    <row r="48" spans="1:10" x14ac:dyDescent="0.25">
      <c r="A48" s="26"/>
      <c r="B48" s="24" t="str">
        <f>IF(A48="","",IFERROR(VLOOKUP(A48,Master_Customers!$A:$D,4,FALSE()),"❌ Not Found"))</f>
        <v/>
      </c>
      <c r="C48" s="21" t="str">
        <f>IF(A48="","",IFERROR(VLOOKUP(A48,Master_Customers!$A:$O,15,FALSE()),""))</f>
        <v/>
      </c>
      <c r="D48" s="26"/>
      <c r="E48" s="26"/>
      <c r="F48" s="25" t="str">
        <f t="shared" si="0"/>
        <v/>
      </c>
      <c r="G48" s="26"/>
      <c r="H48" s="26"/>
      <c r="I48" s="26"/>
      <c r="J48" s="26"/>
    </row>
    <row r="49" spans="1:10" x14ac:dyDescent="0.25">
      <c r="A49" s="23"/>
      <c r="B49" s="24" t="str">
        <f>IF(A49="","",IFERROR(VLOOKUP(A49,Master_Customers!$A:$D,4,FALSE()),"❌ Not Found"))</f>
        <v/>
      </c>
      <c r="C49" s="21" t="str">
        <f>IF(A49="","",IFERROR(VLOOKUP(A49,Master_Customers!$A:$O,15,FALSE()),""))</f>
        <v/>
      </c>
      <c r="D49" s="23"/>
      <c r="E49" s="23"/>
      <c r="F49" s="25" t="str">
        <f t="shared" si="0"/>
        <v/>
      </c>
      <c r="G49" s="23"/>
      <c r="H49" s="23"/>
      <c r="I49" s="23"/>
      <c r="J49" s="23"/>
    </row>
    <row r="50" spans="1:10" x14ac:dyDescent="0.25">
      <c r="A50" s="26"/>
      <c r="B50" s="24" t="str">
        <f>IF(A50="","",IFERROR(VLOOKUP(A50,Master_Customers!$A:$D,4,FALSE()),"❌ Not Found"))</f>
        <v/>
      </c>
      <c r="C50" s="21" t="str">
        <f>IF(A50="","",IFERROR(VLOOKUP(A50,Master_Customers!$A:$O,15,FALSE()),""))</f>
        <v/>
      </c>
      <c r="D50" s="26"/>
      <c r="E50" s="26"/>
      <c r="F50" s="25" t="str">
        <f t="shared" si="0"/>
        <v/>
      </c>
      <c r="G50" s="26"/>
      <c r="H50" s="26"/>
      <c r="I50" s="26"/>
      <c r="J50" s="26"/>
    </row>
    <row r="51" spans="1:10" x14ac:dyDescent="0.25">
      <c r="A51" s="23"/>
      <c r="B51" s="24" t="str">
        <f>IF(A51="","",IFERROR(VLOOKUP(A51,Master_Customers!$A:$D,4,FALSE()),"❌ Not Found"))</f>
        <v/>
      </c>
      <c r="C51" s="21" t="str">
        <f>IF(A51="","",IFERROR(VLOOKUP(A51,Master_Customers!$A:$O,15,FALSE()),""))</f>
        <v/>
      </c>
      <c r="D51" s="23"/>
      <c r="E51" s="23"/>
      <c r="F51" s="25" t="str">
        <f t="shared" si="0"/>
        <v/>
      </c>
      <c r="G51" s="23"/>
      <c r="H51" s="23"/>
      <c r="I51" s="23"/>
      <c r="J51" s="23"/>
    </row>
    <row r="52" spans="1:10" x14ac:dyDescent="0.25">
      <c r="A52" s="26"/>
      <c r="B52" s="24" t="str">
        <f>IF(A52="","",IFERROR(VLOOKUP(A52,Master_Customers!$A:$D,4,FALSE()),"❌ Not Found"))</f>
        <v/>
      </c>
      <c r="C52" s="21" t="str">
        <f>IF(A52="","",IFERROR(VLOOKUP(A52,Master_Customers!$A:$O,15,FALSE()),""))</f>
        <v/>
      </c>
      <c r="D52" s="26"/>
      <c r="E52" s="26"/>
      <c r="F52" s="25" t="str">
        <f t="shared" si="0"/>
        <v/>
      </c>
      <c r="G52" s="26"/>
      <c r="H52" s="26"/>
      <c r="I52" s="26"/>
      <c r="J52" s="26"/>
    </row>
    <row r="53" spans="1:10" x14ac:dyDescent="0.25">
      <c r="A53" s="23"/>
      <c r="B53" s="24" t="str">
        <f>IF(A53="","",IFERROR(VLOOKUP(A53,Master_Customers!$A:$D,4,FALSE()),"❌ Not Found"))</f>
        <v/>
      </c>
      <c r="C53" s="21" t="str">
        <f>IF(A53="","",IFERROR(VLOOKUP(A53,Master_Customers!$A:$O,15,FALSE()),""))</f>
        <v/>
      </c>
      <c r="D53" s="23"/>
      <c r="E53" s="23"/>
      <c r="F53" s="25" t="str">
        <f t="shared" si="0"/>
        <v/>
      </c>
      <c r="G53" s="23"/>
      <c r="H53" s="23"/>
      <c r="I53" s="23"/>
      <c r="J53" s="23"/>
    </row>
    <row r="54" spans="1:10" x14ac:dyDescent="0.25">
      <c r="A54" s="26"/>
      <c r="B54" s="24" t="str">
        <f>IF(A54="","",IFERROR(VLOOKUP(A54,Master_Customers!$A:$D,4,FALSE()),"❌ Not Found"))</f>
        <v/>
      </c>
      <c r="C54" s="21" t="str">
        <f>IF(A54="","",IFERROR(VLOOKUP(A54,Master_Customers!$A:$O,15,FALSE()),""))</f>
        <v/>
      </c>
      <c r="D54" s="26"/>
      <c r="E54" s="26"/>
      <c r="F54" s="25" t="str">
        <f t="shared" si="0"/>
        <v/>
      </c>
      <c r="G54" s="26"/>
      <c r="H54" s="26"/>
      <c r="I54" s="26"/>
      <c r="J54" s="26"/>
    </row>
    <row r="55" spans="1:10" x14ac:dyDescent="0.25">
      <c r="A55" s="23"/>
      <c r="B55" s="24" t="str">
        <f>IF(A55="","",IFERROR(VLOOKUP(A55,Master_Customers!$A:$D,4,FALSE()),"❌ Not Found"))</f>
        <v/>
      </c>
      <c r="C55" s="21" t="str">
        <f>IF(A55="","",IFERROR(VLOOKUP(A55,Master_Customers!$A:$O,15,FALSE()),""))</f>
        <v/>
      </c>
      <c r="D55" s="23"/>
      <c r="E55" s="23"/>
      <c r="F55" s="25" t="str">
        <f t="shared" si="0"/>
        <v/>
      </c>
      <c r="G55" s="23"/>
      <c r="H55" s="23"/>
      <c r="I55" s="23"/>
      <c r="J55" s="23"/>
    </row>
    <row r="56" spans="1:10" x14ac:dyDescent="0.25">
      <c r="A56" s="26"/>
      <c r="B56" s="24" t="str">
        <f>IF(A56="","",IFERROR(VLOOKUP(A56,Master_Customers!$A:$D,4,FALSE()),"❌ Not Found"))</f>
        <v/>
      </c>
      <c r="C56" s="21" t="str">
        <f>IF(A56="","",IFERROR(VLOOKUP(A56,Master_Customers!$A:$O,15,FALSE()),""))</f>
        <v/>
      </c>
      <c r="D56" s="26"/>
      <c r="E56" s="26"/>
      <c r="F56" s="25" t="str">
        <f t="shared" si="0"/>
        <v/>
      </c>
      <c r="G56" s="26"/>
      <c r="H56" s="26"/>
      <c r="I56" s="26"/>
      <c r="J56" s="26"/>
    </row>
    <row r="57" spans="1:10" x14ac:dyDescent="0.25">
      <c r="A57" s="23"/>
      <c r="B57" s="24" t="str">
        <f>IF(A57="","",IFERROR(VLOOKUP(A57,Master_Customers!$A:$D,4,FALSE()),"❌ Not Found"))</f>
        <v/>
      </c>
      <c r="C57" s="21" t="str">
        <f>IF(A57="","",IFERROR(VLOOKUP(A57,Master_Customers!$A:$O,15,FALSE()),""))</f>
        <v/>
      </c>
      <c r="D57" s="23"/>
      <c r="E57" s="23"/>
      <c r="F57" s="25" t="str">
        <f t="shared" si="0"/>
        <v/>
      </c>
      <c r="G57" s="23"/>
      <c r="H57" s="23"/>
      <c r="I57" s="23"/>
      <c r="J57" s="23"/>
    </row>
    <row r="58" spans="1:10" x14ac:dyDescent="0.25">
      <c r="A58" s="26"/>
      <c r="B58" s="24" t="str">
        <f>IF(A58="","",IFERROR(VLOOKUP(A58,Master_Customers!$A:$D,4,FALSE()),"❌ Not Found"))</f>
        <v/>
      </c>
      <c r="C58" s="21" t="str">
        <f>IF(A58="","",IFERROR(VLOOKUP(A58,Master_Customers!$A:$O,15,FALSE()),""))</f>
        <v/>
      </c>
      <c r="D58" s="26"/>
      <c r="E58" s="26"/>
      <c r="F58" s="25" t="str">
        <f t="shared" si="0"/>
        <v/>
      </c>
      <c r="G58" s="26"/>
      <c r="H58" s="26"/>
      <c r="I58" s="26"/>
      <c r="J58" s="26"/>
    </row>
    <row r="59" spans="1:10" x14ac:dyDescent="0.25">
      <c r="A59" s="23"/>
      <c r="B59" s="24" t="str">
        <f>IF(A59="","",IFERROR(VLOOKUP(A59,Master_Customers!$A:$D,4,FALSE()),"❌ Not Found"))</f>
        <v/>
      </c>
      <c r="C59" s="21" t="str">
        <f>IF(A59="","",IFERROR(VLOOKUP(A59,Master_Customers!$A:$O,15,FALSE()),""))</f>
        <v/>
      </c>
      <c r="D59" s="23"/>
      <c r="E59" s="23"/>
      <c r="F59" s="25" t="str">
        <f t="shared" si="0"/>
        <v/>
      </c>
      <c r="G59" s="23"/>
      <c r="H59" s="23"/>
      <c r="I59" s="23"/>
      <c r="J59" s="23"/>
    </row>
    <row r="60" spans="1:10" x14ac:dyDescent="0.25">
      <c r="A60" s="26"/>
      <c r="B60" s="24" t="str">
        <f>IF(A60="","",IFERROR(VLOOKUP(A60,Master_Customers!$A:$D,4,FALSE()),"❌ Not Found"))</f>
        <v/>
      </c>
      <c r="C60" s="21" t="str">
        <f>IF(A60="","",IFERROR(VLOOKUP(A60,Master_Customers!$A:$O,15,FALSE()),""))</f>
        <v/>
      </c>
      <c r="D60" s="26"/>
      <c r="E60" s="26"/>
      <c r="F60" s="25" t="str">
        <f t="shared" si="0"/>
        <v/>
      </c>
      <c r="G60" s="26"/>
      <c r="H60" s="26"/>
      <c r="I60" s="26"/>
      <c r="J60" s="26"/>
    </row>
    <row r="61" spans="1:10" x14ac:dyDescent="0.25">
      <c r="A61" s="23"/>
      <c r="B61" s="24" t="str">
        <f>IF(A61="","",IFERROR(VLOOKUP(A61,Master_Customers!$A:$D,4,FALSE()),"❌ Not Found"))</f>
        <v/>
      </c>
      <c r="C61" s="21" t="str">
        <f>IF(A61="","",IFERROR(VLOOKUP(A61,Master_Customers!$A:$O,15,FALSE()),""))</f>
        <v/>
      </c>
      <c r="D61" s="23"/>
      <c r="E61" s="23"/>
      <c r="F61" s="25" t="str">
        <f t="shared" si="0"/>
        <v/>
      </c>
      <c r="G61" s="23"/>
      <c r="H61" s="23"/>
      <c r="I61" s="23"/>
      <c r="J61" s="23"/>
    </row>
    <row r="62" spans="1:10" x14ac:dyDescent="0.25">
      <c r="A62" s="26"/>
      <c r="B62" s="24" t="str">
        <f>IF(A62="","",IFERROR(VLOOKUP(A62,Master_Customers!$A:$D,4,FALSE()),"❌ Not Found"))</f>
        <v/>
      </c>
      <c r="C62" s="21" t="str">
        <f>IF(A62="","",IFERROR(VLOOKUP(A62,Master_Customers!$A:$O,15,FALSE()),""))</f>
        <v/>
      </c>
      <c r="D62" s="26"/>
      <c r="E62" s="26"/>
      <c r="F62" s="25" t="str">
        <f t="shared" si="0"/>
        <v/>
      </c>
      <c r="G62" s="26"/>
      <c r="H62" s="26"/>
      <c r="I62" s="26"/>
      <c r="J62" s="26"/>
    </row>
    <row r="63" spans="1:10" x14ac:dyDescent="0.25">
      <c r="A63" s="23"/>
      <c r="B63" s="24" t="str">
        <f>IF(A63="","",IFERROR(VLOOKUP(A63,Master_Customers!$A:$D,4,FALSE()),"❌ Not Found"))</f>
        <v/>
      </c>
      <c r="C63" s="21" t="str">
        <f>IF(A63="","",IFERROR(VLOOKUP(A63,Master_Customers!$A:$O,15,FALSE()),""))</f>
        <v/>
      </c>
      <c r="D63" s="23"/>
      <c r="E63" s="23"/>
      <c r="F63" s="25" t="str">
        <f t="shared" si="0"/>
        <v/>
      </c>
      <c r="G63" s="23"/>
      <c r="H63" s="23"/>
      <c r="I63" s="23"/>
      <c r="J63" s="23"/>
    </row>
    <row r="64" spans="1:10" x14ac:dyDescent="0.25">
      <c r="A64" s="26"/>
      <c r="B64" s="24" t="str">
        <f>IF(A64="","",IFERROR(VLOOKUP(A64,Master_Customers!$A:$D,4,FALSE()),"❌ Not Found"))</f>
        <v/>
      </c>
      <c r="C64" s="21" t="str">
        <f>IF(A64="","",IFERROR(VLOOKUP(A64,Master_Customers!$A:$O,15,FALSE()),""))</f>
        <v/>
      </c>
      <c r="D64" s="26"/>
      <c r="E64" s="26"/>
      <c r="F64" s="25" t="str">
        <f t="shared" si="0"/>
        <v/>
      </c>
      <c r="G64" s="26"/>
      <c r="H64" s="26"/>
      <c r="I64" s="26"/>
      <c r="J64" s="26"/>
    </row>
    <row r="65" spans="1:10" x14ac:dyDescent="0.25">
      <c r="A65" s="23"/>
      <c r="B65" s="24" t="str">
        <f>IF(A65="","",IFERROR(VLOOKUP(A65,Master_Customers!$A:$D,4,FALSE()),"❌ Not Found"))</f>
        <v/>
      </c>
      <c r="C65" s="21" t="str">
        <f>IF(A65="","",IFERROR(VLOOKUP(A65,Master_Customers!$A:$O,15,FALSE()),""))</f>
        <v/>
      </c>
      <c r="D65" s="23"/>
      <c r="E65" s="23"/>
      <c r="F65" s="25" t="str">
        <f t="shared" si="0"/>
        <v/>
      </c>
      <c r="G65" s="23"/>
      <c r="H65" s="23"/>
      <c r="I65" s="23"/>
      <c r="J65" s="23"/>
    </row>
    <row r="66" spans="1:10" x14ac:dyDescent="0.25">
      <c r="A66" s="26"/>
      <c r="B66" s="24" t="str">
        <f>IF(A66="","",IFERROR(VLOOKUP(A66,Master_Customers!$A:$D,4,FALSE()),"❌ Not Found"))</f>
        <v/>
      </c>
      <c r="C66" s="21" t="str">
        <f>IF(A66="","",IFERROR(VLOOKUP(A66,Master_Customers!$A:$O,15,FALSE()),""))</f>
        <v/>
      </c>
      <c r="D66" s="26"/>
      <c r="E66" s="26"/>
      <c r="F66" s="25" t="str">
        <f t="shared" si="0"/>
        <v/>
      </c>
      <c r="G66" s="26"/>
      <c r="H66" s="26"/>
      <c r="I66" s="26"/>
      <c r="J66" s="26"/>
    </row>
    <row r="67" spans="1:10" x14ac:dyDescent="0.25">
      <c r="A67" s="23"/>
      <c r="B67" s="24" t="str">
        <f>IF(A67="","",IFERROR(VLOOKUP(A67,Master_Customers!$A:$D,4,FALSE()),"❌ Not Found"))</f>
        <v/>
      </c>
      <c r="C67" s="21" t="str">
        <f>IF(A67="","",IFERROR(VLOOKUP(A67,Master_Customers!$A:$O,15,FALSE()),""))</f>
        <v/>
      </c>
      <c r="D67" s="23"/>
      <c r="E67" s="23"/>
      <c r="F67" s="25" t="str">
        <f t="shared" si="0"/>
        <v/>
      </c>
      <c r="G67" s="23"/>
      <c r="H67" s="23"/>
      <c r="I67" s="23"/>
      <c r="J67" s="23"/>
    </row>
    <row r="68" spans="1:10" x14ac:dyDescent="0.25">
      <c r="A68" s="26"/>
      <c r="B68" s="24" t="str">
        <f>IF(A68="","",IFERROR(VLOOKUP(A68,Master_Customers!$A:$D,4,FALSE()),"❌ Not Found"))</f>
        <v/>
      </c>
      <c r="C68" s="21" t="str">
        <f>IF(A68="","",IFERROR(VLOOKUP(A68,Master_Customers!$A:$O,15,FALSE()),""))</f>
        <v/>
      </c>
      <c r="D68" s="26"/>
      <c r="E68" s="26"/>
      <c r="F68" s="25" t="str">
        <f t="shared" si="0"/>
        <v/>
      </c>
      <c r="G68" s="26"/>
      <c r="H68" s="26"/>
      <c r="I68" s="26"/>
      <c r="J68" s="26"/>
    </row>
    <row r="69" spans="1:10" x14ac:dyDescent="0.25">
      <c r="A69" s="23"/>
      <c r="B69" s="24" t="str">
        <f>IF(A69="","",IFERROR(VLOOKUP(A69,Master_Customers!$A:$D,4,FALSE()),"❌ Not Found"))</f>
        <v/>
      </c>
      <c r="C69" s="21" t="str">
        <f>IF(A69="","",IFERROR(VLOOKUP(A69,Master_Customers!$A:$O,15,FALSE()),""))</f>
        <v/>
      </c>
      <c r="D69" s="23"/>
      <c r="E69" s="23"/>
      <c r="F69" s="25" t="str">
        <f t="shared" si="0"/>
        <v/>
      </c>
      <c r="G69" s="23"/>
      <c r="H69" s="23"/>
      <c r="I69" s="23"/>
      <c r="J69" s="23"/>
    </row>
    <row r="70" spans="1:10" x14ac:dyDescent="0.25">
      <c r="A70" s="26"/>
      <c r="B70" s="24" t="str">
        <f>IF(A70="","",IFERROR(VLOOKUP(A70,Master_Customers!$A:$D,4,FALSE()),"❌ Not Found"))</f>
        <v/>
      </c>
      <c r="C70" s="21" t="str">
        <f>IF(A70="","",IFERROR(VLOOKUP(A70,Master_Customers!$A:$O,15,FALSE()),""))</f>
        <v/>
      </c>
      <c r="D70" s="26"/>
      <c r="E70" s="26"/>
      <c r="F70" s="25" t="str">
        <f t="shared" si="0"/>
        <v/>
      </c>
      <c r="G70" s="26"/>
      <c r="H70" s="26"/>
      <c r="I70" s="26"/>
      <c r="J70" s="26"/>
    </row>
    <row r="71" spans="1:10" x14ac:dyDescent="0.25">
      <c r="A71" s="23"/>
      <c r="B71" s="24" t="str">
        <f>IF(A71="","",IFERROR(VLOOKUP(A71,Master_Customers!$A:$D,4,FALSE()),"❌ Not Found"))</f>
        <v/>
      </c>
      <c r="C71" s="21" t="str">
        <f>IF(A71="","",IFERROR(VLOOKUP(A71,Master_Customers!$A:$O,15,FALSE()),""))</f>
        <v/>
      </c>
      <c r="D71" s="23"/>
      <c r="E71" s="23"/>
      <c r="F71" s="25" t="str">
        <f t="shared" si="0"/>
        <v/>
      </c>
      <c r="G71" s="23"/>
      <c r="H71" s="23"/>
      <c r="I71" s="23"/>
      <c r="J71" s="23"/>
    </row>
    <row r="72" spans="1:10" x14ac:dyDescent="0.25">
      <c r="A72" s="26"/>
      <c r="B72" s="24" t="str">
        <f>IF(A72="","",IFERROR(VLOOKUP(A72,Master_Customers!$A:$D,4,FALSE()),"❌ Not Found"))</f>
        <v/>
      </c>
      <c r="C72" s="21" t="str">
        <f>IF(A72="","",IFERROR(VLOOKUP(A72,Master_Customers!$A:$O,15,FALSE()),""))</f>
        <v/>
      </c>
      <c r="D72" s="26"/>
      <c r="E72" s="26"/>
      <c r="F72" s="25" t="str">
        <f t="shared" si="0"/>
        <v/>
      </c>
      <c r="G72" s="26"/>
      <c r="H72" s="26"/>
      <c r="I72" s="26"/>
      <c r="J72" s="26"/>
    </row>
    <row r="73" spans="1:10" x14ac:dyDescent="0.25">
      <c r="A73" s="23"/>
      <c r="B73" s="24" t="str">
        <f>IF(A73="","",IFERROR(VLOOKUP(A73,Master_Customers!$A:$D,4,FALSE()),"❌ Not Found"))</f>
        <v/>
      </c>
      <c r="C73" s="21" t="str">
        <f>IF(A73="","",IFERROR(VLOOKUP(A73,Master_Customers!$A:$O,15,FALSE()),""))</f>
        <v/>
      </c>
      <c r="D73" s="23"/>
      <c r="E73" s="23"/>
      <c r="F73" s="25" t="str">
        <f t="shared" ref="F73:F136" si="1">IF(E73="","",IF(C73="","",IF(E73&gt;C73,"INSUFFICIENT FUNDS",C73-E73)))</f>
        <v/>
      </c>
      <c r="G73" s="23"/>
      <c r="H73" s="23"/>
      <c r="I73" s="23"/>
      <c r="J73" s="23"/>
    </row>
    <row r="74" spans="1:10" x14ac:dyDescent="0.25">
      <c r="A74" s="26"/>
      <c r="B74" s="24" t="str">
        <f>IF(A74="","",IFERROR(VLOOKUP(A74,Master_Customers!$A:$D,4,FALSE()),"❌ Not Found"))</f>
        <v/>
      </c>
      <c r="C74" s="21" t="str">
        <f>IF(A74="","",IFERROR(VLOOKUP(A74,Master_Customers!$A:$O,15,FALSE()),""))</f>
        <v/>
      </c>
      <c r="D74" s="26"/>
      <c r="E74" s="26"/>
      <c r="F74" s="25" t="str">
        <f t="shared" si="1"/>
        <v/>
      </c>
      <c r="G74" s="26"/>
      <c r="H74" s="26"/>
      <c r="I74" s="26"/>
      <c r="J74" s="26"/>
    </row>
    <row r="75" spans="1:10" x14ac:dyDescent="0.25">
      <c r="A75" s="23"/>
      <c r="B75" s="24" t="str">
        <f>IF(A75="","",IFERROR(VLOOKUP(A75,Master_Customers!$A:$D,4,FALSE()),"❌ Not Found"))</f>
        <v/>
      </c>
      <c r="C75" s="21" t="str">
        <f>IF(A75="","",IFERROR(VLOOKUP(A75,Master_Customers!$A:$O,15,FALSE()),""))</f>
        <v/>
      </c>
      <c r="D75" s="23"/>
      <c r="E75" s="23"/>
      <c r="F75" s="25" t="str">
        <f t="shared" si="1"/>
        <v/>
      </c>
      <c r="G75" s="23"/>
      <c r="H75" s="23"/>
      <c r="I75" s="23"/>
      <c r="J75" s="23"/>
    </row>
    <row r="76" spans="1:10" x14ac:dyDescent="0.25">
      <c r="A76" s="26"/>
      <c r="B76" s="24" t="str">
        <f>IF(A76="","",IFERROR(VLOOKUP(A76,Master_Customers!$A:$D,4,FALSE()),"❌ Not Found"))</f>
        <v/>
      </c>
      <c r="C76" s="21" t="str">
        <f>IF(A76="","",IFERROR(VLOOKUP(A76,Master_Customers!$A:$O,15,FALSE()),""))</f>
        <v/>
      </c>
      <c r="D76" s="26"/>
      <c r="E76" s="26"/>
      <c r="F76" s="25" t="str">
        <f t="shared" si="1"/>
        <v/>
      </c>
      <c r="G76" s="26"/>
      <c r="H76" s="26"/>
      <c r="I76" s="26"/>
      <c r="J76" s="26"/>
    </row>
    <row r="77" spans="1:10" x14ac:dyDescent="0.25">
      <c r="A77" s="23"/>
      <c r="B77" s="24" t="str">
        <f>IF(A77="","",IFERROR(VLOOKUP(A77,Master_Customers!$A:$D,4,FALSE()),"❌ Not Found"))</f>
        <v/>
      </c>
      <c r="C77" s="21" t="str">
        <f>IF(A77="","",IFERROR(VLOOKUP(A77,Master_Customers!$A:$O,15,FALSE()),""))</f>
        <v/>
      </c>
      <c r="D77" s="23"/>
      <c r="E77" s="23"/>
      <c r="F77" s="25" t="str">
        <f t="shared" si="1"/>
        <v/>
      </c>
      <c r="G77" s="23"/>
      <c r="H77" s="23"/>
      <c r="I77" s="23"/>
      <c r="J77" s="23"/>
    </row>
    <row r="78" spans="1:10" x14ac:dyDescent="0.25">
      <c r="A78" s="26"/>
      <c r="B78" s="24" t="str">
        <f>IF(A78="","",IFERROR(VLOOKUP(A78,Master_Customers!$A:$D,4,FALSE()),"❌ Not Found"))</f>
        <v/>
      </c>
      <c r="C78" s="21" t="str">
        <f>IF(A78="","",IFERROR(VLOOKUP(A78,Master_Customers!$A:$O,15,FALSE()),""))</f>
        <v/>
      </c>
      <c r="D78" s="26"/>
      <c r="E78" s="26"/>
      <c r="F78" s="25" t="str">
        <f t="shared" si="1"/>
        <v/>
      </c>
      <c r="G78" s="26"/>
      <c r="H78" s="26"/>
      <c r="I78" s="26"/>
      <c r="J78" s="26"/>
    </row>
    <row r="79" spans="1:10" x14ac:dyDescent="0.25">
      <c r="A79" s="23"/>
      <c r="B79" s="24" t="str">
        <f>IF(A79="","",IFERROR(VLOOKUP(A79,Master_Customers!$A:$D,4,FALSE()),"❌ Not Found"))</f>
        <v/>
      </c>
      <c r="C79" s="21" t="str">
        <f>IF(A79="","",IFERROR(VLOOKUP(A79,Master_Customers!$A:$O,15,FALSE()),""))</f>
        <v/>
      </c>
      <c r="D79" s="23"/>
      <c r="E79" s="23"/>
      <c r="F79" s="25" t="str">
        <f t="shared" si="1"/>
        <v/>
      </c>
      <c r="G79" s="23"/>
      <c r="H79" s="23"/>
      <c r="I79" s="23"/>
      <c r="J79" s="23"/>
    </row>
    <row r="80" spans="1:10" x14ac:dyDescent="0.25">
      <c r="A80" s="26"/>
      <c r="B80" s="24" t="str">
        <f>IF(A80="","",IFERROR(VLOOKUP(A80,Master_Customers!$A:$D,4,FALSE()),"❌ Not Found"))</f>
        <v/>
      </c>
      <c r="C80" s="21" t="str">
        <f>IF(A80="","",IFERROR(VLOOKUP(A80,Master_Customers!$A:$O,15,FALSE()),""))</f>
        <v/>
      </c>
      <c r="D80" s="26"/>
      <c r="E80" s="26"/>
      <c r="F80" s="25" t="str">
        <f t="shared" si="1"/>
        <v/>
      </c>
      <c r="G80" s="26"/>
      <c r="H80" s="26"/>
      <c r="I80" s="26"/>
      <c r="J80" s="26"/>
    </row>
    <row r="81" spans="1:10" x14ac:dyDescent="0.25">
      <c r="A81" s="23"/>
      <c r="B81" s="24" t="str">
        <f>IF(A81="","",IFERROR(VLOOKUP(A81,Master_Customers!$A:$D,4,FALSE()),"❌ Not Found"))</f>
        <v/>
      </c>
      <c r="C81" s="21" t="str">
        <f>IF(A81="","",IFERROR(VLOOKUP(A81,Master_Customers!$A:$O,15,FALSE()),""))</f>
        <v/>
      </c>
      <c r="D81" s="23"/>
      <c r="E81" s="23"/>
      <c r="F81" s="25" t="str">
        <f t="shared" si="1"/>
        <v/>
      </c>
      <c r="G81" s="23"/>
      <c r="H81" s="23"/>
      <c r="I81" s="23"/>
      <c r="J81" s="23"/>
    </row>
    <row r="82" spans="1:10" x14ac:dyDescent="0.25">
      <c r="A82" s="26"/>
      <c r="B82" s="24" t="str">
        <f>IF(A82="","",IFERROR(VLOOKUP(A82,Master_Customers!$A:$D,4,FALSE()),"❌ Not Found"))</f>
        <v/>
      </c>
      <c r="C82" s="21" t="str">
        <f>IF(A82="","",IFERROR(VLOOKUP(A82,Master_Customers!$A:$O,15,FALSE()),""))</f>
        <v/>
      </c>
      <c r="D82" s="26"/>
      <c r="E82" s="26"/>
      <c r="F82" s="25" t="str">
        <f t="shared" si="1"/>
        <v/>
      </c>
      <c r="G82" s="26"/>
      <c r="H82" s="26"/>
      <c r="I82" s="26"/>
      <c r="J82" s="26"/>
    </row>
    <row r="83" spans="1:10" x14ac:dyDescent="0.25">
      <c r="A83" s="23"/>
      <c r="B83" s="24" t="str">
        <f>IF(A83="","",IFERROR(VLOOKUP(A83,Master_Customers!$A:$D,4,FALSE()),"❌ Not Found"))</f>
        <v/>
      </c>
      <c r="C83" s="21" t="str">
        <f>IF(A83="","",IFERROR(VLOOKUP(A83,Master_Customers!$A:$O,15,FALSE()),""))</f>
        <v/>
      </c>
      <c r="D83" s="23"/>
      <c r="E83" s="23"/>
      <c r="F83" s="25" t="str">
        <f t="shared" si="1"/>
        <v/>
      </c>
      <c r="G83" s="23"/>
      <c r="H83" s="23"/>
      <c r="I83" s="23"/>
      <c r="J83" s="23"/>
    </row>
    <row r="84" spans="1:10" x14ac:dyDescent="0.25">
      <c r="A84" s="26"/>
      <c r="B84" s="24" t="str">
        <f>IF(A84="","",IFERROR(VLOOKUP(A84,Master_Customers!$A:$D,4,FALSE()),"❌ Not Found"))</f>
        <v/>
      </c>
      <c r="C84" s="21" t="str">
        <f>IF(A84="","",IFERROR(VLOOKUP(A84,Master_Customers!$A:$O,15,FALSE()),""))</f>
        <v/>
      </c>
      <c r="D84" s="26"/>
      <c r="E84" s="26"/>
      <c r="F84" s="25" t="str">
        <f t="shared" si="1"/>
        <v/>
      </c>
      <c r="G84" s="26"/>
      <c r="H84" s="26"/>
      <c r="I84" s="26"/>
      <c r="J84" s="26"/>
    </row>
    <row r="85" spans="1:10" x14ac:dyDescent="0.25">
      <c r="A85" s="23"/>
      <c r="B85" s="24" t="str">
        <f>IF(A85="","",IFERROR(VLOOKUP(A85,Master_Customers!$A:$D,4,FALSE()),"❌ Not Found"))</f>
        <v/>
      </c>
      <c r="C85" s="21" t="str">
        <f>IF(A85="","",IFERROR(VLOOKUP(A85,Master_Customers!$A:$O,15,FALSE()),""))</f>
        <v/>
      </c>
      <c r="D85" s="23"/>
      <c r="E85" s="23"/>
      <c r="F85" s="25" t="str">
        <f t="shared" si="1"/>
        <v/>
      </c>
      <c r="G85" s="23"/>
      <c r="H85" s="23"/>
      <c r="I85" s="23"/>
      <c r="J85" s="23"/>
    </row>
    <row r="86" spans="1:10" x14ac:dyDescent="0.25">
      <c r="A86" s="26"/>
      <c r="B86" s="24" t="str">
        <f>IF(A86="","",IFERROR(VLOOKUP(A86,Master_Customers!$A:$D,4,FALSE()),"❌ Not Found"))</f>
        <v/>
      </c>
      <c r="C86" s="21" t="str">
        <f>IF(A86="","",IFERROR(VLOOKUP(A86,Master_Customers!$A:$O,15,FALSE()),""))</f>
        <v/>
      </c>
      <c r="D86" s="26"/>
      <c r="E86" s="26"/>
      <c r="F86" s="25" t="str">
        <f t="shared" si="1"/>
        <v/>
      </c>
      <c r="G86" s="26"/>
      <c r="H86" s="26"/>
      <c r="I86" s="26"/>
      <c r="J86" s="26"/>
    </row>
    <row r="87" spans="1:10" x14ac:dyDescent="0.25">
      <c r="A87" s="23"/>
      <c r="B87" s="24" t="str">
        <f>IF(A87="","",IFERROR(VLOOKUP(A87,Master_Customers!$A:$D,4,FALSE()),"❌ Not Found"))</f>
        <v/>
      </c>
      <c r="C87" s="21" t="str">
        <f>IF(A87="","",IFERROR(VLOOKUP(A87,Master_Customers!$A:$O,15,FALSE()),""))</f>
        <v/>
      </c>
      <c r="D87" s="23"/>
      <c r="E87" s="23"/>
      <c r="F87" s="25" t="str">
        <f t="shared" si="1"/>
        <v/>
      </c>
      <c r="G87" s="23"/>
      <c r="H87" s="23"/>
      <c r="I87" s="23"/>
      <c r="J87" s="23"/>
    </row>
    <row r="88" spans="1:10" x14ac:dyDescent="0.25">
      <c r="A88" s="26"/>
      <c r="B88" s="24" t="str">
        <f>IF(A88="","",IFERROR(VLOOKUP(A88,Master_Customers!$A:$D,4,FALSE()),"❌ Not Found"))</f>
        <v/>
      </c>
      <c r="C88" s="21" t="str">
        <f>IF(A88="","",IFERROR(VLOOKUP(A88,Master_Customers!$A:$O,15,FALSE()),""))</f>
        <v/>
      </c>
      <c r="D88" s="26"/>
      <c r="E88" s="26"/>
      <c r="F88" s="25" t="str">
        <f t="shared" si="1"/>
        <v/>
      </c>
      <c r="G88" s="26"/>
      <c r="H88" s="26"/>
      <c r="I88" s="26"/>
      <c r="J88" s="26"/>
    </row>
    <row r="89" spans="1:10" x14ac:dyDescent="0.25">
      <c r="A89" s="23"/>
      <c r="B89" s="24" t="str">
        <f>IF(A89="","",IFERROR(VLOOKUP(A89,Master_Customers!$A:$D,4,FALSE()),"❌ Not Found"))</f>
        <v/>
      </c>
      <c r="C89" s="21" t="str">
        <f>IF(A89="","",IFERROR(VLOOKUP(A89,Master_Customers!$A:$O,15,FALSE()),""))</f>
        <v/>
      </c>
      <c r="D89" s="23"/>
      <c r="E89" s="23"/>
      <c r="F89" s="25" t="str">
        <f t="shared" si="1"/>
        <v/>
      </c>
      <c r="G89" s="23"/>
      <c r="H89" s="23"/>
      <c r="I89" s="23"/>
      <c r="J89" s="23"/>
    </row>
    <row r="90" spans="1:10" x14ac:dyDescent="0.25">
      <c r="A90" s="26"/>
      <c r="B90" s="24" t="str">
        <f>IF(A90="","",IFERROR(VLOOKUP(A90,Master_Customers!$A:$D,4,FALSE()),"❌ Not Found"))</f>
        <v/>
      </c>
      <c r="C90" s="21" t="str">
        <f>IF(A90="","",IFERROR(VLOOKUP(A90,Master_Customers!$A:$O,15,FALSE()),""))</f>
        <v/>
      </c>
      <c r="D90" s="26"/>
      <c r="E90" s="26"/>
      <c r="F90" s="25" t="str">
        <f t="shared" si="1"/>
        <v/>
      </c>
      <c r="G90" s="26"/>
      <c r="H90" s="26"/>
      <c r="I90" s="26"/>
      <c r="J90" s="26"/>
    </row>
    <row r="91" spans="1:10" x14ac:dyDescent="0.25">
      <c r="A91" s="23"/>
      <c r="B91" s="24" t="str">
        <f>IF(A91="","",IFERROR(VLOOKUP(A91,Master_Customers!$A:$D,4,FALSE()),"❌ Not Found"))</f>
        <v/>
      </c>
      <c r="C91" s="21" t="str">
        <f>IF(A91="","",IFERROR(VLOOKUP(A91,Master_Customers!$A:$O,15,FALSE()),""))</f>
        <v/>
      </c>
      <c r="D91" s="23"/>
      <c r="E91" s="23"/>
      <c r="F91" s="25" t="str">
        <f t="shared" si="1"/>
        <v/>
      </c>
      <c r="G91" s="23"/>
      <c r="H91" s="23"/>
      <c r="I91" s="23"/>
      <c r="J91" s="23"/>
    </row>
    <row r="92" spans="1:10" x14ac:dyDescent="0.25">
      <c r="A92" s="26"/>
      <c r="B92" s="24" t="str">
        <f>IF(A92="","",IFERROR(VLOOKUP(A92,Master_Customers!$A:$D,4,FALSE()),"❌ Not Found"))</f>
        <v/>
      </c>
      <c r="C92" s="21" t="str">
        <f>IF(A92="","",IFERROR(VLOOKUP(A92,Master_Customers!$A:$O,15,FALSE()),""))</f>
        <v/>
      </c>
      <c r="D92" s="26"/>
      <c r="E92" s="26"/>
      <c r="F92" s="25" t="str">
        <f t="shared" si="1"/>
        <v/>
      </c>
      <c r="G92" s="26"/>
      <c r="H92" s="26"/>
      <c r="I92" s="26"/>
      <c r="J92" s="26"/>
    </row>
    <row r="93" spans="1:10" x14ac:dyDescent="0.25">
      <c r="A93" s="23"/>
      <c r="B93" s="24" t="str">
        <f>IF(A93="","",IFERROR(VLOOKUP(A93,Master_Customers!$A:$D,4,FALSE()),"❌ Not Found"))</f>
        <v/>
      </c>
      <c r="C93" s="21" t="str">
        <f>IF(A93="","",IFERROR(VLOOKUP(A93,Master_Customers!$A:$O,15,FALSE()),""))</f>
        <v/>
      </c>
      <c r="D93" s="23"/>
      <c r="E93" s="23"/>
      <c r="F93" s="25" t="str">
        <f t="shared" si="1"/>
        <v/>
      </c>
      <c r="G93" s="23"/>
      <c r="H93" s="23"/>
      <c r="I93" s="23"/>
      <c r="J93" s="23"/>
    </row>
    <row r="94" spans="1:10" x14ac:dyDescent="0.25">
      <c r="A94" s="26"/>
      <c r="B94" s="24" t="str">
        <f>IF(A94="","",IFERROR(VLOOKUP(A94,Master_Customers!$A:$D,4,FALSE()),"❌ Not Found"))</f>
        <v/>
      </c>
      <c r="C94" s="21" t="str">
        <f>IF(A94="","",IFERROR(VLOOKUP(A94,Master_Customers!$A:$O,15,FALSE()),""))</f>
        <v/>
      </c>
      <c r="D94" s="26"/>
      <c r="E94" s="26"/>
      <c r="F94" s="25" t="str">
        <f t="shared" si="1"/>
        <v/>
      </c>
      <c r="G94" s="26"/>
      <c r="H94" s="26"/>
      <c r="I94" s="26"/>
      <c r="J94" s="26"/>
    </row>
    <row r="95" spans="1:10" x14ac:dyDescent="0.25">
      <c r="A95" s="23"/>
      <c r="B95" s="24" t="str">
        <f>IF(A95="","",IFERROR(VLOOKUP(A95,Master_Customers!$A:$D,4,FALSE()),"❌ Not Found"))</f>
        <v/>
      </c>
      <c r="C95" s="21" t="str">
        <f>IF(A95="","",IFERROR(VLOOKUP(A95,Master_Customers!$A:$O,15,FALSE()),""))</f>
        <v/>
      </c>
      <c r="D95" s="23"/>
      <c r="E95" s="23"/>
      <c r="F95" s="25" t="str">
        <f t="shared" si="1"/>
        <v/>
      </c>
      <c r="G95" s="23"/>
      <c r="H95" s="23"/>
      <c r="I95" s="23"/>
      <c r="J95" s="23"/>
    </row>
    <row r="96" spans="1:10" x14ac:dyDescent="0.25">
      <c r="A96" s="26"/>
      <c r="B96" s="24" t="str">
        <f>IF(A96="","",IFERROR(VLOOKUP(A96,Master_Customers!$A:$D,4,FALSE()),"❌ Not Found"))</f>
        <v/>
      </c>
      <c r="C96" s="21" t="str">
        <f>IF(A96="","",IFERROR(VLOOKUP(A96,Master_Customers!$A:$O,15,FALSE()),""))</f>
        <v/>
      </c>
      <c r="D96" s="26"/>
      <c r="E96" s="26"/>
      <c r="F96" s="25" t="str">
        <f t="shared" si="1"/>
        <v/>
      </c>
      <c r="G96" s="26"/>
      <c r="H96" s="26"/>
      <c r="I96" s="26"/>
      <c r="J96" s="26"/>
    </row>
    <row r="97" spans="1:10" x14ac:dyDescent="0.25">
      <c r="A97" s="23"/>
      <c r="B97" s="24" t="str">
        <f>IF(A97="","",IFERROR(VLOOKUP(A97,Master_Customers!$A:$D,4,FALSE()),"❌ Not Found"))</f>
        <v/>
      </c>
      <c r="C97" s="21" t="str">
        <f>IF(A97="","",IFERROR(VLOOKUP(A97,Master_Customers!$A:$O,15,FALSE()),""))</f>
        <v/>
      </c>
      <c r="D97" s="23"/>
      <c r="E97" s="23"/>
      <c r="F97" s="25" t="str">
        <f t="shared" si="1"/>
        <v/>
      </c>
      <c r="G97" s="23"/>
      <c r="H97" s="23"/>
      <c r="I97" s="23"/>
      <c r="J97" s="23"/>
    </row>
    <row r="98" spans="1:10" x14ac:dyDescent="0.25">
      <c r="A98" s="26"/>
      <c r="B98" s="24" t="str">
        <f>IF(A98="","",IFERROR(VLOOKUP(A98,Master_Customers!$A:$D,4,FALSE()),"❌ Not Found"))</f>
        <v/>
      </c>
      <c r="C98" s="21" t="str">
        <f>IF(A98="","",IFERROR(VLOOKUP(A98,Master_Customers!$A:$O,15,FALSE()),""))</f>
        <v/>
      </c>
      <c r="D98" s="26"/>
      <c r="E98" s="26"/>
      <c r="F98" s="25" t="str">
        <f t="shared" si="1"/>
        <v/>
      </c>
      <c r="G98" s="26"/>
      <c r="H98" s="26"/>
      <c r="I98" s="26"/>
      <c r="J98" s="26"/>
    </row>
    <row r="99" spans="1:10" x14ac:dyDescent="0.25">
      <c r="A99" s="23"/>
      <c r="B99" s="24" t="str">
        <f>IF(A99="","",IFERROR(VLOOKUP(A99,Master_Customers!$A:$D,4,FALSE()),"❌ Not Found"))</f>
        <v/>
      </c>
      <c r="C99" s="21" t="str">
        <f>IF(A99="","",IFERROR(VLOOKUP(A99,Master_Customers!$A:$O,15,FALSE()),""))</f>
        <v/>
      </c>
      <c r="D99" s="23"/>
      <c r="E99" s="23"/>
      <c r="F99" s="25" t="str">
        <f t="shared" si="1"/>
        <v/>
      </c>
      <c r="G99" s="23"/>
      <c r="H99" s="23"/>
      <c r="I99" s="23"/>
      <c r="J99" s="23"/>
    </row>
    <row r="100" spans="1:10" x14ac:dyDescent="0.25">
      <c r="A100" s="26"/>
      <c r="B100" s="24" t="str">
        <f>IF(A100="","",IFERROR(VLOOKUP(A100,Master_Customers!$A:$D,4,FALSE()),"❌ Not Found"))</f>
        <v/>
      </c>
      <c r="C100" s="21" t="str">
        <f>IF(A100="","",IFERROR(VLOOKUP(A100,Master_Customers!$A:$O,15,FALSE()),""))</f>
        <v/>
      </c>
      <c r="D100" s="26"/>
      <c r="E100" s="26"/>
      <c r="F100" s="25" t="str">
        <f t="shared" si="1"/>
        <v/>
      </c>
      <c r="G100" s="26"/>
      <c r="H100" s="26"/>
      <c r="I100" s="26"/>
      <c r="J100" s="26"/>
    </row>
    <row r="101" spans="1:10" x14ac:dyDescent="0.25">
      <c r="A101" s="23"/>
      <c r="B101" s="24" t="str">
        <f>IF(A101="","",IFERROR(VLOOKUP(A101,Master_Customers!$A:$D,4,FALSE()),"❌ Not Found"))</f>
        <v/>
      </c>
      <c r="C101" s="21" t="str">
        <f>IF(A101="","",IFERROR(VLOOKUP(A101,Master_Customers!$A:$O,15,FALSE()),""))</f>
        <v/>
      </c>
      <c r="D101" s="23"/>
      <c r="E101" s="23"/>
      <c r="F101" s="25" t="str">
        <f t="shared" si="1"/>
        <v/>
      </c>
      <c r="G101" s="23"/>
      <c r="H101" s="23"/>
      <c r="I101" s="23"/>
      <c r="J101" s="23"/>
    </row>
    <row r="102" spans="1:10" x14ac:dyDescent="0.25">
      <c r="A102" s="26"/>
      <c r="B102" s="24" t="str">
        <f>IF(A102="","",IFERROR(VLOOKUP(A102,Master_Customers!$A:$D,4,FALSE()),"❌ Not Found"))</f>
        <v/>
      </c>
      <c r="C102" s="21" t="str">
        <f>IF(A102="","",IFERROR(VLOOKUP(A102,Master_Customers!$A:$O,15,FALSE()),""))</f>
        <v/>
      </c>
      <c r="D102" s="26"/>
      <c r="E102" s="26"/>
      <c r="F102" s="25" t="str">
        <f t="shared" si="1"/>
        <v/>
      </c>
      <c r="G102" s="26"/>
      <c r="H102" s="26"/>
      <c r="I102" s="26"/>
      <c r="J102" s="26"/>
    </row>
    <row r="103" spans="1:10" x14ac:dyDescent="0.25">
      <c r="A103" s="23"/>
      <c r="B103" s="24" t="str">
        <f>IF(A103="","",IFERROR(VLOOKUP(A103,Master_Customers!$A:$D,4,FALSE()),"❌ Not Found"))</f>
        <v/>
      </c>
      <c r="C103" s="21" t="str">
        <f>IF(A103="","",IFERROR(VLOOKUP(A103,Master_Customers!$A:$O,15,FALSE()),""))</f>
        <v/>
      </c>
      <c r="D103" s="23"/>
      <c r="E103" s="23"/>
      <c r="F103" s="25" t="str">
        <f t="shared" si="1"/>
        <v/>
      </c>
      <c r="G103" s="23"/>
      <c r="H103" s="23"/>
      <c r="I103" s="23"/>
      <c r="J103" s="23"/>
    </row>
    <row r="104" spans="1:10" x14ac:dyDescent="0.25">
      <c r="A104" s="26"/>
      <c r="B104" s="24" t="str">
        <f>IF(A104="","",IFERROR(VLOOKUP(A104,Master_Customers!$A:$D,4,FALSE()),"❌ Not Found"))</f>
        <v/>
      </c>
      <c r="C104" s="21" t="str">
        <f>IF(A104="","",IFERROR(VLOOKUP(A104,Master_Customers!$A:$O,15,FALSE()),""))</f>
        <v/>
      </c>
      <c r="D104" s="26"/>
      <c r="E104" s="26"/>
      <c r="F104" s="25" t="str">
        <f t="shared" si="1"/>
        <v/>
      </c>
      <c r="G104" s="26"/>
      <c r="H104" s="26"/>
      <c r="I104" s="26"/>
      <c r="J104" s="26"/>
    </row>
    <row r="105" spans="1:10" x14ac:dyDescent="0.25">
      <c r="A105" s="23"/>
      <c r="B105" s="24" t="str">
        <f>IF(A105="","",IFERROR(VLOOKUP(A105,Master_Customers!$A:$D,4,FALSE()),"❌ Not Found"))</f>
        <v/>
      </c>
      <c r="C105" s="21" t="str">
        <f>IF(A105="","",IFERROR(VLOOKUP(A105,Master_Customers!$A:$O,15,FALSE()),""))</f>
        <v/>
      </c>
      <c r="D105" s="23"/>
      <c r="E105" s="23"/>
      <c r="F105" s="25" t="str">
        <f t="shared" si="1"/>
        <v/>
      </c>
      <c r="G105" s="23"/>
      <c r="H105" s="23"/>
      <c r="I105" s="23"/>
      <c r="J105" s="23"/>
    </row>
    <row r="106" spans="1:10" x14ac:dyDescent="0.25">
      <c r="A106" s="26"/>
      <c r="B106" s="24" t="str">
        <f>IF(A106="","",IFERROR(VLOOKUP(A106,Master_Customers!$A:$D,4,FALSE()),"❌ Not Found"))</f>
        <v/>
      </c>
      <c r="C106" s="21" t="str">
        <f>IF(A106="","",IFERROR(VLOOKUP(A106,Master_Customers!$A:$O,15,FALSE()),""))</f>
        <v/>
      </c>
      <c r="D106" s="26"/>
      <c r="E106" s="26"/>
      <c r="F106" s="25" t="str">
        <f t="shared" si="1"/>
        <v/>
      </c>
      <c r="G106" s="26"/>
      <c r="H106" s="26"/>
      <c r="I106" s="26"/>
      <c r="J106" s="26"/>
    </row>
    <row r="107" spans="1:10" x14ac:dyDescent="0.25">
      <c r="A107" s="23"/>
      <c r="B107" s="24" t="str">
        <f>IF(A107="","",IFERROR(VLOOKUP(A107,Master_Customers!$A:$D,4,FALSE()),"❌ Not Found"))</f>
        <v/>
      </c>
      <c r="C107" s="21" t="str">
        <f>IF(A107="","",IFERROR(VLOOKUP(A107,Master_Customers!$A:$O,15,FALSE()),""))</f>
        <v/>
      </c>
      <c r="D107" s="23"/>
      <c r="E107" s="23"/>
      <c r="F107" s="25" t="str">
        <f t="shared" si="1"/>
        <v/>
      </c>
      <c r="G107" s="23"/>
      <c r="H107" s="23"/>
      <c r="I107" s="23"/>
      <c r="J107" s="23"/>
    </row>
    <row r="108" spans="1:10" x14ac:dyDescent="0.25">
      <c r="A108" s="26"/>
      <c r="B108" s="24" t="str">
        <f>IF(A108="","",IFERROR(VLOOKUP(A108,Master_Customers!$A:$D,4,FALSE()),"❌ Not Found"))</f>
        <v/>
      </c>
      <c r="C108" s="21" t="str">
        <f>IF(A108="","",IFERROR(VLOOKUP(A108,Master_Customers!$A:$O,15,FALSE()),""))</f>
        <v/>
      </c>
      <c r="D108" s="26"/>
      <c r="E108" s="26"/>
      <c r="F108" s="25" t="str">
        <f t="shared" si="1"/>
        <v/>
      </c>
      <c r="G108" s="26"/>
      <c r="H108" s="26"/>
      <c r="I108" s="26"/>
      <c r="J108" s="26"/>
    </row>
    <row r="109" spans="1:10" x14ac:dyDescent="0.25">
      <c r="A109" s="23"/>
      <c r="B109" s="24" t="str">
        <f>IF(A109="","",IFERROR(VLOOKUP(A109,Master_Customers!$A:$D,4,FALSE()),"❌ Not Found"))</f>
        <v/>
      </c>
      <c r="C109" s="21" t="str">
        <f>IF(A109="","",IFERROR(VLOOKUP(A109,Master_Customers!$A:$O,15,FALSE()),""))</f>
        <v/>
      </c>
      <c r="D109" s="23"/>
      <c r="E109" s="23"/>
      <c r="F109" s="25" t="str">
        <f t="shared" si="1"/>
        <v/>
      </c>
      <c r="G109" s="23"/>
      <c r="H109" s="23"/>
      <c r="I109" s="23"/>
      <c r="J109" s="23"/>
    </row>
    <row r="110" spans="1:10" x14ac:dyDescent="0.25">
      <c r="A110" s="26"/>
      <c r="B110" s="24" t="str">
        <f>IF(A110="","",IFERROR(VLOOKUP(A110,Master_Customers!$A:$D,4,FALSE()),"❌ Not Found"))</f>
        <v/>
      </c>
      <c r="C110" s="21" t="str">
        <f>IF(A110="","",IFERROR(VLOOKUP(A110,Master_Customers!$A:$O,15,FALSE()),""))</f>
        <v/>
      </c>
      <c r="D110" s="26"/>
      <c r="E110" s="26"/>
      <c r="F110" s="25" t="str">
        <f t="shared" si="1"/>
        <v/>
      </c>
      <c r="G110" s="26"/>
      <c r="H110" s="26"/>
      <c r="I110" s="26"/>
      <c r="J110" s="26"/>
    </row>
    <row r="111" spans="1:10" x14ac:dyDescent="0.25">
      <c r="A111" s="23"/>
      <c r="B111" s="24" t="str">
        <f>IF(A111="","",IFERROR(VLOOKUP(A111,Master_Customers!$A:$D,4,FALSE()),"❌ Not Found"))</f>
        <v/>
      </c>
      <c r="C111" s="21" t="str">
        <f>IF(A111="","",IFERROR(VLOOKUP(A111,Master_Customers!$A:$O,15,FALSE()),""))</f>
        <v/>
      </c>
      <c r="D111" s="23"/>
      <c r="E111" s="23"/>
      <c r="F111" s="25" t="str">
        <f t="shared" si="1"/>
        <v/>
      </c>
      <c r="G111" s="23"/>
      <c r="H111" s="23"/>
      <c r="I111" s="23"/>
      <c r="J111" s="23"/>
    </row>
    <row r="112" spans="1:10" x14ac:dyDescent="0.25">
      <c r="A112" s="26"/>
      <c r="B112" s="24" t="str">
        <f>IF(A112="","",IFERROR(VLOOKUP(A112,Master_Customers!$A:$D,4,FALSE()),"❌ Not Found"))</f>
        <v/>
      </c>
      <c r="C112" s="21" t="str">
        <f>IF(A112="","",IFERROR(VLOOKUP(A112,Master_Customers!$A:$O,15,FALSE()),""))</f>
        <v/>
      </c>
      <c r="D112" s="26"/>
      <c r="E112" s="26"/>
      <c r="F112" s="25" t="str">
        <f t="shared" si="1"/>
        <v/>
      </c>
      <c r="G112" s="26"/>
      <c r="H112" s="26"/>
      <c r="I112" s="26"/>
      <c r="J112" s="26"/>
    </row>
    <row r="113" spans="1:10" x14ac:dyDescent="0.25">
      <c r="A113" s="23"/>
      <c r="B113" s="24" t="str">
        <f>IF(A113="","",IFERROR(VLOOKUP(A113,Master_Customers!$A:$D,4,FALSE()),"❌ Not Found"))</f>
        <v/>
      </c>
      <c r="C113" s="21" t="str">
        <f>IF(A113="","",IFERROR(VLOOKUP(A113,Master_Customers!$A:$O,15,FALSE()),""))</f>
        <v/>
      </c>
      <c r="D113" s="23"/>
      <c r="E113" s="23"/>
      <c r="F113" s="25" t="str">
        <f t="shared" si="1"/>
        <v/>
      </c>
      <c r="G113" s="23"/>
      <c r="H113" s="23"/>
      <c r="I113" s="23"/>
      <c r="J113" s="23"/>
    </row>
    <row r="114" spans="1:10" x14ac:dyDescent="0.25">
      <c r="A114" s="26"/>
      <c r="B114" s="24" t="str">
        <f>IF(A114="","",IFERROR(VLOOKUP(A114,Master_Customers!$A:$D,4,FALSE()),"❌ Not Found"))</f>
        <v/>
      </c>
      <c r="C114" s="21" t="str">
        <f>IF(A114="","",IFERROR(VLOOKUP(A114,Master_Customers!$A:$O,15,FALSE()),""))</f>
        <v/>
      </c>
      <c r="D114" s="26"/>
      <c r="E114" s="26"/>
      <c r="F114" s="25" t="str">
        <f t="shared" si="1"/>
        <v/>
      </c>
      <c r="G114" s="26"/>
      <c r="H114" s="26"/>
      <c r="I114" s="26"/>
      <c r="J114" s="26"/>
    </row>
    <row r="115" spans="1:10" x14ac:dyDescent="0.25">
      <c r="A115" s="23"/>
      <c r="B115" s="24" t="str">
        <f>IF(A115="","",IFERROR(VLOOKUP(A115,Master_Customers!$A:$D,4,FALSE()),"❌ Not Found"))</f>
        <v/>
      </c>
      <c r="C115" s="21" t="str">
        <f>IF(A115="","",IFERROR(VLOOKUP(A115,Master_Customers!$A:$O,15,FALSE()),""))</f>
        <v/>
      </c>
      <c r="D115" s="23"/>
      <c r="E115" s="23"/>
      <c r="F115" s="25" t="str">
        <f t="shared" si="1"/>
        <v/>
      </c>
      <c r="G115" s="23"/>
      <c r="H115" s="23"/>
      <c r="I115" s="23"/>
      <c r="J115" s="23"/>
    </row>
    <row r="116" spans="1:10" x14ac:dyDescent="0.25">
      <c r="A116" s="26"/>
      <c r="B116" s="24" t="str">
        <f>IF(A116="","",IFERROR(VLOOKUP(A116,Master_Customers!$A:$D,4,FALSE()),"❌ Not Found"))</f>
        <v/>
      </c>
      <c r="C116" s="21" t="str">
        <f>IF(A116="","",IFERROR(VLOOKUP(A116,Master_Customers!$A:$O,15,FALSE()),""))</f>
        <v/>
      </c>
      <c r="D116" s="26"/>
      <c r="E116" s="26"/>
      <c r="F116" s="25" t="str">
        <f t="shared" si="1"/>
        <v/>
      </c>
      <c r="G116" s="26"/>
      <c r="H116" s="26"/>
      <c r="I116" s="26"/>
      <c r="J116" s="26"/>
    </row>
    <row r="117" spans="1:10" x14ac:dyDescent="0.25">
      <c r="A117" s="23"/>
      <c r="B117" s="24" t="str">
        <f>IF(A117="","",IFERROR(VLOOKUP(A117,Master_Customers!$A:$D,4,FALSE()),"❌ Not Found"))</f>
        <v/>
      </c>
      <c r="C117" s="21" t="str">
        <f>IF(A117="","",IFERROR(VLOOKUP(A117,Master_Customers!$A:$O,15,FALSE()),""))</f>
        <v/>
      </c>
      <c r="D117" s="23"/>
      <c r="E117" s="23"/>
      <c r="F117" s="25" t="str">
        <f t="shared" si="1"/>
        <v/>
      </c>
      <c r="G117" s="23"/>
      <c r="H117" s="23"/>
      <c r="I117" s="23"/>
      <c r="J117" s="23"/>
    </row>
    <row r="118" spans="1:10" x14ac:dyDescent="0.25">
      <c r="A118" s="26"/>
      <c r="B118" s="24" t="str">
        <f>IF(A118="","",IFERROR(VLOOKUP(A118,Master_Customers!$A:$D,4,FALSE()),"❌ Not Found"))</f>
        <v/>
      </c>
      <c r="C118" s="21" t="str">
        <f>IF(A118="","",IFERROR(VLOOKUP(A118,Master_Customers!$A:$O,15,FALSE()),""))</f>
        <v/>
      </c>
      <c r="D118" s="26"/>
      <c r="E118" s="26"/>
      <c r="F118" s="25" t="str">
        <f t="shared" si="1"/>
        <v/>
      </c>
      <c r="G118" s="26"/>
      <c r="H118" s="26"/>
      <c r="I118" s="26"/>
      <c r="J118" s="26"/>
    </row>
    <row r="119" spans="1:10" x14ac:dyDescent="0.25">
      <c r="A119" s="23"/>
      <c r="B119" s="24" t="str">
        <f>IF(A119="","",IFERROR(VLOOKUP(A119,Master_Customers!$A:$D,4,FALSE()),"❌ Not Found"))</f>
        <v/>
      </c>
      <c r="C119" s="21" t="str">
        <f>IF(A119="","",IFERROR(VLOOKUP(A119,Master_Customers!$A:$O,15,FALSE()),""))</f>
        <v/>
      </c>
      <c r="D119" s="23"/>
      <c r="E119" s="23"/>
      <c r="F119" s="25" t="str">
        <f t="shared" si="1"/>
        <v/>
      </c>
      <c r="G119" s="23"/>
      <c r="H119" s="23"/>
      <c r="I119" s="23"/>
      <c r="J119" s="23"/>
    </row>
    <row r="120" spans="1:10" x14ac:dyDescent="0.25">
      <c r="A120" s="26"/>
      <c r="B120" s="24" t="str">
        <f>IF(A120="","",IFERROR(VLOOKUP(A120,Master_Customers!$A:$D,4,FALSE()),"❌ Not Found"))</f>
        <v/>
      </c>
      <c r="C120" s="21" t="str">
        <f>IF(A120="","",IFERROR(VLOOKUP(A120,Master_Customers!$A:$O,15,FALSE()),""))</f>
        <v/>
      </c>
      <c r="D120" s="26"/>
      <c r="E120" s="26"/>
      <c r="F120" s="25" t="str">
        <f t="shared" si="1"/>
        <v/>
      </c>
      <c r="G120" s="26"/>
      <c r="H120" s="26"/>
      <c r="I120" s="26"/>
      <c r="J120" s="26"/>
    </row>
    <row r="121" spans="1:10" x14ac:dyDescent="0.25">
      <c r="A121" s="23"/>
      <c r="B121" s="24" t="str">
        <f>IF(A121="","",IFERROR(VLOOKUP(A121,Master_Customers!$A:$D,4,FALSE()),"❌ Not Found"))</f>
        <v/>
      </c>
      <c r="C121" s="21" t="str">
        <f>IF(A121="","",IFERROR(VLOOKUP(A121,Master_Customers!$A:$O,15,FALSE()),""))</f>
        <v/>
      </c>
      <c r="D121" s="23"/>
      <c r="E121" s="23"/>
      <c r="F121" s="25" t="str">
        <f t="shared" si="1"/>
        <v/>
      </c>
      <c r="G121" s="23"/>
      <c r="H121" s="23"/>
      <c r="I121" s="23"/>
      <c r="J121" s="23"/>
    </row>
    <row r="122" spans="1:10" x14ac:dyDescent="0.25">
      <c r="A122" s="26"/>
      <c r="B122" s="24" t="str">
        <f>IF(A122="","",IFERROR(VLOOKUP(A122,Master_Customers!$A:$D,4,FALSE()),"❌ Not Found"))</f>
        <v/>
      </c>
      <c r="C122" s="21" t="str">
        <f>IF(A122="","",IFERROR(VLOOKUP(A122,Master_Customers!$A:$O,15,FALSE()),""))</f>
        <v/>
      </c>
      <c r="D122" s="26"/>
      <c r="E122" s="26"/>
      <c r="F122" s="25" t="str">
        <f t="shared" si="1"/>
        <v/>
      </c>
      <c r="G122" s="26"/>
      <c r="H122" s="26"/>
      <c r="I122" s="26"/>
      <c r="J122" s="26"/>
    </row>
    <row r="123" spans="1:10" x14ac:dyDescent="0.25">
      <c r="A123" s="23"/>
      <c r="B123" s="24" t="str">
        <f>IF(A123="","",IFERROR(VLOOKUP(A123,Master_Customers!$A:$D,4,FALSE()),"❌ Not Found"))</f>
        <v/>
      </c>
      <c r="C123" s="21" t="str">
        <f>IF(A123="","",IFERROR(VLOOKUP(A123,Master_Customers!$A:$O,15,FALSE()),""))</f>
        <v/>
      </c>
      <c r="D123" s="23"/>
      <c r="E123" s="23"/>
      <c r="F123" s="25" t="str">
        <f t="shared" si="1"/>
        <v/>
      </c>
      <c r="G123" s="23"/>
      <c r="H123" s="23"/>
      <c r="I123" s="23"/>
      <c r="J123" s="23"/>
    </row>
    <row r="124" spans="1:10" x14ac:dyDescent="0.25">
      <c r="A124" s="26"/>
      <c r="B124" s="24" t="str">
        <f>IF(A124="","",IFERROR(VLOOKUP(A124,Master_Customers!$A:$D,4,FALSE()),"❌ Not Found"))</f>
        <v/>
      </c>
      <c r="C124" s="21" t="str">
        <f>IF(A124="","",IFERROR(VLOOKUP(A124,Master_Customers!$A:$O,15,FALSE()),""))</f>
        <v/>
      </c>
      <c r="D124" s="26"/>
      <c r="E124" s="26"/>
      <c r="F124" s="25" t="str">
        <f t="shared" si="1"/>
        <v/>
      </c>
      <c r="G124" s="26"/>
      <c r="H124" s="26"/>
      <c r="I124" s="26"/>
      <c r="J124" s="26"/>
    </row>
    <row r="125" spans="1:10" x14ac:dyDescent="0.25">
      <c r="A125" s="23"/>
      <c r="B125" s="24" t="str">
        <f>IF(A125="","",IFERROR(VLOOKUP(A125,Master_Customers!$A:$D,4,FALSE()),"❌ Not Found"))</f>
        <v/>
      </c>
      <c r="C125" s="21" t="str">
        <f>IF(A125="","",IFERROR(VLOOKUP(A125,Master_Customers!$A:$O,15,FALSE()),""))</f>
        <v/>
      </c>
      <c r="D125" s="23"/>
      <c r="E125" s="23"/>
      <c r="F125" s="25" t="str">
        <f t="shared" si="1"/>
        <v/>
      </c>
      <c r="G125" s="23"/>
      <c r="H125" s="23"/>
      <c r="I125" s="23"/>
      <c r="J125" s="23"/>
    </row>
    <row r="126" spans="1:10" x14ac:dyDescent="0.25">
      <c r="A126" s="26"/>
      <c r="B126" s="24" t="str">
        <f>IF(A126="","",IFERROR(VLOOKUP(A126,Master_Customers!$A:$D,4,FALSE()),"❌ Not Found"))</f>
        <v/>
      </c>
      <c r="C126" s="21" t="str">
        <f>IF(A126="","",IFERROR(VLOOKUP(A126,Master_Customers!$A:$O,15,FALSE()),""))</f>
        <v/>
      </c>
      <c r="D126" s="26"/>
      <c r="E126" s="26"/>
      <c r="F126" s="25" t="str">
        <f t="shared" si="1"/>
        <v/>
      </c>
      <c r="G126" s="26"/>
      <c r="H126" s="26"/>
      <c r="I126" s="26"/>
      <c r="J126" s="26"/>
    </row>
    <row r="127" spans="1:10" x14ac:dyDescent="0.25">
      <c r="A127" s="23"/>
      <c r="B127" s="24" t="str">
        <f>IF(A127="","",IFERROR(VLOOKUP(A127,Master_Customers!$A:$D,4,FALSE()),"❌ Not Found"))</f>
        <v/>
      </c>
      <c r="C127" s="21" t="str">
        <f>IF(A127="","",IFERROR(VLOOKUP(A127,Master_Customers!$A:$O,15,FALSE()),""))</f>
        <v/>
      </c>
      <c r="D127" s="23"/>
      <c r="E127" s="23"/>
      <c r="F127" s="25" t="str">
        <f t="shared" si="1"/>
        <v/>
      </c>
      <c r="G127" s="23"/>
      <c r="H127" s="23"/>
      <c r="I127" s="23"/>
      <c r="J127" s="23"/>
    </row>
    <row r="128" spans="1:10" x14ac:dyDescent="0.25">
      <c r="A128" s="26"/>
      <c r="B128" s="24" t="str">
        <f>IF(A128="","",IFERROR(VLOOKUP(A128,Master_Customers!$A:$D,4,FALSE()),"❌ Not Found"))</f>
        <v/>
      </c>
      <c r="C128" s="21" t="str">
        <f>IF(A128="","",IFERROR(VLOOKUP(A128,Master_Customers!$A:$O,15,FALSE()),""))</f>
        <v/>
      </c>
      <c r="D128" s="26"/>
      <c r="E128" s="26"/>
      <c r="F128" s="25" t="str">
        <f t="shared" si="1"/>
        <v/>
      </c>
      <c r="G128" s="26"/>
      <c r="H128" s="26"/>
      <c r="I128" s="26"/>
      <c r="J128" s="26"/>
    </row>
    <row r="129" spans="1:10" x14ac:dyDescent="0.25">
      <c r="A129" s="23"/>
      <c r="B129" s="24" t="str">
        <f>IF(A129="","",IFERROR(VLOOKUP(A129,Master_Customers!$A:$D,4,FALSE()),"❌ Not Found"))</f>
        <v/>
      </c>
      <c r="C129" s="21" t="str">
        <f>IF(A129="","",IFERROR(VLOOKUP(A129,Master_Customers!$A:$O,15,FALSE()),""))</f>
        <v/>
      </c>
      <c r="D129" s="23"/>
      <c r="E129" s="23"/>
      <c r="F129" s="25" t="str">
        <f t="shared" si="1"/>
        <v/>
      </c>
      <c r="G129" s="23"/>
      <c r="H129" s="23"/>
      <c r="I129" s="23"/>
      <c r="J129" s="23"/>
    </row>
    <row r="130" spans="1:10" x14ac:dyDescent="0.25">
      <c r="A130" s="26"/>
      <c r="B130" s="24" t="str">
        <f>IF(A130="","",IFERROR(VLOOKUP(A130,Master_Customers!$A:$D,4,FALSE()),"❌ Not Found"))</f>
        <v/>
      </c>
      <c r="C130" s="21" t="str">
        <f>IF(A130="","",IFERROR(VLOOKUP(A130,Master_Customers!$A:$O,15,FALSE()),""))</f>
        <v/>
      </c>
      <c r="D130" s="26"/>
      <c r="E130" s="26"/>
      <c r="F130" s="25" t="str">
        <f t="shared" si="1"/>
        <v/>
      </c>
      <c r="G130" s="26"/>
      <c r="H130" s="26"/>
      <c r="I130" s="26"/>
      <c r="J130" s="26"/>
    </row>
    <row r="131" spans="1:10" x14ac:dyDescent="0.25">
      <c r="A131" s="23"/>
      <c r="B131" s="24" t="str">
        <f>IF(A131="","",IFERROR(VLOOKUP(A131,Master_Customers!$A:$D,4,FALSE()),"❌ Not Found"))</f>
        <v/>
      </c>
      <c r="C131" s="21" t="str">
        <f>IF(A131="","",IFERROR(VLOOKUP(A131,Master_Customers!$A:$O,15,FALSE()),""))</f>
        <v/>
      </c>
      <c r="D131" s="23"/>
      <c r="E131" s="23"/>
      <c r="F131" s="25" t="str">
        <f t="shared" si="1"/>
        <v/>
      </c>
      <c r="G131" s="23"/>
      <c r="H131" s="23"/>
      <c r="I131" s="23"/>
      <c r="J131" s="23"/>
    </row>
    <row r="132" spans="1:10" x14ac:dyDescent="0.25">
      <c r="A132" s="26"/>
      <c r="B132" s="24" t="str">
        <f>IF(A132="","",IFERROR(VLOOKUP(A132,Master_Customers!$A:$D,4,FALSE()),"❌ Not Found"))</f>
        <v/>
      </c>
      <c r="C132" s="21" t="str">
        <f>IF(A132="","",IFERROR(VLOOKUP(A132,Master_Customers!$A:$O,15,FALSE()),""))</f>
        <v/>
      </c>
      <c r="D132" s="26"/>
      <c r="E132" s="26"/>
      <c r="F132" s="25" t="str">
        <f t="shared" si="1"/>
        <v/>
      </c>
      <c r="G132" s="26"/>
      <c r="H132" s="26"/>
      <c r="I132" s="26"/>
      <c r="J132" s="26"/>
    </row>
    <row r="133" spans="1:10" x14ac:dyDescent="0.25">
      <c r="A133" s="23"/>
      <c r="B133" s="24" t="str">
        <f>IF(A133="","",IFERROR(VLOOKUP(A133,Master_Customers!$A:$D,4,FALSE()),"❌ Not Found"))</f>
        <v/>
      </c>
      <c r="C133" s="21" t="str">
        <f>IF(A133="","",IFERROR(VLOOKUP(A133,Master_Customers!$A:$O,15,FALSE()),""))</f>
        <v/>
      </c>
      <c r="D133" s="23"/>
      <c r="E133" s="23"/>
      <c r="F133" s="25" t="str">
        <f t="shared" si="1"/>
        <v/>
      </c>
      <c r="G133" s="23"/>
      <c r="H133" s="23"/>
      <c r="I133" s="23"/>
      <c r="J133" s="23"/>
    </row>
    <row r="134" spans="1:10" x14ac:dyDescent="0.25">
      <c r="A134" s="26"/>
      <c r="B134" s="24" t="str">
        <f>IF(A134="","",IFERROR(VLOOKUP(A134,Master_Customers!$A:$D,4,FALSE()),"❌ Not Found"))</f>
        <v/>
      </c>
      <c r="C134" s="21" t="str">
        <f>IF(A134="","",IFERROR(VLOOKUP(A134,Master_Customers!$A:$O,15,FALSE()),""))</f>
        <v/>
      </c>
      <c r="D134" s="26"/>
      <c r="E134" s="26"/>
      <c r="F134" s="25" t="str">
        <f t="shared" si="1"/>
        <v/>
      </c>
      <c r="G134" s="26"/>
      <c r="H134" s="26"/>
      <c r="I134" s="26"/>
      <c r="J134" s="26"/>
    </row>
    <row r="135" spans="1:10" x14ac:dyDescent="0.25">
      <c r="A135" s="23"/>
      <c r="B135" s="24" t="str">
        <f>IF(A135="","",IFERROR(VLOOKUP(A135,Master_Customers!$A:$D,4,FALSE()),"❌ Not Found"))</f>
        <v/>
      </c>
      <c r="C135" s="21" t="str">
        <f>IF(A135="","",IFERROR(VLOOKUP(A135,Master_Customers!$A:$O,15,FALSE()),""))</f>
        <v/>
      </c>
      <c r="D135" s="23"/>
      <c r="E135" s="23"/>
      <c r="F135" s="25" t="str">
        <f t="shared" si="1"/>
        <v/>
      </c>
      <c r="G135" s="23"/>
      <c r="H135" s="23"/>
      <c r="I135" s="23"/>
      <c r="J135" s="23"/>
    </row>
    <row r="136" spans="1:10" x14ac:dyDescent="0.25">
      <c r="A136" s="26"/>
      <c r="B136" s="24" t="str">
        <f>IF(A136="","",IFERROR(VLOOKUP(A136,Master_Customers!$A:$D,4,FALSE()),"❌ Not Found"))</f>
        <v/>
      </c>
      <c r="C136" s="21" t="str">
        <f>IF(A136="","",IFERROR(VLOOKUP(A136,Master_Customers!$A:$O,15,FALSE()),""))</f>
        <v/>
      </c>
      <c r="D136" s="26"/>
      <c r="E136" s="26"/>
      <c r="F136" s="25" t="str">
        <f t="shared" si="1"/>
        <v/>
      </c>
      <c r="G136" s="26"/>
      <c r="H136" s="26"/>
      <c r="I136" s="26"/>
      <c r="J136" s="26"/>
    </row>
    <row r="137" spans="1:10" x14ac:dyDescent="0.25">
      <c r="A137" s="23"/>
      <c r="B137" s="24" t="str">
        <f>IF(A137="","",IFERROR(VLOOKUP(A137,Master_Customers!$A:$D,4,FALSE()),"❌ Not Found"))</f>
        <v/>
      </c>
      <c r="C137" s="21" t="str">
        <f>IF(A137="","",IFERROR(VLOOKUP(A137,Master_Customers!$A:$O,15,FALSE()),""))</f>
        <v/>
      </c>
      <c r="D137" s="23"/>
      <c r="E137" s="23"/>
      <c r="F137" s="25" t="str">
        <f t="shared" ref="F137:F200" si="2">IF(E137="","",IF(C137="","",IF(E137&gt;C137,"INSUFFICIENT FUNDS",C137-E137)))</f>
        <v/>
      </c>
      <c r="G137" s="23"/>
      <c r="H137" s="23"/>
      <c r="I137" s="23"/>
      <c r="J137" s="23"/>
    </row>
    <row r="138" spans="1:10" x14ac:dyDescent="0.25">
      <c r="A138" s="26"/>
      <c r="B138" s="24" t="str">
        <f>IF(A138="","",IFERROR(VLOOKUP(A138,Master_Customers!$A:$D,4,FALSE()),"❌ Not Found"))</f>
        <v/>
      </c>
      <c r="C138" s="21" t="str">
        <f>IF(A138="","",IFERROR(VLOOKUP(A138,Master_Customers!$A:$O,15,FALSE()),""))</f>
        <v/>
      </c>
      <c r="D138" s="26"/>
      <c r="E138" s="26"/>
      <c r="F138" s="25" t="str">
        <f t="shared" si="2"/>
        <v/>
      </c>
      <c r="G138" s="26"/>
      <c r="H138" s="26"/>
      <c r="I138" s="26"/>
      <c r="J138" s="26"/>
    </row>
    <row r="139" spans="1:10" x14ac:dyDescent="0.25">
      <c r="A139" s="23"/>
      <c r="B139" s="24" t="str">
        <f>IF(A139="","",IFERROR(VLOOKUP(A139,Master_Customers!$A:$D,4,FALSE()),"❌ Not Found"))</f>
        <v/>
      </c>
      <c r="C139" s="21" t="str">
        <f>IF(A139="","",IFERROR(VLOOKUP(A139,Master_Customers!$A:$O,15,FALSE()),""))</f>
        <v/>
      </c>
      <c r="D139" s="23"/>
      <c r="E139" s="23"/>
      <c r="F139" s="25" t="str">
        <f t="shared" si="2"/>
        <v/>
      </c>
      <c r="G139" s="23"/>
      <c r="H139" s="23"/>
      <c r="I139" s="23"/>
      <c r="J139" s="23"/>
    </row>
    <row r="140" spans="1:10" x14ac:dyDescent="0.25">
      <c r="A140" s="26"/>
      <c r="B140" s="24" t="str">
        <f>IF(A140="","",IFERROR(VLOOKUP(A140,Master_Customers!$A:$D,4,FALSE()),"❌ Not Found"))</f>
        <v/>
      </c>
      <c r="C140" s="21" t="str">
        <f>IF(A140="","",IFERROR(VLOOKUP(A140,Master_Customers!$A:$O,15,FALSE()),""))</f>
        <v/>
      </c>
      <c r="D140" s="26"/>
      <c r="E140" s="26"/>
      <c r="F140" s="25" t="str">
        <f t="shared" si="2"/>
        <v/>
      </c>
      <c r="G140" s="26"/>
      <c r="H140" s="26"/>
      <c r="I140" s="26"/>
      <c r="J140" s="26"/>
    </row>
    <row r="141" spans="1:10" x14ac:dyDescent="0.25">
      <c r="A141" s="23"/>
      <c r="B141" s="24" t="str">
        <f>IF(A141="","",IFERROR(VLOOKUP(A141,Master_Customers!$A:$D,4,FALSE()),"❌ Not Found"))</f>
        <v/>
      </c>
      <c r="C141" s="21" t="str">
        <f>IF(A141="","",IFERROR(VLOOKUP(A141,Master_Customers!$A:$O,15,FALSE()),""))</f>
        <v/>
      </c>
      <c r="D141" s="23"/>
      <c r="E141" s="23"/>
      <c r="F141" s="25" t="str">
        <f t="shared" si="2"/>
        <v/>
      </c>
      <c r="G141" s="23"/>
      <c r="H141" s="23"/>
      <c r="I141" s="23"/>
      <c r="J141" s="23"/>
    </row>
    <row r="142" spans="1:10" x14ac:dyDescent="0.25">
      <c r="A142" s="26"/>
      <c r="B142" s="24" t="str">
        <f>IF(A142="","",IFERROR(VLOOKUP(A142,Master_Customers!$A:$D,4,FALSE()),"❌ Not Found"))</f>
        <v/>
      </c>
      <c r="C142" s="21" t="str">
        <f>IF(A142="","",IFERROR(VLOOKUP(A142,Master_Customers!$A:$O,15,FALSE()),""))</f>
        <v/>
      </c>
      <c r="D142" s="26"/>
      <c r="E142" s="26"/>
      <c r="F142" s="25" t="str">
        <f t="shared" si="2"/>
        <v/>
      </c>
      <c r="G142" s="26"/>
      <c r="H142" s="26"/>
      <c r="I142" s="26"/>
      <c r="J142" s="26"/>
    </row>
    <row r="143" spans="1:10" x14ac:dyDescent="0.25">
      <c r="A143" s="23"/>
      <c r="B143" s="24" t="str">
        <f>IF(A143="","",IFERROR(VLOOKUP(A143,Master_Customers!$A:$D,4,FALSE()),"❌ Not Found"))</f>
        <v/>
      </c>
      <c r="C143" s="21" t="str">
        <f>IF(A143="","",IFERROR(VLOOKUP(A143,Master_Customers!$A:$O,15,FALSE()),""))</f>
        <v/>
      </c>
      <c r="D143" s="23"/>
      <c r="E143" s="23"/>
      <c r="F143" s="25" t="str">
        <f t="shared" si="2"/>
        <v/>
      </c>
      <c r="G143" s="23"/>
      <c r="H143" s="23"/>
      <c r="I143" s="23"/>
      <c r="J143" s="23"/>
    </row>
    <row r="144" spans="1:10" x14ac:dyDescent="0.25">
      <c r="A144" s="26"/>
      <c r="B144" s="24" t="str">
        <f>IF(A144="","",IFERROR(VLOOKUP(A144,Master_Customers!$A:$D,4,FALSE()),"❌ Not Found"))</f>
        <v/>
      </c>
      <c r="C144" s="21" t="str">
        <f>IF(A144="","",IFERROR(VLOOKUP(A144,Master_Customers!$A:$O,15,FALSE()),""))</f>
        <v/>
      </c>
      <c r="D144" s="26"/>
      <c r="E144" s="26"/>
      <c r="F144" s="25" t="str">
        <f t="shared" si="2"/>
        <v/>
      </c>
      <c r="G144" s="26"/>
      <c r="H144" s="26"/>
      <c r="I144" s="26"/>
      <c r="J144" s="26"/>
    </row>
    <row r="145" spans="1:10" x14ac:dyDescent="0.25">
      <c r="A145" s="23"/>
      <c r="B145" s="24" t="str">
        <f>IF(A145="","",IFERROR(VLOOKUP(A145,Master_Customers!$A:$D,4,FALSE()),"❌ Not Found"))</f>
        <v/>
      </c>
      <c r="C145" s="21" t="str">
        <f>IF(A145="","",IFERROR(VLOOKUP(A145,Master_Customers!$A:$O,15,FALSE()),""))</f>
        <v/>
      </c>
      <c r="D145" s="23"/>
      <c r="E145" s="23"/>
      <c r="F145" s="25" t="str">
        <f t="shared" si="2"/>
        <v/>
      </c>
      <c r="G145" s="23"/>
      <c r="H145" s="23"/>
      <c r="I145" s="23"/>
      <c r="J145" s="23"/>
    </row>
    <row r="146" spans="1:10" x14ac:dyDescent="0.25">
      <c r="A146" s="26"/>
      <c r="B146" s="24" t="str">
        <f>IF(A146="","",IFERROR(VLOOKUP(A146,Master_Customers!$A:$D,4,FALSE()),"❌ Not Found"))</f>
        <v/>
      </c>
      <c r="C146" s="21" t="str">
        <f>IF(A146="","",IFERROR(VLOOKUP(A146,Master_Customers!$A:$O,15,FALSE()),""))</f>
        <v/>
      </c>
      <c r="D146" s="26"/>
      <c r="E146" s="26"/>
      <c r="F146" s="25" t="str">
        <f t="shared" si="2"/>
        <v/>
      </c>
      <c r="G146" s="26"/>
      <c r="H146" s="26"/>
      <c r="I146" s="26"/>
      <c r="J146" s="26"/>
    </row>
    <row r="147" spans="1:10" x14ac:dyDescent="0.25">
      <c r="A147" s="23"/>
      <c r="B147" s="24" t="str">
        <f>IF(A147="","",IFERROR(VLOOKUP(A147,Master_Customers!$A:$D,4,FALSE()),"❌ Not Found"))</f>
        <v/>
      </c>
      <c r="C147" s="21" t="str">
        <f>IF(A147="","",IFERROR(VLOOKUP(A147,Master_Customers!$A:$O,15,FALSE()),""))</f>
        <v/>
      </c>
      <c r="D147" s="23"/>
      <c r="E147" s="23"/>
      <c r="F147" s="25" t="str">
        <f t="shared" si="2"/>
        <v/>
      </c>
      <c r="G147" s="23"/>
      <c r="H147" s="23"/>
      <c r="I147" s="23"/>
      <c r="J147" s="23"/>
    </row>
    <row r="148" spans="1:10" x14ac:dyDescent="0.25">
      <c r="A148" s="26"/>
      <c r="B148" s="24" t="str">
        <f>IF(A148="","",IFERROR(VLOOKUP(A148,Master_Customers!$A:$D,4,FALSE()),"❌ Not Found"))</f>
        <v/>
      </c>
      <c r="C148" s="21" t="str">
        <f>IF(A148="","",IFERROR(VLOOKUP(A148,Master_Customers!$A:$O,15,FALSE()),""))</f>
        <v/>
      </c>
      <c r="D148" s="26"/>
      <c r="E148" s="26"/>
      <c r="F148" s="25" t="str">
        <f t="shared" si="2"/>
        <v/>
      </c>
      <c r="G148" s="26"/>
      <c r="H148" s="26"/>
      <c r="I148" s="26"/>
      <c r="J148" s="26"/>
    </row>
    <row r="149" spans="1:10" x14ac:dyDescent="0.25">
      <c r="A149" s="23"/>
      <c r="B149" s="24" t="str">
        <f>IF(A149="","",IFERROR(VLOOKUP(A149,Master_Customers!$A:$D,4,FALSE()),"❌ Not Found"))</f>
        <v/>
      </c>
      <c r="C149" s="21" t="str">
        <f>IF(A149="","",IFERROR(VLOOKUP(A149,Master_Customers!$A:$O,15,FALSE()),""))</f>
        <v/>
      </c>
      <c r="D149" s="23"/>
      <c r="E149" s="23"/>
      <c r="F149" s="25" t="str">
        <f t="shared" si="2"/>
        <v/>
      </c>
      <c r="G149" s="23"/>
      <c r="H149" s="23"/>
      <c r="I149" s="23"/>
      <c r="J149" s="23"/>
    </row>
    <row r="150" spans="1:10" x14ac:dyDescent="0.25">
      <c r="A150" s="26"/>
      <c r="B150" s="24" t="str">
        <f>IF(A150="","",IFERROR(VLOOKUP(A150,Master_Customers!$A:$D,4,FALSE()),"❌ Not Found"))</f>
        <v/>
      </c>
      <c r="C150" s="21" t="str">
        <f>IF(A150="","",IFERROR(VLOOKUP(A150,Master_Customers!$A:$O,15,FALSE()),""))</f>
        <v/>
      </c>
      <c r="D150" s="26"/>
      <c r="E150" s="26"/>
      <c r="F150" s="25" t="str">
        <f t="shared" si="2"/>
        <v/>
      </c>
      <c r="G150" s="26"/>
      <c r="H150" s="26"/>
      <c r="I150" s="26"/>
      <c r="J150" s="26"/>
    </row>
    <row r="151" spans="1:10" x14ac:dyDescent="0.25">
      <c r="A151" s="23"/>
      <c r="B151" s="24" t="str">
        <f>IF(A151="","",IFERROR(VLOOKUP(A151,Master_Customers!$A:$D,4,FALSE()),"❌ Not Found"))</f>
        <v/>
      </c>
      <c r="C151" s="21" t="str">
        <f>IF(A151="","",IFERROR(VLOOKUP(A151,Master_Customers!$A:$O,15,FALSE()),""))</f>
        <v/>
      </c>
      <c r="D151" s="23"/>
      <c r="E151" s="23"/>
      <c r="F151" s="25" t="str">
        <f t="shared" si="2"/>
        <v/>
      </c>
      <c r="G151" s="23"/>
      <c r="H151" s="23"/>
      <c r="I151" s="23"/>
      <c r="J151" s="23"/>
    </row>
    <row r="152" spans="1:10" x14ac:dyDescent="0.25">
      <c r="A152" s="26"/>
      <c r="B152" s="24" t="str">
        <f>IF(A152="","",IFERROR(VLOOKUP(A152,Master_Customers!$A:$D,4,FALSE()),"❌ Not Found"))</f>
        <v/>
      </c>
      <c r="C152" s="21" t="str">
        <f>IF(A152="","",IFERROR(VLOOKUP(A152,Master_Customers!$A:$O,15,FALSE()),""))</f>
        <v/>
      </c>
      <c r="D152" s="26"/>
      <c r="E152" s="26"/>
      <c r="F152" s="25" t="str">
        <f t="shared" si="2"/>
        <v/>
      </c>
      <c r="G152" s="26"/>
      <c r="H152" s="26"/>
      <c r="I152" s="26"/>
      <c r="J152" s="26"/>
    </row>
    <row r="153" spans="1:10" x14ac:dyDescent="0.25">
      <c r="A153" s="23"/>
      <c r="B153" s="24" t="str">
        <f>IF(A153="","",IFERROR(VLOOKUP(A153,Master_Customers!$A:$D,4,FALSE()),"❌ Not Found"))</f>
        <v/>
      </c>
      <c r="C153" s="21" t="str">
        <f>IF(A153="","",IFERROR(VLOOKUP(A153,Master_Customers!$A:$O,15,FALSE()),""))</f>
        <v/>
      </c>
      <c r="D153" s="23"/>
      <c r="E153" s="23"/>
      <c r="F153" s="25" t="str">
        <f t="shared" si="2"/>
        <v/>
      </c>
      <c r="G153" s="23"/>
      <c r="H153" s="23"/>
      <c r="I153" s="23"/>
      <c r="J153" s="23"/>
    </row>
    <row r="154" spans="1:10" x14ac:dyDescent="0.25">
      <c r="A154" s="26"/>
      <c r="B154" s="24" t="str">
        <f>IF(A154="","",IFERROR(VLOOKUP(A154,Master_Customers!$A:$D,4,FALSE()),"❌ Not Found"))</f>
        <v/>
      </c>
      <c r="C154" s="21" t="str">
        <f>IF(A154="","",IFERROR(VLOOKUP(A154,Master_Customers!$A:$O,15,FALSE()),""))</f>
        <v/>
      </c>
      <c r="D154" s="26"/>
      <c r="E154" s="26"/>
      <c r="F154" s="25" t="str">
        <f t="shared" si="2"/>
        <v/>
      </c>
      <c r="G154" s="26"/>
      <c r="H154" s="26"/>
      <c r="I154" s="26"/>
      <c r="J154" s="26"/>
    </row>
    <row r="155" spans="1:10" x14ac:dyDescent="0.25">
      <c r="A155" s="23"/>
      <c r="B155" s="24" t="str">
        <f>IF(A155="","",IFERROR(VLOOKUP(A155,Master_Customers!$A:$D,4,FALSE()),"❌ Not Found"))</f>
        <v/>
      </c>
      <c r="C155" s="21" t="str">
        <f>IF(A155="","",IFERROR(VLOOKUP(A155,Master_Customers!$A:$O,15,FALSE()),""))</f>
        <v/>
      </c>
      <c r="D155" s="23"/>
      <c r="E155" s="23"/>
      <c r="F155" s="25" t="str">
        <f t="shared" si="2"/>
        <v/>
      </c>
      <c r="G155" s="23"/>
      <c r="H155" s="23"/>
      <c r="I155" s="23"/>
      <c r="J155" s="23"/>
    </row>
    <row r="156" spans="1:10" x14ac:dyDescent="0.25">
      <c r="A156" s="26"/>
      <c r="B156" s="24" t="str">
        <f>IF(A156="","",IFERROR(VLOOKUP(A156,Master_Customers!$A:$D,4,FALSE()),"❌ Not Found"))</f>
        <v/>
      </c>
      <c r="C156" s="21" t="str">
        <f>IF(A156="","",IFERROR(VLOOKUP(A156,Master_Customers!$A:$O,15,FALSE()),""))</f>
        <v/>
      </c>
      <c r="D156" s="26"/>
      <c r="E156" s="26"/>
      <c r="F156" s="25" t="str">
        <f t="shared" si="2"/>
        <v/>
      </c>
      <c r="G156" s="26"/>
      <c r="H156" s="26"/>
      <c r="I156" s="26"/>
      <c r="J156" s="26"/>
    </row>
    <row r="157" spans="1:10" x14ac:dyDescent="0.25">
      <c r="A157" s="23"/>
      <c r="B157" s="24" t="str">
        <f>IF(A157="","",IFERROR(VLOOKUP(A157,Master_Customers!$A:$D,4,FALSE()),"❌ Not Found"))</f>
        <v/>
      </c>
      <c r="C157" s="21" t="str">
        <f>IF(A157="","",IFERROR(VLOOKUP(A157,Master_Customers!$A:$O,15,FALSE()),""))</f>
        <v/>
      </c>
      <c r="D157" s="23"/>
      <c r="E157" s="23"/>
      <c r="F157" s="25" t="str">
        <f t="shared" si="2"/>
        <v/>
      </c>
      <c r="G157" s="23"/>
      <c r="H157" s="23"/>
      <c r="I157" s="23"/>
      <c r="J157" s="23"/>
    </row>
    <row r="158" spans="1:10" x14ac:dyDescent="0.25">
      <c r="A158" s="26"/>
      <c r="B158" s="24" t="str">
        <f>IF(A158="","",IFERROR(VLOOKUP(A158,Master_Customers!$A:$D,4,FALSE()),"❌ Not Found"))</f>
        <v/>
      </c>
      <c r="C158" s="21" t="str">
        <f>IF(A158="","",IFERROR(VLOOKUP(A158,Master_Customers!$A:$O,15,FALSE()),""))</f>
        <v/>
      </c>
      <c r="D158" s="26"/>
      <c r="E158" s="26"/>
      <c r="F158" s="25" t="str">
        <f t="shared" si="2"/>
        <v/>
      </c>
      <c r="G158" s="26"/>
      <c r="H158" s="26"/>
      <c r="I158" s="26"/>
      <c r="J158" s="26"/>
    </row>
    <row r="159" spans="1:10" x14ac:dyDescent="0.25">
      <c r="A159" s="23"/>
      <c r="B159" s="24" t="str">
        <f>IF(A159="","",IFERROR(VLOOKUP(A159,Master_Customers!$A:$D,4,FALSE()),"❌ Not Found"))</f>
        <v/>
      </c>
      <c r="C159" s="21" t="str">
        <f>IF(A159="","",IFERROR(VLOOKUP(A159,Master_Customers!$A:$O,15,FALSE()),""))</f>
        <v/>
      </c>
      <c r="D159" s="23"/>
      <c r="E159" s="23"/>
      <c r="F159" s="25" t="str">
        <f t="shared" si="2"/>
        <v/>
      </c>
      <c r="G159" s="23"/>
      <c r="H159" s="23"/>
      <c r="I159" s="23"/>
      <c r="J159" s="23"/>
    </row>
    <row r="160" spans="1:10" x14ac:dyDescent="0.25">
      <c r="A160" s="26"/>
      <c r="B160" s="24" t="str">
        <f>IF(A160="","",IFERROR(VLOOKUP(A160,Master_Customers!$A:$D,4,FALSE()),"❌ Not Found"))</f>
        <v/>
      </c>
      <c r="C160" s="21" t="str">
        <f>IF(A160="","",IFERROR(VLOOKUP(A160,Master_Customers!$A:$O,15,FALSE()),""))</f>
        <v/>
      </c>
      <c r="D160" s="26"/>
      <c r="E160" s="26"/>
      <c r="F160" s="25" t="str">
        <f t="shared" si="2"/>
        <v/>
      </c>
      <c r="G160" s="26"/>
      <c r="H160" s="26"/>
      <c r="I160" s="26"/>
      <c r="J160" s="26"/>
    </row>
    <row r="161" spans="1:10" x14ac:dyDescent="0.25">
      <c r="A161" s="23"/>
      <c r="B161" s="24" t="str">
        <f>IF(A161="","",IFERROR(VLOOKUP(A161,Master_Customers!$A:$D,4,FALSE()),"❌ Not Found"))</f>
        <v/>
      </c>
      <c r="C161" s="21" t="str">
        <f>IF(A161="","",IFERROR(VLOOKUP(A161,Master_Customers!$A:$O,15,FALSE()),""))</f>
        <v/>
      </c>
      <c r="D161" s="23"/>
      <c r="E161" s="23"/>
      <c r="F161" s="25" t="str">
        <f t="shared" si="2"/>
        <v/>
      </c>
      <c r="G161" s="23"/>
      <c r="H161" s="23"/>
      <c r="I161" s="23"/>
      <c r="J161" s="23"/>
    </row>
    <row r="162" spans="1:10" x14ac:dyDescent="0.25">
      <c r="A162" s="26"/>
      <c r="B162" s="24" t="str">
        <f>IF(A162="","",IFERROR(VLOOKUP(A162,Master_Customers!$A:$D,4,FALSE()),"❌ Not Found"))</f>
        <v/>
      </c>
      <c r="C162" s="21" t="str">
        <f>IF(A162="","",IFERROR(VLOOKUP(A162,Master_Customers!$A:$O,15,FALSE()),""))</f>
        <v/>
      </c>
      <c r="D162" s="26"/>
      <c r="E162" s="26"/>
      <c r="F162" s="25" t="str">
        <f t="shared" si="2"/>
        <v/>
      </c>
      <c r="G162" s="26"/>
      <c r="H162" s="26"/>
      <c r="I162" s="26"/>
      <c r="J162" s="26"/>
    </row>
    <row r="163" spans="1:10" x14ac:dyDescent="0.25">
      <c r="A163" s="23"/>
      <c r="B163" s="24" t="str">
        <f>IF(A163="","",IFERROR(VLOOKUP(A163,Master_Customers!$A:$D,4,FALSE()),"❌ Not Found"))</f>
        <v/>
      </c>
      <c r="C163" s="21" t="str">
        <f>IF(A163="","",IFERROR(VLOOKUP(A163,Master_Customers!$A:$O,15,FALSE()),""))</f>
        <v/>
      </c>
      <c r="D163" s="23"/>
      <c r="E163" s="23"/>
      <c r="F163" s="25" t="str">
        <f t="shared" si="2"/>
        <v/>
      </c>
      <c r="G163" s="23"/>
      <c r="H163" s="23"/>
      <c r="I163" s="23"/>
      <c r="J163" s="23"/>
    </row>
    <row r="164" spans="1:10" x14ac:dyDescent="0.25">
      <c r="A164" s="26"/>
      <c r="B164" s="24" t="str">
        <f>IF(A164="","",IFERROR(VLOOKUP(A164,Master_Customers!$A:$D,4,FALSE()),"❌ Not Found"))</f>
        <v/>
      </c>
      <c r="C164" s="21" t="str">
        <f>IF(A164="","",IFERROR(VLOOKUP(A164,Master_Customers!$A:$O,15,FALSE()),""))</f>
        <v/>
      </c>
      <c r="D164" s="26"/>
      <c r="E164" s="26"/>
      <c r="F164" s="25" t="str">
        <f t="shared" si="2"/>
        <v/>
      </c>
      <c r="G164" s="26"/>
      <c r="H164" s="26"/>
      <c r="I164" s="26"/>
      <c r="J164" s="26"/>
    </row>
    <row r="165" spans="1:10" x14ac:dyDescent="0.25">
      <c r="A165" s="23"/>
      <c r="B165" s="24" t="str">
        <f>IF(A165="","",IFERROR(VLOOKUP(A165,Master_Customers!$A:$D,4,FALSE()),"❌ Not Found"))</f>
        <v/>
      </c>
      <c r="C165" s="21" t="str">
        <f>IF(A165="","",IFERROR(VLOOKUP(A165,Master_Customers!$A:$O,15,FALSE()),""))</f>
        <v/>
      </c>
      <c r="D165" s="23"/>
      <c r="E165" s="23"/>
      <c r="F165" s="25" t="str">
        <f t="shared" si="2"/>
        <v/>
      </c>
      <c r="G165" s="23"/>
      <c r="H165" s="23"/>
      <c r="I165" s="23"/>
      <c r="J165" s="23"/>
    </row>
    <row r="166" spans="1:10" x14ac:dyDescent="0.25">
      <c r="A166" s="26"/>
      <c r="B166" s="24" t="str">
        <f>IF(A166="","",IFERROR(VLOOKUP(A166,Master_Customers!$A:$D,4,FALSE()),"❌ Not Found"))</f>
        <v/>
      </c>
      <c r="C166" s="21" t="str">
        <f>IF(A166="","",IFERROR(VLOOKUP(A166,Master_Customers!$A:$O,15,FALSE()),""))</f>
        <v/>
      </c>
      <c r="D166" s="26"/>
      <c r="E166" s="26"/>
      <c r="F166" s="25" t="str">
        <f t="shared" si="2"/>
        <v/>
      </c>
      <c r="G166" s="26"/>
      <c r="H166" s="26"/>
      <c r="I166" s="26"/>
      <c r="J166" s="26"/>
    </row>
    <row r="167" spans="1:10" x14ac:dyDescent="0.25">
      <c r="A167" s="23"/>
      <c r="B167" s="24" t="str">
        <f>IF(A167="","",IFERROR(VLOOKUP(A167,Master_Customers!$A:$D,4,FALSE()),"❌ Not Found"))</f>
        <v/>
      </c>
      <c r="C167" s="21" t="str">
        <f>IF(A167="","",IFERROR(VLOOKUP(A167,Master_Customers!$A:$O,15,FALSE()),""))</f>
        <v/>
      </c>
      <c r="D167" s="23"/>
      <c r="E167" s="23"/>
      <c r="F167" s="25" t="str">
        <f t="shared" si="2"/>
        <v/>
      </c>
      <c r="G167" s="23"/>
      <c r="H167" s="23"/>
      <c r="I167" s="23"/>
      <c r="J167" s="23"/>
    </row>
    <row r="168" spans="1:10" x14ac:dyDescent="0.25">
      <c r="A168" s="26"/>
      <c r="B168" s="24" t="str">
        <f>IF(A168="","",IFERROR(VLOOKUP(A168,Master_Customers!$A:$D,4,FALSE()),"❌ Not Found"))</f>
        <v/>
      </c>
      <c r="C168" s="21" t="str">
        <f>IF(A168="","",IFERROR(VLOOKUP(A168,Master_Customers!$A:$O,15,FALSE()),""))</f>
        <v/>
      </c>
      <c r="D168" s="26"/>
      <c r="E168" s="26"/>
      <c r="F168" s="25" t="str">
        <f t="shared" si="2"/>
        <v/>
      </c>
      <c r="G168" s="26"/>
      <c r="H168" s="26"/>
      <c r="I168" s="26"/>
      <c r="J168" s="26"/>
    </row>
    <row r="169" spans="1:10" x14ac:dyDescent="0.25">
      <c r="A169" s="23"/>
      <c r="B169" s="24" t="str">
        <f>IF(A169="","",IFERROR(VLOOKUP(A169,Master_Customers!$A:$D,4,FALSE()),"❌ Not Found"))</f>
        <v/>
      </c>
      <c r="C169" s="21" t="str">
        <f>IF(A169="","",IFERROR(VLOOKUP(A169,Master_Customers!$A:$O,15,FALSE()),""))</f>
        <v/>
      </c>
      <c r="D169" s="23"/>
      <c r="E169" s="23"/>
      <c r="F169" s="25" t="str">
        <f t="shared" si="2"/>
        <v/>
      </c>
      <c r="G169" s="23"/>
      <c r="H169" s="23"/>
      <c r="I169" s="23"/>
      <c r="J169" s="23"/>
    </row>
    <row r="170" spans="1:10" x14ac:dyDescent="0.25">
      <c r="A170" s="26"/>
      <c r="B170" s="24" t="str">
        <f>IF(A170="","",IFERROR(VLOOKUP(A170,Master_Customers!$A:$D,4,FALSE()),"❌ Not Found"))</f>
        <v/>
      </c>
      <c r="C170" s="21" t="str">
        <f>IF(A170="","",IFERROR(VLOOKUP(A170,Master_Customers!$A:$O,15,FALSE()),""))</f>
        <v/>
      </c>
      <c r="D170" s="26"/>
      <c r="E170" s="26"/>
      <c r="F170" s="25" t="str">
        <f t="shared" si="2"/>
        <v/>
      </c>
      <c r="G170" s="26"/>
      <c r="H170" s="26"/>
      <c r="I170" s="26"/>
      <c r="J170" s="26"/>
    </row>
    <row r="171" spans="1:10" x14ac:dyDescent="0.25">
      <c r="A171" s="23"/>
      <c r="B171" s="24" t="str">
        <f>IF(A171="","",IFERROR(VLOOKUP(A171,Master_Customers!$A:$D,4,FALSE()),"❌ Not Found"))</f>
        <v/>
      </c>
      <c r="C171" s="21" t="str">
        <f>IF(A171="","",IFERROR(VLOOKUP(A171,Master_Customers!$A:$O,15,FALSE()),""))</f>
        <v/>
      </c>
      <c r="D171" s="23"/>
      <c r="E171" s="23"/>
      <c r="F171" s="25" t="str">
        <f t="shared" si="2"/>
        <v/>
      </c>
      <c r="G171" s="23"/>
      <c r="H171" s="23"/>
      <c r="I171" s="23"/>
      <c r="J171" s="23"/>
    </row>
    <row r="172" spans="1:10" x14ac:dyDescent="0.25">
      <c r="A172" s="26"/>
      <c r="B172" s="24" t="str">
        <f>IF(A172="","",IFERROR(VLOOKUP(A172,Master_Customers!$A:$D,4,FALSE()),"❌ Not Found"))</f>
        <v/>
      </c>
      <c r="C172" s="21" t="str">
        <f>IF(A172="","",IFERROR(VLOOKUP(A172,Master_Customers!$A:$O,15,FALSE()),""))</f>
        <v/>
      </c>
      <c r="D172" s="26"/>
      <c r="E172" s="26"/>
      <c r="F172" s="25" t="str">
        <f t="shared" si="2"/>
        <v/>
      </c>
      <c r="G172" s="26"/>
      <c r="H172" s="26"/>
      <c r="I172" s="26"/>
      <c r="J172" s="26"/>
    </row>
    <row r="173" spans="1:10" x14ac:dyDescent="0.25">
      <c r="A173" s="23"/>
      <c r="B173" s="24" t="str">
        <f>IF(A173="","",IFERROR(VLOOKUP(A173,Master_Customers!$A:$D,4,FALSE()),"❌ Not Found"))</f>
        <v/>
      </c>
      <c r="C173" s="21" t="str">
        <f>IF(A173="","",IFERROR(VLOOKUP(A173,Master_Customers!$A:$O,15,FALSE()),""))</f>
        <v/>
      </c>
      <c r="D173" s="23"/>
      <c r="E173" s="23"/>
      <c r="F173" s="25" t="str">
        <f t="shared" si="2"/>
        <v/>
      </c>
      <c r="G173" s="23"/>
      <c r="H173" s="23"/>
      <c r="I173" s="23"/>
      <c r="J173" s="23"/>
    </row>
    <row r="174" spans="1:10" x14ac:dyDescent="0.25">
      <c r="A174" s="26"/>
      <c r="B174" s="24" t="str">
        <f>IF(A174="","",IFERROR(VLOOKUP(A174,Master_Customers!$A:$D,4,FALSE()),"❌ Not Found"))</f>
        <v/>
      </c>
      <c r="C174" s="21" t="str">
        <f>IF(A174="","",IFERROR(VLOOKUP(A174,Master_Customers!$A:$O,15,FALSE()),""))</f>
        <v/>
      </c>
      <c r="D174" s="26"/>
      <c r="E174" s="26"/>
      <c r="F174" s="25" t="str">
        <f t="shared" si="2"/>
        <v/>
      </c>
      <c r="G174" s="26"/>
      <c r="H174" s="26"/>
      <c r="I174" s="26"/>
      <c r="J174" s="26"/>
    </row>
    <row r="175" spans="1:10" x14ac:dyDescent="0.25">
      <c r="A175" s="23"/>
      <c r="B175" s="24" t="str">
        <f>IF(A175="","",IFERROR(VLOOKUP(A175,Master_Customers!$A:$D,4,FALSE()),"❌ Not Found"))</f>
        <v/>
      </c>
      <c r="C175" s="21" t="str">
        <f>IF(A175="","",IFERROR(VLOOKUP(A175,Master_Customers!$A:$O,15,FALSE()),""))</f>
        <v/>
      </c>
      <c r="D175" s="23"/>
      <c r="E175" s="23"/>
      <c r="F175" s="25" t="str">
        <f t="shared" si="2"/>
        <v/>
      </c>
      <c r="G175" s="23"/>
      <c r="H175" s="23"/>
      <c r="I175" s="23"/>
      <c r="J175" s="23"/>
    </row>
    <row r="176" spans="1:10" x14ac:dyDescent="0.25">
      <c r="A176" s="26"/>
      <c r="B176" s="24" t="str">
        <f>IF(A176="","",IFERROR(VLOOKUP(A176,Master_Customers!$A:$D,4,FALSE()),"❌ Not Found"))</f>
        <v/>
      </c>
      <c r="C176" s="21" t="str">
        <f>IF(A176="","",IFERROR(VLOOKUP(A176,Master_Customers!$A:$O,15,FALSE()),""))</f>
        <v/>
      </c>
      <c r="D176" s="26"/>
      <c r="E176" s="26"/>
      <c r="F176" s="25" t="str">
        <f t="shared" si="2"/>
        <v/>
      </c>
      <c r="G176" s="26"/>
      <c r="H176" s="26"/>
      <c r="I176" s="26"/>
      <c r="J176" s="26"/>
    </row>
    <row r="177" spans="1:10" x14ac:dyDescent="0.25">
      <c r="A177" s="23"/>
      <c r="B177" s="24" t="str">
        <f>IF(A177="","",IFERROR(VLOOKUP(A177,Master_Customers!$A:$D,4,FALSE()),"❌ Not Found"))</f>
        <v/>
      </c>
      <c r="C177" s="21" t="str">
        <f>IF(A177="","",IFERROR(VLOOKUP(A177,Master_Customers!$A:$O,15,FALSE()),""))</f>
        <v/>
      </c>
      <c r="D177" s="23"/>
      <c r="E177" s="23"/>
      <c r="F177" s="25" t="str">
        <f t="shared" si="2"/>
        <v/>
      </c>
      <c r="G177" s="23"/>
      <c r="H177" s="23"/>
      <c r="I177" s="23"/>
      <c r="J177" s="23"/>
    </row>
    <row r="178" spans="1:10" x14ac:dyDescent="0.25">
      <c r="A178" s="26"/>
      <c r="B178" s="24" t="str">
        <f>IF(A178="","",IFERROR(VLOOKUP(A178,Master_Customers!$A:$D,4,FALSE()),"❌ Not Found"))</f>
        <v/>
      </c>
      <c r="C178" s="21" t="str">
        <f>IF(A178="","",IFERROR(VLOOKUP(A178,Master_Customers!$A:$O,15,FALSE()),""))</f>
        <v/>
      </c>
      <c r="D178" s="26"/>
      <c r="E178" s="26"/>
      <c r="F178" s="25" t="str">
        <f t="shared" si="2"/>
        <v/>
      </c>
      <c r="G178" s="26"/>
      <c r="H178" s="26"/>
      <c r="I178" s="26"/>
      <c r="J178" s="26"/>
    </row>
    <row r="179" spans="1:10" x14ac:dyDescent="0.25">
      <c r="A179" s="23"/>
      <c r="B179" s="24" t="str">
        <f>IF(A179="","",IFERROR(VLOOKUP(A179,Master_Customers!$A:$D,4,FALSE()),"❌ Not Found"))</f>
        <v/>
      </c>
      <c r="C179" s="21" t="str">
        <f>IF(A179="","",IFERROR(VLOOKUP(A179,Master_Customers!$A:$O,15,FALSE()),""))</f>
        <v/>
      </c>
      <c r="D179" s="23"/>
      <c r="E179" s="23"/>
      <c r="F179" s="25" t="str">
        <f t="shared" si="2"/>
        <v/>
      </c>
      <c r="G179" s="23"/>
      <c r="H179" s="23"/>
      <c r="I179" s="23"/>
      <c r="J179" s="23"/>
    </row>
    <row r="180" spans="1:10" x14ac:dyDescent="0.25">
      <c r="A180" s="26"/>
      <c r="B180" s="24" t="str">
        <f>IF(A180="","",IFERROR(VLOOKUP(A180,Master_Customers!$A:$D,4,FALSE()),"❌ Not Found"))</f>
        <v/>
      </c>
      <c r="C180" s="21" t="str">
        <f>IF(A180="","",IFERROR(VLOOKUP(A180,Master_Customers!$A:$O,15,FALSE()),""))</f>
        <v/>
      </c>
      <c r="D180" s="26"/>
      <c r="E180" s="26"/>
      <c r="F180" s="25" t="str">
        <f t="shared" si="2"/>
        <v/>
      </c>
      <c r="G180" s="26"/>
      <c r="H180" s="26"/>
      <c r="I180" s="26"/>
      <c r="J180" s="26"/>
    </row>
    <row r="181" spans="1:10" x14ac:dyDescent="0.25">
      <c r="A181" s="23"/>
      <c r="B181" s="24" t="str">
        <f>IF(A181="","",IFERROR(VLOOKUP(A181,Master_Customers!$A:$D,4,FALSE()),"❌ Not Found"))</f>
        <v/>
      </c>
      <c r="C181" s="21" t="str">
        <f>IF(A181="","",IFERROR(VLOOKUP(A181,Master_Customers!$A:$O,15,FALSE()),""))</f>
        <v/>
      </c>
      <c r="D181" s="23"/>
      <c r="E181" s="23"/>
      <c r="F181" s="25" t="str">
        <f t="shared" si="2"/>
        <v/>
      </c>
      <c r="G181" s="23"/>
      <c r="H181" s="23"/>
      <c r="I181" s="23"/>
      <c r="J181" s="23"/>
    </row>
    <row r="182" spans="1:10" x14ac:dyDescent="0.25">
      <c r="A182" s="26"/>
      <c r="B182" s="24" t="str">
        <f>IF(A182="","",IFERROR(VLOOKUP(A182,Master_Customers!$A:$D,4,FALSE()),"❌ Not Found"))</f>
        <v/>
      </c>
      <c r="C182" s="21" t="str">
        <f>IF(A182="","",IFERROR(VLOOKUP(A182,Master_Customers!$A:$O,15,FALSE()),""))</f>
        <v/>
      </c>
      <c r="D182" s="26"/>
      <c r="E182" s="26"/>
      <c r="F182" s="25" t="str">
        <f t="shared" si="2"/>
        <v/>
      </c>
      <c r="G182" s="26"/>
      <c r="H182" s="26"/>
      <c r="I182" s="26"/>
      <c r="J182" s="26"/>
    </row>
    <row r="183" spans="1:10" x14ac:dyDescent="0.25">
      <c r="A183" s="23"/>
      <c r="B183" s="24" t="str">
        <f>IF(A183="","",IFERROR(VLOOKUP(A183,Master_Customers!$A:$D,4,FALSE()),"❌ Not Found"))</f>
        <v/>
      </c>
      <c r="C183" s="21" t="str">
        <f>IF(A183="","",IFERROR(VLOOKUP(A183,Master_Customers!$A:$O,15,FALSE()),""))</f>
        <v/>
      </c>
      <c r="D183" s="23"/>
      <c r="E183" s="23"/>
      <c r="F183" s="25" t="str">
        <f t="shared" si="2"/>
        <v/>
      </c>
      <c r="G183" s="23"/>
      <c r="H183" s="23"/>
      <c r="I183" s="23"/>
      <c r="J183" s="23"/>
    </row>
    <row r="184" spans="1:10" x14ac:dyDescent="0.25">
      <c r="A184" s="26"/>
      <c r="B184" s="24" t="str">
        <f>IF(A184="","",IFERROR(VLOOKUP(A184,Master_Customers!$A:$D,4,FALSE()),"❌ Not Found"))</f>
        <v/>
      </c>
      <c r="C184" s="21" t="str">
        <f>IF(A184="","",IFERROR(VLOOKUP(A184,Master_Customers!$A:$O,15,FALSE()),""))</f>
        <v/>
      </c>
      <c r="D184" s="26"/>
      <c r="E184" s="26"/>
      <c r="F184" s="25" t="str">
        <f t="shared" si="2"/>
        <v/>
      </c>
      <c r="G184" s="26"/>
      <c r="H184" s="26"/>
      <c r="I184" s="26"/>
      <c r="J184" s="26"/>
    </row>
    <row r="185" spans="1:10" x14ac:dyDescent="0.25">
      <c r="A185" s="23"/>
      <c r="B185" s="24" t="str">
        <f>IF(A185="","",IFERROR(VLOOKUP(A185,Master_Customers!$A:$D,4,FALSE()),"❌ Not Found"))</f>
        <v/>
      </c>
      <c r="C185" s="21" t="str">
        <f>IF(A185="","",IFERROR(VLOOKUP(A185,Master_Customers!$A:$O,15,FALSE()),""))</f>
        <v/>
      </c>
      <c r="D185" s="23"/>
      <c r="E185" s="23"/>
      <c r="F185" s="25" t="str">
        <f t="shared" si="2"/>
        <v/>
      </c>
      <c r="G185" s="23"/>
      <c r="H185" s="23"/>
      <c r="I185" s="23"/>
      <c r="J185" s="23"/>
    </row>
    <row r="186" spans="1:10" x14ac:dyDescent="0.25">
      <c r="A186" s="26"/>
      <c r="B186" s="24" t="str">
        <f>IF(A186="","",IFERROR(VLOOKUP(A186,Master_Customers!$A:$D,4,FALSE()),"❌ Not Found"))</f>
        <v/>
      </c>
      <c r="C186" s="21" t="str">
        <f>IF(A186="","",IFERROR(VLOOKUP(A186,Master_Customers!$A:$O,15,FALSE()),""))</f>
        <v/>
      </c>
      <c r="D186" s="26"/>
      <c r="E186" s="26"/>
      <c r="F186" s="25" t="str">
        <f t="shared" si="2"/>
        <v/>
      </c>
      <c r="G186" s="26"/>
      <c r="H186" s="26"/>
      <c r="I186" s="26"/>
      <c r="J186" s="26"/>
    </row>
    <row r="187" spans="1:10" x14ac:dyDescent="0.25">
      <c r="A187" s="23"/>
      <c r="B187" s="24" t="str">
        <f>IF(A187="","",IFERROR(VLOOKUP(A187,Master_Customers!$A:$D,4,FALSE()),"❌ Not Found"))</f>
        <v/>
      </c>
      <c r="C187" s="21" t="str">
        <f>IF(A187="","",IFERROR(VLOOKUP(A187,Master_Customers!$A:$O,15,FALSE()),""))</f>
        <v/>
      </c>
      <c r="D187" s="23"/>
      <c r="E187" s="23"/>
      <c r="F187" s="25" t="str">
        <f t="shared" si="2"/>
        <v/>
      </c>
      <c r="G187" s="23"/>
      <c r="H187" s="23"/>
      <c r="I187" s="23"/>
      <c r="J187" s="23"/>
    </row>
    <row r="188" spans="1:10" x14ac:dyDescent="0.25">
      <c r="A188" s="26"/>
      <c r="B188" s="24" t="str">
        <f>IF(A188="","",IFERROR(VLOOKUP(A188,Master_Customers!$A:$D,4,FALSE()),"❌ Not Found"))</f>
        <v/>
      </c>
      <c r="C188" s="21" t="str">
        <f>IF(A188="","",IFERROR(VLOOKUP(A188,Master_Customers!$A:$O,15,FALSE()),""))</f>
        <v/>
      </c>
      <c r="D188" s="26"/>
      <c r="E188" s="26"/>
      <c r="F188" s="25" t="str">
        <f t="shared" si="2"/>
        <v/>
      </c>
      <c r="G188" s="26"/>
      <c r="H188" s="26"/>
      <c r="I188" s="26"/>
      <c r="J188" s="26"/>
    </row>
    <row r="189" spans="1:10" x14ac:dyDescent="0.25">
      <c r="A189" s="23"/>
      <c r="B189" s="24" t="str">
        <f>IF(A189="","",IFERROR(VLOOKUP(A189,Master_Customers!$A:$D,4,FALSE()),"❌ Not Found"))</f>
        <v/>
      </c>
      <c r="C189" s="21" t="str">
        <f>IF(A189="","",IFERROR(VLOOKUP(A189,Master_Customers!$A:$O,15,FALSE()),""))</f>
        <v/>
      </c>
      <c r="D189" s="23"/>
      <c r="E189" s="23"/>
      <c r="F189" s="25" t="str">
        <f t="shared" si="2"/>
        <v/>
      </c>
      <c r="G189" s="23"/>
      <c r="H189" s="23"/>
      <c r="I189" s="23"/>
      <c r="J189" s="23"/>
    </row>
    <row r="190" spans="1:10" x14ac:dyDescent="0.25">
      <c r="A190" s="26"/>
      <c r="B190" s="24" t="str">
        <f>IF(A190="","",IFERROR(VLOOKUP(A190,Master_Customers!$A:$D,4,FALSE()),"❌ Not Found"))</f>
        <v/>
      </c>
      <c r="C190" s="21" t="str">
        <f>IF(A190="","",IFERROR(VLOOKUP(A190,Master_Customers!$A:$O,15,FALSE()),""))</f>
        <v/>
      </c>
      <c r="D190" s="26"/>
      <c r="E190" s="26"/>
      <c r="F190" s="25" t="str">
        <f t="shared" si="2"/>
        <v/>
      </c>
      <c r="G190" s="26"/>
      <c r="H190" s="26"/>
      <c r="I190" s="26"/>
      <c r="J190" s="26"/>
    </row>
    <row r="191" spans="1:10" x14ac:dyDescent="0.25">
      <c r="A191" s="23"/>
      <c r="B191" s="24" t="str">
        <f>IF(A191="","",IFERROR(VLOOKUP(A191,Master_Customers!$A:$D,4,FALSE()),"❌ Not Found"))</f>
        <v/>
      </c>
      <c r="C191" s="21" t="str">
        <f>IF(A191="","",IFERROR(VLOOKUP(A191,Master_Customers!$A:$O,15,FALSE()),""))</f>
        <v/>
      </c>
      <c r="D191" s="23"/>
      <c r="E191" s="23"/>
      <c r="F191" s="25" t="str">
        <f t="shared" si="2"/>
        <v/>
      </c>
      <c r="G191" s="23"/>
      <c r="H191" s="23"/>
      <c r="I191" s="23"/>
      <c r="J191" s="23"/>
    </row>
    <row r="192" spans="1:10" x14ac:dyDescent="0.25">
      <c r="A192" s="26"/>
      <c r="B192" s="24" t="str">
        <f>IF(A192="","",IFERROR(VLOOKUP(A192,Master_Customers!$A:$D,4,FALSE()),"❌ Not Found"))</f>
        <v/>
      </c>
      <c r="C192" s="21" t="str">
        <f>IF(A192="","",IFERROR(VLOOKUP(A192,Master_Customers!$A:$O,15,FALSE()),""))</f>
        <v/>
      </c>
      <c r="D192" s="26"/>
      <c r="E192" s="26"/>
      <c r="F192" s="25" t="str">
        <f t="shared" si="2"/>
        <v/>
      </c>
      <c r="G192" s="26"/>
      <c r="H192" s="26"/>
      <c r="I192" s="26"/>
      <c r="J192" s="26"/>
    </row>
    <row r="193" spans="1:10" x14ac:dyDescent="0.25">
      <c r="A193" s="23"/>
      <c r="B193" s="24" t="str">
        <f>IF(A193="","",IFERROR(VLOOKUP(A193,Master_Customers!$A:$D,4,FALSE()),"❌ Not Found"))</f>
        <v/>
      </c>
      <c r="C193" s="21" t="str">
        <f>IF(A193="","",IFERROR(VLOOKUP(A193,Master_Customers!$A:$O,15,FALSE()),""))</f>
        <v/>
      </c>
      <c r="D193" s="23"/>
      <c r="E193" s="23"/>
      <c r="F193" s="25" t="str">
        <f t="shared" si="2"/>
        <v/>
      </c>
      <c r="G193" s="23"/>
      <c r="H193" s="23"/>
      <c r="I193" s="23"/>
      <c r="J193" s="23"/>
    </row>
    <row r="194" spans="1:10" x14ac:dyDescent="0.25">
      <c r="A194" s="26"/>
      <c r="B194" s="24" t="str">
        <f>IF(A194="","",IFERROR(VLOOKUP(A194,Master_Customers!$A:$D,4,FALSE()),"❌ Not Found"))</f>
        <v/>
      </c>
      <c r="C194" s="21" t="str">
        <f>IF(A194="","",IFERROR(VLOOKUP(A194,Master_Customers!$A:$O,15,FALSE()),""))</f>
        <v/>
      </c>
      <c r="D194" s="26"/>
      <c r="E194" s="26"/>
      <c r="F194" s="25" t="str">
        <f t="shared" si="2"/>
        <v/>
      </c>
      <c r="G194" s="26"/>
      <c r="H194" s="26"/>
      <c r="I194" s="26"/>
      <c r="J194" s="26"/>
    </row>
    <row r="195" spans="1:10" x14ac:dyDescent="0.25">
      <c r="A195" s="23"/>
      <c r="B195" s="24" t="str">
        <f>IF(A195="","",IFERROR(VLOOKUP(A195,Master_Customers!$A:$D,4,FALSE()),"❌ Not Found"))</f>
        <v/>
      </c>
      <c r="C195" s="21" t="str">
        <f>IF(A195="","",IFERROR(VLOOKUP(A195,Master_Customers!$A:$O,15,FALSE()),""))</f>
        <v/>
      </c>
      <c r="D195" s="23"/>
      <c r="E195" s="23"/>
      <c r="F195" s="25" t="str">
        <f t="shared" si="2"/>
        <v/>
      </c>
      <c r="G195" s="23"/>
      <c r="H195" s="23"/>
      <c r="I195" s="23"/>
      <c r="J195" s="23"/>
    </row>
    <row r="196" spans="1:10" x14ac:dyDescent="0.25">
      <c r="A196" s="26"/>
      <c r="B196" s="24" t="str">
        <f>IF(A196="","",IFERROR(VLOOKUP(A196,Master_Customers!$A:$D,4,FALSE()),"❌ Not Found"))</f>
        <v/>
      </c>
      <c r="C196" s="21" t="str">
        <f>IF(A196="","",IFERROR(VLOOKUP(A196,Master_Customers!$A:$O,15,FALSE()),""))</f>
        <v/>
      </c>
      <c r="D196" s="26"/>
      <c r="E196" s="26"/>
      <c r="F196" s="25" t="str">
        <f t="shared" si="2"/>
        <v/>
      </c>
      <c r="G196" s="26"/>
      <c r="H196" s="26"/>
      <c r="I196" s="26"/>
      <c r="J196" s="26"/>
    </row>
    <row r="197" spans="1:10" x14ac:dyDescent="0.25">
      <c r="A197" s="23"/>
      <c r="B197" s="24" t="str">
        <f>IF(A197="","",IFERROR(VLOOKUP(A197,Master_Customers!$A:$D,4,FALSE()),"❌ Not Found"))</f>
        <v/>
      </c>
      <c r="C197" s="21" t="str">
        <f>IF(A197="","",IFERROR(VLOOKUP(A197,Master_Customers!$A:$O,15,FALSE()),""))</f>
        <v/>
      </c>
      <c r="D197" s="23"/>
      <c r="E197" s="23"/>
      <c r="F197" s="25" t="str">
        <f t="shared" si="2"/>
        <v/>
      </c>
      <c r="G197" s="23"/>
      <c r="H197" s="23"/>
      <c r="I197" s="23"/>
      <c r="J197" s="23"/>
    </row>
    <row r="198" spans="1:10" x14ac:dyDescent="0.25">
      <c r="A198" s="26"/>
      <c r="B198" s="24" t="str">
        <f>IF(A198="","",IFERROR(VLOOKUP(A198,Master_Customers!$A:$D,4,FALSE()),"❌ Not Found"))</f>
        <v/>
      </c>
      <c r="C198" s="21" t="str">
        <f>IF(A198="","",IFERROR(VLOOKUP(A198,Master_Customers!$A:$O,15,FALSE()),""))</f>
        <v/>
      </c>
      <c r="D198" s="26"/>
      <c r="E198" s="26"/>
      <c r="F198" s="25" t="str">
        <f t="shared" si="2"/>
        <v/>
      </c>
      <c r="G198" s="26"/>
      <c r="H198" s="26"/>
      <c r="I198" s="26"/>
      <c r="J198" s="26"/>
    </row>
    <row r="199" spans="1:10" x14ac:dyDescent="0.25">
      <c r="A199" s="23"/>
      <c r="B199" s="24" t="str">
        <f>IF(A199="","",IFERROR(VLOOKUP(A199,Master_Customers!$A:$D,4,FALSE()),"❌ Not Found"))</f>
        <v/>
      </c>
      <c r="C199" s="21" t="str">
        <f>IF(A199="","",IFERROR(VLOOKUP(A199,Master_Customers!$A:$O,15,FALSE()),""))</f>
        <v/>
      </c>
      <c r="D199" s="23"/>
      <c r="E199" s="23"/>
      <c r="F199" s="25" t="str">
        <f t="shared" si="2"/>
        <v/>
      </c>
      <c r="G199" s="23"/>
      <c r="H199" s="23"/>
      <c r="I199" s="23"/>
      <c r="J199" s="23"/>
    </row>
    <row r="200" spans="1:10" x14ac:dyDescent="0.25">
      <c r="A200" s="26"/>
      <c r="B200" s="24" t="str">
        <f>IF(A200="","",IFERROR(VLOOKUP(A200,Master_Customers!$A:$D,4,FALSE()),"❌ Not Found"))</f>
        <v/>
      </c>
      <c r="C200" s="21" t="str">
        <f>IF(A200="","",IFERROR(VLOOKUP(A200,Master_Customers!$A:$O,15,FALSE()),""))</f>
        <v/>
      </c>
      <c r="D200" s="26"/>
      <c r="E200" s="26"/>
      <c r="F200" s="25" t="str">
        <f t="shared" si="2"/>
        <v/>
      </c>
      <c r="G200" s="26"/>
      <c r="H200" s="26"/>
      <c r="I200" s="26"/>
      <c r="J200" s="26"/>
    </row>
    <row r="201" spans="1:10" x14ac:dyDescent="0.25">
      <c r="A201" s="23"/>
      <c r="B201" s="24" t="str">
        <f>IF(A201="","",IFERROR(VLOOKUP(A201,Master_Customers!$A:$D,4,FALSE()),"❌ Not Found"))</f>
        <v/>
      </c>
      <c r="C201" s="21" t="str">
        <f>IF(A201="","",IFERROR(VLOOKUP(A201,Master_Customers!$A:$O,15,FALSE()),""))</f>
        <v/>
      </c>
      <c r="D201" s="23"/>
      <c r="E201" s="23"/>
      <c r="F201" s="25" t="str">
        <f t="shared" ref="F201:F264" si="3">IF(E201="","",IF(C201="","",IF(E201&gt;C201,"INSUFFICIENT FUNDS",C201-E201)))</f>
        <v/>
      </c>
      <c r="G201" s="23"/>
      <c r="H201" s="23"/>
      <c r="I201" s="23"/>
      <c r="J201" s="23"/>
    </row>
    <row r="202" spans="1:10" x14ac:dyDescent="0.25">
      <c r="A202" s="26"/>
      <c r="B202" s="24" t="str">
        <f>IF(A202="","",IFERROR(VLOOKUP(A202,Master_Customers!$A:$D,4,FALSE()),"❌ Not Found"))</f>
        <v/>
      </c>
      <c r="C202" s="21" t="str">
        <f>IF(A202="","",IFERROR(VLOOKUP(A202,Master_Customers!$A:$O,15,FALSE()),""))</f>
        <v/>
      </c>
      <c r="D202" s="26"/>
      <c r="E202" s="26"/>
      <c r="F202" s="25" t="str">
        <f t="shared" si="3"/>
        <v/>
      </c>
      <c r="G202" s="26"/>
      <c r="H202" s="26"/>
      <c r="I202" s="26"/>
      <c r="J202" s="26"/>
    </row>
    <row r="203" spans="1:10" x14ac:dyDescent="0.25">
      <c r="A203" s="23"/>
      <c r="B203" s="24" t="str">
        <f>IF(A203="","",IFERROR(VLOOKUP(A203,Master_Customers!$A:$D,4,FALSE()),"❌ Not Found"))</f>
        <v/>
      </c>
      <c r="C203" s="21" t="str">
        <f>IF(A203="","",IFERROR(VLOOKUP(A203,Master_Customers!$A:$O,15,FALSE()),""))</f>
        <v/>
      </c>
      <c r="D203" s="23"/>
      <c r="E203" s="23"/>
      <c r="F203" s="25" t="str">
        <f t="shared" si="3"/>
        <v/>
      </c>
      <c r="G203" s="23"/>
      <c r="H203" s="23"/>
      <c r="I203" s="23"/>
      <c r="J203" s="23"/>
    </row>
    <row r="204" spans="1:10" x14ac:dyDescent="0.25">
      <c r="A204" s="26"/>
      <c r="B204" s="24" t="str">
        <f>IF(A204="","",IFERROR(VLOOKUP(A204,Master_Customers!$A:$D,4,FALSE()),"❌ Not Found"))</f>
        <v/>
      </c>
      <c r="C204" s="21" t="str">
        <f>IF(A204="","",IFERROR(VLOOKUP(A204,Master_Customers!$A:$O,15,FALSE()),""))</f>
        <v/>
      </c>
      <c r="D204" s="26"/>
      <c r="E204" s="26"/>
      <c r="F204" s="25" t="str">
        <f t="shared" si="3"/>
        <v/>
      </c>
      <c r="G204" s="26"/>
      <c r="H204" s="26"/>
      <c r="I204" s="26"/>
      <c r="J204" s="26"/>
    </row>
    <row r="205" spans="1:10" x14ac:dyDescent="0.25">
      <c r="A205" s="23"/>
      <c r="B205" s="24" t="str">
        <f>IF(A205="","",IFERROR(VLOOKUP(A205,Master_Customers!$A:$D,4,FALSE()),"❌ Not Found"))</f>
        <v/>
      </c>
      <c r="C205" s="21" t="str">
        <f>IF(A205="","",IFERROR(VLOOKUP(A205,Master_Customers!$A:$O,15,FALSE()),""))</f>
        <v/>
      </c>
      <c r="D205" s="23"/>
      <c r="E205" s="23"/>
      <c r="F205" s="25" t="str">
        <f t="shared" si="3"/>
        <v/>
      </c>
      <c r="G205" s="23"/>
      <c r="H205" s="23"/>
      <c r="I205" s="23"/>
      <c r="J205" s="23"/>
    </row>
    <row r="206" spans="1:10" x14ac:dyDescent="0.25">
      <c r="A206" s="26"/>
      <c r="B206" s="24" t="str">
        <f>IF(A206="","",IFERROR(VLOOKUP(A206,Master_Customers!$A:$D,4,FALSE()),"❌ Not Found"))</f>
        <v/>
      </c>
      <c r="C206" s="21" t="str">
        <f>IF(A206="","",IFERROR(VLOOKUP(A206,Master_Customers!$A:$O,15,FALSE()),""))</f>
        <v/>
      </c>
      <c r="D206" s="26"/>
      <c r="E206" s="26"/>
      <c r="F206" s="25" t="str">
        <f t="shared" si="3"/>
        <v/>
      </c>
      <c r="G206" s="26"/>
      <c r="H206" s="26"/>
      <c r="I206" s="26"/>
      <c r="J206" s="26"/>
    </row>
    <row r="207" spans="1:10" x14ac:dyDescent="0.25">
      <c r="A207" s="23"/>
      <c r="B207" s="24" t="str">
        <f>IF(A207="","",IFERROR(VLOOKUP(A207,Master_Customers!$A:$D,4,FALSE()),"❌ Not Found"))</f>
        <v/>
      </c>
      <c r="C207" s="21" t="str">
        <f>IF(A207="","",IFERROR(VLOOKUP(A207,Master_Customers!$A:$O,15,FALSE()),""))</f>
        <v/>
      </c>
      <c r="D207" s="23"/>
      <c r="E207" s="23"/>
      <c r="F207" s="25" t="str">
        <f t="shared" si="3"/>
        <v/>
      </c>
      <c r="G207" s="23"/>
      <c r="H207" s="23"/>
      <c r="I207" s="23"/>
      <c r="J207" s="23"/>
    </row>
    <row r="208" spans="1:10" x14ac:dyDescent="0.25">
      <c r="A208" s="26"/>
      <c r="B208" s="24" t="str">
        <f>IF(A208="","",IFERROR(VLOOKUP(A208,Master_Customers!$A:$D,4,FALSE()),"❌ Not Found"))</f>
        <v/>
      </c>
      <c r="C208" s="21" t="str">
        <f>IF(A208="","",IFERROR(VLOOKUP(A208,Master_Customers!$A:$O,15,FALSE()),""))</f>
        <v/>
      </c>
      <c r="D208" s="26"/>
      <c r="E208" s="26"/>
      <c r="F208" s="25" t="str">
        <f t="shared" si="3"/>
        <v/>
      </c>
      <c r="G208" s="26"/>
      <c r="H208" s="26"/>
      <c r="I208" s="26"/>
      <c r="J208" s="26"/>
    </row>
    <row r="209" spans="1:10" x14ac:dyDescent="0.25">
      <c r="A209" s="23"/>
      <c r="B209" s="24" t="str">
        <f>IF(A209="","",IFERROR(VLOOKUP(A209,Master_Customers!$A:$D,4,FALSE()),"❌ Not Found"))</f>
        <v/>
      </c>
      <c r="C209" s="21" t="str">
        <f>IF(A209="","",IFERROR(VLOOKUP(A209,Master_Customers!$A:$O,15,FALSE()),""))</f>
        <v/>
      </c>
      <c r="D209" s="23"/>
      <c r="E209" s="23"/>
      <c r="F209" s="25" t="str">
        <f t="shared" si="3"/>
        <v/>
      </c>
      <c r="G209" s="23"/>
      <c r="H209" s="23"/>
      <c r="I209" s="23"/>
      <c r="J209" s="23"/>
    </row>
    <row r="210" spans="1:10" x14ac:dyDescent="0.25">
      <c r="A210" s="26"/>
      <c r="B210" s="24" t="str">
        <f>IF(A210="","",IFERROR(VLOOKUP(A210,Master_Customers!$A:$D,4,FALSE()),"❌ Not Found"))</f>
        <v/>
      </c>
      <c r="C210" s="21" t="str">
        <f>IF(A210="","",IFERROR(VLOOKUP(A210,Master_Customers!$A:$O,15,FALSE()),""))</f>
        <v/>
      </c>
      <c r="D210" s="26"/>
      <c r="E210" s="26"/>
      <c r="F210" s="25" t="str">
        <f t="shared" si="3"/>
        <v/>
      </c>
      <c r="G210" s="26"/>
      <c r="H210" s="26"/>
      <c r="I210" s="26"/>
      <c r="J210" s="26"/>
    </row>
    <row r="211" spans="1:10" x14ac:dyDescent="0.25">
      <c r="A211" s="23"/>
      <c r="B211" s="24" t="str">
        <f>IF(A211="","",IFERROR(VLOOKUP(A211,Master_Customers!$A:$D,4,FALSE()),"❌ Not Found"))</f>
        <v/>
      </c>
      <c r="C211" s="21" t="str">
        <f>IF(A211="","",IFERROR(VLOOKUP(A211,Master_Customers!$A:$O,15,FALSE()),""))</f>
        <v/>
      </c>
      <c r="D211" s="23"/>
      <c r="E211" s="23"/>
      <c r="F211" s="25" t="str">
        <f t="shared" si="3"/>
        <v/>
      </c>
      <c r="G211" s="23"/>
      <c r="H211" s="23"/>
      <c r="I211" s="23"/>
      <c r="J211" s="23"/>
    </row>
    <row r="212" spans="1:10" x14ac:dyDescent="0.25">
      <c r="A212" s="26"/>
      <c r="B212" s="24" t="str">
        <f>IF(A212="","",IFERROR(VLOOKUP(A212,Master_Customers!$A:$D,4,FALSE()),"❌ Not Found"))</f>
        <v/>
      </c>
      <c r="C212" s="21" t="str">
        <f>IF(A212="","",IFERROR(VLOOKUP(A212,Master_Customers!$A:$O,15,FALSE()),""))</f>
        <v/>
      </c>
      <c r="D212" s="26"/>
      <c r="E212" s="26"/>
      <c r="F212" s="25" t="str">
        <f t="shared" si="3"/>
        <v/>
      </c>
      <c r="G212" s="26"/>
      <c r="H212" s="26"/>
      <c r="I212" s="26"/>
      <c r="J212" s="26"/>
    </row>
    <row r="213" spans="1:10" x14ac:dyDescent="0.25">
      <c r="A213" s="23"/>
      <c r="B213" s="24" t="str">
        <f>IF(A213="","",IFERROR(VLOOKUP(A213,Master_Customers!$A:$D,4,FALSE()),"❌ Not Found"))</f>
        <v/>
      </c>
      <c r="C213" s="21" t="str">
        <f>IF(A213="","",IFERROR(VLOOKUP(A213,Master_Customers!$A:$O,15,FALSE()),""))</f>
        <v/>
      </c>
      <c r="D213" s="23"/>
      <c r="E213" s="23"/>
      <c r="F213" s="25" t="str">
        <f t="shared" si="3"/>
        <v/>
      </c>
      <c r="G213" s="23"/>
      <c r="H213" s="23"/>
      <c r="I213" s="23"/>
      <c r="J213" s="23"/>
    </row>
    <row r="214" spans="1:10" x14ac:dyDescent="0.25">
      <c r="A214" s="26"/>
      <c r="B214" s="24" t="str">
        <f>IF(A214="","",IFERROR(VLOOKUP(A214,Master_Customers!$A:$D,4,FALSE()),"❌ Not Found"))</f>
        <v/>
      </c>
      <c r="C214" s="21" t="str">
        <f>IF(A214="","",IFERROR(VLOOKUP(A214,Master_Customers!$A:$O,15,FALSE()),""))</f>
        <v/>
      </c>
      <c r="D214" s="26"/>
      <c r="E214" s="26"/>
      <c r="F214" s="25" t="str">
        <f t="shared" si="3"/>
        <v/>
      </c>
      <c r="G214" s="26"/>
      <c r="H214" s="26"/>
      <c r="I214" s="26"/>
      <c r="J214" s="26"/>
    </row>
    <row r="215" spans="1:10" x14ac:dyDescent="0.25">
      <c r="A215" s="23"/>
      <c r="B215" s="24" t="str">
        <f>IF(A215="","",IFERROR(VLOOKUP(A215,Master_Customers!$A:$D,4,FALSE()),"❌ Not Found"))</f>
        <v/>
      </c>
      <c r="C215" s="21" t="str">
        <f>IF(A215="","",IFERROR(VLOOKUP(A215,Master_Customers!$A:$O,15,FALSE()),""))</f>
        <v/>
      </c>
      <c r="D215" s="23"/>
      <c r="E215" s="23"/>
      <c r="F215" s="25" t="str">
        <f t="shared" si="3"/>
        <v/>
      </c>
      <c r="G215" s="23"/>
      <c r="H215" s="23"/>
      <c r="I215" s="23"/>
      <c r="J215" s="23"/>
    </row>
    <row r="216" spans="1:10" x14ac:dyDescent="0.25">
      <c r="A216" s="26"/>
      <c r="B216" s="24" t="str">
        <f>IF(A216="","",IFERROR(VLOOKUP(A216,Master_Customers!$A:$D,4,FALSE()),"❌ Not Found"))</f>
        <v/>
      </c>
      <c r="C216" s="21" t="str">
        <f>IF(A216="","",IFERROR(VLOOKUP(A216,Master_Customers!$A:$O,15,FALSE()),""))</f>
        <v/>
      </c>
      <c r="D216" s="26"/>
      <c r="E216" s="26"/>
      <c r="F216" s="25" t="str">
        <f t="shared" si="3"/>
        <v/>
      </c>
      <c r="G216" s="26"/>
      <c r="H216" s="26"/>
      <c r="I216" s="26"/>
      <c r="J216" s="26"/>
    </row>
    <row r="217" spans="1:10" x14ac:dyDescent="0.25">
      <c r="A217" s="23"/>
      <c r="B217" s="24" t="str">
        <f>IF(A217="","",IFERROR(VLOOKUP(A217,Master_Customers!$A:$D,4,FALSE()),"❌ Not Found"))</f>
        <v/>
      </c>
      <c r="C217" s="21" t="str">
        <f>IF(A217="","",IFERROR(VLOOKUP(A217,Master_Customers!$A:$O,15,FALSE()),""))</f>
        <v/>
      </c>
      <c r="D217" s="23"/>
      <c r="E217" s="23"/>
      <c r="F217" s="25" t="str">
        <f t="shared" si="3"/>
        <v/>
      </c>
      <c r="G217" s="23"/>
      <c r="H217" s="23"/>
      <c r="I217" s="23"/>
      <c r="J217" s="23"/>
    </row>
    <row r="218" spans="1:10" x14ac:dyDescent="0.25">
      <c r="A218" s="26"/>
      <c r="B218" s="24" t="str">
        <f>IF(A218="","",IFERROR(VLOOKUP(A218,Master_Customers!$A:$D,4,FALSE()),"❌ Not Found"))</f>
        <v/>
      </c>
      <c r="C218" s="21" t="str">
        <f>IF(A218="","",IFERROR(VLOOKUP(A218,Master_Customers!$A:$O,15,FALSE()),""))</f>
        <v/>
      </c>
      <c r="D218" s="26"/>
      <c r="E218" s="26"/>
      <c r="F218" s="25" t="str">
        <f t="shared" si="3"/>
        <v/>
      </c>
      <c r="G218" s="26"/>
      <c r="H218" s="26"/>
      <c r="I218" s="26"/>
      <c r="J218" s="26"/>
    </row>
    <row r="219" spans="1:10" x14ac:dyDescent="0.25">
      <c r="A219" s="23"/>
      <c r="B219" s="24" t="str">
        <f>IF(A219="","",IFERROR(VLOOKUP(A219,Master_Customers!$A:$D,4,FALSE()),"❌ Not Found"))</f>
        <v/>
      </c>
      <c r="C219" s="21" t="str">
        <f>IF(A219="","",IFERROR(VLOOKUP(A219,Master_Customers!$A:$O,15,FALSE()),""))</f>
        <v/>
      </c>
      <c r="D219" s="23"/>
      <c r="E219" s="23"/>
      <c r="F219" s="25" t="str">
        <f t="shared" si="3"/>
        <v/>
      </c>
      <c r="G219" s="23"/>
      <c r="H219" s="23"/>
      <c r="I219" s="23"/>
      <c r="J219" s="23"/>
    </row>
    <row r="220" spans="1:10" x14ac:dyDescent="0.25">
      <c r="A220" s="26"/>
      <c r="B220" s="24" t="str">
        <f>IF(A220="","",IFERROR(VLOOKUP(A220,Master_Customers!$A:$D,4,FALSE()),"❌ Not Found"))</f>
        <v/>
      </c>
      <c r="C220" s="21" t="str">
        <f>IF(A220="","",IFERROR(VLOOKUP(A220,Master_Customers!$A:$O,15,FALSE()),""))</f>
        <v/>
      </c>
      <c r="D220" s="26"/>
      <c r="E220" s="26"/>
      <c r="F220" s="25" t="str">
        <f t="shared" si="3"/>
        <v/>
      </c>
      <c r="G220" s="26"/>
      <c r="H220" s="26"/>
      <c r="I220" s="26"/>
      <c r="J220" s="26"/>
    </row>
    <row r="221" spans="1:10" x14ac:dyDescent="0.25">
      <c r="A221" s="23"/>
      <c r="B221" s="24" t="str">
        <f>IF(A221="","",IFERROR(VLOOKUP(A221,Master_Customers!$A:$D,4,FALSE()),"❌ Not Found"))</f>
        <v/>
      </c>
      <c r="C221" s="21" t="str">
        <f>IF(A221="","",IFERROR(VLOOKUP(A221,Master_Customers!$A:$O,15,FALSE()),""))</f>
        <v/>
      </c>
      <c r="D221" s="23"/>
      <c r="E221" s="23"/>
      <c r="F221" s="25" t="str">
        <f t="shared" si="3"/>
        <v/>
      </c>
      <c r="G221" s="23"/>
      <c r="H221" s="23"/>
      <c r="I221" s="23"/>
      <c r="J221" s="23"/>
    </row>
    <row r="222" spans="1:10" x14ac:dyDescent="0.25">
      <c r="A222" s="26"/>
      <c r="B222" s="24" t="str">
        <f>IF(A222="","",IFERROR(VLOOKUP(A222,Master_Customers!$A:$D,4,FALSE()),"❌ Not Found"))</f>
        <v/>
      </c>
      <c r="C222" s="21" t="str">
        <f>IF(A222="","",IFERROR(VLOOKUP(A222,Master_Customers!$A:$O,15,FALSE()),""))</f>
        <v/>
      </c>
      <c r="D222" s="26"/>
      <c r="E222" s="26"/>
      <c r="F222" s="25" t="str">
        <f t="shared" si="3"/>
        <v/>
      </c>
      <c r="G222" s="26"/>
      <c r="H222" s="26"/>
      <c r="I222" s="26"/>
      <c r="J222" s="26"/>
    </row>
    <row r="223" spans="1:10" x14ac:dyDescent="0.25">
      <c r="A223" s="23"/>
      <c r="B223" s="24" t="str">
        <f>IF(A223="","",IFERROR(VLOOKUP(A223,Master_Customers!$A:$D,4,FALSE()),"❌ Not Found"))</f>
        <v/>
      </c>
      <c r="C223" s="21" t="str">
        <f>IF(A223="","",IFERROR(VLOOKUP(A223,Master_Customers!$A:$O,15,FALSE()),""))</f>
        <v/>
      </c>
      <c r="D223" s="23"/>
      <c r="E223" s="23"/>
      <c r="F223" s="25" t="str">
        <f t="shared" si="3"/>
        <v/>
      </c>
      <c r="G223" s="23"/>
      <c r="H223" s="23"/>
      <c r="I223" s="23"/>
      <c r="J223" s="23"/>
    </row>
    <row r="224" spans="1:10" x14ac:dyDescent="0.25">
      <c r="A224" s="26"/>
      <c r="B224" s="24" t="str">
        <f>IF(A224="","",IFERROR(VLOOKUP(A224,Master_Customers!$A:$D,4,FALSE()),"❌ Not Found"))</f>
        <v/>
      </c>
      <c r="C224" s="21" t="str">
        <f>IF(A224="","",IFERROR(VLOOKUP(A224,Master_Customers!$A:$O,15,FALSE()),""))</f>
        <v/>
      </c>
      <c r="D224" s="26"/>
      <c r="E224" s="26"/>
      <c r="F224" s="25" t="str">
        <f t="shared" si="3"/>
        <v/>
      </c>
      <c r="G224" s="26"/>
      <c r="H224" s="26"/>
      <c r="I224" s="26"/>
      <c r="J224" s="26"/>
    </row>
    <row r="225" spans="1:10" x14ac:dyDescent="0.25">
      <c r="A225" s="23"/>
      <c r="B225" s="24" t="str">
        <f>IF(A225="","",IFERROR(VLOOKUP(A225,Master_Customers!$A:$D,4,FALSE()),"❌ Not Found"))</f>
        <v/>
      </c>
      <c r="C225" s="21" t="str">
        <f>IF(A225="","",IFERROR(VLOOKUP(A225,Master_Customers!$A:$O,15,FALSE()),""))</f>
        <v/>
      </c>
      <c r="D225" s="23"/>
      <c r="E225" s="23"/>
      <c r="F225" s="25" t="str">
        <f t="shared" si="3"/>
        <v/>
      </c>
      <c r="G225" s="23"/>
      <c r="H225" s="23"/>
      <c r="I225" s="23"/>
      <c r="J225" s="23"/>
    </row>
    <row r="226" spans="1:10" x14ac:dyDescent="0.25">
      <c r="A226" s="26"/>
      <c r="B226" s="24" t="str">
        <f>IF(A226="","",IFERROR(VLOOKUP(A226,Master_Customers!$A:$D,4,FALSE()),"❌ Not Found"))</f>
        <v/>
      </c>
      <c r="C226" s="21" t="str">
        <f>IF(A226="","",IFERROR(VLOOKUP(A226,Master_Customers!$A:$O,15,FALSE()),""))</f>
        <v/>
      </c>
      <c r="D226" s="26"/>
      <c r="E226" s="26"/>
      <c r="F226" s="25" t="str">
        <f t="shared" si="3"/>
        <v/>
      </c>
      <c r="G226" s="26"/>
      <c r="H226" s="26"/>
      <c r="I226" s="26"/>
      <c r="J226" s="26"/>
    </row>
    <row r="227" spans="1:10" x14ac:dyDescent="0.25">
      <c r="A227" s="23"/>
      <c r="B227" s="24" t="str">
        <f>IF(A227="","",IFERROR(VLOOKUP(A227,Master_Customers!$A:$D,4,FALSE()),"❌ Not Found"))</f>
        <v/>
      </c>
      <c r="C227" s="21" t="str">
        <f>IF(A227="","",IFERROR(VLOOKUP(A227,Master_Customers!$A:$O,15,FALSE()),""))</f>
        <v/>
      </c>
      <c r="D227" s="23"/>
      <c r="E227" s="23"/>
      <c r="F227" s="25" t="str">
        <f t="shared" si="3"/>
        <v/>
      </c>
      <c r="G227" s="23"/>
      <c r="H227" s="23"/>
      <c r="I227" s="23"/>
      <c r="J227" s="23"/>
    </row>
    <row r="228" spans="1:10" x14ac:dyDescent="0.25">
      <c r="A228" s="26"/>
      <c r="B228" s="24" t="str">
        <f>IF(A228="","",IFERROR(VLOOKUP(A228,Master_Customers!$A:$D,4,FALSE()),"❌ Not Found"))</f>
        <v/>
      </c>
      <c r="C228" s="21" t="str">
        <f>IF(A228="","",IFERROR(VLOOKUP(A228,Master_Customers!$A:$O,15,FALSE()),""))</f>
        <v/>
      </c>
      <c r="D228" s="26"/>
      <c r="E228" s="26"/>
      <c r="F228" s="25" t="str">
        <f t="shared" si="3"/>
        <v/>
      </c>
      <c r="G228" s="26"/>
      <c r="H228" s="26"/>
      <c r="I228" s="26"/>
      <c r="J228" s="26"/>
    </row>
    <row r="229" spans="1:10" x14ac:dyDescent="0.25">
      <c r="A229" s="23"/>
      <c r="B229" s="24" t="str">
        <f>IF(A229="","",IFERROR(VLOOKUP(A229,Master_Customers!$A:$D,4,FALSE()),"❌ Not Found"))</f>
        <v/>
      </c>
      <c r="C229" s="21" t="str">
        <f>IF(A229="","",IFERROR(VLOOKUP(A229,Master_Customers!$A:$O,15,FALSE()),""))</f>
        <v/>
      </c>
      <c r="D229" s="23"/>
      <c r="E229" s="23"/>
      <c r="F229" s="25" t="str">
        <f t="shared" si="3"/>
        <v/>
      </c>
      <c r="G229" s="23"/>
      <c r="H229" s="23"/>
      <c r="I229" s="23"/>
      <c r="J229" s="23"/>
    </row>
    <row r="230" spans="1:10" x14ac:dyDescent="0.25">
      <c r="A230" s="26"/>
      <c r="B230" s="24" t="str">
        <f>IF(A230="","",IFERROR(VLOOKUP(A230,Master_Customers!$A:$D,4,FALSE()),"❌ Not Found"))</f>
        <v/>
      </c>
      <c r="C230" s="21" t="str">
        <f>IF(A230="","",IFERROR(VLOOKUP(A230,Master_Customers!$A:$O,15,FALSE()),""))</f>
        <v/>
      </c>
      <c r="D230" s="26"/>
      <c r="E230" s="26"/>
      <c r="F230" s="25" t="str">
        <f t="shared" si="3"/>
        <v/>
      </c>
      <c r="G230" s="26"/>
      <c r="H230" s="26"/>
      <c r="I230" s="26"/>
      <c r="J230" s="26"/>
    </row>
    <row r="231" spans="1:10" x14ac:dyDescent="0.25">
      <c r="A231" s="23"/>
      <c r="B231" s="24" t="str">
        <f>IF(A231="","",IFERROR(VLOOKUP(A231,Master_Customers!$A:$D,4,FALSE()),"❌ Not Found"))</f>
        <v/>
      </c>
      <c r="C231" s="21" t="str">
        <f>IF(A231="","",IFERROR(VLOOKUP(A231,Master_Customers!$A:$O,15,FALSE()),""))</f>
        <v/>
      </c>
      <c r="D231" s="23"/>
      <c r="E231" s="23"/>
      <c r="F231" s="25" t="str">
        <f t="shared" si="3"/>
        <v/>
      </c>
      <c r="G231" s="23"/>
      <c r="H231" s="23"/>
      <c r="I231" s="23"/>
      <c r="J231" s="23"/>
    </row>
    <row r="232" spans="1:10" x14ac:dyDescent="0.25">
      <c r="A232" s="26"/>
      <c r="B232" s="24" t="str">
        <f>IF(A232="","",IFERROR(VLOOKUP(A232,Master_Customers!$A:$D,4,FALSE()),"❌ Not Found"))</f>
        <v/>
      </c>
      <c r="C232" s="21" t="str">
        <f>IF(A232="","",IFERROR(VLOOKUP(A232,Master_Customers!$A:$O,15,FALSE()),""))</f>
        <v/>
      </c>
      <c r="D232" s="26"/>
      <c r="E232" s="26"/>
      <c r="F232" s="25" t="str">
        <f t="shared" si="3"/>
        <v/>
      </c>
      <c r="G232" s="26"/>
      <c r="H232" s="26"/>
      <c r="I232" s="26"/>
      <c r="J232" s="26"/>
    </row>
    <row r="233" spans="1:10" x14ac:dyDescent="0.25">
      <c r="A233" s="23"/>
      <c r="B233" s="24" t="str">
        <f>IF(A233="","",IFERROR(VLOOKUP(A233,Master_Customers!$A:$D,4,FALSE()),"❌ Not Found"))</f>
        <v/>
      </c>
      <c r="C233" s="21" t="str">
        <f>IF(A233="","",IFERROR(VLOOKUP(A233,Master_Customers!$A:$O,15,FALSE()),""))</f>
        <v/>
      </c>
      <c r="D233" s="23"/>
      <c r="E233" s="23"/>
      <c r="F233" s="25" t="str">
        <f t="shared" si="3"/>
        <v/>
      </c>
      <c r="G233" s="23"/>
      <c r="H233" s="23"/>
      <c r="I233" s="23"/>
      <c r="J233" s="23"/>
    </row>
    <row r="234" spans="1:10" x14ac:dyDescent="0.25">
      <c r="A234" s="26"/>
      <c r="B234" s="24" t="str">
        <f>IF(A234="","",IFERROR(VLOOKUP(A234,Master_Customers!$A:$D,4,FALSE()),"❌ Not Found"))</f>
        <v/>
      </c>
      <c r="C234" s="21" t="str">
        <f>IF(A234="","",IFERROR(VLOOKUP(A234,Master_Customers!$A:$O,15,FALSE()),""))</f>
        <v/>
      </c>
      <c r="D234" s="26"/>
      <c r="E234" s="26"/>
      <c r="F234" s="25" t="str">
        <f t="shared" si="3"/>
        <v/>
      </c>
      <c r="G234" s="26"/>
      <c r="H234" s="26"/>
      <c r="I234" s="26"/>
      <c r="J234" s="26"/>
    </row>
    <row r="235" spans="1:10" x14ac:dyDescent="0.25">
      <c r="A235" s="23"/>
      <c r="B235" s="24" t="str">
        <f>IF(A235="","",IFERROR(VLOOKUP(A235,Master_Customers!$A:$D,4,FALSE()),"❌ Not Found"))</f>
        <v/>
      </c>
      <c r="C235" s="21" t="str">
        <f>IF(A235="","",IFERROR(VLOOKUP(A235,Master_Customers!$A:$O,15,FALSE()),""))</f>
        <v/>
      </c>
      <c r="D235" s="23"/>
      <c r="E235" s="23"/>
      <c r="F235" s="25" t="str">
        <f t="shared" si="3"/>
        <v/>
      </c>
      <c r="G235" s="23"/>
      <c r="H235" s="23"/>
      <c r="I235" s="23"/>
      <c r="J235" s="23"/>
    </row>
    <row r="236" spans="1:10" x14ac:dyDescent="0.25">
      <c r="A236" s="26"/>
      <c r="B236" s="24" t="str">
        <f>IF(A236="","",IFERROR(VLOOKUP(A236,Master_Customers!$A:$D,4,FALSE()),"❌ Not Found"))</f>
        <v/>
      </c>
      <c r="C236" s="21" t="str">
        <f>IF(A236="","",IFERROR(VLOOKUP(A236,Master_Customers!$A:$O,15,FALSE()),""))</f>
        <v/>
      </c>
      <c r="D236" s="26"/>
      <c r="E236" s="26"/>
      <c r="F236" s="25" t="str">
        <f t="shared" si="3"/>
        <v/>
      </c>
      <c r="G236" s="26"/>
      <c r="H236" s="26"/>
      <c r="I236" s="26"/>
      <c r="J236" s="26"/>
    </row>
    <row r="237" spans="1:10" x14ac:dyDescent="0.25">
      <c r="A237" s="23"/>
      <c r="B237" s="24" t="str">
        <f>IF(A237="","",IFERROR(VLOOKUP(A237,Master_Customers!$A:$D,4,FALSE()),"❌ Not Found"))</f>
        <v/>
      </c>
      <c r="C237" s="21" t="str">
        <f>IF(A237="","",IFERROR(VLOOKUP(A237,Master_Customers!$A:$O,15,FALSE()),""))</f>
        <v/>
      </c>
      <c r="D237" s="23"/>
      <c r="E237" s="23"/>
      <c r="F237" s="25" t="str">
        <f t="shared" si="3"/>
        <v/>
      </c>
      <c r="G237" s="23"/>
      <c r="H237" s="23"/>
      <c r="I237" s="23"/>
      <c r="J237" s="23"/>
    </row>
    <row r="238" spans="1:10" x14ac:dyDescent="0.25">
      <c r="A238" s="26"/>
      <c r="B238" s="24" t="str">
        <f>IF(A238="","",IFERROR(VLOOKUP(A238,Master_Customers!$A:$D,4,FALSE()),"❌ Not Found"))</f>
        <v/>
      </c>
      <c r="C238" s="21" t="str">
        <f>IF(A238="","",IFERROR(VLOOKUP(A238,Master_Customers!$A:$O,15,FALSE()),""))</f>
        <v/>
      </c>
      <c r="D238" s="26"/>
      <c r="E238" s="26"/>
      <c r="F238" s="25" t="str">
        <f t="shared" si="3"/>
        <v/>
      </c>
      <c r="G238" s="26"/>
      <c r="H238" s="26"/>
      <c r="I238" s="26"/>
      <c r="J238" s="26"/>
    </row>
    <row r="239" spans="1:10" x14ac:dyDescent="0.25">
      <c r="A239" s="23"/>
      <c r="B239" s="24" t="str">
        <f>IF(A239="","",IFERROR(VLOOKUP(A239,Master_Customers!$A:$D,4,FALSE()),"❌ Not Found"))</f>
        <v/>
      </c>
      <c r="C239" s="21" t="str">
        <f>IF(A239="","",IFERROR(VLOOKUP(A239,Master_Customers!$A:$O,15,FALSE()),""))</f>
        <v/>
      </c>
      <c r="D239" s="23"/>
      <c r="E239" s="23"/>
      <c r="F239" s="25" t="str">
        <f t="shared" si="3"/>
        <v/>
      </c>
      <c r="G239" s="23"/>
      <c r="H239" s="23"/>
      <c r="I239" s="23"/>
      <c r="J239" s="23"/>
    </row>
    <row r="240" spans="1:10" x14ac:dyDescent="0.25">
      <c r="A240" s="26"/>
      <c r="B240" s="24" t="str">
        <f>IF(A240="","",IFERROR(VLOOKUP(A240,Master_Customers!$A:$D,4,FALSE()),"❌ Not Found"))</f>
        <v/>
      </c>
      <c r="C240" s="21" t="str">
        <f>IF(A240="","",IFERROR(VLOOKUP(A240,Master_Customers!$A:$O,15,FALSE()),""))</f>
        <v/>
      </c>
      <c r="D240" s="26"/>
      <c r="E240" s="26"/>
      <c r="F240" s="25" t="str">
        <f t="shared" si="3"/>
        <v/>
      </c>
      <c r="G240" s="26"/>
      <c r="H240" s="26"/>
      <c r="I240" s="26"/>
      <c r="J240" s="26"/>
    </row>
    <row r="241" spans="1:10" x14ac:dyDescent="0.25">
      <c r="A241" s="23"/>
      <c r="B241" s="24" t="str">
        <f>IF(A241="","",IFERROR(VLOOKUP(A241,Master_Customers!$A:$D,4,FALSE()),"❌ Not Found"))</f>
        <v/>
      </c>
      <c r="C241" s="21" t="str">
        <f>IF(A241="","",IFERROR(VLOOKUP(A241,Master_Customers!$A:$O,15,FALSE()),""))</f>
        <v/>
      </c>
      <c r="D241" s="23"/>
      <c r="E241" s="23"/>
      <c r="F241" s="25" t="str">
        <f t="shared" si="3"/>
        <v/>
      </c>
      <c r="G241" s="23"/>
      <c r="H241" s="23"/>
      <c r="I241" s="23"/>
      <c r="J241" s="23"/>
    </row>
    <row r="242" spans="1:10" x14ac:dyDescent="0.25">
      <c r="A242" s="26"/>
      <c r="B242" s="24" t="str">
        <f>IF(A242="","",IFERROR(VLOOKUP(A242,Master_Customers!$A:$D,4,FALSE()),"❌ Not Found"))</f>
        <v/>
      </c>
      <c r="C242" s="21" t="str">
        <f>IF(A242="","",IFERROR(VLOOKUP(A242,Master_Customers!$A:$O,15,FALSE()),""))</f>
        <v/>
      </c>
      <c r="D242" s="26"/>
      <c r="E242" s="26"/>
      <c r="F242" s="25" t="str">
        <f t="shared" si="3"/>
        <v/>
      </c>
      <c r="G242" s="26"/>
      <c r="H242" s="26"/>
      <c r="I242" s="26"/>
      <c r="J242" s="26"/>
    </row>
    <row r="243" spans="1:10" x14ac:dyDescent="0.25">
      <c r="A243" s="23"/>
      <c r="B243" s="24" t="str">
        <f>IF(A243="","",IFERROR(VLOOKUP(A243,Master_Customers!$A:$D,4,FALSE()),"❌ Not Found"))</f>
        <v/>
      </c>
      <c r="C243" s="21" t="str">
        <f>IF(A243="","",IFERROR(VLOOKUP(A243,Master_Customers!$A:$O,15,FALSE()),""))</f>
        <v/>
      </c>
      <c r="D243" s="23"/>
      <c r="E243" s="23"/>
      <c r="F243" s="25" t="str">
        <f t="shared" si="3"/>
        <v/>
      </c>
      <c r="G243" s="23"/>
      <c r="H243" s="23"/>
      <c r="I243" s="23"/>
      <c r="J243" s="23"/>
    </row>
    <row r="244" spans="1:10" x14ac:dyDescent="0.25">
      <c r="A244" s="26"/>
      <c r="B244" s="24" t="str">
        <f>IF(A244="","",IFERROR(VLOOKUP(A244,Master_Customers!$A:$D,4,FALSE()),"❌ Not Found"))</f>
        <v/>
      </c>
      <c r="C244" s="21" t="str">
        <f>IF(A244="","",IFERROR(VLOOKUP(A244,Master_Customers!$A:$O,15,FALSE()),""))</f>
        <v/>
      </c>
      <c r="D244" s="26"/>
      <c r="E244" s="26"/>
      <c r="F244" s="25" t="str">
        <f t="shared" si="3"/>
        <v/>
      </c>
      <c r="G244" s="26"/>
      <c r="H244" s="26"/>
      <c r="I244" s="26"/>
      <c r="J244" s="26"/>
    </row>
    <row r="245" spans="1:10" x14ac:dyDescent="0.25">
      <c r="A245" s="23"/>
      <c r="B245" s="24" t="str">
        <f>IF(A245="","",IFERROR(VLOOKUP(A245,Master_Customers!$A:$D,4,FALSE()),"❌ Not Found"))</f>
        <v/>
      </c>
      <c r="C245" s="21" t="str">
        <f>IF(A245="","",IFERROR(VLOOKUP(A245,Master_Customers!$A:$O,15,FALSE()),""))</f>
        <v/>
      </c>
      <c r="D245" s="23"/>
      <c r="E245" s="23"/>
      <c r="F245" s="25" t="str">
        <f t="shared" si="3"/>
        <v/>
      </c>
      <c r="G245" s="23"/>
      <c r="H245" s="23"/>
      <c r="I245" s="23"/>
      <c r="J245" s="23"/>
    </row>
    <row r="246" spans="1:10" x14ac:dyDescent="0.25">
      <c r="A246" s="26"/>
      <c r="B246" s="24" t="str">
        <f>IF(A246="","",IFERROR(VLOOKUP(A246,Master_Customers!$A:$D,4,FALSE()),"❌ Not Found"))</f>
        <v/>
      </c>
      <c r="C246" s="21" t="str">
        <f>IF(A246="","",IFERROR(VLOOKUP(A246,Master_Customers!$A:$O,15,FALSE()),""))</f>
        <v/>
      </c>
      <c r="D246" s="26"/>
      <c r="E246" s="26"/>
      <c r="F246" s="25" t="str">
        <f t="shared" si="3"/>
        <v/>
      </c>
      <c r="G246" s="26"/>
      <c r="H246" s="26"/>
      <c r="I246" s="26"/>
      <c r="J246" s="26"/>
    </row>
    <row r="247" spans="1:10" x14ac:dyDescent="0.25">
      <c r="A247" s="23"/>
      <c r="B247" s="24" t="str">
        <f>IF(A247="","",IFERROR(VLOOKUP(A247,Master_Customers!$A:$D,4,FALSE()),"❌ Not Found"))</f>
        <v/>
      </c>
      <c r="C247" s="21" t="str">
        <f>IF(A247="","",IFERROR(VLOOKUP(A247,Master_Customers!$A:$O,15,FALSE()),""))</f>
        <v/>
      </c>
      <c r="D247" s="23"/>
      <c r="E247" s="23"/>
      <c r="F247" s="25" t="str">
        <f t="shared" si="3"/>
        <v/>
      </c>
      <c r="G247" s="23"/>
      <c r="H247" s="23"/>
      <c r="I247" s="23"/>
      <c r="J247" s="23"/>
    </row>
    <row r="248" spans="1:10" x14ac:dyDescent="0.25">
      <c r="A248" s="26"/>
      <c r="B248" s="24" t="str">
        <f>IF(A248="","",IFERROR(VLOOKUP(A248,Master_Customers!$A:$D,4,FALSE()),"❌ Not Found"))</f>
        <v/>
      </c>
      <c r="C248" s="21" t="str">
        <f>IF(A248="","",IFERROR(VLOOKUP(A248,Master_Customers!$A:$O,15,FALSE()),""))</f>
        <v/>
      </c>
      <c r="D248" s="26"/>
      <c r="E248" s="26"/>
      <c r="F248" s="25" t="str">
        <f t="shared" si="3"/>
        <v/>
      </c>
      <c r="G248" s="26"/>
      <c r="H248" s="26"/>
      <c r="I248" s="26"/>
      <c r="J248" s="26"/>
    </row>
    <row r="249" spans="1:10" x14ac:dyDescent="0.25">
      <c r="A249" s="23"/>
      <c r="B249" s="24" t="str">
        <f>IF(A249="","",IFERROR(VLOOKUP(A249,Master_Customers!$A:$D,4,FALSE()),"❌ Not Found"))</f>
        <v/>
      </c>
      <c r="C249" s="21" t="str">
        <f>IF(A249="","",IFERROR(VLOOKUP(A249,Master_Customers!$A:$O,15,FALSE()),""))</f>
        <v/>
      </c>
      <c r="D249" s="23"/>
      <c r="E249" s="23"/>
      <c r="F249" s="25" t="str">
        <f t="shared" si="3"/>
        <v/>
      </c>
      <c r="G249" s="23"/>
      <c r="H249" s="23"/>
      <c r="I249" s="23"/>
      <c r="J249" s="23"/>
    </row>
    <row r="250" spans="1:10" x14ac:dyDescent="0.25">
      <c r="A250" s="26"/>
      <c r="B250" s="24" t="str">
        <f>IF(A250="","",IFERROR(VLOOKUP(A250,Master_Customers!$A:$D,4,FALSE()),"❌ Not Found"))</f>
        <v/>
      </c>
      <c r="C250" s="21" t="str">
        <f>IF(A250="","",IFERROR(VLOOKUP(A250,Master_Customers!$A:$O,15,FALSE()),""))</f>
        <v/>
      </c>
      <c r="D250" s="26"/>
      <c r="E250" s="26"/>
      <c r="F250" s="25" t="str">
        <f t="shared" si="3"/>
        <v/>
      </c>
      <c r="G250" s="26"/>
      <c r="H250" s="26"/>
      <c r="I250" s="26"/>
      <c r="J250" s="26"/>
    </row>
    <row r="251" spans="1:10" x14ac:dyDescent="0.25">
      <c r="A251" s="23"/>
      <c r="B251" s="24" t="str">
        <f>IF(A251="","",IFERROR(VLOOKUP(A251,Master_Customers!$A:$D,4,FALSE()),"❌ Not Found"))</f>
        <v/>
      </c>
      <c r="C251" s="21" t="str">
        <f>IF(A251="","",IFERROR(VLOOKUP(A251,Master_Customers!$A:$O,15,FALSE()),""))</f>
        <v/>
      </c>
      <c r="D251" s="23"/>
      <c r="E251" s="23"/>
      <c r="F251" s="25" t="str">
        <f t="shared" si="3"/>
        <v/>
      </c>
      <c r="G251" s="23"/>
      <c r="H251" s="23"/>
      <c r="I251" s="23"/>
      <c r="J251" s="23"/>
    </row>
    <row r="252" spans="1:10" x14ac:dyDescent="0.25">
      <c r="A252" s="26"/>
      <c r="B252" s="24" t="str">
        <f>IF(A252="","",IFERROR(VLOOKUP(A252,Master_Customers!$A:$D,4,FALSE()),"❌ Not Found"))</f>
        <v/>
      </c>
      <c r="C252" s="21" t="str">
        <f>IF(A252="","",IFERROR(VLOOKUP(A252,Master_Customers!$A:$O,15,FALSE()),""))</f>
        <v/>
      </c>
      <c r="D252" s="26"/>
      <c r="E252" s="26"/>
      <c r="F252" s="25" t="str">
        <f t="shared" si="3"/>
        <v/>
      </c>
      <c r="G252" s="26"/>
      <c r="H252" s="26"/>
      <c r="I252" s="26"/>
      <c r="J252" s="26"/>
    </row>
    <row r="253" spans="1:10" x14ac:dyDescent="0.25">
      <c r="A253" s="23"/>
      <c r="B253" s="24" t="str">
        <f>IF(A253="","",IFERROR(VLOOKUP(A253,Master_Customers!$A:$D,4,FALSE()),"❌ Not Found"))</f>
        <v/>
      </c>
      <c r="C253" s="21" t="str">
        <f>IF(A253="","",IFERROR(VLOOKUP(A253,Master_Customers!$A:$O,15,FALSE()),""))</f>
        <v/>
      </c>
      <c r="D253" s="23"/>
      <c r="E253" s="23"/>
      <c r="F253" s="25" t="str">
        <f t="shared" si="3"/>
        <v/>
      </c>
      <c r="G253" s="23"/>
      <c r="H253" s="23"/>
      <c r="I253" s="23"/>
      <c r="J253" s="23"/>
    </row>
    <row r="254" spans="1:10" x14ac:dyDescent="0.25">
      <c r="A254" s="26"/>
      <c r="B254" s="24" t="str">
        <f>IF(A254="","",IFERROR(VLOOKUP(A254,Master_Customers!$A:$D,4,FALSE()),"❌ Not Found"))</f>
        <v/>
      </c>
      <c r="C254" s="21" t="str">
        <f>IF(A254="","",IFERROR(VLOOKUP(A254,Master_Customers!$A:$O,15,FALSE()),""))</f>
        <v/>
      </c>
      <c r="D254" s="26"/>
      <c r="E254" s="26"/>
      <c r="F254" s="25" t="str">
        <f t="shared" si="3"/>
        <v/>
      </c>
      <c r="G254" s="26"/>
      <c r="H254" s="26"/>
      <c r="I254" s="26"/>
      <c r="J254" s="26"/>
    </row>
    <row r="255" spans="1:10" x14ac:dyDescent="0.25">
      <c r="A255" s="23"/>
      <c r="B255" s="24" t="str">
        <f>IF(A255="","",IFERROR(VLOOKUP(A255,Master_Customers!$A:$D,4,FALSE()),"❌ Not Found"))</f>
        <v/>
      </c>
      <c r="C255" s="21" t="str">
        <f>IF(A255="","",IFERROR(VLOOKUP(A255,Master_Customers!$A:$O,15,FALSE()),""))</f>
        <v/>
      </c>
      <c r="D255" s="23"/>
      <c r="E255" s="23"/>
      <c r="F255" s="25" t="str">
        <f t="shared" si="3"/>
        <v/>
      </c>
      <c r="G255" s="23"/>
      <c r="H255" s="23"/>
      <c r="I255" s="23"/>
      <c r="J255" s="23"/>
    </row>
    <row r="256" spans="1:10" x14ac:dyDescent="0.25">
      <c r="A256" s="26"/>
      <c r="B256" s="24" t="str">
        <f>IF(A256="","",IFERROR(VLOOKUP(A256,Master_Customers!$A:$D,4,FALSE()),"❌ Not Found"))</f>
        <v/>
      </c>
      <c r="C256" s="21" t="str">
        <f>IF(A256="","",IFERROR(VLOOKUP(A256,Master_Customers!$A:$O,15,FALSE()),""))</f>
        <v/>
      </c>
      <c r="D256" s="26"/>
      <c r="E256" s="26"/>
      <c r="F256" s="25" t="str">
        <f t="shared" si="3"/>
        <v/>
      </c>
      <c r="G256" s="26"/>
      <c r="H256" s="26"/>
      <c r="I256" s="26"/>
      <c r="J256" s="26"/>
    </row>
    <row r="257" spans="1:10" x14ac:dyDescent="0.25">
      <c r="A257" s="23"/>
      <c r="B257" s="24" t="str">
        <f>IF(A257="","",IFERROR(VLOOKUP(A257,Master_Customers!$A:$D,4,FALSE()),"❌ Not Found"))</f>
        <v/>
      </c>
      <c r="C257" s="21" t="str">
        <f>IF(A257="","",IFERROR(VLOOKUP(A257,Master_Customers!$A:$O,15,FALSE()),""))</f>
        <v/>
      </c>
      <c r="D257" s="23"/>
      <c r="E257" s="23"/>
      <c r="F257" s="25" t="str">
        <f t="shared" si="3"/>
        <v/>
      </c>
      <c r="G257" s="23"/>
      <c r="H257" s="23"/>
      <c r="I257" s="23"/>
      <c r="J257" s="23"/>
    </row>
    <row r="258" spans="1:10" x14ac:dyDescent="0.25">
      <c r="A258" s="26"/>
      <c r="B258" s="24" t="str">
        <f>IF(A258="","",IFERROR(VLOOKUP(A258,Master_Customers!$A:$D,4,FALSE()),"❌ Not Found"))</f>
        <v/>
      </c>
      <c r="C258" s="21" t="str">
        <f>IF(A258="","",IFERROR(VLOOKUP(A258,Master_Customers!$A:$O,15,FALSE()),""))</f>
        <v/>
      </c>
      <c r="D258" s="26"/>
      <c r="E258" s="26"/>
      <c r="F258" s="25" t="str">
        <f t="shared" si="3"/>
        <v/>
      </c>
      <c r="G258" s="26"/>
      <c r="H258" s="26"/>
      <c r="I258" s="26"/>
      <c r="J258" s="26"/>
    </row>
    <row r="259" spans="1:10" x14ac:dyDescent="0.25">
      <c r="A259" s="23"/>
      <c r="B259" s="24" t="str">
        <f>IF(A259="","",IFERROR(VLOOKUP(A259,Master_Customers!$A:$D,4,FALSE()),"❌ Not Found"))</f>
        <v/>
      </c>
      <c r="C259" s="21" t="str">
        <f>IF(A259="","",IFERROR(VLOOKUP(A259,Master_Customers!$A:$O,15,FALSE()),""))</f>
        <v/>
      </c>
      <c r="D259" s="23"/>
      <c r="E259" s="23"/>
      <c r="F259" s="25" t="str">
        <f t="shared" si="3"/>
        <v/>
      </c>
      <c r="G259" s="23"/>
      <c r="H259" s="23"/>
      <c r="I259" s="23"/>
      <c r="J259" s="23"/>
    </row>
    <row r="260" spans="1:10" x14ac:dyDescent="0.25">
      <c r="A260" s="26"/>
      <c r="B260" s="24" t="str">
        <f>IF(A260="","",IFERROR(VLOOKUP(A260,Master_Customers!$A:$D,4,FALSE()),"❌ Not Found"))</f>
        <v/>
      </c>
      <c r="C260" s="21" t="str">
        <f>IF(A260="","",IFERROR(VLOOKUP(A260,Master_Customers!$A:$O,15,FALSE()),""))</f>
        <v/>
      </c>
      <c r="D260" s="26"/>
      <c r="E260" s="26"/>
      <c r="F260" s="25" t="str">
        <f t="shared" si="3"/>
        <v/>
      </c>
      <c r="G260" s="26"/>
      <c r="H260" s="26"/>
      <c r="I260" s="26"/>
      <c r="J260" s="26"/>
    </row>
    <row r="261" spans="1:10" x14ac:dyDescent="0.25">
      <c r="A261" s="23"/>
      <c r="B261" s="24" t="str">
        <f>IF(A261="","",IFERROR(VLOOKUP(A261,Master_Customers!$A:$D,4,FALSE()),"❌ Not Found"))</f>
        <v/>
      </c>
      <c r="C261" s="21" t="str">
        <f>IF(A261="","",IFERROR(VLOOKUP(A261,Master_Customers!$A:$O,15,FALSE()),""))</f>
        <v/>
      </c>
      <c r="D261" s="23"/>
      <c r="E261" s="23"/>
      <c r="F261" s="25" t="str">
        <f t="shared" si="3"/>
        <v/>
      </c>
      <c r="G261" s="23"/>
      <c r="H261" s="23"/>
      <c r="I261" s="23"/>
      <c r="J261" s="23"/>
    </row>
    <row r="262" spans="1:10" x14ac:dyDescent="0.25">
      <c r="A262" s="26"/>
      <c r="B262" s="24" t="str">
        <f>IF(A262="","",IFERROR(VLOOKUP(A262,Master_Customers!$A:$D,4,FALSE()),"❌ Not Found"))</f>
        <v/>
      </c>
      <c r="C262" s="21" t="str">
        <f>IF(A262="","",IFERROR(VLOOKUP(A262,Master_Customers!$A:$O,15,FALSE()),""))</f>
        <v/>
      </c>
      <c r="D262" s="26"/>
      <c r="E262" s="26"/>
      <c r="F262" s="25" t="str">
        <f t="shared" si="3"/>
        <v/>
      </c>
      <c r="G262" s="26"/>
      <c r="H262" s="26"/>
      <c r="I262" s="26"/>
      <c r="J262" s="26"/>
    </row>
    <row r="263" spans="1:10" x14ac:dyDescent="0.25">
      <c r="A263" s="23"/>
      <c r="B263" s="24" t="str">
        <f>IF(A263="","",IFERROR(VLOOKUP(A263,Master_Customers!$A:$D,4,FALSE()),"❌ Not Found"))</f>
        <v/>
      </c>
      <c r="C263" s="21" t="str">
        <f>IF(A263="","",IFERROR(VLOOKUP(A263,Master_Customers!$A:$O,15,FALSE()),""))</f>
        <v/>
      </c>
      <c r="D263" s="23"/>
      <c r="E263" s="23"/>
      <c r="F263" s="25" t="str">
        <f t="shared" si="3"/>
        <v/>
      </c>
      <c r="G263" s="23"/>
      <c r="H263" s="23"/>
      <c r="I263" s="23"/>
      <c r="J263" s="23"/>
    </row>
    <row r="264" spans="1:10" x14ac:dyDescent="0.25">
      <c r="A264" s="26"/>
      <c r="B264" s="24" t="str">
        <f>IF(A264="","",IFERROR(VLOOKUP(A264,Master_Customers!$A:$D,4,FALSE()),"❌ Not Found"))</f>
        <v/>
      </c>
      <c r="C264" s="21" t="str">
        <f>IF(A264="","",IFERROR(VLOOKUP(A264,Master_Customers!$A:$O,15,FALSE()),""))</f>
        <v/>
      </c>
      <c r="D264" s="26"/>
      <c r="E264" s="26"/>
      <c r="F264" s="25" t="str">
        <f t="shared" si="3"/>
        <v/>
      </c>
      <c r="G264" s="26"/>
      <c r="H264" s="26"/>
      <c r="I264" s="26"/>
      <c r="J264" s="26"/>
    </row>
    <row r="265" spans="1:10" x14ac:dyDescent="0.25">
      <c r="A265" s="23"/>
      <c r="B265" s="24" t="str">
        <f>IF(A265="","",IFERROR(VLOOKUP(A265,Master_Customers!$A:$D,4,FALSE()),"❌ Not Found"))</f>
        <v/>
      </c>
      <c r="C265" s="21" t="str">
        <f>IF(A265="","",IFERROR(VLOOKUP(A265,Master_Customers!$A:$O,15,FALSE()),""))</f>
        <v/>
      </c>
      <c r="D265" s="23"/>
      <c r="E265" s="23"/>
      <c r="F265" s="25" t="str">
        <f t="shared" ref="F265:F328" si="4">IF(E265="","",IF(C265="","",IF(E265&gt;C265,"INSUFFICIENT FUNDS",C265-E265)))</f>
        <v/>
      </c>
      <c r="G265" s="23"/>
      <c r="H265" s="23"/>
      <c r="I265" s="23"/>
      <c r="J265" s="23"/>
    </row>
    <row r="266" spans="1:10" x14ac:dyDescent="0.25">
      <c r="A266" s="26"/>
      <c r="B266" s="24" t="str">
        <f>IF(A266="","",IFERROR(VLOOKUP(A266,Master_Customers!$A:$D,4,FALSE()),"❌ Not Found"))</f>
        <v/>
      </c>
      <c r="C266" s="21" t="str">
        <f>IF(A266="","",IFERROR(VLOOKUP(A266,Master_Customers!$A:$O,15,FALSE()),""))</f>
        <v/>
      </c>
      <c r="D266" s="26"/>
      <c r="E266" s="26"/>
      <c r="F266" s="25" t="str">
        <f t="shared" si="4"/>
        <v/>
      </c>
      <c r="G266" s="26"/>
      <c r="H266" s="26"/>
      <c r="I266" s="26"/>
      <c r="J266" s="26"/>
    </row>
    <row r="267" spans="1:10" x14ac:dyDescent="0.25">
      <c r="A267" s="23"/>
      <c r="B267" s="24" t="str">
        <f>IF(A267="","",IFERROR(VLOOKUP(A267,Master_Customers!$A:$D,4,FALSE()),"❌ Not Found"))</f>
        <v/>
      </c>
      <c r="C267" s="21" t="str">
        <f>IF(A267="","",IFERROR(VLOOKUP(A267,Master_Customers!$A:$O,15,FALSE()),""))</f>
        <v/>
      </c>
      <c r="D267" s="23"/>
      <c r="E267" s="23"/>
      <c r="F267" s="25" t="str">
        <f t="shared" si="4"/>
        <v/>
      </c>
      <c r="G267" s="23"/>
      <c r="H267" s="23"/>
      <c r="I267" s="23"/>
      <c r="J267" s="23"/>
    </row>
    <row r="268" spans="1:10" x14ac:dyDescent="0.25">
      <c r="A268" s="26"/>
      <c r="B268" s="24" t="str">
        <f>IF(A268="","",IFERROR(VLOOKUP(A268,Master_Customers!$A:$D,4,FALSE()),"❌ Not Found"))</f>
        <v/>
      </c>
      <c r="C268" s="21" t="str">
        <f>IF(A268="","",IFERROR(VLOOKUP(A268,Master_Customers!$A:$O,15,FALSE()),""))</f>
        <v/>
      </c>
      <c r="D268" s="26"/>
      <c r="E268" s="26"/>
      <c r="F268" s="25" t="str">
        <f t="shared" si="4"/>
        <v/>
      </c>
      <c r="G268" s="26"/>
      <c r="H268" s="26"/>
      <c r="I268" s="26"/>
      <c r="J268" s="26"/>
    </row>
    <row r="269" spans="1:10" x14ac:dyDescent="0.25">
      <c r="A269" s="23"/>
      <c r="B269" s="24" t="str">
        <f>IF(A269="","",IFERROR(VLOOKUP(A269,Master_Customers!$A:$D,4,FALSE()),"❌ Not Found"))</f>
        <v/>
      </c>
      <c r="C269" s="21" t="str">
        <f>IF(A269="","",IFERROR(VLOOKUP(A269,Master_Customers!$A:$O,15,FALSE()),""))</f>
        <v/>
      </c>
      <c r="D269" s="23"/>
      <c r="E269" s="23"/>
      <c r="F269" s="25" t="str">
        <f t="shared" si="4"/>
        <v/>
      </c>
      <c r="G269" s="23"/>
      <c r="H269" s="23"/>
      <c r="I269" s="23"/>
      <c r="J269" s="23"/>
    </row>
    <row r="270" spans="1:10" x14ac:dyDescent="0.25">
      <c r="A270" s="26"/>
      <c r="B270" s="24" t="str">
        <f>IF(A270="","",IFERROR(VLOOKUP(A270,Master_Customers!$A:$D,4,FALSE()),"❌ Not Found"))</f>
        <v/>
      </c>
      <c r="C270" s="21" t="str">
        <f>IF(A270="","",IFERROR(VLOOKUP(A270,Master_Customers!$A:$O,15,FALSE()),""))</f>
        <v/>
      </c>
      <c r="D270" s="26"/>
      <c r="E270" s="26"/>
      <c r="F270" s="25" t="str">
        <f t="shared" si="4"/>
        <v/>
      </c>
      <c r="G270" s="26"/>
      <c r="H270" s="26"/>
      <c r="I270" s="26"/>
      <c r="J270" s="26"/>
    </row>
    <row r="271" spans="1:10" x14ac:dyDescent="0.25">
      <c r="A271" s="23"/>
      <c r="B271" s="24" t="str">
        <f>IF(A271="","",IFERROR(VLOOKUP(A271,Master_Customers!$A:$D,4,FALSE()),"❌ Not Found"))</f>
        <v/>
      </c>
      <c r="C271" s="21" t="str">
        <f>IF(A271="","",IFERROR(VLOOKUP(A271,Master_Customers!$A:$O,15,FALSE()),""))</f>
        <v/>
      </c>
      <c r="D271" s="23"/>
      <c r="E271" s="23"/>
      <c r="F271" s="25" t="str">
        <f t="shared" si="4"/>
        <v/>
      </c>
      <c r="G271" s="23"/>
      <c r="H271" s="23"/>
      <c r="I271" s="23"/>
      <c r="J271" s="23"/>
    </row>
    <row r="272" spans="1:10" x14ac:dyDescent="0.25">
      <c r="A272" s="26"/>
      <c r="B272" s="24" t="str">
        <f>IF(A272="","",IFERROR(VLOOKUP(A272,Master_Customers!$A:$D,4,FALSE()),"❌ Not Found"))</f>
        <v/>
      </c>
      <c r="C272" s="21" t="str">
        <f>IF(A272="","",IFERROR(VLOOKUP(A272,Master_Customers!$A:$O,15,FALSE()),""))</f>
        <v/>
      </c>
      <c r="D272" s="26"/>
      <c r="E272" s="26"/>
      <c r="F272" s="25" t="str">
        <f t="shared" si="4"/>
        <v/>
      </c>
      <c r="G272" s="26"/>
      <c r="H272" s="26"/>
      <c r="I272" s="26"/>
      <c r="J272" s="26"/>
    </row>
    <row r="273" spans="1:10" x14ac:dyDescent="0.25">
      <c r="A273" s="23"/>
      <c r="B273" s="24" t="str">
        <f>IF(A273="","",IFERROR(VLOOKUP(A273,Master_Customers!$A:$D,4,FALSE()),"❌ Not Found"))</f>
        <v/>
      </c>
      <c r="C273" s="21" t="str">
        <f>IF(A273="","",IFERROR(VLOOKUP(A273,Master_Customers!$A:$O,15,FALSE()),""))</f>
        <v/>
      </c>
      <c r="D273" s="23"/>
      <c r="E273" s="23"/>
      <c r="F273" s="25" t="str">
        <f t="shared" si="4"/>
        <v/>
      </c>
      <c r="G273" s="23"/>
      <c r="H273" s="23"/>
      <c r="I273" s="23"/>
      <c r="J273" s="23"/>
    </row>
    <row r="274" spans="1:10" x14ac:dyDescent="0.25">
      <c r="A274" s="26"/>
      <c r="B274" s="24" t="str">
        <f>IF(A274="","",IFERROR(VLOOKUP(A274,Master_Customers!$A:$D,4,FALSE()),"❌ Not Found"))</f>
        <v/>
      </c>
      <c r="C274" s="21" t="str">
        <f>IF(A274="","",IFERROR(VLOOKUP(A274,Master_Customers!$A:$O,15,FALSE()),""))</f>
        <v/>
      </c>
      <c r="D274" s="26"/>
      <c r="E274" s="26"/>
      <c r="F274" s="25" t="str">
        <f t="shared" si="4"/>
        <v/>
      </c>
      <c r="G274" s="26"/>
      <c r="H274" s="26"/>
      <c r="I274" s="26"/>
      <c r="J274" s="26"/>
    </row>
    <row r="275" spans="1:10" x14ac:dyDescent="0.25">
      <c r="A275" s="23"/>
      <c r="B275" s="24" t="str">
        <f>IF(A275="","",IFERROR(VLOOKUP(A275,Master_Customers!$A:$D,4,FALSE()),"❌ Not Found"))</f>
        <v/>
      </c>
      <c r="C275" s="21" t="str">
        <f>IF(A275="","",IFERROR(VLOOKUP(A275,Master_Customers!$A:$O,15,FALSE()),""))</f>
        <v/>
      </c>
      <c r="D275" s="23"/>
      <c r="E275" s="23"/>
      <c r="F275" s="25" t="str">
        <f t="shared" si="4"/>
        <v/>
      </c>
      <c r="G275" s="23"/>
      <c r="H275" s="23"/>
      <c r="I275" s="23"/>
      <c r="J275" s="23"/>
    </row>
    <row r="276" spans="1:10" x14ac:dyDescent="0.25">
      <c r="A276" s="26"/>
      <c r="B276" s="24" t="str">
        <f>IF(A276="","",IFERROR(VLOOKUP(A276,Master_Customers!$A:$D,4,FALSE()),"❌ Not Found"))</f>
        <v/>
      </c>
      <c r="C276" s="21" t="str">
        <f>IF(A276="","",IFERROR(VLOOKUP(A276,Master_Customers!$A:$O,15,FALSE()),""))</f>
        <v/>
      </c>
      <c r="D276" s="26"/>
      <c r="E276" s="26"/>
      <c r="F276" s="25" t="str">
        <f t="shared" si="4"/>
        <v/>
      </c>
      <c r="G276" s="26"/>
      <c r="H276" s="26"/>
      <c r="I276" s="26"/>
      <c r="J276" s="26"/>
    </row>
    <row r="277" spans="1:10" x14ac:dyDescent="0.25">
      <c r="A277" s="23"/>
      <c r="B277" s="24" t="str">
        <f>IF(A277="","",IFERROR(VLOOKUP(A277,Master_Customers!$A:$D,4,FALSE()),"❌ Not Found"))</f>
        <v/>
      </c>
      <c r="C277" s="21" t="str">
        <f>IF(A277="","",IFERROR(VLOOKUP(A277,Master_Customers!$A:$O,15,FALSE()),""))</f>
        <v/>
      </c>
      <c r="D277" s="23"/>
      <c r="E277" s="23"/>
      <c r="F277" s="25" t="str">
        <f t="shared" si="4"/>
        <v/>
      </c>
      <c r="G277" s="23"/>
      <c r="H277" s="23"/>
      <c r="I277" s="23"/>
      <c r="J277" s="23"/>
    </row>
    <row r="278" spans="1:10" x14ac:dyDescent="0.25">
      <c r="A278" s="26"/>
      <c r="B278" s="24" t="str">
        <f>IF(A278="","",IFERROR(VLOOKUP(A278,Master_Customers!$A:$D,4,FALSE()),"❌ Not Found"))</f>
        <v/>
      </c>
      <c r="C278" s="21" t="str">
        <f>IF(A278="","",IFERROR(VLOOKUP(A278,Master_Customers!$A:$O,15,FALSE()),""))</f>
        <v/>
      </c>
      <c r="D278" s="26"/>
      <c r="E278" s="26"/>
      <c r="F278" s="25" t="str">
        <f t="shared" si="4"/>
        <v/>
      </c>
      <c r="G278" s="26"/>
      <c r="H278" s="26"/>
      <c r="I278" s="26"/>
      <c r="J278" s="26"/>
    </row>
    <row r="279" spans="1:10" x14ac:dyDescent="0.25">
      <c r="A279" s="23"/>
      <c r="B279" s="24" t="str">
        <f>IF(A279="","",IFERROR(VLOOKUP(A279,Master_Customers!$A:$D,4,FALSE()),"❌ Not Found"))</f>
        <v/>
      </c>
      <c r="C279" s="21" t="str">
        <f>IF(A279="","",IFERROR(VLOOKUP(A279,Master_Customers!$A:$O,15,FALSE()),""))</f>
        <v/>
      </c>
      <c r="D279" s="23"/>
      <c r="E279" s="23"/>
      <c r="F279" s="25" t="str">
        <f t="shared" si="4"/>
        <v/>
      </c>
      <c r="G279" s="23"/>
      <c r="H279" s="23"/>
      <c r="I279" s="23"/>
      <c r="J279" s="23"/>
    </row>
    <row r="280" spans="1:10" x14ac:dyDescent="0.25">
      <c r="A280" s="26"/>
      <c r="B280" s="24" t="str">
        <f>IF(A280="","",IFERROR(VLOOKUP(A280,Master_Customers!$A:$D,4,FALSE()),"❌ Not Found"))</f>
        <v/>
      </c>
      <c r="C280" s="21" t="str">
        <f>IF(A280="","",IFERROR(VLOOKUP(A280,Master_Customers!$A:$O,15,FALSE()),""))</f>
        <v/>
      </c>
      <c r="D280" s="26"/>
      <c r="E280" s="26"/>
      <c r="F280" s="25" t="str">
        <f t="shared" si="4"/>
        <v/>
      </c>
      <c r="G280" s="26"/>
      <c r="H280" s="26"/>
      <c r="I280" s="26"/>
      <c r="J280" s="26"/>
    </row>
    <row r="281" spans="1:10" x14ac:dyDescent="0.25">
      <c r="A281" s="23"/>
      <c r="B281" s="24" t="str">
        <f>IF(A281="","",IFERROR(VLOOKUP(A281,Master_Customers!$A:$D,4,FALSE()),"❌ Not Found"))</f>
        <v/>
      </c>
      <c r="C281" s="21" t="str">
        <f>IF(A281="","",IFERROR(VLOOKUP(A281,Master_Customers!$A:$O,15,FALSE()),""))</f>
        <v/>
      </c>
      <c r="D281" s="23"/>
      <c r="E281" s="23"/>
      <c r="F281" s="25" t="str">
        <f t="shared" si="4"/>
        <v/>
      </c>
      <c r="G281" s="23"/>
      <c r="H281" s="23"/>
      <c r="I281" s="23"/>
      <c r="J281" s="23"/>
    </row>
    <row r="282" spans="1:10" x14ac:dyDescent="0.25">
      <c r="A282" s="26"/>
      <c r="B282" s="24" t="str">
        <f>IF(A282="","",IFERROR(VLOOKUP(A282,Master_Customers!$A:$D,4,FALSE()),"❌ Not Found"))</f>
        <v/>
      </c>
      <c r="C282" s="21" t="str">
        <f>IF(A282="","",IFERROR(VLOOKUP(A282,Master_Customers!$A:$O,15,FALSE()),""))</f>
        <v/>
      </c>
      <c r="D282" s="26"/>
      <c r="E282" s="26"/>
      <c r="F282" s="25" t="str">
        <f t="shared" si="4"/>
        <v/>
      </c>
      <c r="G282" s="26"/>
      <c r="H282" s="26"/>
      <c r="I282" s="26"/>
      <c r="J282" s="26"/>
    </row>
    <row r="283" spans="1:10" x14ac:dyDescent="0.25">
      <c r="A283" s="23"/>
      <c r="B283" s="24" t="str">
        <f>IF(A283="","",IFERROR(VLOOKUP(A283,Master_Customers!$A:$D,4,FALSE()),"❌ Not Found"))</f>
        <v/>
      </c>
      <c r="C283" s="21" t="str">
        <f>IF(A283="","",IFERROR(VLOOKUP(A283,Master_Customers!$A:$O,15,FALSE()),""))</f>
        <v/>
      </c>
      <c r="D283" s="23"/>
      <c r="E283" s="23"/>
      <c r="F283" s="25" t="str">
        <f t="shared" si="4"/>
        <v/>
      </c>
      <c r="G283" s="23"/>
      <c r="H283" s="23"/>
      <c r="I283" s="23"/>
      <c r="J283" s="23"/>
    </row>
    <row r="284" spans="1:10" x14ac:dyDescent="0.25">
      <c r="A284" s="26"/>
      <c r="B284" s="24" t="str">
        <f>IF(A284="","",IFERROR(VLOOKUP(A284,Master_Customers!$A:$D,4,FALSE()),"❌ Not Found"))</f>
        <v/>
      </c>
      <c r="C284" s="21" t="str">
        <f>IF(A284="","",IFERROR(VLOOKUP(A284,Master_Customers!$A:$O,15,FALSE()),""))</f>
        <v/>
      </c>
      <c r="D284" s="26"/>
      <c r="E284" s="26"/>
      <c r="F284" s="25" t="str">
        <f t="shared" si="4"/>
        <v/>
      </c>
      <c r="G284" s="26"/>
      <c r="H284" s="26"/>
      <c r="I284" s="26"/>
      <c r="J284" s="26"/>
    </row>
    <row r="285" spans="1:10" x14ac:dyDescent="0.25">
      <c r="A285" s="23"/>
      <c r="B285" s="24" t="str">
        <f>IF(A285="","",IFERROR(VLOOKUP(A285,Master_Customers!$A:$D,4,FALSE()),"❌ Not Found"))</f>
        <v/>
      </c>
      <c r="C285" s="21" t="str">
        <f>IF(A285="","",IFERROR(VLOOKUP(A285,Master_Customers!$A:$O,15,FALSE()),""))</f>
        <v/>
      </c>
      <c r="D285" s="23"/>
      <c r="E285" s="23"/>
      <c r="F285" s="25" t="str">
        <f t="shared" si="4"/>
        <v/>
      </c>
      <c r="G285" s="23"/>
      <c r="H285" s="23"/>
      <c r="I285" s="23"/>
      <c r="J285" s="23"/>
    </row>
    <row r="286" spans="1:10" x14ac:dyDescent="0.25">
      <c r="A286" s="26"/>
      <c r="B286" s="24" t="str">
        <f>IF(A286="","",IFERROR(VLOOKUP(A286,Master_Customers!$A:$D,4,FALSE()),"❌ Not Found"))</f>
        <v/>
      </c>
      <c r="C286" s="21" t="str">
        <f>IF(A286="","",IFERROR(VLOOKUP(A286,Master_Customers!$A:$O,15,FALSE()),""))</f>
        <v/>
      </c>
      <c r="D286" s="26"/>
      <c r="E286" s="26"/>
      <c r="F286" s="25" t="str">
        <f t="shared" si="4"/>
        <v/>
      </c>
      <c r="G286" s="26"/>
      <c r="H286" s="26"/>
      <c r="I286" s="26"/>
      <c r="J286" s="26"/>
    </row>
    <row r="287" spans="1:10" x14ac:dyDescent="0.25">
      <c r="A287" s="23"/>
      <c r="B287" s="24" t="str">
        <f>IF(A287="","",IFERROR(VLOOKUP(A287,Master_Customers!$A:$D,4,FALSE()),"❌ Not Found"))</f>
        <v/>
      </c>
      <c r="C287" s="21" t="str">
        <f>IF(A287="","",IFERROR(VLOOKUP(A287,Master_Customers!$A:$O,15,FALSE()),""))</f>
        <v/>
      </c>
      <c r="D287" s="23"/>
      <c r="E287" s="23"/>
      <c r="F287" s="25" t="str">
        <f t="shared" si="4"/>
        <v/>
      </c>
      <c r="G287" s="23"/>
      <c r="H287" s="23"/>
      <c r="I287" s="23"/>
      <c r="J287" s="23"/>
    </row>
    <row r="288" spans="1:10" x14ac:dyDescent="0.25">
      <c r="A288" s="26"/>
      <c r="B288" s="24" t="str">
        <f>IF(A288="","",IFERROR(VLOOKUP(A288,Master_Customers!$A:$D,4,FALSE()),"❌ Not Found"))</f>
        <v/>
      </c>
      <c r="C288" s="21" t="str">
        <f>IF(A288="","",IFERROR(VLOOKUP(A288,Master_Customers!$A:$O,15,FALSE()),""))</f>
        <v/>
      </c>
      <c r="D288" s="26"/>
      <c r="E288" s="26"/>
      <c r="F288" s="25" t="str">
        <f t="shared" si="4"/>
        <v/>
      </c>
      <c r="G288" s="26"/>
      <c r="H288" s="26"/>
      <c r="I288" s="26"/>
      <c r="J288" s="26"/>
    </row>
    <row r="289" spans="1:10" x14ac:dyDescent="0.25">
      <c r="A289" s="23"/>
      <c r="B289" s="24" t="str">
        <f>IF(A289="","",IFERROR(VLOOKUP(A289,Master_Customers!$A:$D,4,FALSE()),"❌ Not Found"))</f>
        <v/>
      </c>
      <c r="C289" s="21" t="str">
        <f>IF(A289="","",IFERROR(VLOOKUP(A289,Master_Customers!$A:$O,15,FALSE()),""))</f>
        <v/>
      </c>
      <c r="D289" s="23"/>
      <c r="E289" s="23"/>
      <c r="F289" s="25" t="str">
        <f t="shared" si="4"/>
        <v/>
      </c>
      <c r="G289" s="23"/>
      <c r="H289" s="23"/>
      <c r="I289" s="23"/>
      <c r="J289" s="23"/>
    </row>
    <row r="290" spans="1:10" x14ac:dyDescent="0.25">
      <c r="A290" s="26"/>
      <c r="B290" s="24" t="str">
        <f>IF(A290="","",IFERROR(VLOOKUP(A290,Master_Customers!$A:$D,4,FALSE()),"❌ Not Found"))</f>
        <v/>
      </c>
      <c r="C290" s="21" t="str">
        <f>IF(A290="","",IFERROR(VLOOKUP(A290,Master_Customers!$A:$O,15,FALSE()),""))</f>
        <v/>
      </c>
      <c r="D290" s="26"/>
      <c r="E290" s="26"/>
      <c r="F290" s="25" t="str">
        <f t="shared" si="4"/>
        <v/>
      </c>
      <c r="G290" s="26"/>
      <c r="H290" s="26"/>
      <c r="I290" s="26"/>
      <c r="J290" s="26"/>
    </row>
    <row r="291" spans="1:10" x14ac:dyDescent="0.25">
      <c r="A291" s="23"/>
      <c r="B291" s="24" t="str">
        <f>IF(A291="","",IFERROR(VLOOKUP(A291,Master_Customers!$A:$D,4,FALSE()),"❌ Not Found"))</f>
        <v/>
      </c>
      <c r="C291" s="21" t="str">
        <f>IF(A291="","",IFERROR(VLOOKUP(A291,Master_Customers!$A:$O,15,FALSE()),""))</f>
        <v/>
      </c>
      <c r="D291" s="23"/>
      <c r="E291" s="23"/>
      <c r="F291" s="25" t="str">
        <f t="shared" si="4"/>
        <v/>
      </c>
      <c r="G291" s="23"/>
      <c r="H291" s="23"/>
      <c r="I291" s="23"/>
      <c r="J291" s="23"/>
    </row>
    <row r="292" spans="1:10" x14ac:dyDescent="0.25">
      <c r="A292" s="26"/>
      <c r="B292" s="24" t="str">
        <f>IF(A292="","",IFERROR(VLOOKUP(A292,Master_Customers!$A:$D,4,FALSE()),"❌ Not Found"))</f>
        <v/>
      </c>
      <c r="C292" s="21" t="str">
        <f>IF(A292="","",IFERROR(VLOOKUP(A292,Master_Customers!$A:$O,15,FALSE()),""))</f>
        <v/>
      </c>
      <c r="D292" s="26"/>
      <c r="E292" s="26"/>
      <c r="F292" s="25" t="str">
        <f t="shared" si="4"/>
        <v/>
      </c>
      <c r="G292" s="26"/>
      <c r="H292" s="26"/>
      <c r="I292" s="26"/>
      <c r="J292" s="26"/>
    </row>
    <row r="293" spans="1:10" x14ac:dyDescent="0.25">
      <c r="A293" s="23"/>
      <c r="B293" s="24" t="str">
        <f>IF(A293="","",IFERROR(VLOOKUP(A293,Master_Customers!$A:$D,4,FALSE()),"❌ Not Found"))</f>
        <v/>
      </c>
      <c r="C293" s="21" t="str">
        <f>IF(A293="","",IFERROR(VLOOKUP(A293,Master_Customers!$A:$O,15,FALSE()),""))</f>
        <v/>
      </c>
      <c r="D293" s="23"/>
      <c r="E293" s="23"/>
      <c r="F293" s="25" t="str">
        <f t="shared" si="4"/>
        <v/>
      </c>
      <c r="G293" s="23"/>
      <c r="H293" s="23"/>
      <c r="I293" s="23"/>
      <c r="J293" s="23"/>
    </row>
    <row r="294" spans="1:10" x14ac:dyDescent="0.25">
      <c r="A294" s="26"/>
      <c r="B294" s="24" t="str">
        <f>IF(A294="","",IFERROR(VLOOKUP(A294,Master_Customers!$A:$D,4,FALSE()),"❌ Not Found"))</f>
        <v/>
      </c>
      <c r="C294" s="21" t="str">
        <f>IF(A294="","",IFERROR(VLOOKUP(A294,Master_Customers!$A:$O,15,FALSE()),""))</f>
        <v/>
      </c>
      <c r="D294" s="26"/>
      <c r="E294" s="26"/>
      <c r="F294" s="25" t="str">
        <f t="shared" si="4"/>
        <v/>
      </c>
      <c r="G294" s="26"/>
      <c r="H294" s="26"/>
      <c r="I294" s="26"/>
      <c r="J294" s="26"/>
    </row>
    <row r="295" spans="1:10" x14ac:dyDescent="0.25">
      <c r="A295" s="23"/>
      <c r="B295" s="24" t="str">
        <f>IF(A295="","",IFERROR(VLOOKUP(A295,Master_Customers!$A:$D,4,FALSE()),"❌ Not Found"))</f>
        <v/>
      </c>
      <c r="C295" s="21" t="str">
        <f>IF(A295="","",IFERROR(VLOOKUP(A295,Master_Customers!$A:$O,15,FALSE()),""))</f>
        <v/>
      </c>
      <c r="D295" s="23"/>
      <c r="E295" s="23"/>
      <c r="F295" s="25" t="str">
        <f t="shared" si="4"/>
        <v/>
      </c>
      <c r="G295" s="23"/>
      <c r="H295" s="23"/>
      <c r="I295" s="23"/>
      <c r="J295" s="23"/>
    </row>
    <row r="296" spans="1:10" x14ac:dyDescent="0.25">
      <c r="A296" s="26"/>
      <c r="B296" s="24" t="str">
        <f>IF(A296="","",IFERROR(VLOOKUP(A296,Master_Customers!$A:$D,4,FALSE()),"❌ Not Found"))</f>
        <v/>
      </c>
      <c r="C296" s="21" t="str">
        <f>IF(A296="","",IFERROR(VLOOKUP(A296,Master_Customers!$A:$O,15,FALSE()),""))</f>
        <v/>
      </c>
      <c r="D296" s="26"/>
      <c r="E296" s="26"/>
      <c r="F296" s="25" t="str">
        <f t="shared" si="4"/>
        <v/>
      </c>
      <c r="G296" s="26"/>
      <c r="H296" s="26"/>
      <c r="I296" s="26"/>
      <c r="J296" s="26"/>
    </row>
    <row r="297" spans="1:10" x14ac:dyDescent="0.25">
      <c r="A297" s="23"/>
      <c r="B297" s="24" t="str">
        <f>IF(A297="","",IFERROR(VLOOKUP(A297,Master_Customers!$A:$D,4,FALSE()),"❌ Not Found"))</f>
        <v/>
      </c>
      <c r="C297" s="21" t="str">
        <f>IF(A297="","",IFERROR(VLOOKUP(A297,Master_Customers!$A:$O,15,FALSE()),""))</f>
        <v/>
      </c>
      <c r="D297" s="23"/>
      <c r="E297" s="23"/>
      <c r="F297" s="25" t="str">
        <f t="shared" si="4"/>
        <v/>
      </c>
      <c r="G297" s="23"/>
      <c r="H297" s="23"/>
      <c r="I297" s="23"/>
      <c r="J297" s="23"/>
    </row>
    <row r="298" spans="1:10" x14ac:dyDescent="0.25">
      <c r="A298" s="26"/>
      <c r="B298" s="24" t="str">
        <f>IF(A298="","",IFERROR(VLOOKUP(A298,Master_Customers!$A:$D,4,FALSE()),"❌ Not Found"))</f>
        <v/>
      </c>
      <c r="C298" s="21" t="str">
        <f>IF(A298="","",IFERROR(VLOOKUP(A298,Master_Customers!$A:$O,15,FALSE()),""))</f>
        <v/>
      </c>
      <c r="D298" s="26"/>
      <c r="E298" s="26"/>
      <c r="F298" s="25" t="str">
        <f t="shared" si="4"/>
        <v/>
      </c>
      <c r="G298" s="26"/>
      <c r="H298" s="26"/>
      <c r="I298" s="26"/>
      <c r="J298" s="26"/>
    </row>
    <row r="299" spans="1:10" x14ac:dyDescent="0.25">
      <c r="A299" s="23"/>
      <c r="B299" s="24" t="str">
        <f>IF(A299="","",IFERROR(VLOOKUP(A299,Master_Customers!$A:$D,4,FALSE()),"❌ Not Found"))</f>
        <v/>
      </c>
      <c r="C299" s="21" t="str">
        <f>IF(A299="","",IFERROR(VLOOKUP(A299,Master_Customers!$A:$O,15,FALSE()),""))</f>
        <v/>
      </c>
      <c r="D299" s="23"/>
      <c r="E299" s="23"/>
      <c r="F299" s="25" t="str">
        <f t="shared" si="4"/>
        <v/>
      </c>
      <c r="G299" s="23"/>
      <c r="H299" s="23"/>
      <c r="I299" s="23"/>
      <c r="J299" s="23"/>
    </row>
    <row r="300" spans="1:10" x14ac:dyDescent="0.25">
      <c r="A300" s="26"/>
      <c r="B300" s="24" t="str">
        <f>IF(A300="","",IFERROR(VLOOKUP(A300,Master_Customers!$A:$D,4,FALSE()),"❌ Not Found"))</f>
        <v/>
      </c>
      <c r="C300" s="21" t="str">
        <f>IF(A300="","",IFERROR(VLOOKUP(A300,Master_Customers!$A:$O,15,FALSE()),""))</f>
        <v/>
      </c>
      <c r="D300" s="26"/>
      <c r="E300" s="26"/>
      <c r="F300" s="25" t="str">
        <f t="shared" si="4"/>
        <v/>
      </c>
      <c r="G300" s="26"/>
      <c r="H300" s="26"/>
      <c r="I300" s="26"/>
      <c r="J300" s="26"/>
    </row>
    <row r="301" spans="1:10" x14ac:dyDescent="0.25">
      <c r="A301" s="23"/>
      <c r="B301" s="24" t="str">
        <f>IF(A301="","",IFERROR(VLOOKUP(A301,Master_Customers!$A:$D,4,FALSE()),"❌ Not Found"))</f>
        <v/>
      </c>
      <c r="C301" s="21" t="str">
        <f>IF(A301="","",IFERROR(VLOOKUP(A301,Master_Customers!$A:$O,15,FALSE()),""))</f>
        <v/>
      </c>
      <c r="D301" s="23"/>
      <c r="E301" s="23"/>
      <c r="F301" s="25" t="str">
        <f t="shared" si="4"/>
        <v/>
      </c>
      <c r="G301" s="23"/>
      <c r="H301" s="23"/>
      <c r="I301" s="23"/>
      <c r="J301" s="23"/>
    </row>
    <row r="302" spans="1:10" x14ac:dyDescent="0.25">
      <c r="A302" s="26"/>
      <c r="B302" s="24" t="str">
        <f>IF(A302="","",IFERROR(VLOOKUP(A302,Master_Customers!$A:$D,4,FALSE()),"❌ Not Found"))</f>
        <v/>
      </c>
      <c r="C302" s="21" t="str">
        <f>IF(A302="","",IFERROR(VLOOKUP(A302,Master_Customers!$A:$O,15,FALSE()),""))</f>
        <v/>
      </c>
      <c r="D302" s="26"/>
      <c r="E302" s="26"/>
      <c r="F302" s="25" t="str">
        <f t="shared" si="4"/>
        <v/>
      </c>
      <c r="G302" s="26"/>
      <c r="H302" s="26"/>
      <c r="I302" s="26"/>
      <c r="J302" s="26"/>
    </row>
    <row r="303" spans="1:10" x14ac:dyDescent="0.25">
      <c r="A303" s="23"/>
      <c r="B303" s="24" t="str">
        <f>IF(A303="","",IFERROR(VLOOKUP(A303,Master_Customers!$A:$D,4,FALSE()),"❌ Not Found"))</f>
        <v/>
      </c>
      <c r="C303" s="21" t="str">
        <f>IF(A303="","",IFERROR(VLOOKUP(A303,Master_Customers!$A:$O,15,FALSE()),""))</f>
        <v/>
      </c>
      <c r="D303" s="23"/>
      <c r="E303" s="23"/>
      <c r="F303" s="25" t="str">
        <f t="shared" si="4"/>
        <v/>
      </c>
      <c r="G303" s="23"/>
      <c r="H303" s="23"/>
      <c r="I303" s="23"/>
      <c r="J303" s="23"/>
    </row>
    <row r="304" spans="1:10" x14ac:dyDescent="0.25">
      <c r="A304" s="26"/>
      <c r="B304" s="24" t="str">
        <f>IF(A304="","",IFERROR(VLOOKUP(A304,Master_Customers!$A:$D,4,FALSE()),"❌ Not Found"))</f>
        <v/>
      </c>
      <c r="C304" s="21" t="str">
        <f>IF(A304="","",IFERROR(VLOOKUP(A304,Master_Customers!$A:$O,15,FALSE()),""))</f>
        <v/>
      </c>
      <c r="D304" s="26"/>
      <c r="E304" s="26"/>
      <c r="F304" s="25" t="str">
        <f t="shared" si="4"/>
        <v/>
      </c>
      <c r="G304" s="26"/>
      <c r="H304" s="26"/>
      <c r="I304" s="26"/>
      <c r="J304" s="26"/>
    </row>
    <row r="305" spans="1:10" x14ac:dyDescent="0.25">
      <c r="A305" s="23"/>
      <c r="B305" s="24" t="str">
        <f>IF(A305="","",IFERROR(VLOOKUP(A305,Master_Customers!$A:$D,4,FALSE()),"❌ Not Found"))</f>
        <v/>
      </c>
      <c r="C305" s="21" t="str">
        <f>IF(A305="","",IFERROR(VLOOKUP(A305,Master_Customers!$A:$O,15,FALSE()),""))</f>
        <v/>
      </c>
      <c r="D305" s="23"/>
      <c r="E305" s="23"/>
      <c r="F305" s="25" t="str">
        <f t="shared" si="4"/>
        <v/>
      </c>
      <c r="G305" s="23"/>
      <c r="H305" s="23"/>
      <c r="I305" s="23"/>
      <c r="J305" s="23"/>
    </row>
    <row r="306" spans="1:10" x14ac:dyDescent="0.25">
      <c r="A306" s="26"/>
      <c r="B306" s="24" t="str">
        <f>IF(A306="","",IFERROR(VLOOKUP(A306,Master_Customers!$A:$D,4,FALSE()),"❌ Not Found"))</f>
        <v/>
      </c>
      <c r="C306" s="21" t="str">
        <f>IF(A306="","",IFERROR(VLOOKUP(A306,Master_Customers!$A:$O,15,FALSE()),""))</f>
        <v/>
      </c>
      <c r="D306" s="26"/>
      <c r="E306" s="26"/>
      <c r="F306" s="25" t="str">
        <f t="shared" si="4"/>
        <v/>
      </c>
      <c r="G306" s="26"/>
      <c r="H306" s="26"/>
      <c r="I306" s="26"/>
      <c r="J306" s="26"/>
    </row>
    <row r="307" spans="1:10" x14ac:dyDescent="0.25">
      <c r="A307" s="23"/>
      <c r="B307" s="24" t="str">
        <f>IF(A307="","",IFERROR(VLOOKUP(A307,Master_Customers!$A:$D,4,FALSE()),"❌ Not Found"))</f>
        <v/>
      </c>
      <c r="C307" s="21" t="str">
        <f>IF(A307="","",IFERROR(VLOOKUP(A307,Master_Customers!$A:$O,15,FALSE()),""))</f>
        <v/>
      </c>
      <c r="D307" s="23"/>
      <c r="E307" s="23"/>
      <c r="F307" s="25" t="str">
        <f t="shared" si="4"/>
        <v/>
      </c>
      <c r="G307" s="23"/>
      <c r="H307" s="23"/>
      <c r="I307" s="23"/>
      <c r="J307" s="23"/>
    </row>
    <row r="308" spans="1:10" x14ac:dyDescent="0.25">
      <c r="A308" s="26"/>
      <c r="B308" s="24" t="str">
        <f>IF(A308="","",IFERROR(VLOOKUP(A308,Master_Customers!$A:$D,4,FALSE()),"❌ Not Found"))</f>
        <v/>
      </c>
      <c r="C308" s="21" t="str">
        <f>IF(A308="","",IFERROR(VLOOKUP(A308,Master_Customers!$A:$O,15,FALSE()),""))</f>
        <v/>
      </c>
      <c r="D308" s="26"/>
      <c r="E308" s="26"/>
      <c r="F308" s="25" t="str">
        <f t="shared" si="4"/>
        <v/>
      </c>
      <c r="G308" s="26"/>
      <c r="H308" s="26"/>
      <c r="I308" s="26"/>
      <c r="J308" s="26"/>
    </row>
    <row r="309" spans="1:10" x14ac:dyDescent="0.25">
      <c r="A309" s="23"/>
      <c r="B309" s="24" t="str">
        <f>IF(A309="","",IFERROR(VLOOKUP(A309,Master_Customers!$A:$D,4,FALSE()),"❌ Not Found"))</f>
        <v/>
      </c>
      <c r="C309" s="21" t="str">
        <f>IF(A309="","",IFERROR(VLOOKUP(A309,Master_Customers!$A:$O,15,FALSE()),""))</f>
        <v/>
      </c>
      <c r="D309" s="23"/>
      <c r="E309" s="23"/>
      <c r="F309" s="25" t="str">
        <f t="shared" si="4"/>
        <v/>
      </c>
      <c r="G309" s="23"/>
      <c r="H309" s="23"/>
      <c r="I309" s="23"/>
      <c r="J309" s="23"/>
    </row>
    <row r="310" spans="1:10" x14ac:dyDescent="0.25">
      <c r="A310" s="26"/>
      <c r="B310" s="24" t="str">
        <f>IF(A310="","",IFERROR(VLOOKUP(A310,Master_Customers!$A:$D,4,FALSE()),"❌ Not Found"))</f>
        <v/>
      </c>
      <c r="C310" s="21" t="str">
        <f>IF(A310="","",IFERROR(VLOOKUP(A310,Master_Customers!$A:$O,15,FALSE()),""))</f>
        <v/>
      </c>
      <c r="D310" s="26"/>
      <c r="E310" s="26"/>
      <c r="F310" s="25" t="str">
        <f t="shared" si="4"/>
        <v/>
      </c>
      <c r="G310" s="26"/>
      <c r="H310" s="26"/>
      <c r="I310" s="26"/>
      <c r="J310" s="26"/>
    </row>
    <row r="311" spans="1:10" x14ac:dyDescent="0.25">
      <c r="A311" s="23"/>
      <c r="B311" s="24" t="str">
        <f>IF(A311="","",IFERROR(VLOOKUP(A311,Master_Customers!$A:$D,4,FALSE()),"❌ Not Found"))</f>
        <v/>
      </c>
      <c r="C311" s="21" t="str">
        <f>IF(A311="","",IFERROR(VLOOKUP(A311,Master_Customers!$A:$O,15,FALSE()),""))</f>
        <v/>
      </c>
      <c r="D311" s="23"/>
      <c r="E311" s="23"/>
      <c r="F311" s="25" t="str">
        <f t="shared" si="4"/>
        <v/>
      </c>
      <c r="G311" s="23"/>
      <c r="H311" s="23"/>
      <c r="I311" s="23"/>
      <c r="J311" s="23"/>
    </row>
    <row r="312" spans="1:10" x14ac:dyDescent="0.25">
      <c r="A312" s="26"/>
      <c r="B312" s="24" t="str">
        <f>IF(A312="","",IFERROR(VLOOKUP(A312,Master_Customers!$A:$D,4,FALSE()),"❌ Not Found"))</f>
        <v/>
      </c>
      <c r="C312" s="21" t="str">
        <f>IF(A312="","",IFERROR(VLOOKUP(A312,Master_Customers!$A:$O,15,FALSE()),""))</f>
        <v/>
      </c>
      <c r="D312" s="26"/>
      <c r="E312" s="26"/>
      <c r="F312" s="25" t="str">
        <f t="shared" si="4"/>
        <v/>
      </c>
      <c r="G312" s="26"/>
      <c r="H312" s="26"/>
      <c r="I312" s="26"/>
      <c r="J312" s="26"/>
    </row>
    <row r="313" spans="1:10" x14ac:dyDescent="0.25">
      <c r="A313" s="23"/>
      <c r="B313" s="24" t="str">
        <f>IF(A313="","",IFERROR(VLOOKUP(A313,Master_Customers!$A:$D,4,FALSE()),"❌ Not Found"))</f>
        <v/>
      </c>
      <c r="C313" s="21" t="str">
        <f>IF(A313="","",IFERROR(VLOOKUP(A313,Master_Customers!$A:$O,15,FALSE()),""))</f>
        <v/>
      </c>
      <c r="D313" s="23"/>
      <c r="E313" s="23"/>
      <c r="F313" s="25" t="str">
        <f t="shared" si="4"/>
        <v/>
      </c>
      <c r="G313" s="23"/>
      <c r="H313" s="23"/>
      <c r="I313" s="23"/>
      <c r="J313" s="23"/>
    </row>
    <row r="314" spans="1:10" x14ac:dyDescent="0.25">
      <c r="A314" s="26"/>
      <c r="B314" s="24" t="str">
        <f>IF(A314="","",IFERROR(VLOOKUP(A314,Master_Customers!$A:$D,4,FALSE()),"❌ Not Found"))</f>
        <v/>
      </c>
      <c r="C314" s="21" t="str">
        <f>IF(A314="","",IFERROR(VLOOKUP(A314,Master_Customers!$A:$O,15,FALSE()),""))</f>
        <v/>
      </c>
      <c r="D314" s="26"/>
      <c r="E314" s="26"/>
      <c r="F314" s="25" t="str">
        <f t="shared" si="4"/>
        <v/>
      </c>
      <c r="G314" s="26"/>
      <c r="H314" s="26"/>
      <c r="I314" s="26"/>
      <c r="J314" s="26"/>
    </row>
    <row r="315" spans="1:10" x14ac:dyDescent="0.25">
      <c r="A315" s="23"/>
      <c r="B315" s="24" t="str">
        <f>IF(A315="","",IFERROR(VLOOKUP(A315,Master_Customers!$A:$D,4,FALSE()),"❌ Not Found"))</f>
        <v/>
      </c>
      <c r="C315" s="21" t="str">
        <f>IF(A315="","",IFERROR(VLOOKUP(A315,Master_Customers!$A:$O,15,FALSE()),""))</f>
        <v/>
      </c>
      <c r="D315" s="23"/>
      <c r="E315" s="23"/>
      <c r="F315" s="25" t="str">
        <f t="shared" si="4"/>
        <v/>
      </c>
      <c r="G315" s="23"/>
      <c r="H315" s="23"/>
      <c r="I315" s="23"/>
      <c r="J315" s="23"/>
    </row>
    <row r="316" spans="1:10" x14ac:dyDescent="0.25">
      <c r="A316" s="26"/>
      <c r="B316" s="24" t="str">
        <f>IF(A316="","",IFERROR(VLOOKUP(A316,Master_Customers!$A:$D,4,FALSE()),"❌ Not Found"))</f>
        <v/>
      </c>
      <c r="C316" s="21" t="str">
        <f>IF(A316="","",IFERROR(VLOOKUP(A316,Master_Customers!$A:$O,15,FALSE()),""))</f>
        <v/>
      </c>
      <c r="D316" s="26"/>
      <c r="E316" s="26"/>
      <c r="F316" s="25" t="str">
        <f t="shared" si="4"/>
        <v/>
      </c>
      <c r="G316" s="26"/>
      <c r="H316" s="26"/>
      <c r="I316" s="26"/>
      <c r="J316" s="26"/>
    </row>
    <row r="317" spans="1:10" x14ac:dyDescent="0.25">
      <c r="A317" s="23"/>
      <c r="B317" s="24" t="str">
        <f>IF(A317="","",IFERROR(VLOOKUP(A317,Master_Customers!$A:$D,4,FALSE()),"❌ Not Found"))</f>
        <v/>
      </c>
      <c r="C317" s="21" t="str">
        <f>IF(A317="","",IFERROR(VLOOKUP(A317,Master_Customers!$A:$O,15,FALSE()),""))</f>
        <v/>
      </c>
      <c r="D317" s="23"/>
      <c r="E317" s="23"/>
      <c r="F317" s="25" t="str">
        <f t="shared" si="4"/>
        <v/>
      </c>
      <c r="G317" s="23"/>
      <c r="H317" s="23"/>
      <c r="I317" s="23"/>
      <c r="J317" s="23"/>
    </row>
    <row r="318" spans="1:10" x14ac:dyDescent="0.25">
      <c r="A318" s="26"/>
      <c r="B318" s="24" t="str">
        <f>IF(A318="","",IFERROR(VLOOKUP(A318,Master_Customers!$A:$D,4,FALSE()),"❌ Not Found"))</f>
        <v/>
      </c>
      <c r="C318" s="21" t="str">
        <f>IF(A318="","",IFERROR(VLOOKUP(A318,Master_Customers!$A:$O,15,FALSE()),""))</f>
        <v/>
      </c>
      <c r="D318" s="26"/>
      <c r="E318" s="26"/>
      <c r="F318" s="25" t="str">
        <f t="shared" si="4"/>
        <v/>
      </c>
      <c r="G318" s="26"/>
      <c r="H318" s="26"/>
      <c r="I318" s="26"/>
      <c r="J318" s="26"/>
    </row>
    <row r="319" spans="1:10" x14ac:dyDescent="0.25">
      <c r="A319" s="23"/>
      <c r="B319" s="24" t="str">
        <f>IF(A319="","",IFERROR(VLOOKUP(A319,Master_Customers!$A:$D,4,FALSE()),"❌ Not Found"))</f>
        <v/>
      </c>
      <c r="C319" s="21" t="str">
        <f>IF(A319="","",IFERROR(VLOOKUP(A319,Master_Customers!$A:$O,15,FALSE()),""))</f>
        <v/>
      </c>
      <c r="D319" s="23"/>
      <c r="E319" s="23"/>
      <c r="F319" s="25" t="str">
        <f t="shared" si="4"/>
        <v/>
      </c>
      <c r="G319" s="23"/>
      <c r="H319" s="23"/>
      <c r="I319" s="23"/>
      <c r="J319" s="23"/>
    </row>
    <row r="320" spans="1:10" x14ac:dyDescent="0.25">
      <c r="A320" s="26"/>
      <c r="B320" s="24" t="str">
        <f>IF(A320="","",IFERROR(VLOOKUP(A320,Master_Customers!$A:$D,4,FALSE()),"❌ Not Found"))</f>
        <v/>
      </c>
      <c r="C320" s="21" t="str">
        <f>IF(A320="","",IFERROR(VLOOKUP(A320,Master_Customers!$A:$O,15,FALSE()),""))</f>
        <v/>
      </c>
      <c r="D320" s="26"/>
      <c r="E320" s="26"/>
      <c r="F320" s="25" t="str">
        <f t="shared" si="4"/>
        <v/>
      </c>
      <c r="G320" s="26"/>
      <c r="H320" s="26"/>
      <c r="I320" s="26"/>
      <c r="J320" s="26"/>
    </row>
    <row r="321" spans="1:10" x14ac:dyDescent="0.25">
      <c r="A321" s="23"/>
      <c r="B321" s="24" t="str">
        <f>IF(A321="","",IFERROR(VLOOKUP(A321,Master_Customers!$A:$D,4,FALSE()),"❌ Not Found"))</f>
        <v/>
      </c>
      <c r="C321" s="21" t="str">
        <f>IF(A321="","",IFERROR(VLOOKUP(A321,Master_Customers!$A:$O,15,FALSE()),""))</f>
        <v/>
      </c>
      <c r="D321" s="23"/>
      <c r="E321" s="23"/>
      <c r="F321" s="25" t="str">
        <f t="shared" si="4"/>
        <v/>
      </c>
      <c r="G321" s="23"/>
      <c r="H321" s="23"/>
      <c r="I321" s="23"/>
      <c r="J321" s="23"/>
    </row>
    <row r="322" spans="1:10" x14ac:dyDescent="0.25">
      <c r="A322" s="26"/>
      <c r="B322" s="24" t="str">
        <f>IF(A322="","",IFERROR(VLOOKUP(A322,Master_Customers!$A:$D,4,FALSE()),"❌ Not Found"))</f>
        <v/>
      </c>
      <c r="C322" s="21" t="str">
        <f>IF(A322="","",IFERROR(VLOOKUP(A322,Master_Customers!$A:$O,15,FALSE()),""))</f>
        <v/>
      </c>
      <c r="D322" s="26"/>
      <c r="E322" s="26"/>
      <c r="F322" s="25" t="str">
        <f t="shared" si="4"/>
        <v/>
      </c>
      <c r="G322" s="26"/>
      <c r="H322" s="26"/>
      <c r="I322" s="26"/>
      <c r="J322" s="26"/>
    </row>
    <row r="323" spans="1:10" x14ac:dyDescent="0.25">
      <c r="A323" s="23"/>
      <c r="B323" s="24" t="str">
        <f>IF(A323="","",IFERROR(VLOOKUP(A323,Master_Customers!$A:$D,4,FALSE()),"❌ Not Found"))</f>
        <v/>
      </c>
      <c r="C323" s="21" t="str">
        <f>IF(A323="","",IFERROR(VLOOKUP(A323,Master_Customers!$A:$O,15,FALSE()),""))</f>
        <v/>
      </c>
      <c r="D323" s="23"/>
      <c r="E323" s="23"/>
      <c r="F323" s="25" t="str">
        <f t="shared" si="4"/>
        <v/>
      </c>
      <c r="G323" s="23"/>
      <c r="H323" s="23"/>
      <c r="I323" s="23"/>
      <c r="J323" s="23"/>
    </row>
    <row r="324" spans="1:10" x14ac:dyDescent="0.25">
      <c r="A324" s="26"/>
      <c r="B324" s="24" t="str">
        <f>IF(A324="","",IFERROR(VLOOKUP(A324,Master_Customers!$A:$D,4,FALSE()),"❌ Not Found"))</f>
        <v/>
      </c>
      <c r="C324" s="21" t="str">
        <f>IF(A324="","",IFERROR(VLOOKUP(A324,Master_Customers!$A:$O,15,FALSE()),""))</f>
        <v/>
      </c>
      <c r="D324" s="26"/>
      <c r="E324" s="26"/>
      <c r="F324" s="25" t="str">
        <f t="shared" si="4"/>
        <v/>
      </c>
      <c r="G324" s="26"/>
      <c r="H324" s="26"/>
      <c r="I324" s="26"/>
      <c r="J324" s="26"/>
    </row>
    <row r="325" spans="1:10" x14ac:dyDescent="0.25">
      <c r="A325" s="23"/>
      <c r="B325" s="24" t="str">
        <f>IF(A325="","",IFERROR(VLOOKUP(A325,Master_Customers!$A:$D,4,FALSE()),"❌ Not Found"))</f>
        <v/>
      </c>
      <c r="C325" s="21" t="str">
        <f>IF(A325="","",IFERROR(VLOOKUP(A325,Master_Customers!$A:$O,15,FALSE()),""))</f>
        <v/>
      </c>
      <c r="D325" s="23"/>
      <c r="E325" s="23"/>
      <c r="F325" s="25" t="str">
        <f t="shared" si="4"/>
        <v/>
      </c>
      <c r="G325" s="23"/>
      <c r="H325" s="23"/>
      <c r="I325" s="23"/>
      <c r="J325" s="23"/>
    </row>
    <row r="326" spans="1:10" x14ac:dyDescent="0.25">
      <c r="A326" s="26"/>
      <c r="B326" s="24" t="str">
        <f>IF(A326="","",IFERROR(VLOOKUP(A326,Master_Customers!$A:$D,4,FALSE()),"❌ Not Found"))</f>
        <v/>
      </c>
      <c r="C326" s="21" t="str">
        <f>IF(A326="","",IFERROR(VLOOKUP(A326,Master_Customers!$A:$O,15,FALSE()),""))</f>
        <v/>
      </c>
      <c r="D326" s="26"/>
      <c r="E326" s="26"/>
      <c r="F326" s="25" t="str">
        <f t="shared" si="4"/>
        <v/>
      </c>
      <c r="G326" s="26"/>
      <c r="H326" s="26"/>
      <c r="I326" s="26"/>
      <c r="J326" s="26"/>
    </row>
    <row r="327" spans="1:10" x14ac:dyDescent="0.25">
      <c r="A327" s="23"/>
      <c r="B327" s="24" t="str">
        <f>IF(A327="","",IFERROR(VLOOKUP(A327,Master_Customers!$A:$D,4,FALSE()),"❌ Not Found"))</f>
        <v/>
      </c>
      <c r="C327" s="21" t="str">
        <f>IF(A327="","",IFERROR(VLOOKUP(A327,Master_Customers!$A:$O,15,FALSE()),""))</f>
        <v/>
      </c>
      <c r="D327" s="23"/>
      <c r="E327" s="23"/>
      <c r="F327" s="25" t="str">
        <f t="shared" si="4"/>
        <v/>
      </c>
      <c r="G327" s="23"/>
      <c r="H327" s="23"/>
      <c r="I327" s="23"/>
      <c r="J327" s="23"/>
    </row>
    <row r="328" spans="1:10" x14ac:dyDescent="0.25">
      <c r="A328" s="26"/>
      <c r="B328" s="24" t="str">
        <f>IF(A328="","",IFERROR(VLOOKUP(A328,Master_Customers!$A:$D,4,FALSE()),"❌ Not Found"))</f>
        <v/>
      </c>
      <c r="C328" s="21" t="str">
        <f>IF(A328="","",IFERROR(VLOOKUP(A328,Master_Customers!$A:$O,15,FALSE()),""))</f>
        <v/>
      </c>
      <c r="D328" s="26"/>
      <c r="E328" s="26"/>
      <c r="F328" s="25" t="str">
        <f t="shared" si="4"/>
        <v/>
      </c>
      <c r="G328" s="26"/>
      <c r="H328" s="26"/>
      <c r="I328" s="26"/>
      <c r="J328" s="26"/>
    </row>
    <row r="329" spans="1:10" x14ac:dyDescent="0.25">
      <c r="A329" s="23"/>
      <c r="B329" s="24" t="str">
        <f>IF(A329="","",IFERROR(VLOOKUP(A329,Master_Customers!$A:$D,4,FALSE()),"❌ Not Found"))</f>
        <v/>
      </c>
      <c r="C329" s="21" t="str">
        <f>IF(A329="","",IFERROR(VLOOKUP(A329,Master_Customers!$A:$O,15,FALSE()),""))</f>
        <v/>
      </c>
      <c r="D329" s="23"/>
      <c r="E329" s="23"/>
      <c r="F329" s="25" t="str">
        <f t="shared" ref="F329:F392" si="5">IF(E329="","",IF(C329="","",IF(E329&gt;C329,"INSUFFICIENT FUNDS",C329-E329)))</f>
        <v/>
      </c>
      <c r="G329" s="23"/>
      <c r="H329" s="23"/>
      <c r="I329" s="23"/>
      <c r="J329" s="23"/>
    </row>
    <row r="330" spans="1:10" x14ac:dyDescent="0.25">
      <c r="A330" s="26"/>
      <c r="B330" s="24" t="str">
        <f>IF(A330="","",IFERROR(VLOOKUP(A330,Master_Customers!$A:$D,4,FALSE()),"❌ Not Found"))</f>
        <v/>
      </c>
      <c r="C330" s="21" t="str">
        <f>IF(A330="","",IFERROR(VLOOKUP(A330,Master_Customers!$A:$O,15,FALSE()),""))</f>
        <v/>
      </c>
      <c r="D330" s="26"/>
      <c r="E330" s="26"/>
      <c r="F330" s="25" t="str">
        <f t="shared" si="5"/>
        <v/>
      </c>
      <c r="G330" s="26"/>
      <c r="H330" s="26"/>
      <c r="I330" s="26"/>
      <c r="J330" s="26"/>
    </row>
    <row r="331" spans="1:10" x14ac:dyDescent="0.25">
      <c r="A331" s="23"/>
      <c r="B331" s="24" t="str">
        <f>IF(A331="","",IFERROR(VLOOKUP(A331,Master_Customers!$A:$D,4,FALSE()),"❌ Not Found"))</f>
        <v/>
      </c>
      <c r="C331" s="21" t="str">
        <f>IF(A331="","",IFERROR(VLOOKUP(A331,Master_Customers!$A:$O,15,FALSE()),""))</f>
        <v/>
      </c>
      <c r="D331" s="23"/>
      <c r="E331" s="23"/>
      <c r="F331" s="25" t="str">
        <f t="shared" si="5"/>
        <v/>
      </c>
      <c r="G331" s="23"/>
      <c r="H331" s="23"/>
      <c r="I331" s="23"/>
      <c r="J331" s="23"/>
    </row>
    <row r="332" spans="1:10" x14ac:dyDescent="0.25">
      <c r="A332" s="26"/>
      <c r="B332" s="24" t="str">
        <f>IF(A332="","",IFERROR(VLOOKUP(A332,Master_Customers!$A:$D,4,FALSE()),"❌ Not Found"))</f>
        <v/>
      </c>
      <c r="C332" s="21" t="str">
        <f>IF(A332="","",IFERROR(VLOOKUP(A332,Master_Customers!$A:$O,15,FALSE()),""))</f>
        <v/>
      </c>
      <c r="D332" s="26"/>
      <c r="E332" s="26"/>
      <c r="F332" s="25" t="str">
        <f t="shared" si="5"/>
        <v/>
      </c>
      <c r="G332" s="26"/>
      <c r="H332" s="26"/>
      <c r="I332" s="26"/>
      <c r="J332" s="26"/>
    </row>
    <row r="333" spans="1:10" x14ac:dyDescent="0.25">
      <c r="A333" s="23"/>
      <c r="B333" s="24" t="str">
        <f>IF(A333="","",IFERROR(VLOOKUP(A333,Master_Customers!$A:$D,4,FALSE()),"❌ Not Found"))</f>
        <v/>
      </c>
      <c r="C333" s="21" t="str">
        <f>IF(A333="","",IFERROR(VLOOKUP(A333,Master_Customers!$A:$O,15,FALSE()),""))</f>
        <v/>
      </c>
      <c r="D333" s="23"/>
      <c r="E333" s="23"/>
      <c r="F333" s="25" t="str">
        <f t="shared" si="5"/>
        <v/>
      </c>
      <c r="G333" s="23"/>
      <c r="H333" s="23"/>
      <c r="I333" s="23"/>
      <c r="J333" s="23"/>
    </row>
    <row r="334" spans="1:10" x14ac:dyDescent="0.25">
      <c r="A334" s="26"/>
      <c r="B334" s="24" t="str">
        <f>IF(A334="","",IFERROR(VLOOKUP(A334,Master_Customers!$A:$D,4,FALSE()),"❌ Not Found"))</f>
        <v/>
      </c>
      <c r="C334" s="21" t="str">
        <f>IF(A334="","",IFERROR(VLOOKUP(A334,Master_Customers!$A:$O,15,FALSE()),""))</f>
        <v/>
      </c>
      <c r="D334" s="26"/>
      <c r="E334" s="26"/>
      <c r="F334" s="25" t="str">
        <f t="shared" si="5"/>
        <v/>
      </c>
      <c r="G334" s="26"/>
      <c r="H334" s="26"/>
      <c r="I334" s="26"/>
      <c r="J334" s="26"/>
    </row>
    <row r="335" spans="1:10" x14ac:dyDescent="0.25">
      <c r="A335" s="23"/>
      <c r="B335" s="24" t="str">
        <f>IF(A335="","",IFERROR(VLOOKUP(A335,Master_Customers!$A:$D,4,FALSE()),"❌ Not Found"))</f>
        <v/>
      </c>
      <c r="C335" s="21" t="str">
        <f>IF(A335="","",IFERROR(VLOOKUP(A335,Master_Customers!$A:$O,15,FALSE()),""))</f>
        <v/>
      </c>
      <c r="D335" s="23"/>
      <c r="E335" s="23"/>
      <c r="F335" s="25" t="str">
        <f t="shared" si="5"/>
        <v/>
      </c>
      <c r="G335" s="23"/>
      <c r="H335" s="23"/>
      <c r="I335" s="23"/>
      <c r="J335" s="23"/>
    </row>
    <row r="336" spans="1:10" x14ac:dyDescent="0.25">
      <c r="A336" s="26"/>
      <c r="B336" s="24" t="str">
        <f>IF(A336="","",IFERROR(VLOOKUP(A336,Master_Customers!$A:$D,4,FALSE()),"❌ Not Found"))</f>
        <v/>
      </c>
      <c r="C336" s="21" t="str">
        <f>IF(A336="","",IFERROR(VLOOKUP(A336,Master_Customers!$A:$O,15,FALSE()),""))</f>
        <v/>
      </c>
      <c r="D336" s="26"/>
      <c r="E336" s="26"/>
      <c r="F336" s="25" t="str">
        <f t="shared" si="5"/>
        <v/>
      </c>
      <c r="G336" s="26"/>
      <c r="H336" s="26"/>
      <c r="I336" s="26"/>
      <c r="J336" s="26"/>
    </row>
    <row r="337" spans="1:10" x14ac:dyDescent="0.25">
      <c r="A337" s="23"/>
      <c r="B337" s="24" t="str">
        <f>IF(A337="","",IFERROR(VLOOKUP(A337,Master_Customers!$A:$D,4,FALSE()),"❌ Not Found"))</f>
        <v/>
      </c>
      <c r="C337" s="21" t="str">
        <f>IF(A337="","",IFERROR(VLOOKUP(A337,Master_Customers!$A:$O,15,FALSE()),""))</f>
        <v/>
      </c>
      <c r="D337" s="23"/>
      <c r="E337" s="23"/>
      <c r="F337" s="25" t="str">
        <f t="shared" si="5"/>
        <v/>
      </c>
      <c r="G337" s="23"/>
      <c r="H337" s="23"/>
      <c r="I337" s="23"/>
      <c r="J337" s="23"/>
    </row>
    <row r="338" spans="1:10" x14ac:dyDescent="0.25">
      <c r="A338" s="26"/>
      <c r="B338" s="24" t="str">
        <f>IF(A338="","",IFERROR(VLOOKUP(A338,Master_Customers!$A:$D,4,FALSE()),"❌ Not Found"))</f>
        <v/>
      </c>
      <c r="C338" s="21" t="str">
        <f>IF(A338="","",IFERROR(VLOOKUP(A338,Master_Customers!$A:$O,15,FALSE()),""))</f>
        <v/>
      </c>
      <c r="D338" s="26"/>
      <c r="E338" s="26"/>
      <c r="F338" s="25" t="str">
        <f t="shared" si="5"/>
        <v/>
      </c>
      <c r="G338" s="26"/>
      <c r="H338" s="26"/>
      <c r="I338" s="26"/>
      <c r="J338" s="26"/>
    </row>
    <row r="339" spans="1:10" x14ac:dyDescent="0.25">
      <c r="A339" s="23"/>
      <c r="B339" s="24" t="str">
        <f>IF(A339="","",IFERROR(VLOOKUP(A339,Master_Customers!$A:$D,4,FALSE()),"❌ Not Found"))</f>
        <v/>
      </c>
      <c r="C339" s="21" t="str">
        <f>IF(A339="","",IFERROR(VLOOKUP(A339,Master_Customers!$A:$O,15,FALSE()),""))</f>
        <v/>
      </c>
      <c r="D339" s="23"/>
      <c r="E339" s="23"/>
      <c r="F339" s="25" t="str">
        <f t="shared" si="5"/>
        <v/>
      </c>
      <c r="G339" s="23"/>
      <c r="H339" s="23"/>
      <c r="I339" s="23"/>
      <c r="J339" s="23"/>
    </row>
    <row r="340" spans="1:10" x14ac:dyDescent="0.25">
      <c r="A340" s="26"/>
      <c r="B340" s="24" t="str">
        <f>IF(A340="","",IFERROR(VLOOKUP(A340,Master_Customers!$A:$D,4,FALSE()),"❌ Not Found"))</f>
        <v/>
      </c>
      <c r="C340" s="21" t="str">
        <f>IF(A340="","",IFERROR(VLOOKUP(A340,Master_Customers!$A:$O,15,FALSE()),""))</f>
        <v/>
      </c>
      <c r="D340" s="26"/>
      <c r="E340" s="26"/>
      <c r="F340" s="25" t="str">
        <f t="shared" si="5"/>
        <v/>
      </c>
      <c r="G340" s="26"/>
      <c r="H340" s="26"/>
      <c r="I340" s="26"/>
      <c r="J340" s="26"/>
    </row>
    <row r="341" spans="1:10" x14ac:dyDescent="0.25">
      <c r="A341" s="23"/>
      <c r="B341" s="24" t="str">
        <f>IF(A341="","",IFERROR(VLOOKUP(A341,Master_Customers!$A:$D,4,FALSE()),"❌ Not Found"))</f>
        <v/>
      </c>
      <c r="C341" s="21" t="str">
        <f>IF(A341="","",IFERROR(VLOOKUP(A341,Master_Customers!$A:$O,15,FALSE()),""))</f>
        <v/>
      </c>
      <c r="D341" s="23"/>
      <c r="E341" s="23"/>
      <c r="F341" s="25" t="str">
        <f t="shared" si="5"/>
        <v/>
      </c>
      <c r="G341" s="23"/>
      <c r="H341" s="23"/>
      <c r="I341" s="23"/>
      <c r="J341" s="23"/>
    </row>
    <row r="342" spans="1:10" x14ac:dyDescent="0.25">
      <c r="A342" s="26"/>
      <c r="B342" s="24" t="str">
        <f>IF(A342="","",IFERROR(VLOOKUP(A342,Master_Customers!$A:$D,4,FALSE()),"❌ Not Found"))</f>
        <v/>
      </c>
      <c r="C342" s="21" t="str">
        <f>IF(A342="","",IFERROR(VLOOKUP(A342,Master_Customers!$A:$O,15,FALSE()),""))</f>
        <v/>
      </c>
      <c r="D342" s="26"/>
      <c r="E342" s="26"/>
      <c r="F342" s="25" t="str">
        <f t="shared" si="5"/>
        <v/>
      </c>
      <c r="G342" s="26"/>
      <c r="H342" s="26"/>
      <c r="I342" s="26"/>
      <c r="J342" s="26"/>
    </row>
    <row r="343" spans="1:10" x14ac:dyDescent="0.25">
      <c r="A343" s="23"/>
      <c r="B343" s="24" t="str">
        <f>IF(A343="","",IFERROR(VLOOKUP(A343,Master_Customers!$A:$D,4,FALSE()),"❌ Not Found"))</f>
        <v/>
      </c>
      <c r="C343" s="21" t="str">
        <f>IF(A343="","",IFERROR(VLOOKUP(A343,Master_Customers!$A:$O,15,FALSE()),""))</f>
        <v/>
      </c>
      <c r="D343" s="23"/>
      <c r="E343" s="23"/>
      <c r="F343" s="25" t="str">
        <f t="shared" si="5"/>
        <v/>
      </c>
      <c r="G343" s="23"/>
      <c r="H343" s="23"/>
      <c r="I343" s="23"/>
      <c r="J343" s="23"/>
    </row>
    <row r="344" spans="1:10" x14ac:dyDescent="0.25">
      <c r="A344" s="26"/>
      <c r="B344" s="24" t="str">
        <f>IF(A344="","",IFERROR(VLOOKUP(A344,Master_Customers!$A:$D,4,FALSE()),"❌ Not Found"))</f>
        <v/>
      </c>
      <c r="C344" s="21" t="str">
        <f>IF(A344="","",IFERROR(VLOOKUP(A344,Master_Customers!$A:$O,15,FALSE()),""))</f>
        <v/>
      </c>
      <c r="D344" s="26"/>
      <c r="E344" s="26"/>
      <c r="F344" s="25" t="str">
        <f t="shared" si="5"/>
        <v/>
      </c>
      <c r="G344" s="26"/>
      <c r="H344" s="26"/>
      <c r="I344" s="26"/>
      <c r="J344" s="26"/>
    </row>
    <row r="345" spans="1:10" x14ac:dyDescent="0.25">
      <c r="A345" s="23"/>
      <c r="B345" s="24" t="str">
        <f>IF(A345="","",IFERROR(VLOOKUP(A345,Master_Customers!$A:$D,4,FALSE()),"❌ Not Found"))</f>
        <v/>
      </c>
      <c r="C345" s="21" t="str">
        <f>IF(A345="","",IFERROR(VLOOKUP(A345,Master_Customers!$A:$O,15,FALSE()),""))</f>
        <v/>
      </c>
      <c r="D345" s="23"/>
      <c r="E345" s="23"/>
      <c r="F345" s="25" t="str">
        <f t="shared" si="5"/>
        <v/>
      </c>
      <c r="G345" s="23"/>
      <c r="H345" s="23"/>
      <c r="I345" s="23"/>
      <c r="J345" s="23"/>
    </row>
    <row r="346" spans="1:10" x14ac:dyDescent="0.25">
      <c r="A346" s="26"/>
      <c r="B346" s="24" t="str">
        <f>IF(A346="","",IFERROR(VLOOKUP(A346,Master_Customers!$A:$D,4,FALSE()),"❌ Not Found"))</f>
        <v/>
      </c>
      <c r="C346" s="21" t="str">
        <f>IF(A346="","",IFERROR(VLOOKUP(A346,Master_Customers!$A:$O,15,FALSE()),""))</f>
        <v/>
      </c>
      <c r="D346" s="26"/>
      <c r="E346" s="26"/>
      <c r="F346" s="25" t="str">
        <f t="shared" si="5"/>
        <v/>
      </c>
      <c r="G346" s="26"/>
      <c r="H346" s="26"/>
      <c r="I346" s="26"/>
      <c r="J346" s="26"/>
    </row>
    <row r="347" spans="1:10" x14ac:dyDescent="0.25">
      <c r="A347" s="23"/>
      <c r="B347" s="24" t="str">
        <f>IF(A347="","",IFERROR(VLOOKUP(A347,Master_Customers!$A:$D,4,FALSE()),"❌ Not Found"))</f>
        <v/>
      </c>
      <c r="C347" s="21" t="str">
        <f>IF(A347="","",IFERROR(VLOOKUP(A347,Master_Customers!$A:$O,15,FALSE()),""))</f>
        <v/>
      </c>
      <c r="D347" s="23"/>
      <c r="E347" s="23"/>
      <c r="F347" s="25" t="str">
        <f t="shared" si="5"/>
        <v/>
      </c>
      <c r="G347" s="23"/>
      <c r="H347" s="23"/>
      <c r="I347" s="23"/>
      <c r="J347" s="23"/>
    </row>
    <row r="348" spans="1:10" x14ac:dyDescent="0.25">
      <c r="A348" s="26"/>
      <c r="B348" s="24" t="str">
        <f>IF(A348="","",IFERROR(VLOOKUP(A348,Master_Customers!$A:$D,4,FALSE()),"❌ Not Found"))</f>
        <v/>
      </c>
      <c r="C348" s="21" t="str">
        <f>IF(A348="","",IFERROR(VLOOKUP(A348,Master_Customers!$A:$O,15,FALSE()),""))</f>
        <v/>
      </c>
      <c r="D348" s="26"/>
      <c r="E348" s="26"/>
      <c r="F348" s="25" t="str">
        <f t="shared" si="5"/>
        <v/>
      </c>
      <c r="G348" s="26"/>
      <c r="H348" s="26"/>
      <c r="I348" s="26"/>
      <c r="J348" s="26"/>
    </row>
    <row r="349" spans="1:10" x14ac:dyDescent="0.25">
      <c r="A349" s="23"/>
      <c r="B349" s="24" t="str">
        <f>IF(A349="","",IFERROR(VLOOKUP(A349,Master_Customers!$A:$D,4,FALSE()),"❌ Not Found"))</f>
        <v/>
      </c>
      <c r="C349" s="21" t="str">
        <f>IF(A349="","",IFERROR(VLOOKUP(A349,Master_Customers!$A:$O,15,FALSE()),""))</f>
        <v/>
      </c>
      <c r="D349" s="23"/>
      <c r="E349" s="23"/>
      <c r="F349" s="25" t="str">
        <f t="shared" si="5"/>
        <v/>
      </c>
      <c r="G349" s="23"/>
      <c r="H349" s="23"/>
      <c r="I349" s="23"/>
      <c r="J349" s="23"/>
    </row>
    <row r="350" spans="1:10" x14ac:dyDescent="0.25">
      <c r="A350" s="26"/>
      <c r="B350" s="24" t="str">
        <f>IF(A350="","",IFERROR(VLOOKUP(A350,Master_Customers!$A:$D,4,FALSE()),"❌ Not Found"))</f>
        <v/>
      </c>
      <c r="C350" s="21" t="str">
        <f>IF(A350="","",IFERROR(VLOOKUP(A350,Master_Customers!$A:$O,15,FALSE()),""))</f>
        <v/>
      </c>
      <c r="D350" s="26"/>
      <c r="E350" s="26"/>
      <c r="F350" s="25" t="str">
        <f t="shared" si="5"/>
        <v/>
      </c>
      <c r="G350" s="26"/>
      <c r="H350" s="26"/>
      <c r="I350" s="26"/>
      <c r="J350" s="26"/>
    </row>
    <row r="351" spans="1:10" x14ac:dyDescent="0.25">
      <c r="A351" s="23"/>
      <c r="B351" s="24" t="str">
        <f>IF(A351="","",IFERROR(VLOOKUP(A351,Master_Customers!$A:$D,4,FALSE()),"❌ Not Found"))</f>
        <v/>
      </c>
      <c r="C351" s="21" t="str">
        <f>IF(A351="","",IFERROR(VLOOKUP(A351,Master_Customers!$A:$O,15,FALSE()),""))</f>
        <v/>
      </c>
      <c r="D351" s="23"/>
      <c r="E351" s="23"/>
      <c r="F351" s="25" t="str">
        <f t="shared" si="5"/>
        <v/>
      </c>
      <c r="G351" s="23"/>
      <c r="H351" s="23"/>
      <c r="I351" s="23"/>
      <c r="J351" s="23"/>
    </row>
    <row r="352" spans="1:10" x14ac:dyDescent="0.25">
      <c r="A352" s="26"/>
      <c r="B352" s="24" t="str">
        <f>IF(A352="","",IFERROR(VLOOKUP(A352,Master_Customers!$A:$D,4,FALSE()),"❌ Not Found"))</f>
        <v/>
      </c>
      <c r="C352" s="21" t="str">
        <f>IF(A352="","",IFERROR(VLOOKUP(A352,Master_Customers!$A:$O,15,FALSE()),""))</f>
        <v/>
      </c>
      <c r="D352" s="26"/>
      <c r="E352" s="26"/>
      <c r="F352" s="25" t="str">
        <f t="shared" si="5"/>
        <v/>
      </c>
      <c r="G352" s="26"/>
      <c r="H352" s="26"/>
      <c r="I352" s="26"/>
      <c r="J352" s="26"/>
    </row>
    <row r="353" spans="1:10" x14ac:dyDescent="0.25">
      <c r="A353" s="23"/>
      <c r="B353" s="24" t="str">
        <f>IF(A353="","",IFERROR(VLOOKUP(A353,Master_Customers!$A:$D,4,FALSE()),"❌ Not Found"))</f>
        <v/>
      </c>
      <c r="C353" s="21" t="str">
        <f>IF(A353="","",IFERROR(VLOOKUP(A353,Master_Customers!$A:$O,15,FALSE()),""))</f>
        <v/>
      </c>
      <c r="D353" s="23"/>
      <c r="E353" s="23"/>
      <c r="F353" s="25" t="str">
        <f t="shared" si="5"/>
        <v/>
      </c>
      <c r="G353" s="23"/>
      <c r="H353" s="23"/>
      <c r="I353" s="23"/>
      <c r="J353" s="23"/>
    </row>
    <row r="354" spans="1:10" x14ac:dyDescent="0.25">
      <c r="A354" s="26"/>
      <c r="B354" s="24" t="str">
        <f>IF(A354="","",IFERROR(VLOOKUP(A354,Master_Customers!$A:$D,4,FALSE()),"❌ Not Found"))</f>
        <v/>
      </c>
      <c r="C354" s="21" t="str">
        <f>IF(A354="","",IFERROR(VLOOKUP(A354,Master_Customers!$A:$O,15,FALSE()),""))</f>
        <v/>
      </c>
      <c r="D354" s="26"/>
      <c r="E354" s="26"/>
      <c r="F354" s="25" t="str">
        <f t="shared" si="5"/>
        <v/>
      </c>
      <c r="G354" s="26"/>
      <c r="H354" s="26"/>
      <c r="I354" s="26"/>
      <c r="J354" s="26"/>
    </row>
    <row r="355" spans="1:10" x14ac:dyDescent="0.25">
      <c r="A355" s="23"/>
      <c r="B355" s="24" t="str">
        <f>IF(A355="","",IFERROR(VLOOKUP(A355,Master_Customers!$A:$D,4,FALSE()),"❌ Not Found"))</f>
        <v/>
      </c>
      <c r="C355" s="21" t="str">
        <f>IF(A355="","",IFERROR(VLOOKUP(A355,Master_Customers!$A:$O,15,FALSE()),""))</f>
        <v/>
      </c>
      <c r="D355" s="23"/>
      <c r="E355" s="23"/>
      <c r="F355" s="25" t="str">
        <f t="shared" si="5"/>
        <v/>
      </c>
      <c r="G355" s="23"/>
      <c r="H355" s="23"/>
      <c r="I355" s="23"/>
      <c r="J355" s="23"/>
    </row>
    <row r="356" spans="1:10" x14ac:dyDescent="0.25">
      <c r="A356" s="26"/>
      <c r="B356" s="24" t="str">
        <f>IF(A356="","",IFERROR(VLOOKUP(A356,Master_Customers!$A:$D,4,FALSE()),"❌ Not Found"))</f>
        <v/>
      </c>
      <c r="C356" s="21" t="str">
        <f>IF(A356="","",IFERROR(VLOOKUP(A356,Master_Customers!$A:$O,15,FALSE()),""))</f>
        <v/>
      </c>
      <c r="D356" s="26"/>
      <c r="E356" s="26"/>
      <c r="F356" s="25" t="str">
        <f t="shared" si="5"/>
        <v/>
      </c>
      <c r="G356" s="26"/>
      <c r="H356" s="26"/>
      <c r="I356" s="26"/>
      <c r="J356" s="26"/>
    </row>
    <row r="357" spans="1:10" x14ac:dyDescent="0.25">
      <c r="A357" s="23"/>
      <c r="B357" s="24" t="str">
        <f>IF(A357="","",IFERROR(VLOOKUP(A357,Master_Customers!$A:$D,4,FALSE()),"❌ Not Found"))</f>
        <v/>
      </c>
      <c r="C357" s="21" t="str">
        <f>IF(A357="","",IFERROR(VLOOKUP(A357,Master_Customers!$A:$O,15,FALSE()),""))</f>
        <v/>
      </c>
      <c r="D357" s="23"/>
      <c r="E357" s="23"/>
      <c r="F357" s="25" t="str">
        <f t="shared" si="5"/>
        <v/>
      </c>
      <c r="G357" s="23"/>
      <c r="H357" s="23"/>
      <c r="I357" s="23"/>
      <c r="J357" s="23"/>
    </row>
    <row r="358" spans="1:10" x14ac:dyDescent="0.25">
      <c r="A358" s="26"/>
      <c r="B358" s="24" t="str">
        <f>IF(A358="","",IFERROR(VLOOKUP(A358,Master_Customers!$A:$D,4,FALSE()),"❌ Not Found"))</f>
        <v/>
      </c>
      <c r="C358" s="21" t="str">
        <f>IF(A358="","",IFERROR(VLOOKUP(A358,Master_Customers!$A:$O,15,FALSE()),""))</f>
        <v/>
      </c>
      <c r="D358" s="26"/>
      <c r="E358" s="26"/>
      <c r="F358" s="25" t="str">
        <f t="shared" si="5"/>
        <v/>
      </c>
      <c r="G358" s="26"/>
      <c r="H358" s="26"/>
      <c r="I358" s="26"/>
      <c r="J358" s="26"/>
    </row>
    <row r="359" spans="1:10" x14ac:dyDescent="0.25">
      <c r="A359" s="23"/>
      <c r="B359" s="24" t="str">
        <f>IF(A359="","",IFERROR(VLOOKUP(A359,Master_Customers!$A:$D,4,FALSE()),"❌ Not Found"))</f>
        <v/>
      </c>
      <c r="C359" s="21" t="str">
        <f>IF(A359="","",IFERROR(VLOOKUP(A359,Master_Customers!$A:$O,15,FALSE()),""))</f>
        <v/>
      </c>
      <c r="D359" s="23"/>
      <c r="E359" s="23"/>
      <c r="F359" s="25" t="str">
        <f t="shared" si="5"/>
        <v/>
      </c>
      <c r="G359" s="23"/>
      <c r="H359" s="23"/>
      <c r="I359" s="23"/>
      <c r="J359" s="23"/>
    </row>
    <row r="360" spans="1:10" x14ac:dyDescent="0.25">
      <c r="A360" s="26"/>
      <c r="B360" s="24" t="str">
        <f>IF(A360="","",IFERROR(VLOOKUP(A360,Master_Customers!$A:$D,4,FALSE()),"❌ Not Found"))</f>
        <v/>
      </c>
      <c r="C360" s="21" t="str">
        <f>IF(A360="","",IFERROR(VLOOKUP(A360,Master_Customers!$A:$O,15,FALSE()),""))</f>
        <v/>
      </c>
      <c r="D360" s="26"/>
      <c r="E360" s="26"/>
      <c r="F360" s="25" t="str">
        <f t="shared" si="5"/>
        <v/>
      </c>
      <c r="G360" s="26"/>
      <c r="H360" s="26"/>
      <c r="I360" s="26"/>
      <c r="J360" s="26"/>
    </row>
    <row r="361" spans="1:10" x14ac:dyDescent="0.25">
      <c r="A361" s="23"/>
      <c r="B361" s="24" t="str">
        <f>IF(A361="","",IFERROR(VLOOKUP(A361,Master_Customers!$A:$D,4,FALSE()),"❌ Not Found"))</f>
        <v/>
      </c>
      <c r="C361" s="21" t="str">
        <f>IF(A361="","",IFERROR(VLOOKUP(A361,Master_Customers!$A:$O,15,FALSE()),""))</f>
        <v/>
      </c>
      <c r="D361" s="23"/>
      <c r="E361" s="23"/>
      <c r="F361" s="25" t="str">
        <f t="shared" si="5"/>
        <v/>
      </c>
      <c r="G361" s="23"/>
      <c r="H361" s="23"/>
      <c r="I361" s="23"/>
      <c r="J361" s="23"/>
    </row>
    <row r="362" spans="1:10" x14ac:dyDescent="0.25">
      <c r="A362" s="26"/>
      <c r="B362" s="24" t="str">
        <f>IF(A362="","",IFERROR(VLOOKUP(A362,Master_Customers!$A:$D,4,FALSE()),"❌ Not Found"))</f>
        <v/>
      </c>
      <c r="C362" s="21" t="str">
        <f>IF(A362="","",IFERROR(VLOOKUP(A362,Master_Customers!$A:$O,15,FALSE()),""))</f>
        <v/>
      </c>
      <c r="D362" s="26"/>
      <c r="E362" s="26"/>
      <c r="F362" s="25" t="str">
        <f t="shared" si="5"/>
        <v/>
      </c>
      <c r="G362" s="26"/>
      <c r="H362" s="26"/>
      <c r="I362" s="26"/>
      <c r="J362" s="26"/>
    </row>
    <row r="363" spans="1:10" x14ac:dyDescent="0.25">
      <c r="A363" s="23"/>
      <c r="B363" s="24" t="str">
        <f>IF(A363="","",IFERROR(VLOOKUP(A363,Master_Customers!$A:$D,4,FALSE()),"❌ Not Found"))</f>
        <v/>
      </c>
      <c r="C363" s="21" t="str">
        <f>IF(A363="","",IFERROR(VLOOKUP(A363,Master_Customers!$A:$O,15,FALSE()),""))</f>
        <v/>
      </c>
      <c r="D363" s="23"/>
      <c r="E363" s="23"/>
      <c r="F363" s="25" t="str">
        <f t="shared" si="5"/>
        <v/>
      </c>
      <c r="G363" s="23"/>
      <c r="H363" s="23"/>
      <c r="I363" s="23"/>
      <c r="J363" s="23"/>
    </row>
    <row r="364" spans="1:10" x14ac:dyDescent="0.25">
      <c r="A364" s="26"/>
      <c r="B364" s="24" t="str">
        <f>IF(A364="","",IFERROR(VLOOKUP(A364,Master_Customers!$A:$D,4,FALSE()),"❌ Not Found"))</f>
        <v/>
      </c>
      <c r="C364" s="21" t="str">
        <f>IF(A364="","",IFERROR(VLOOKUP(A364,Master_Customers!$A:$O,15,FALSE()),""))</f>
        <v/>
      </c>
      <c r="D364" s="26"/>
      <c r="E364" s="26"/>
      <c r="F364" s="25" t="str">
        <f t="shared" si="5"/>
        <v/>
      </c>
      <c r="G364" s="26"/>
      <c r="H364" s="26"/>
      <c r="I364" s="26"/>
      <c r="J364" s="26"/>
    </row>
    <row r="365" spans="1:10" x14ac:dyDescent="0.25">
      <c r="A365" s="23"/>
      <c r="B365" s="24" t="str">
        <f>IF(A365="","",IFERROR(VLOOKUP(A365,Master_Customers!$A:$D,4,FALSE()),"❌ Not Found"))</f>
        <v/>
      </c>
      <c r="C365" s="21" t="str">
        <f>IF(A365="","",IFERROR(VLOOKUP(A365,Master_Customers!$A:$O,15,FALSE()),""))</f>
        <v/>
      </c>
      <c r="D365" s="23"/>
      <c r="E365" s="23"/>
      <c r="F365" s="25" t="str">
        <f t="shared" si="5"/>
        <v/>
      </c>
      <c r="G365" s="23"/>
      <c r="H365" s="23"/>
      <c r="I365" s="23"/>
      <c r="J365" s="23"/>
    </row>
    <row r="366" spans="1:10" x14ac:dyDescent="0.25">
      <c r="A366" s="26"/>
      <c r="B366" s="24" t="str">
        <f>IF(A366="","",IFERROR(VLOOKUP(A366,Master_Customers!$A:$D,4,FALSE()),"❌ Not Found"))</f>
        <v/>
      </c>
      <c r="C366" s="21" t="str">
        <f>IF(A366="","",IFERROR(VLOOKUP(A366,Master_Customers!$A:$O,15,FALSE()),""))</f>
        <v/>
      </c>
      <c r="D366" s="26"/>
      <c r="E366" s="26"/>
      <c r="F366" s="25" t="str">
        <f t="shared" si="5"/>
        <v/>
      </c>
      <c r="G366" s="26"/>
      <c r="H366" s="26"/>
      <c r="I366" s="26"/>
      <c r="J366" s="26"/>
    </row>
    <row r="367" spans="1:10" x14ac:dyDescent="0.25">
      <c r="A367" s="23"/>
      <c r="B367" s="24" t="str">
        <f>IF(A367="","",IFERROR(VLOOKUP(A367,Master_Customers!$A:$D,4,FALSE()),"❌ Not Found"))</f>
        <v/>
      </c>
      <c r="C367" s="21" t="str">
        <f>IF(A367="","",IFERROR(VLOOKUP(A367,Master_Customers!$A:$O,15,FALSE()),""))</f>
        <v/>
      </c>
      <c r="D367" s="23"/>
      <c r="E367" s="23"/>
      <c r="F367" s="25" t="str">
        <f t="shared" si="5"/>
        <v/>
      </c>
      <c r="G367" s="23"/>
      <c r="H367" s="23"/>
      <c r="I367" s="23"/>
      <c r="J367" s="23"/>
    </row>
    <row r="368" spans="1:10" x14ac:dyDescent="0.25">
      <c r="A368" s="26"/>
      <c r="B368" s="24" t="str">
        <f>IF(A368="","",IFERROR(VLOOKUP(A368,Master_Customers!$A:$D,4,FALSE()),"❌ Not Found"))</f>
        <v/>
      </c>
      <c r="C368" s="21" t="str">
        <f>IF(A368="","",IFERROR(VLOOKUP(A368,Master_Customers!$A:$O,15,FALSE()),""))</f>
        <v/>
      </c>
      <c r="D368" s="26"/>
      <c r="E368" s="26"/>
      <c r="F368" s="25" t="str">
        <f t="shared" si="5"/>
        <v/>
      </c>
      <c r="G368" s="26"/>
      <c r="H368" s="26"/>
      <c r="I368" s="26"/>
      <c r="J368" s="26"/>
    </row>
    <row r="369" spans="1:10" x14ac:dyDescent="0.25">
      <c r="A369" s="23"/>
      <c r="B369" s="24" t="str">
        <f>IF(A369="","",IFERROR(VLOOKUP(A369,Master_Customers!$A:$D,4,FALSE()),"❌ Not Found"))</f>
        <v/>
      </c>
      <c r="C369" s="21" t="str">
        <f>IF(A369="","",IFERROR(VLOOKUP(A369,Master_Customers!$A:$O,15,FALSE()),""))</f>
        <v/>
      </c>
      <c r="D369" s="23"/>
      <c r="E369" s="23"/>
      <c r="F369" s="25" t="str">
        <f t="shared" si="5"/>
        <v/>
      </c>
      <c r="G369" s="23"/>
      <c r="H369" s="23"/>
      <c r="I369" s="23"/>
      <c r="J369" s="23"/>
    </row>
    <row r="370" spans="1:10" x14ac:dyDescent="0.25">
      <c r="A370" s="26"/>
      <c r="B370" s="24" t="str">
        <f>IF(A370="","",IFERROR(VLOOKUP(A370,Master_Customers!$A:$D,4,FALSE()),"❌ Not Found"))</f>
        <v/>
      </c>
      <c r="C370" s="21" t="str">
        <f>IF(A370="","",IFERROR(VLOOKUP(A370,Master_Customers!$A:$O,15,FALSE()),""))</f>
        <v/>
      </c>
      <c r="D370" s="26"/>
      <c r="E370" s="26"/>
      <c r="F370" s="25" t="str">
        <f t="shared" si="5"/>
        <v/>
      </c>
      <c r="G370" s="26"/>
      <c r="H370" s="26"/>
      <c r="I370" s="26"/>
      <c r="J370" s="26"/>
    </row>
    <row r="371" spans="1:10" x14ac:dyDescent="0.25">
      <c r="A371" s="23"/>
      <c r="B371" s="24" t="str">
        <f>IF(A371="","",IFERROR(VLOOKUP(A371,Master_Customers!$A:$D,4,FALSE()),"❌ Not Found"))</f>
        <v/>
      </c>
      <c r="C371" s="21" t="str">
        <f>IF(A371="","",IFERROR(VLOOKUP(A371,Master_Customers!$A:$O,15,FALSE()),""))</f>
        <v/>
      </c>
      <c r="D371" s="23"/>
      <c r="E371" s="23"/>
      <c r="F371" s="25" t="str">
        <f t="shared" si="5"/>
        <v/>
      </c>
      <c r="G371" s="23"/>
      <c r="H371" s="23"/>
      <c r="I371" s="23"/>
      <c r="J371" s="23"/>
    </row>
    <row r="372" spans="1:10" x14ac:dyDescent="0.25">
      <c r="A372" s="26"/>
      <c r="B372" s="24" t="str">
        <f>IF(A372="","",IFERROR(VLOOKUP(A372,Master_Customers!$A:$D,4,FALSE()),"❌ Not Found"))</f>
        <v/>
      </c>
      <c r="C372" s="21" t="str">
        <f>IF(A372="","",IFERROR(VLOOKUP(A372,Master_Customers!$A:$O,15,FALSE()),""))</f>
        <v/>
      </c>
      <c r="D372" s="26"/>
      <c r="E372" s="26"/>
      <c r="F372" s="25" t="str">
        <f t="shared" si="5"/>
        <v/>
      </c>
      <c r="G372" s="26"/>
      <c r="H372" s="26"/>
      <c r="I372" s="26"/>
      <c r="J372" s="26"/>
    </row>
    <row r="373" spans="1:10" x14ac:dyDescent="0.25">
      <c r="A373" s="23"/>
      <c r="B373" s="24" t="str">
        <f>IF(A373="","",IFERROR(VLOOKUP(A373,Master_Customers!$A:$D,4,FALSE()),"❌ Not Found"))</f>
        <v/>
      </c>
      <c r="C373" s="21" t="str">
        <f>IF(A373="","",IFERROR(VLOOKUP(A373,Master_Customers!$A:$O,15,FALSE()),""))</f>
        <v/>
      </c>
      <c r="D373" s="23"/>
      <c r="E373" s="23"/>
      <c r="F373" s="25" t="str">
        <f t="shared" si="5"/>
        <v/>
      </c>
      <c r="G373" s="23"/>
      <c r="H373" s="23"/>
      <c r="I373" s="23"/>
      <c r="J373" s="23"/>
    </row>
    <row r="374" spans="1:10" x14ac:dyDescent="0.25">
      <c r="A374" s="26"/>
      <c r="B374" s="24" t="str">
        <f>IF(A374="","",IFERROR(VLOOKUP(A374,Master_Customers!$A:$D,4,FALSE()),"❌ Not Found"))</f>
        <v/>
      </c>
      <c r="C374" s="21" t="str">
        <f>IF(A374="","",IFERROR(VLOOKUP(A374,Master_Customers!$A:$O,15,FALSE()),""))</f>
        <v/>
      </c>
      <c r="D374" s="26"/>
      <c r="E374" s="26"/>
      <c r="F374" s="25" t="str">
        <f t="shared" si="5"/>
        <v/>
      </c>
      <c r="G374" s="26"/>
      <c r="H374" s="26"/>
      <c r="I374" s="26"/>
      <c r="J374" s="26"/>
    </row>
    <row r="375" spans="1:10" x14ac:dyDescent="0.25">
      <c r="A375" s="23"/>
      <c r="B375" s="24" t="str">
        <f>IF(A375="","",IFERROR(VLOOKUP(A375,Master_Customers!$A:$D,4,FALSE()),"❌ Not Found"))</f>
        <v/>
      </c>
      <c r="C375" s="21" t="str">
        <f>IF(A375="","",IFERROR(VLOOKUP(A375,Master_Customers!$A:$O,15,FALSE()),""))</f>
        <v/>
      </c>
      <c r="D375" s="23"/>
      <c r="E375" s="23"/>
      <c r="F375" s="25" t="str">
        <f t="shared" si="5"/>
        <v/>
      </c>
      <c r="G375" s="23"/>
      <c r="H375" s="23"/>
      <c r="I375" s="23"/>
      <c r="J375" s="23"/>
    </row>
    <row r="376" spans="1:10" x14ac:dyDescent="0.25">
      <c r="A376" s="26"/>
      <c r="B376" s="24" t="str">
        <f>IF(A376="","",IFERROR(VLOOKUP(A376,Master_Customers!$A:$D,4,FALSE()),"❌ Not Found"))</f>
        <v/>
      </c>
      <c r="C376" s="21" t="str">
        <f>IF(A376="","",IFERROR(VLOOKUP(A376,Master_Customers!$A:$O,15,FALSE()),""))</f>
        <v/>
      </c>
      <c r="D376" s="26"/>
      <c r="E376" s="26"/>
      <c r="F376" s="25" t="str">
        <f t="shared" si="5"/>
        <v/>
      </c>
      <c r="G376" s="26"/>
      <c r="H376" s="26"/>
      <c r="I376" s="26"/>
      <c r="J376" s="26"/>
    </row>
    <row r="377" spans="1:10" x14ac:dyDescent="0.25">
      <c r="A377" s="23"/>
      <c r="B377" s="24" t="str">
        <f>IF(A377="","",IFERROR(VLOOKUP(A377,Master_Customers!$A:$D,4,FALSE()),"❌ Not Found"))</f>
        <v/>
      </c>
      <c r="C377" s="21" t="str">
        <f>IF(A377="","",IFERROR(VLOOKUP(A377,Master_Customers!$A:$O,15,FALSE()),""))</f>
        <v/>
      </c>
      <c r="D377" s="23"/>
      <c r="E377" s="23"/>
      <c r="F377" s="25" t="str">
        <f t="shared" si="5"/>
        <v/>
      </c>
      <c r="G377" s="23"/>
      <c r="H377" s="23"/>
      <c r="I377" s="23"/>
      <c r="J377" s="23"/>
    </row>
    <row r="378" spans="1:10" x14ac:dyDescent="0.25">
      <c r="A378" s="26"/>
      <c r="B378" s="24" t="str">
        <f>IF(A378="","",IFERROR(VLOOKUP(A378,Master_Customers!$A:$D,4,FALSE()),"❌ Not Found"))</f>
        <v/>
      </c>
      <c r="C378" s="21" t="str">
        <f>IF(A378="","",IFERROR(VLOOKUP(A378,Master_Customers!$A:$O,15,FALSE()),""))</f>
        <v/>
      </c>
      <c r="D378" s="26"/>
      <c r="E378" s="26"/>
      <c r="F378" s="25" t="str">
        <f t="shared" si="5"/>
        <v/>
      </c>
      <c r="G378" s="26"/>
      <c r="H378" s="26"/>
      <c r="I378" s="26"/>
      <c r="J378" s="26"/>
    </row>
    <row r="379" spans="1:10" x14ac:dyDescent="0.25">
      <c r="A379" s="23"/>
      <c r="B379" s="24" t="str">
        <f>IF(A379="","",IFERROR(VLOOKUP(A379,Master_Customers!$A:$D,4,FALSE()),"❌ Not Found"))</f>
        <v/>
      </c>
      <c r="C379" s="21" t="str">
        <f>IF(A379="","",IFERROR(VLOOKUP(A379,Master_Customers!$A:$O,15,FALSE()),""))</f>
        <v/>
      </c>
      <c r="D379" s="23"/>
      <c r="E379" s="23"/>
      <c r="F379" s="25" t="str">
        <f t="shared" si="5"/>
        <v/>
      </c>
      <c r="G379" s="23"/>
      <c r="H379" s="23"/>
      <c r="I379" s="23"/>
      <c r="J379" s="23"/>
    </row>
    <row r="380" spans="1:10" x14ac:dyDescent="0.25">
      <c r="A380" s="26"/>
      <c r="B380" s="24" t="str">
        <f>IF(A380="","",IFERROR(VLOOKUP(A380,Master_Customers!$A:$D,4,FALSE()),"❌ Not Found"))</f>
        <v/>
      </c>
      <c r="C380" s="21" t="str">
        <f>IF(A380="","",IFERROR(VLOOKUP(A380,Master_Customers!$A:$O,15,FALSE()),""))</f>
        <v/>
      </c>
      <c r="D380" s="26"/>
      <c r="E380" s="26"/>
      <c r="F380" s="25" t="str">
        <f t="shared" si="5"/>
        <v/>
      </c>
      <c r="G380" s="26"/>
      <c r="H380" s="26"/>
      <c r="I380" s="26"/>
      <c r="J380" s="26"/>
    </row>
    <row r="381" spans="1:10" x14ac:dyDescent="0.25">
      <c r="A381" s="23"/>
      <c r="B381" s="24" t="str">
        <f>IF(A381="","",IFERROR(VLOOKUP(A381,Master_Customers!$A:$D,4,FALSE()),"❌ Not Found"))</f>
        <v/>
      </c>
      <c r="C381" s="21" t="str">
        <f>IF(A381="","",IFERROR(VLOOKUP(A381,Master_Customers!$A:$O,15,FALSE()),""))</f>
        <v/>
      </c>
      <c r="D381" s="23"/>
      <c r="E381" s="23"/>
      <c r="F381" s="25" t="str">
        <f t="shared" si="5"/>
        <v/>
      </c>
      <c r="G381" s="23"/>
      <c r="H381" s="23"/>
      <c r="I381" s="23"/>
      <c r="J381" s="23"/>
    </row>
    <row r="382" spans="1:10" x14ac:dyDescent="0.25">
      <c r="A382" s="26"/>
      <c r="B382" s="24" t="str">
        <f>IF(A382="","",IFERROR(VLOOKUP(A382,Master_Customers!$A:$D,4,FALSE()),"❌ Not Found"))</f>
        <v/>
      </c>
      <c r="C382" s="21" t="str">
        <f>IF(A382="","",IFERROR(VLOOKUP(A382,Master_Customers!$A:$O,15,FALSE()),""))</f>
        <v/>
      </c>
      <c r="D382" s="26"/>
      <c r="E382" s="26"/>
      <c r="F382" s="25" t="str">
        <f t="shared" si="5"/>
        <v/>
      </c>
      <c r="G382" s="26"/>
      <c r="H382" s="26"/>
      <c r="I382" s="26"/>
      <c r="J382" s="26"/>
    </row>
    <row r="383" spans="1:10" x14ac:dyDescent="0.25">
      <c r="A383" s="23"/>
      <c r="B383" s="24" t="str">
        <f>IF(A383="","",IFERROR(VLOOKUP(A383,Master_Customers!$A:$D,4,FALSE()),"❌ Not Found"))</f>
        <v/>
      </c>
      <c r="C383" s="21" t="str">
        <f>IF(A383="","",IFERROR(VLOOKUP(A383,Master_Customers!$A:$O,15,FALSE()),""))</f>
        <v/>
      </c>
      <c r="D383" s="23"/>
      <c r="E383" s="23"/>
      <c r="F383" s="25" t="str">
        <f t="shared" si="5"/>
        <v/>
      </c>
      <c r="G383" s="23"/>
      <c r="H383" s="23"/>
      <c r="I383" s="23"/>
      <c r="J383" s="23"/>
    </row>
    <row r="384" spans="1:10" x14ac:dyDescent="0.25">
      <c r="A384" s="26"/>
      <c r="B384" s="24" t="str">
        <f>IF(A384="","",IFERROR(VLOOKUP(A384,Master_Customers!$A:$D,4,FALSE()),"❌ Not Found"))</f>
        <v/>
      </c>
      <c r="C384" s="21" t="str">
        <f>IF(A384="","",IFERROR(VLOOKUP(A384,Master_Customers!$A:$O,15,FALSE()),""))</f>
        <v/>
      </c>
      <c r="D384" s="26"/>
      <c r="E384" s="26"/>
      <c r="F384" s="25" t="str">
        <f t="shared" si="5"/>
        <v/>
      </c>
      <c r="G384" s="26"/>
      <c r="H384" s="26"/>
      <c r="I384" s="26"/>
      <c r="J384" s="26"/>
    </row>
    <row r="385" spans="1:10" x14ac:dyDescent="0.25">
      <c r="A385" s="23"/>
      <c r="B385" s="24" t="str">
        <f>IF(A385="","",IFERROR(VLOOKUP(A385,Master_Customers!$A:$D,4,FALSE()),"❌ Not Found"))</f>
        <v/>
      </c>
      <c r="C385" s="21" t="str">
        <f>IF(A385="","",IFERROR(VLOOKUP(A385,Master_Customers!$A:$O,15,FALSE()),""))</f>
        <v/>
      </c>
      <c r="D385" s="23"/>
      <c r="E385" s="23"/>
      <c r="F385" s="25" t="str">
        <f t="shared" si="5"/>
        <v/>
      </c>
      <c r="G385" s="23"/>
      <c r="H385" s="23"/>
      <c r="I385" s="23"/>
      <c r="J385" s="23"/>
    </row>
    <row r="386" spans="1:10" x14ac:dyDescent="0.25">
      <c r="A386" s="26"/>
      <c r="B386" s="24" t="str">
        <f>IF(A386="","",IFERROR(VLOOKUP(A386,Master_Customers!$A:$D,4,FALSE()),"❌ Not Found"))</f>
        <v/>
      </c>
      <c r="C386" s="21" t="str">
        <f>IF(A386="","",IFERROR(VLOOKUP(A386,Master_Customers!$A:$O,15,FALSE()),""))</f>
        <v/>
      </c>
      <c r="D386" s="26"/>
      <c r="E386" s="26"/>
      <c r="F386" s="25" t="str">
        <f t="shared" si="5"/>
        <v/>
      </c>
      <c r="G386" s="26"/>
      <c r="H386" s="26"/>
      <c r="I386" s="26"/>
      <c r="J386" s="26"/>
    </row>
    <row r="387" spans="1:10" x14ac:dyDescent="0.25">
      <c r="A387" s="23"/>
      <c r="B387" s="24" t="str">
        <f>IF(A387="","",IFERROR(VLOOKUP(A387,Master_Customers!$A:$D,4,FALSE()),"❌ Not Found"))</f>
        <v/>
      </c>
      <c r="C387" s="21" t="str">
        <f>IF(A387="","",IFERROR(VLOOKUP(A387,Master_Customers!$A:$O,15,FALSE()),""))</f>
        <v/>
      </c>
      <c r="D387" s="23"/>
      <c r="E387" s="23"/>
      <c r="F387" s="25" t="str">
        <f t="shared" si="5"/>
        <v/>
      </c>
      <c r="G387" s="23"/>
      <c r="H387" s="23"/>
      <c r="I387" s="23"/>
      <c r="J387" s="23"/>
    </row>
    <row r="388" spans="1:10" x14ac:dyDescent="0.25">
      <c r="A388" s="26"/>
      <c r="B388" s="24" t="str">
        <f>IF(A388="","",IFERROR(VLOOKUP(A388,Master_Customers!$A:$D,4,FALSE()),"❌ Not Found"))</f>
        <v/>
      </c>
      <c r="C388" s="21" t="str">
        <f>IF(A388="","",IFERROR(VLOOKUP(A388,Master_Customers!$A:$O,15,FALSE()),""))</f>
        <v/>
      </c>
      <c r="D388" s="26"/>
      <c r="E388" s="26"/>
      <c r="F388" s="25" t="str">
        <f t="shared" si="5"/>
        <v/>
      </c>
      <c r="G388" s="26"/>
      <c r="H388" s="26"/>
      <c r="I388" s="26"/>
      <c r="J388" s="26"/>
    </row>
    <row r="389" spans="1:10" x14ac:dyDescent="0.25">
      <c r="A389" s="23"/>
      <c r="B389" s="24" t="str">
        <f>IF(A389="","",IFERROR(VLOOKUP(A389,Master_Customers!$A:$D,4,FALSE()),"❌ Not Found"))</f>
        <v/>
      </c>
      <c r="C389" s="21" t="str">
        <f>IF(A389="","",IFERROR(VLOOKUP(A389,Master_Customers!$A:$O,15,FALSE()),""))</f>
        <v/>
      </c>
      <c r="D389" s="23"/>
      <c r="E389" s="23"/>
      <c r="F389" s="25" t="str">
        <f t="shared" si="5"/>
        <v/>
      </c>
      <c r="G389" s="23"/>
      <c r="H389" s="23"/>
      <c r="I389" s="23"/>
      <c r="J389" s="23"/>
    </row>
    <row r="390" spans="1:10" x14ac:dyDescent="0.25">
      <c r="A390" s="26"/>
      <c r="B390" s="24" t="str">
        <f>IF(A390="","",IFERROR(VLOOKUP(A390,Master_Customers!$A:$D,4,FALSE()),"❌ Not Found"))</f>
        <v/>
      </c>
      <c r="C390" s="21" t="str">
        <f>IF(A390="","",IFERROR(VLOOKUP(A390,Master_Customers!$A:$O,15,FALSE()),""))</f>
        <v/>
      </c>
      <c r="D390" s="26"/>
      <c r="E390" s="26"/>
      <c r="F390" s="25" t="str">
        <f t="shared" si="5"/>
        <v/>
      </c>
      <c r="G390" s="26"/>
      <c r="H390" s="26"/>
      <c r="I390" s="26"/>
      <c r="J390" s="26"/>
    </row>
    <row r="391" spans="1:10" x14ac:dyDescent="0.25">
      <c r="A391" s="23"/>
      <c r="B391" s="24" t="str">
        <f>IF(A391="","",IFERROR(VLOOKUP(A391,Master_Customers!$A:$D,4,FALSE()),"❌ Not Found"))</f>
        <v/>
      </c>
      <c r="C391" s="21" t="str">
        <f>IF(A391="","",IFERROR(VLOOKUP(A391,Master_Customers!$A:$O,15,FALSE()),""))</f>
        <v/>
      </c>
      <c r="D391" s="23"/>
      <c r="E391" s="23"/>
      <c r="F391" s="25" t="str">
        <f t="shared" si="5"/>
        <v/>
      </c>
      <c r="G391" s="23"/>
      <c r="H391" s="23"/>
      <c r="I391" s="23"/>
      <c r="J391" s="23"/>
    </row>
    <row r="392" spans="1:10" x14ac:dyDescent="0.25">
      <c r="A392" s="26"/>
      <c r="B392" s="24" t="str">
        <f>IF(A392="","",IFERROR(VLOOKUP(A392,Master_Customers!$A:$D,4,FALSE()),"❌ Not Found"))</f>
        <v/>
      </c>
      <c r="C392" s="21" t="str">
        <f>IF(A392="","",IFERROR(VLOOKUP(A392,Master_Customers!$A:$O,15,FALSE()),""))</f>
        <v/>
      </c>
      <c r="D392" s="26"/>
      <c r="E392" s="26"/>
      <c r="F392" s="25" t="str">
        <f t="shared" si="5"/>
        <v/>
      </c>
      <c r="G392" s="26"/>
      <c r="H392" s="26"/>
      <c r="I392" s="26"/>
      <c r="J392" s="26"/>
    </row>
    <row r="393" spans="1:10" x14ac:dyDescent="0.25">
      <c r="A393" s="23"/>
      <c r="B393" s="24" t="str">
        <f>IF(A393="","",IFERROR(VLOOKUP(A393,Master_Customers!$A:$D,4,FALSE()),"❌ Not Found"))</f>
        <v/>
      </c>
      <c r="C393" s="21" t="str">
        <f>IF(A393="","",IFERROR(VLOOKUP(A393,Master_Customers!$A:$O,15,FALSE()),""))</f>
        <v/>
      </c>
      <c r="D393" s="23"/>
      <c r="E393" s="23"/>
      <c r="F393" s="25" t="str">
        <f t="shared" ref="F393:F456" si="6">IF(E393="","",IF(C393="","",IF(E393&gt;C393,"INSUFFICIENT FUNDS",C393-E393)))</f>
        <v/>
      </c>
      <c r="G393" s="23"/>
      <c r="H393" s="23"/>
      <c r="I393" s="23"/>
      <c r="J393" s="23"/>
    </row>
    <row r="394" spans="1:10" x14ac:dyDescent="0.25">
      <c r="A394" s="26"/>
      <c r="B394" s="24" t="str">
        <f>IF(A394="","",IFERROR(VLOOKUP(A394,Master_Customers!$A:$D,4,FALSE()),"❌ Not Found"))</f>
        <v/>
      </c>
      <c r="C394" s="21" t="str">
        <f>IF(A394="","",IFERROR(VLOOKUP(A394,Master_Customers!$A:$O,15,FALSE()),""))</f>
        <v/>
      </c>
      <c r="D394" s="26"/>
      <c r="E394" s="26"/>
      <c r="F394" s="25" t="str">
        <f t="shared" si="6"/>
        <v/>
      </c>
      <c r="G394" s="26"/>
      <c r="H394" s="26"/>
      <c r="I394" s="26"/>
      <c r="J394" s="26"/>
    </row>
    <row r="395" spans="1:10" x14ac:dyDescent="0.25">
      <c r="A395" s="23"/>
      <c r="B395" s="24" t="str">
        <f>IF(A395="","",IFERROR(VLOOKUP(A395,Master_Customers!$A:$D,4,FALSE()),"❌ Not Found"))</f>
        <v/>
      </c>
      <c r="C395" s="21" t="str">
        <f>IF(A395="","",IFERROR(VLOOKUP(A395,Master_Customers!$A:$O,15,FALSE()),""))</f>
        <v/>
      </c>
      <c r="D395" s="23"/>
      <c r="E395" s="23"/>
      <c r="F395" s="25" t="str">
        <f t="shared" si="6"/>
        <v/>
      </c>
      <c r="G395" s="23"/>
      <c r="H395" s="23"/>
      <c r="I395" s="23"/>
      <c r="J395" s="23"/>
    </row>
    <row r="396" spans="1:10" x14ac:dyDescent="0.25">
      <c r="A396" s="26"/>
      <c r="B396" s="24" t="str">
        <f>IF(A396="","",IFERROR(VLOOKUP(A396,Master_Customers!$A:$D,4,FALSE()),"❌ Not Found"))</f>
        <v/>
      </c>
      <c r="C396" s="21" t="str">
        <f>IF(A396="","",IFERROR(VLOOKUP(A396,Master_Customers!$A:$O,15,FALSE()),""))</f>
        <v/>
      </c>
      <c r="D396" s="26"/>
      <c r="E396" s="26"/>
      <c r="F396" s="25" t="str">
        <f t="shared" si="6"/>
        <v/>
      </c>
      <c r="G396" s="26"/>
      <c r="H396" s="26"/>
      <c r="I396" s="26"/>
      <c r="J396" s="26"/>
    </row>
    <row r="397" spans="1:10" x14ac:dyDescent="0.25">
      <c r="A397" s="23"/>
      <c r="B397" s="24" t="str">
        <f>IF(A397="","",IFERROR(VLOOKUP(A397,Master_Customers!$A:$D,4,FALSE()),"❌ Not Found"))</f>
        <v/>
      </c>
      <c r="C397" s="21" t="str">
        <f>IF(A397="","",IFERROR(VLOOKUP(A397,Master_Customers!$A:$O,15,FALSE()),""))</f>
        <v/>
      </c>
      <c r="D397" s="23"/>
      <c r="E397" s="23"/>
      <c r="F397" s="25" t="str">
        <f t="shared" si="6"/>
        <v/>
      </c>
      <c r="G397" s="23"/>
      <c r="H397" s="23"/>
      <c r="I397" s="23"/>
      <c r="J397" s="23"/>
    </row>
    <row r="398" spans="1:10" x14ac:dyDescent="0.25">
      <c r="A398" s="26"/>
      <c r="B398" s="24" t="str">
        <f>IF(A398="","",IFERROR(VLOOKUP(A398,Master_Customers!$A:$D,4,FALSE()),"❌ Not Found"))</f>
        <v/>
      </c>
      <c r="C398" s="21" t="str">
        <f>IF(A398="","",IFERROR(VLOOKUP(A398,Master_Customers!$A:$O,15,FALSE()),""))</f>
        <v/>
      </c>
      <c r="D398" s="26"/>
      <c r="E398" s="26"/>
      <c r="F398" s="25" t="str">
        <f t="shared" si="6"/>
        <v/>
      </c>
      <c r="G398" s="26"/>
      <c r="H398" s="26"/>
      <c r="I398" s="26"/>
      <c r="J398" s="26"/>
    </row>
    <row r="399" spans="1:10" x14ac:dyDescent="0.25">
      <c r="A399" s="23"/>
      <c r="B399" s="24" t="str">
        <f>IF(A399="","",IFERROR(VLOOKUP(A399,Master_Customers!$A:$D,4,FALSE()),"❌ Not Found"))</f>
        <v/>
      </c>
      <c r="C399" s="21" t="str">
        <f>IF(A399="","",IFERROR(VLOOKUP(A399,Master_Customers!$A:$O,15,FALSE()),""))</f>
        <v/>
      </c>
      <c r="D399" s="23"/>
      <c r="E399" s="23"/>
      <c r="F399" s="25" t="str">
        <f t="shared" si="6"/>
        <v/>
      </c>
      <c r="G399" s="23"/>
      <c r="H399" s="23"/>
      <c r="I399" s="23"/>
      <c r="J399" s="23"/>
    </row>
    <row r="400" spans="1:10" x14ac:dyDescent="0.25">
      <c r="A400" s="26"/>
      <c r="B400" s="24" t="str">
        <f>IF(A400="","",IFERROR(VLOOKUP(A400,Master_Customers!$A:$D,4,FALSE()),"❌ Not Found"))</f>
        <v/>
      </c>
      <c r="C400" s="21" t="str">
        <f>IF(A400="","",IFERROR(VLOOKUP(A400,Master_Customers!$A:$O,15,FALSE()),""))</f>
        <v/>
      </c>
      <c r="D400" s="26"/>
      <c r="E400" s="26"/>
      <c r="F400" s="25" t="str">
        <f t="shared" si="6"/>
        <v/>
      </c>
      <c r="G400" s="26"/>
      <c r="H400" s="26"/>
      <c r="I400" s="26"/>
      <c r="J400" s="26"/>
    </row>
    <row r="401" spans="1:10" x14ac:dyDescent="0.25">
      <c r="A401" s="23"/>
      <c r="B401" s="24" t="str">
        <f>IF(A401="","",IFERROR(VLOOKUP(A401,Master_Customers!$A:$D,4,FALSE()),"❌ Not Found"))</f>
        <v/>
      </c>
      <c r="C401" s="21" t="str">
        <f>IF(A401="","",IFERROR(VLOOKUP(A401,Master_Customers!$A:$O,15,FALSE()),""))</f>
        <v/>
      </c>
      <c r="D401" s="23"/>
      <c r="E401" s="23"/>
      <c r="F401" s="25" t="str">
        <f t="shared" si="6"/>
        <v/>
      </c>
      <c r="G401" s="23"/>
      <c r="H401" s="23"/>
      <c r="I401" s="23"/>
      <c r="J401" s="23"/>
    </row>
    <row r="402" spans="1:10" x14ac:dyDescent="0.25">
      <c r="A402" s="26"/>
      <c r="B402" s="24" t="str">
        <f>IF(A402="","",IFERROR(VLOOKUP(A402,Master_Customers!$A:$D,4,FALSE()),"❌ Not Found"))</f>
        <v/>
      </c>
      <c r="C402" s="21" t="str">
        <f>IF(A402="","",IFERROR(VLOOKUP(A402,Master_Customers!$A:$O,15,FALSE()),""))</f>
        <v/>
      </c>
      <c r="D402" s="26"/>
      <c r="E402" s="26"/>
      <c r="F402" s="25" t="str">
        <f t="shared" si="6"/>
        <v/>
      </c>
      <c r="G402" s="26"/>
      <c r="H402" s="26"/>
      <c r="I402" s="26"/>
      <c r="J402" s="26"/>
    </row>
    <row r="403" spans="1:10" x14ac:dyDescent="0.25">
      <c r="A403" s="23"/>
      <c r="B403" s="24" t="str">
        <f>IF(A403="","",IFERROR(VLOOKUP(A403,Master_Customers!$A:$D,4,FALSE()),"❌ Not Found"))</f>
        <v/>
      </c>
      <c r="C403" s="21" t="str">
        <f>IF(A403="","",IFERROR(VLOOKUP(A403,Master_Customers!$A:$O,15,FALSE()),""))</f>
        <v/>
      </c>
      <c r="D403" s="23"/>
      <c r="E403" s="23"/>
      <c r="F403" s="25" t="str">
        <f t="shared" si="6"/>
        <v/>
      </c>
      <c r="G403" s="23"/>
      <c r="H403" s="23"/>
      <c r="I403" s="23"/>
      <c r="J403" s="23"/>
    </row>
    <row r="404" spans="1:10" x14ac:dyDescent="0.25">
      <c r="A404" s="26"/>
      <c r="B404" s="24" t="str">
        <f>IF(A404="","",IFERROR(VLOOKUP(A404,Master_Customers!$A:$D,4,FALSE()),"❌ Not Found"))</f>
        <v/>
      </c>
      <c r="C404" s="21" t="str">
        <f>IF(A404="","",IFERROR(VLOOKUP(A404,Master_Customers!$A:$O,15,FALSE()),""))</f>
        <v/>
      </c>
      <c r="D404" s="26"/>
      <c r="E404" s="26"/>
      <c r="F404" s="25" t="str">
        <f t="shared" si="6"/>
        <v/>
      </c>
      <c r="G404" s="26"/>
      <c r="H404" s="26"/>
      <c r="I404" s="26"/>
      <c r="J404" s="26"/>
    </row>
    <row r="405" spans="1:10" x14ac:dyDescent="0.25">
      <c r="A405" s="23"/>
      <c r="B405" s="24" t="str">
        <f>IF(A405="","",IFERROR(VLOOKUP(A405,Master_Customers!$A:$D,4,FALSE()),"❌ Not Found"))</f>
        <v/>
      </c>
      <c r="C405" s="21" t="str">
        <f>IF(A405="","",IFERROR(VLOOKUP(A405,Master_Customers!$A:$O,15,FALSE()),""))</f>
        <v/>
      </c>
      <c r="D405" s="23"/>
      <c r="E405" s="23"/>
      <c r="F405" s="25" t="str">
        <f t="shared" si="6"/>
        <v/>
      </c>
      <c r="G405" s="23"/>
      <c r="H405" s="23"/>
      <c r="I405" s="23"/>
      <c r="J405" s="23"/>
    </row>
    <row r="406" spans="1:10" x14ac:dyDescent="0.25">
      <c r="A406" s="26"/>
      <c r="B406" s="24" t="str">
        <f>IF(A406="","",IFERROR(VLOOKUP(A406,Master_Customers!$A:$D,4,FALSE()),"❌ Not Found"))</f>
        <v/>
      </c>
      <c r="C406" s="21" t="str">
        <f>IF(A406="","",IFERROR(VLOOKUP(A406,Master_Customers!$A:$O,15,FALSE()),""))</f>
        <v/>
      </c>
      <c r="D406" s="26"/>
      <c r="E406" s="26"/>
      <c r="F406" s="25" t="str">
        <f t="shared" si="6"/>
        <v/>
      </c>
      <c r="G406" s="26"/>
      <c r="H406" s="26"/>
      <c r="I406" s="26"/>
      <c r="J406" s="26"/>
    </row>
    <row r="407" spans="1:10" x14ac:dyDescent="0.25">
      <c r="A407" s="23"/>
      <c r="B407" s="24" t="str">
        <f>IF(A407="","",IFERROR(VLOOKUP(A407,Master_Customers!$A:$D,4,FALSE()),"❌ Not Found"))</f>
        <v/>
      </c>
      <c r="C407" s="21" t="str">
        <f>IF(A407="","",IFERROR(VLOOKUP(A407,Master_Customers!$A:$O,15,FALSE()),""))</f>
        <v/>
      </c>
      <c r="D407" s="23"/>
      <c r="E407" s="23"/>
      <c r="F407" s="25" t="str">
        <f t="shared" si="6"/>
        <v/>
      </c>
      <c r="G407" s="23"/>
      <c r="H407" s="23"/>
      <c r="I407" s="23"/>
      <c r="J407" s="23"/>
    </row>
    <row r="408" spans="1:10" x14ac:dyDescent="0.25">
      <c r="A408" s="26"/>
      <c r="B408" s="24" t="str">
        <f>IF(A408="","",IFERROR(VLOOKUP(A408,Master_Customers!$A:$D,4,FALSE()),"❌ Not Found"))</f>
        <v/>
      </c>
      <c r="C408" s="21" t="str">
        <f>IF(A408="","",IFERROR(VLOOKUP(A408,Master_Customers!$A:$O,15,FALSE()),""))</f>
        <v/>
      </c>
      <c r="D408" s="26"/>
      <c r="E408" s="26"/>
      <c r="F408" s="25" t="str">
        <f t="shared" si="6"/>
        <v/>
      </c>
      <c r="G408" s="26"/>
      <c r="H408" s="26"/>
      <c r="I408" s="26"/>
      <c r="J408" s="26"/>
    </row>
    <row r="409" spans="1:10" x14ac:dyDescent="0.25">
      <c r="A409" s="23"/>
      <c r="B409" s="24" t="str">
        <f>IF(A409="","",IFERROR(VLOOKUP(A409,Master_Customers!$A:$D,4,FALSE()),"❌ Not Found"))</f>
        <v/>
      </c>
      <c r="C409" s="21" t="str">
        <f>IF(A409="","",IFERROR(VLOOKUP(A409,Master_Customers!$A:$O,15,FALSE()),""))</f>
        <v/>
      </c>
      <c r="D409" s="23"/>
      <c r="E409" s="23"/>
      <c r="F409" s="25" t="str">
        <f t="shared" si="6"/>
        <v/>
      </c>
      <c r="G409" s="23"/>
      <c r="H409" s="23"/>
      <c r="I409" s="23"/>
      <c r="J409" s="23"/>
    </row>
    <row r="410" spans="1:10" x14ac:dyDescent="0.25">
      <c r="A410" s="26"/>
      <c r="B410" s="24" t="str">
        <f>IF(A410="","",IFERROR(VLOOKUP(A410,Master_Customers!$A:$D,4,FALSE()),"❌ Not Found"))</f>
        <v/>
      </c>
      <c r="C410" s="21" t="str">
        <f>IF(A410="","",IFERROR(VLOOKUP(A410,Master_Customers!$A:$O,15,FALSE()),""))</f>
        <v/>
      </c>
      <c r="D410" s="26"/>
      <c r="E410" s="26"/>
      <c r="F410" s="25" t="str">
        <f t="shared" si="6"/>
        <v/>
      </c>
      <c r="G410" s="26"/>
      <c r="H410" s="26"/>
      <c r="I410" s="26"/>
      <c r="J410" s="26"/>
    </row>
    <row r="411" spans="1:10" x14ac:dyDescent="0.25">
      <c r="A411" s="23"/>
      <c r="B411" s="24" t="str">
        <f>IF(A411="","",IFERROR(VLOOKUP(A411,Master_Customers!$A:$D,4,FALSE()),"❌ Not Found"))</f>
        <v/>
      </c>
      <c r="C411" s="21" t="str">
        <f>IF(A411="","",IFERROR(VLOOKUP(A411,Master_Customers!$A:$O,15,FALSE()),""))</f>
        <v/>
      </c>
      <c r="D411" s="23"/>
      <c r="E411" s="23"/>
      <c r="F411" s="25" t="str">
        <f t="shared" si="6"/>
        <v/>
      </c>
      <c r="G411" s="23"/>
      <c r="H411" s="23"/>
      <c r="I411" s="23"/>
      <c r="J411" s="23"/>
    </row>
    <row r="412" spans="1:10" x14ac:dyDescent="0.25">
      <c r="A412" s="26"/>
      <c r="B412" s="24" t="str">
        <f>IF(A412="","",IFERROR(VLOOKUP(A412,Master_Customers!$A:$D,4,FALSE()),"❌ Not Found"))</f>
        <v/>
      </c>
      <c r="C412" s="21" t="str">
        <f>IF(A412="","",IFERROR(VLOOKUP(A412,Master_Customers!$A:$O,15,FALSE()),""))</f>
        <v/>
      </c>
      <c r="D412" s="26"/>
      <c r="E412" s="26"/>
      <c r="F412" s="25" t="str">
        <f t="shared" si="6"/>
        <v/>
      </c>
      <c r="G412" s="26"/>
      <c r="H412" s="26"/>
      <c r="I412" s="26"/>
      <c r="J412" s="26"/>
    </row>
    <row r="413" spans="1:10" x14ac:dyDescent="0.25">
      <c r="A413" s="23"/>
      <c r="B413" s="24" t="str">
        <f>IF(A413="","",IFERROR(VLOOKUP(A413,Master_Customers!$A:$D,4,FALSE()),"❌ Not Found"))</f>
        <v/>
      </c>
      <c r="C413" s="21" t="str">
        <f>IF(A413="","",IFERROR(VLOOKUP(A413,Master_Customers!$A:$O,15,FALSE()),""))</f>
        <v/>
      </c>
      <c r="D413" s="23"/>
      <c r="E413" s="23"/>
      <c r="F413" s="25" t="str">
        <f t="shared" si="6"/>
        <v/>
      </c>
      <c r="G413" s="23"/>
      <c r="H413" s="23"/>
      <c r="I413" s="23"/>
      <c r="J413" s="23"/>
    </row>
    <row r="414" spans="1:10" x14ac:dyDescent="0.25">
      <c r="A414" s="26"/>
      <c r="B414" s="24" t="str">
        <f>IF(A414="","",IFERROR(VLOOKUP(A414,Master_Customers!$A:$D,4,FALSE()),"❌ Not Found"))</f>
        <v/>
      </c>
      <c r="C414" s="21" t="str">
        <f>IF(A414="","",IFERROR(VLOOKUP(A414,Master_Customers!$A:$O,15,FALSE()),""))</f>
        <v/>
      </c>
      <c r="D414" s="26"/>
      <c r="E414" s="26"/>
      <c r="F414" s="25" t="str">
        <f t="shared" si="6"/>
        <v/>
      </c>
      <c r="G414" s="26"/>
      <c r="H414" s="26"/>
      <c r="I414" s="26"/>
      <c r="J414" s="26"/>
    </row>
    <row r="415" spans="1:10" x14ac:dyDescent="0.25">
      <c r="A415" s="23"/>
      <c r="B415" s="24" t="str">
        <f>IF(A415="","",IFERROR(VLOOKUP(A415,Master_Customers!$A:$D,4,FALSE()),"❌ Not Found"))</f>
        <v/>
      </c>
      <c r="C415" s="21" t="str">
        <f>IF(A415="","",IFERROR(VLOOKUP(A415,Master_Customers!$A:$O,15,FALSE()),""))</f>
        <v/>
      </c>
      <c r="D415" s="23"/>
      <c r="E415" s="23"/>
      <c r="F415" s="25" t="str">
        <f t="shared" si="6"/>
        <v/>
      </c>
      <c r="G415" s="23"/>
      <c r="H415" s="23"/>
      <c r="I415" s="23"/>
      <c r="J415" s="23"/>
    </row>
    <row r="416" spans="1:10" x14ac:dyDescent="0.25">
      <c r="A416" s="26"/>
      <c r="B416" s="24" t="str">
        <f>IF(A416="","",IFERROR(VLOOKUP(A416,Master_Customers!$A:$D,4,FALSE()),"❌ Not Found"))</f>
        <v/>
      </c>
      <c r="C416" s="21" t="str">
        <f>IF(A416="","",IFERROR(VLOOKUP(A416,Master_Customers!$A:$O,15,FALSE()),""))</f>
        <v/>
      </c>
      <c r="D416" s="26"/>
      <c r="E416" s="26"/>
      <c r="F416" s="25" t="str">
        <f t="shared" si="6"/>
        <v/>
      </c>
      <c r="G416" s="26"/>
      <c r="H416" s="26"/>
      <c r="I416" s="26"/>
      <c r="J416" s="26"/>
    </row>
    <row r="417" spans="1:10" x14ac:dyDescent="0.25">
      <c r="A417" s="23"/>
      <c r="B417" s="24" t="str">
        <f>IF(A417="","",IFERROR(VLOOKUP(A417,Master_Customers!$A:$D,4,FALSE()),"❌ Not Found"))</f>
        <v/>
      </c>
      <c r="C417" s="21" t="str">
        <f>IF(A417="","",IFERROR(VLOOKUP(A417,Master_Customers!$A:$O,15,FALSE()),""))</f>
        <v/>
      </c>
      <c r="D417" s="23"/>
      <c r="E417" s="23"/>
      <c r="F417" s="25" t="str">
        <f t="shared" si="6"/>
        <v/>
      </c>
      <c r="G417" s="23"/>
      <c r="H417" s="23"/>
      <c r="I417" s="23"/>
      <c r="J417" s="23"/>
    </row>
    <row r="418" spans="1:10" x14ac:dyDescent="0.25">
      <c r="A418" s="26"/>
      <c r="B418" s="24" t="str">
        <f>IF(A418="","",IFERROR(VLOOKUP(A418,Master_Customers!$A:$D,4,FALSE()),"❌ Not Found"))</f>
        <v/>
      </c>
      <c r="C418" s="21" t="str">
        <f>IF(A418="","",IFERROR(VLOOKUP(A418,Master_Customers!$A:$O,15,FALSE()),""))</f>
        <v/>
      </c>
      <c r="D418" s="26"/>
      <c r="E418" s="26"/>
      <c r="F418" s="25" t="str">
        <f t="shared" si="6"/>
        <v/>
      </c>
      <c r="G418" s="26"/>
      <c r="H418" s="26"/>
      <c r="I418" s="26"/>
      <c r="J418" s="26"/>
    </row>
    <row r="419" spans="1:10" x14ac:dyDescent="0.25">
      <c r="A419" s="23"/>
      <c r="B419" s="24" t="str">
        <f>IF(A419="","",IFERROR(VLOOKUP(A419,Master_Customers!$A:$D,4,FALSE()),"❌ Not Found"))</f>
        <v/>
      </c>
      <c r="C419" s="21" t="str">
        <f>IF(A419="","",IFERROR(VLOOKUP(A419,Master_Customers!$A:$O,15,FALSE()),""))</f>
        <v/>
      </c>
      <c r="D419" s="23"/>
      <c r="E419" s="23"/>
      <c r="F419" s="25" t="str">
        <f t="shared" si="6"/>
        <v/>
      </c>
      <c r="G419" s="23"/>
      <c r="H419" s="23"/>
      <c r="I419" s="23"/>
      <c r="J419" s="23"/>
    </row>
    <row r="420" spans="1:10" x14ac:dyDescent="0.25">
      <c r="A420" s="26"/>
      <c r="B420" s="24" t="str">
        <f>IF(A420="","",IFERROR(VLOOKUP(A420,Master_Customers!$A:$D,4,FALSE()),"❌ Not Found"))</f>
        <v/>
      </c>
      <c r="C420" s="21" t="str">
        <f>IF(A420="","",IFERROR(VLOOKUP(A420,Master_Customers!$A:$O,15,FALSE()),""))</f>
        <v/>
      </c>
      <c r="D420" s="26"/>
      <c r="E420" s="26"/>
      <c r="F420" s="25" t="str">
        <f t="shared" si="6"/>
        <v/>
      </c>
      <c r="G420" s="26"/>
      <c r="H420" s="26"/>
      <c r="I420" s="26"/>
      <c r="J420" s="26"/>
    </row>
    <row r="421" spans="1:10" x14ac:dyDescent="0.25">
      <c r="A421" s="23"/>
      <c r="B421" s="24" t="str">
        <f>IF(A421="","",IFERROR(VLOOKUP(A421,Master_Customers!$A:$D,4,FALSE()),"❌ Not Found"))</f>
        <v/>
      </c>
      <c r="C421" s="21" t="str">
        <f>IF(A421="","",IFERROR(VLOOKUP(A421,Master_Customers!$A:$O,15,FALSE()),""))</f>
        <v/>
      </c>
      <c r="D421" s="23"/>
      <c r="E421" s="23"/>
      <c r="F421" s="25" t="str">
        <f t="shared" si="6"/>
        <v/>
      </c>
      <c r="G421" s="23"/>
      <c r="H421" s="23"/>
      <c r="I421" s="23"/>
      <c r="J421" s="23"/>
    </row>
    <row r="422" spans="1:10" x14ac:dyDescent="0.25">
      <c r="A422" s="26"/>
      <c r="B422" s="24" t="str">
        <f>IF(A422="","",IFERROR(VLOOKUP(A422,Master_Customers!$A:$D,4,FALSE()),"❌ Not Found"))</f>
        <v/>
      </c>
      <c r="C422" s="21" t="str">
        <f>IF(A422="","",IFERROR(VLOOKUP(A422,Master_Customers!$A:$O,15,FALSE()),""))</f>
        <v/>
      </c>
      <c r="D422" s="26"/>
      <c r="E422" s="26"/>
      <c r="F422" s="25" t="str">
        <f t="shared" si="6"/>
        <v/>
      </c>
      <c r="G422" s="26"/>
      <c r="H422" s="26"/>
      <c r="I422" s="26"/>
      <c r="J422" s="26"/>
    </row>
    <row r="423" spans="1:10" x14ac:dyDescent="0.25">
      <c r="A423" s="23"/>
      <c r="B423" s="24" t="str">
        <f>IF(A423="","",IFERROR(VLOOKUP(A423,Master_Customers!$A:$D,4,FALSE()),"❌ Not Found"))</f>
        <v/>
      </c>
      <c r="C423" s="21" t="str">
        <f>IF(A423="","",IFERROR(VLOOKUP(A423,Master_Customers!$A:$O,15,FALSE()),""))</f>
        <v/>
      </c>
      <c r="D423" s="23"/>
      <c r="E423" s="23"/>
      <c r="F423" s="25" t="str">
        <f t="shared" si="6"/>
        <v/>
      </c>
      <c r="G423" s="23"/>
      <c r="H423" s="23"/>
      <c r="I423" s="23"/>
      <c r="J423" s="23"/>
    </row>
    <row r="424" spans="1:10" x14ac:dyDescent="0.25">
      <c r="A424" s="26"/>
      <c r="B424" s="24" t="str">
        <f>IF(A424="","",IFERROR(VLOOKUP(A424,Master_Customers!$A:$D,4,FALSE()),"❌ Not Found"))</f>
        <v/>
      </c>
      <c r="C424" s="21" t="str">
        <f>IF(A424="","",IFERROR(VLOOKUP(A424,Master_Customers!$A:$O,15,FALSE()),""))</f>
        <v/>
      </c>
      <c r="D424" s="26"/>
      <c r="E424" s="26"/>
      <c r="F424" s="25" t="str">
        <f t="shared" si="6"/>
        <v/>
      </c>
      <c r="G424" s="26"/>
      <c r="H424" s="26"/>
      <c r="I424" s="26"/>
      <c r="J424" s="26"/>
    </row>
    <row r="425" spans="1:10" x14ac:dyDescent="0.25">
      <c r="A425" s="23"/>
      <c r="B425" s="24" t="str">
        <f>IF(A425="","",IFERROR(VLOOKUP(A425,Master_Customers!$A:$D,4,FALSE()),"❌ Not Found"))</f>
        <v/>
      </c>
      <c r="C425" s="21" t="str">
        <f>IF(A425="","",IFERROR(VLOOKUP(A425,Master_Customers!$A:$O,15,FALSE()),""))</f>
        <v/>
      </c>
      <c r="D425" s="23"/>
      <c r="E425" s="23"/>
      <c r="F425" s="25" t="str">
        <f t="shared" si="6"/>
        <v/>
      </c>
      <c r="G425" s="23"/>
      <c r="H425" s="23"/>
      <c r="I425" s="23"/>
      <c r="J425" s="23"/>
    </row>
    <row r="426" spans="1:10" x14ac:dyDescent="0.25">
      <c r="A426" s="26"/>
      <c r="B426" s="24" t="str">
        <f>IF(A426="","",IFERROR(VLOOKUP(A426,Master_Customers!$A:$D,4,FALSE()),"❌ Not Found"))</f>
        <v/>
      </c>
      <c r="C426" s="21" t="str">
        <f>IF(A426="","",IFERROR(VLOOKUP(A426,Master_Customers!$A:$O,15,FALSE()),""))</f>
        <v/>
      </c>
      <c r="D426" s="26"/>
      <c r="E426" s="26"/>
      <c r="F426" s="25" t="str">
        <f t="shared" si="6"/>
        <v/>
      </c>
      <c r="G426" s="26"/>
      <c r="H426" s="26"/>
      <c r="I426" s="26"/>
      <c r="J426" s="26"/>
    </row>
    <row r="427" spans="1:10" x14ac:dyDescent="0.25">
      <c r="A427" s="23"/>
      <c r="B427" s="24" t="str">
        <f>IF(A427="","",IFERROR(VLOOKUP(A427,Master_Customers!$A:$D,4,FALSE()),"❌ Not Found"))</f>
        <v/>
      </c>
      <c r="C427" s="21" t="str">
        <f>IF(A427="","",IFERROR(VLOOKUP(A427,Master_Customers!$A:$O,15,FALSE()),""))</f>
        <v/>
      </c>
      <c r="D427" s="23"/>
      <c r="E427" s="23"/>
      <c r="F427" s="25" t="str">
        <f t="shared" si="6"/>
        <v/>
      </c>
      <c r="G427" s="23"/>
      <c r="H427" s="23"/>
      <c r="I427" s="23"/>
      <c r="J427" s="23"/>
    </row>
    <row r="428" spans="1:10" x14ac:dyDescent="0.25">
      <c r="A428" s="26"/>
      <c r="B428" s="24" t="str">
        <f>IF(A428="","",IFERROR(VLOOKUP(A428,Master_Customers!$A:$D,4,FALSE()),"❌ Not Found"))</f>
        <v/>
      </c>
      <c r="C428" s="21" t="str">
        <f>IF(A428="","",IFERROR(VLOOKUP(A428,Master_Customers!$A:$O,15,FALSE()),""))</f>
        <v/>
      </c>
      <c r="D428" s="26"/>
      <c r="E428" s="26"/>
      <c r="F428" s="25" t="str">
        <f t="shared" si="6"/>
        <v/>
      </c>
      <c r="G428" s="26"/>
      <c r="H428" s="26"/>
      <c r="I428" s="26"/>
      <c r="J428" s="26"/>
    </row>
    <row r="429" spans="1:10" x14ac:dyDescent="0.25">
      <c r="A429" s="23"/>
      <c r="B429" s="24" t="str">
        <f>IF(A429="","",IFERROR(VLOOKUP(A429,Master_Customers!$A:$D,4,FALSE()),"❌ Not Found"))</f>
        <v/>
      </c>
      <c r="C429" s="21" t="str">
        <f>IF(A429="","",IFERROR(VLOOKUP(A429,Master_Customers!$A:$O,15,FALSE()),""))</f>
        <v/>
      </c>
      <c r="D429" s="23"/>
      <c r="E429" s="23"/>
      <c r="F429" s="25" t="str">
        <f t="shared" si="6"/>
        <v/>
      </c>
      <c r="G429" s="23"/>
      <c r="H429" s="23"/>
      <c r="I429" s="23"/>
      <c r="J429" s="23"/>
    </row>
    <row r="430" spans="1:10" x14ac:dyDescent="0.25">
      <c r="A430" s="26"/>
      <c r="B430" s="24" t="str">
        <f>IF(A430="","",IFERROR(VLOOKUP(A430,Master_Customers!$A:$D,4,FALSE()),"❌ Not Found"))</f>
        <v/>
      </c>
      <c r="C430" s="21" t="str">
        <f>IF(A430="","",IFERROR(VLOOKUP(A430,Master_Customers!$A:$O,15,FALSE()),""))</f>
        <v/>
      </c>
      <c r="D430" s="26"/>
      <c r="E430" s="26"/>
      <c r="F430" s="25" t="str">
        <f t="shared" si="6"/>
        <v/>
      </c>
      <c r="G430" s="26"/>
      <c r="H430" s="26"/>
      <c r="I430" s="26"/>
      <c r="J430" s="26"/>
    </row>
    <row r="431" spans="1:10" x14ac:dyDescent="0.25">
      <c r="A431" s="23"/>
      <c r="B431" s="24" t="str">
        <f>IF(A431="","",IFERROR(VLOOKUP(A431,Master_Customers!$A:$D,4,FALSE()),"❌ Not Found"))</f>
        <v/>
      </c>
      <c r="C431" s="21" t="str">
        <f>IF(A431="","",IFERROR(VLOOKUP(A431,Master_Customers!$A:$O,15,FALSE()),""))</f>
        <v/>
      </c>
      <c r="D431" s="23"/>
      <c r="E431" s="23"/>
      <c r="F431" s="25" t="str">
        <f t="shared" si="6"/>
        <v/>
      </c>
      <c r="G431" s="23"/>
      <c r="H431" s="23"/>
      <c r="I431" s="23"/>
      <c r="J431" s="23"/>
    </row>
    <row r="432" spans="1:10" x14ac:dyDescent="0.25">
      <c r="A432" s="26"/>
      <c r="B432" s="24" t="str">
        <f>IF(A432="","",IFERROR(VLOOKUP(A432,Master_Customers!$A:$D,4,FALSE()),"❌ Not Found"))</f>
        <v/>
      </c>
      <c r="C432" s="21" t="str">
        <f>IF(A432="","",IFERROR(VLOOKUP(A432,Master_Customers!$A:$O,15,FALSE()),""))</f>
        <v/>
      </c>
      <c r="D432" s="26"/>
      <c r="E432" s="26"/>
      <c r="F432" s="25" t="str">
        <f t="shared" si="6"/>
        <v/>
      </c>
      <c r="G432" s="26"/>
      <c r="H432" s="26"/>
      <c r="I432" s="26"/>
      <c r="J432" s="26"/>
    </row>
    <row r="433" spans="1:10" x14ac:dyDescent="0.25">
      <c r="A433" s="23"/>
      <c r="B433" s="24" t="str">
        <f>IF(A433="","",IFERROR(VLOOKUP(A433,Master_Customers!$A:$D,4,FALSE()),"❌ Not Found"))</f>
        <v/>
      </c>
      <c r="C433" s="21" t="str">
        <f>IF(A433="","",IFERROR(VLOOKUP(A433,Master_Customers!$A:$O,15,FALSE()),""))</f>
        <v/>
      </c>
      <c r="D433" s="23"/>
      <c r="E433" s="23"/>
      <c r="F433" s="25" t="str">
        <f t="shared" si="6"/>
        <v/>
      </c>
      <c r="G433" s="23"/>
      <c r="H433" s="23"/>
      <c r="I433" s="23"/>
      <c r="J433" s="23"/>
    </row>
    <row r="434" spans="1:10" x14ac:dyDescent="0.25">
      <c r="A434" s="26"/>
      <c r="B434" s="24" t="str">
        <f>IF(A434="","",IFERROR(VLOOKUP(A434,Master_Customers!$A:$D,4,FALSE()),"❌ Not Found"))</f>
        <v/>
      </c>
      <c r="C434" s="21" t="str">
        <f>IF(A434="","",IFERROR(VLOOKUP(A434,Master_Customers!$A:$O,15,FALSE()),""))</f>
        <v/>
      </c>
      <c r="D434" s="26"/>
      <c r="E434" s="26"/>
      <c r="F434" s="25" t="str">
        <f t="shared" si="6"/>
        <v/>
      </c>
      <c r="G434" s="26"/>
      <c r="H434" s="26"/>
      <c r="I434" s="26"/>
      <c r="J434" s="26"/>
    </row>
    <row r="435" spans="1:10" x14ac:dyDescent="0.25">
      <c r="A435" s="23"/>
      <c r="B435" s="24" t="str">
        <f>IF(A435="","",IFERROR(VLOOKUP(A435,Master_Customers!$A:$D,4,FALSE()),"❌ Not Found"))</f>
        <v/>
      </c>
      <c r="C435" s="21" t="str">
        <f>IF(A435="","",IFERROR(VLOOKUP(A435,Master_Customers!$A:$O,15,FALSE()),""))</f>
        <v/>
      </c>
      <c r="D435" s="23"/>
      <c r="E435" s="23"/>
      <c r="F435" s="25" t="str">
        <f t="shared" si="6"/>
        <v/>
      </c>
      <c r="G435" s="23"/>
      <c r="H435" s="23"/>
      <c r="I435" s="23"/>
      <c r="J435" s="23"/>
    </row>
    <row r="436" spans="1:10" x14ac:dyDescent="0.25">
      <c r="A436" s="26"/>
      <c r="B436" s="24" t="str">
        <f>IF(A436="","",IFERROR(VLOOKUP(A436,Master_Customers!$A:$D,4,FALSE()),"❌ Not Found"))</f>
        <v/>
      </c>
      <c r="C436" s="21" t="str">
        <f>IF(A436="","",IFERROR(VLOOKUP(A436,Master_Customers!$A:$O,15,FALSE()),""))</f>
        <v/>
      </c>
      <c r="D436" s="26"/>
      <c r="E436" s="26"/>
      <c r="F436" s="25" t="str">
        <f t="shared" si="6"/>
        <v/>
      </c>
      <c r="G436" s="26"/>
      <c r="H436" s="26"/>
      <c r="I436" s="26"/>
      <c r="J436" s="26"/>
    </row>
    <row r="437" spans="1:10" x14ac:dyDescent="0.25">
      <c r="A437" s="23"/>
      <c r="B437" s="24" t="str">
        <f>IF(A437="","",IFERROR(VLOOKUP(A437,Master_Customers!$A:$D,4,FALSE()),"❌ Not Found"))</f>
        <v/>
      </c>
      <c r="C437" s="21" t="str">
        <f>IF(A437="","",IFERROR(VLOOKUP(A437,Master_Customers!$A:$O,15,FALSE()),""))</f>
        <v/>
      </c>
      <c r="D437" s="23"/>
      <c r="E437" s="23"/>
      <c r="F437" s="25" t="str">
        <f t="shared" si="6"/>
        <v/>
      </c>
      <c r="G437" s="23"/>
      <c r="H437" s="23"/>
      <c r="I437" s="23"/>
      <c r="J437" s="23"/>
    </row>
    <row r="438" spans="1:10" x14ac:dyDescent="0.25">
      <c r="A438" s="26"/>
      <c r="B438" s="24" t="str">
        <f>IF(A438="","",IFERROR(VLOOKUP(A438,Master_Customers!$A:$D,4,FALSE()),"❌ Not Found"))</f>
        <v/>
      </c>
      <c r="C438" s="21" t="str">
        <f>IF(A438="","",IFERROR(VLOOKUP(A438,Master_Customers!$A:$O,15,FALSE()),""))</f>
        <v/>
      </c>
      <c r="D438" s="26"/>
      <c r="E438" s="26"/>
      <c r="F438" s="25" t="str">
        <f t="shared" si="6"/>
        <v/>
      </c>
      <c r="G438" s="26"/>
      <c r="H438" s="26"/>
      <c r="I438" s="26"/>
      <c r="J438" s="26"/>
    </row>
    <row r="439" spans="1:10" x14ac:dyDescent="0.25">
      <c r="A439" s="23"/>
      <c r="B439" s="24" t="str">
        <f>IF(A439="","",IFERROR(VLOOKUP(A439,Master_Customers!$A:$D,4,FALSE()),"❌ Not Found"))</f>
        <v/>
      </c>
      <c r="C439" s="21" t="str">
        <f>IF(A439="","",IFERROR(VLOOKUP(A439,Master_Customers!$A:$O,15,FALSE()),""))</f>
        <v/>
      </c>
      <c r="D439" s="23"/>
      <c r="E439" s="23"/>
      <c r="F439" s="25" t="str">
        <f t="shared" si="6"/>
        <v/>
      </c>
      <c r="G439" s="23"/>
      <c r="H439" s="23"/>
      <c r="I439" s="23"/>
      <c r="J439" s="23"/>
    </row>
    <row r="440" spans="1:10" x14ac:dyDescent="0.25">
      <c r="A440" s="26"/>
      <c r="B440" s="24" t="str">
        <f>IF(A440="","",IFERROR(VLOOKUP(A440,Master_Customers!$A:$D,4,FALSE()),"❌ Not Found"))</f>
        <v/>
      </c>
      <c r="C440" s="21" t="str">
        <f>IF(A440="","",IFERROR(VLOOKUP(A440,Master_Customers!$A:$O,15,FALSE()),""))</f>
        <v/>
      </c>
      <c r="D440" s="26"/>
      <c r="E440" s="26"/>
      <c r="F440" s="25" t="str">
        <f t="shared" si="6"/>
        <v/>
      </c>
      <c r="G440" s="26"/>
      <c r="H440" s="26"/>
      <c r="I440" s="26"/>
      <c r="J440" s="26"/>
    </row>
    <row r="441" spans="1:10" x14ac:dyDescent="0.25">
      <c r="A441" s="23"/>
      <c r="B441" s="24" t="str">
        <f>IF(A441="","",IFERROR(VLOOKUP(A441,Master_Customers!$A:$D,4,FALSE()),"❌ Not Found"))</f>
        <v/>
      </c>
      <c r="C441" s="21" t="str">
        <f>IF(A441="","",IFERROR(VLOOKUP(A441,Master_Customers!$A:$O,15,FALSE()),""))</f>
        <v/>
      </c>
      <c r="D441" s="23"/>
      <c r="E441" s="23"/>
      <c r="F441" s="25" t="str">
        <f t="shared" si="6"/>
        <v/>
      </c>
      <c r="G441" s="23"/>
      <c r="H441" s="23"/>
      <c r="I441" s="23"/>
      <c r="J441" s="23"/>
    </row>
    <row r="442" spans="1:10" x14ac:dyDescent="0.25">
      <c r="A442" s="26"/>
      <c r="B442" s="24" t="str">
        <f>IF(A442="","",IFERROR(VLOOKUP(A442,Master_Customers!$A:$D,4,FALSE()),"❌ Not Found"))</f>
        <v/>
      </c>
      <c r="C442" s="21" t="str">
        <f>IF(A442="","",IFERROR(VLOOKUP(A442,Master_Customers!$A:$O,15,FALSE()),""))</f>
        <v/>
      </c>
      <c r="D442" s="26"/>
      <c r="E442" s="26"/>
      <c r="F442" s="25" t="str">
        <f t="shared" si="6"/>
        <v/>
      </c>
      <c r="G442" s="26"/>
      <c r="H442" s="26"/>
      <c r="I442" s="26"/>
      <c r="J442" s="26"/>
    </row>
    <row r="443" spans="1:10" x14ac:dyDescent="0.25">
      <c r="A443" s="23"/>
      <c r="B443" s="24" t="str">
        <f>IF(A443="","",IFERROR(VLOOKUP(A443,Master_Customers!$A:$D,4,FALSE()),"❌ Not Found"))</f>
        <v/>
      </c>
      <c r="C443" s="21" t="str">
        <f>IF(A443="","",IFERROR(VLOOKUP(A443,Master_Customers!$A:$O,15,FALSE()),""))</f>
        <v/>
      </c>
      <c r="D443" s="23"/>
      <c r="E443" s="23"/>
      <c r="F443" s="25" t="str">
        <f t="shared" si="6"/>
        <v/>
      </c>
      <c r="G443" s="23"/>
      <c r="H443" s="23"/>
      <c r="I443" s="23"/>
      <c r="J443" s="23"/>
    </row>
    <row r="444" spans="1:10" x14ac:dyDescent="0.25">
      <c r="A444" s="26"/>
      <c r="B444" s="24" t="str">
        <f>IF(A444="","",IFERROR(VLOOKUP(A444,Master_Customers!$A:$D,4,FALSE()),"❌ Not Found"))</f>
        <v/>
      </c>
      <c r="C444" s="21" t="str">
        <f>IF(A444="","",IFERROR(VLOOKUP(A444,Master_Customers!$A:$O,15,FALSE()),""))</f>
        <v/>
      </c>
      <c r="D444" s="26"/>
      <c r="E444" s="26"/>
      <c r="F444" s="25" t="str">
        <f t="shared" si="6"/>
        <v/>
      </c>
      <c r="G444" s="26"/>
      <c r="H444" s="26"/>
      <c r="I444" s="26"/>
      <c r="J444" s="26"/>
    </row>
    <row r="445" spans="1:10" x14ac:dyDescent="0.25">
      <c r="A445" s="23"/>
      <c r="B445" s="24" t="str">
        <f>IF(A445="","",IFERROR(VLOOKUP(A445,Master_Customers!$A:$D,4,FALSE()),"❌ Not Found"))</f>
        <v/>
      </c>
      <c r="C445" s="21" t="str">
        <f>IF(A445="","",IFERROR(VLOOKUP(A445,Master_Customers!$A:$O,15,FALSE()),""))</f>
        <v/>
      </c>
      <c r="D445" s="23"/>
      <c r="E445" s="23"/>
      <c r="F445" s="25" t="str">
        <f t="shared" si="6"/>
        <v/>
      </c>
      <c r="G445" s="23"/>
      <c r="H445" s="23"/>
      <c r="I445" s="23"/>
      <c r="J445" s="23"/>
    </row>
    <row r="446" spans="1:10" x14ac:dyDescent="0.25">
      <c r="A446" s="26"/>
      <c r="B446" s="24" t="str">
        <f>IF(A446="","",IFERROR(VLOOKUP(A446,Master_Customers!$A:$D,4,FALSE()),"❌ Not Found"))</f>
        <v/>
      </c>
      <c r="C446" s="21" t="str">
        <f>IF(A446="","",IFERROR(VLOOKUP(A446,Master_Customers!$A:$O,15,FALSE()),""))</f>
        <v/>
      </c>
      <c r="D446" s="26"/>
      <c r="E446" s="26"/>
      <c r="F446" s="25" t="str">
        <f t="shared" si="6"/>
        <v/>
      </c>
      <c r="G446" s="26"/>
      <c r="H446" s="26"/>
      <c r="I446" s="26"/>
      <c r="J446" s="26"/>
    </row>
    <row r="447" spans="1:10" x14ac:dyDescent="0.25">
      <c r="A447" s="23"/>
      <c r="B447" s="24" t="str">
        <f>IF(A447="","",IFERROR(VLOOKUP(A447,Master_Customers!$A:$D,4,FALSE()),"❌ Not Found"))</f>
        <v/>
      </c>
      <c r="C447" s="21" t="str">
        <f>IF(A447="","",IFERROR(VLOOKUP(A447,Master_Customers!$A:$O,15,FALSE()),""))</f>
        <v/>
      </c>
      <c r="D447" s="23"/>
      <c r="E447" s="23"/>
      <c r="F447" s="25" t="str">
        <f t="shared" si="6"/>
        <v/>
      </c>
      <c r="G447" s="23"/>
      <c r="H447" s="23"/>
      <c r="I447" s="23"/>
      <c r="J447" s="23"/>
    </row>
    <row r="448" spans="1:10" x14ac:dyDescent="0.25">
      <c r="A448" s="26"/>
      <c r="B448" s="24" t="str">
        <f>IF(A448="","",IFERROR(VLOOKUP(A448,Master_Customers!$A:$D,4,FALSE()),"❌ Not Found"))</f>
        <v/>
      </c>
      <c r="C448" s="21" t="str">
        <f>IF(A448="","",IFERROR(VLOOKUP(A448,Master_Customers!$A:$O,15,FALSE()),""))</f>
        <v/>
      </c>
      <c r="D448" s="26"/>
      <c r="E448" s="26"/>
      <c r="F448" s="25" t="str">
        <f t="shared" si="6"/>
        <v/>
      </c>
      <c r="G448" s="26"/>
      <c r="H448" s="26"/>
      <c r="I448" s="26"/>
      <c r="J448" s="26"/>
    </row>
    <row r="449" spans="1:10" x14ac:dyDescent="0.25">
      <c r="A449" s="23"/>
      <c r="B449" s="24" t="str">
        <f>IF(A449="","",IFERROR(VLOOKUP(A449,Master_Customers!$A:$D,4,FALSE()),"❌ Not Found"))</f>
        <v/>
      </c>
      <c r="C449" s="21" t="str">
        <f>IF(A449="","",IFERROR(VLOOKUP(A449,Master_Customers!$A:$O,15,FALSE()),""))</f>
        <v/>
      </c>
      <c r="D449" s="23"/>
      <c r="E449" s="23"/>
      <c r="F449" s="25" t="str">
        <f t="shared" si="6"/>
        <v/>
      </c>
      <c r="G449" s="23"/>
      <c r="H449" s="23"/>
      <c r="I449" s="23"/>
      <c r="J449" s="23"/>
    </row>
    <row r="450" spans="1:10" x14ac:dyDescent="0.25">
      <c r="A450" s="26"/>
      <c r="B450" s="24" t="str">
        <f>IF(A450="","",IFERROR(VLOOKUP(A450,Master_Customers!$A:$D,4,FALSE()),"❌ Not Found"))</f>
        <v/>
      </c>
      <c r="C450" s="21" t="str">
        <f>IF(A450="","",IFERROR(VLOOKUP(A450,Master_Customers!$A:$O,15,FALSE()),""))</f>
        <v/>
      </c>
      <c r="D450" s="26"/>
      <c r="E450" s="26"/>
      <c r="F450" s="25" t="str">
        <f t="shared" si="6"/>
        <v/>
      </c>
      <c r="G450" s="26"/>
      <c r="H450" s="26"/>
      <c r="I450" s="26"/>
      <c r="J450" s="26"/>
    </row>
    <row r="451" spans="1:10" x14ac:dyDescent="0.25">
      <c r="A451" s="23"/>
      <c r="B451" s="24" t="str">
        <f>IF(A451="","",IFERROR(VLOOKUP(A451,Master_Customers!$A:$D,4,FALSE()),"❌ Not Found"))</f>
        <v/>
      </c>
      <c r="C451" s="21" t="str">
        <f>IF(A451="","",IFERROR(VLOOKUP(A451,Master_Customers!$A:$O,15,FALSE()),""))</f>
        <v/>
      </c>
      <c r="D451" s="23"/>
      <c r="E451" s="23"/>
      <c r="F451" s="25" t="str">
        <f t="shared" si="6"/>
        <v/>
      </c>
      <c r="G451" s="23"/>
      <c r="H451" s="23"/>
      <c r="I451" s="23"/>
      <c r="J451" s="23"/>
    </row>
    <row r="452" spans="1:10" x14ac:dyDescent="0.25">
      <c r="A452" s="26"/>
      <c r="B452" s="24" t="str">
        <f>IF(A452="","",IFERROR(VLOOKUP(A452,Master_Customers!$A:$D,4,FALSE()),"❌ Not Found"))</f>
        <v/>
      </c>
      <c r="C452" s="21" t="str">
        <f>IF(A452="","",IFERROR(VLOOKUP(A452,Master_Customers!$A:$O,15,FALSE()),""))</f>
        <v/>
      </c>
      <c r="D452" s="26"/>
      <c r="E452" s="26"/>
      <c r="F452" s="25" t="str">
        <f t="shared" si="6"/>
        <v/>
      </c>
      <c r="G452" s="26"/>
      <c r="H452" s="26"/>
      <c r="I452" s="26"/>
      <c r="J452" s="26"/>
    </row>
    <row r="453" spans="1:10" x14ac:dyDescent="0.25">
      <c r="A453" s="23"/>
      <c r="B453" s="24" t="str">
        <f>IF(A453="","",IFERROR(VLOOKUP(A453,Master_Customers!$A:$D,4,FALSE()),"❌ Not Found"))</f>
        <v/>
      </c>
      <c r="C453" s="21" t="str">
        <f>IF(A453="","",IFERROR(VLOOKUP(A453,Master_Customers!$A:$O,15,FALSE()),""))</f>
        <v/>
      </c>
      <c r="D453" s="23"/>
      <c r="E453" s="23"/>
      <c r="F453" s="25" t="str">
        <f t="shared" si="6"/>
        <v/>
      </c>
      <c r="G453" s="23"/>
      <c r="H453" s="23"/>
      <c r="I453" s="23"/>
      <c r="J453" s="23"/>
    </row>
    <row r="454" spans="1:10" x14ac:dyDescent="0.25">
      <c r="A454" s="26"/>
      <c r="B454" s="24" t="str">
        <f>IF(A454="","",IFERROR(VLOOKUP(A454,Master_Customers!$A:$D,4,FALSE()),"❌ Not Found"))</f>
        <v/>
      </c>
      <c r="C454" s="21" t="str">
        <f>IF(A454="","",IFERROR(VLOOKUP(A454,Master_Customers!$A:$O,15,FALSE()),""))</f>
        <v/>
      </c>
      <c r="D454" s="26"/>
      <c r="E454" s="26"/>
      <c r="F454" s="25" t="str">
        <f t="shared" si="6"/>
        <v/>
      </c>
      <c r="G454" s="26"/>
      <c r="H454" s="26"/>
      <c r="I454" s="26"/>
      <c r="J454" s="26"/>
    </row>
    <row r="455" spans="1:10" x14ac:dyDescent="0.25">
      <c r="A455" s="23"/>
      <c r="B455" s="24" t="str">
        <f>IF(A455="","",IFERROR(VLOOKUP(A455,Master_Customers!$A:$D,4,FALSE()),"❌ Not Found"))</f>
        <v/>
      </c>
      <c r="C455" s="21" t="str">
        <f>IF(A455="","",IFERROR(VLOOKUP(A455,Master_Customers!$A:$O,15,FALSE()),""))</f>
        <v/>
      </c>
      <c r="D455" s="23"/>
      <c r="E455" s="23"/>
      <c r="F455" s="25" t="str">
        <f t="shared" si="6"/>
        <v/>
      </c>
      <c r="G455" s="23"/>
      <c r="H455" s="23"/>
      <c r="I455" s="23"/>
      <c r="J455" s="23"/>
    </row>
    <row r="456" spans="1:10" x14ac:dyDescent="0.25">
      <c r="A456" s="26"/>
      <c r="B456" s="24" t="str">
        <f>IF(A456="","",IFERROR(VLOOKUP(A456,Master_Customers!$A:$D,4,FALSE()),"❌ Not Found"))</f>
        <v/>
      </c>
      <c r="C456" s="21" t="str">
        <f>IF(A456="","",IFERROR(VLOOKUP(A456,Master_Customers!$A:$O,15,FALSE()),""))</f>
        <v/>
      </c>
      <c r="D456" s="26"/>
      <c r="E456" s="26"/>
      <c r="F456" s="25" t="str">
        <f t="shared" si="6"/>
        <v/>
      </c>
      <c r="G456" s="26"/>
      <c r="H456" s="26"/>
      <c r="I456" s="26"/>
      <c r="J456" s="26"/>
    </row>
    <row r="457" spans="1:10" x14ac:dyDescent="0.25">
      <c r="A457" s="23"/>
      <c r="B457" s="24" t="str">
        <f>IF(A457="","",IFERROR(VLOOKUP(A457,Master_Customers!$A:$D,4,FALSE()),"❌ Not Found"))</f>
        <v/>
      </c>
      <c r="C457" s="21" t="str">
        <f>IF(A457="","",IFERROR(VLOOKUP(A457,Master_Customers!$A:$O,15,FALSE()),""))</f>
        <v/>
      </c>
      <c r="D457" s="23"/>
      <c r="E457" s="23"/>
      <c r="F457" s="25" t="str">
        <f t="shared" ref="F457:F520" si="7">IF(E457="","",IF(C457="","",IF(E457&gt;C457,"INSUFFICIENT FUNDS",C457-E457)))</f>
        <v/>
      </c>
      <c r="G457" s="23"/>
      <c r="H457" s="23"/>
      <c r="I457" s="23"/>
      <c r="J457" s="23"/>
    </row>
    <row r="458" spans="1:10" x14ac:dyDescent="0.25">
      <c r="A458" s="26"/>
      <c r="B458" s="24" t="str">
        <f>IF(A458="","",IFERROR(VLOOKUP(A458,Master_Customers!$A:$D,4,FALSE()),"❌ Not Found"))</f>
        <v/>
      </c>
      <c r="C458" s="21" t="str">
        <f>IF(A458="","",IFERROR(VLOOKUP(A458,Master_Customers!$A:$O,15,FALSE()),""))</f>
        <v/>
      </c>
      <c r="D458" s="26"/>
      <c r="E458" s="26"/>
      <c r="F458" s="25" t="str">
        <f t="shared" si="7"/>
        <v/>
      </c>
      <c r="G458" s="26"/>
      <c r="H458" s="26"/>
      <c r="I458" s="26"/>
      <c r="J458" s="26"/>
    </row>
    <row r="459" spans="1:10" x14ac:dyDescent="0.25">
      <c r="A459" s="23"/>
      <c r="B459" s="24" t="str">
        <f>IF(A459="","",IFERROR(VLOOKUP(A459,Master_Customers!$A:$D,4,FALSE()),"❌ Not Found"))</f>
        <v/>
      </c>
      <c r="C459" s="21" t="str">
        <f>IF(A459="","",IFERROR(VLOOKUP(A459,Master_Customers!$A:$O,15,FALSE()),""))</f>
        <v/>
      </c>
      <c r="D459" s="23"/>
      <c r="E459" s="23"/>
      <c r="F459" s="25" t="str">
        <f t="shared" si="7"/>
        <v/>
      </c>
      <c r="G459" s="23"/>
      <c r="H459" s="23"/>
      <c r="I459" s="23"/>
      <c r="J459" s="23"/>
    </row>
    <row r="460" spans="1:10" x14ac:dyDescent="0.25">
      <c r="A460" s="26"/>
      <c r="B460" s="24" t="str">
        <f>IF(A460="","",IFERROR(VLOOKUP(A460,Master_Customers!$A:$D,4,FALSE()),"❌ Not Found"))</f>
        <v/>
      </c>
      <c r="C460" s="21" t="str">
        <f>IF(A460="","",IFERROR(VLOOKUP(A460,Master_Customers!$A:$O,15,FALSE()),""))</f>
        <v/>
      </c>
      <c r="D460" s="26"/>
      <c r="E460" s="26"/>
      <c r="F460" s="25" t="str">
        <f t="shared" si="7"/>
        <v/>
      </c>
      <c r="G460" s="26"/>
      <c r="H460" s="26"/>
      <c r="I460" s="26"/>
      <c r="J460" s="26"/>
    </row>
    <row r="461" spans="1:10" x14ac:dyDescent="0.25">
      <c r="A461" s="23"/>
      <c r="B461" s="24" t="str">
        <f>IF(A461="","",IFERROR(VLOOKUP(A461,Master_Customers!$A:$D,4,FALSE()),"❌ Not Found"))</f>
        <v/>
      </c>
      <c r="C461" s="21" t="str">
        <f>IF(A461="","",IFERROR(VLOOKUP(A461,Master_Customers!$A:$O,15,FALSE()),""))</f>
        <v/>
      </c>
      <c r="D461" s="23"/>
      <c r="E461" s="23"/>
      <c r="F461" s="25" t="str">
        <f t="shared" si="7"/>
        <v/>
      </c>
      <c r="G461" s="23"/>
      <c r="H461" s="23"/>
      <c r="I461" s="23"/>
      <c r="J461" s="23"/>
    </row>
    <row r="462" spans="1:10" x14ac:dyDescent="0.25">
      <c r="A462" s="26"/>
      <c r="B462" s="24" t="str">
        <f>IF(A462="","",IFERROR(VLOOKUP(A462,Master_Customers!$A:$D,4,FALSE()),"❌ Not Found"))</f>
        <v/>
      </c>
      <c r="C462" s="21" t="str">
        <f>IF(A462="","",IFERROR(VLOOKUP(A462,Master_Customers!$A:$O,15,FALSE()),""))</f>
        <v/>
      </c>
      <c r="D462" s="26"/>
      <c r="E462" s="26"/>
      <c r="F462" s="25" t="str">
        <f t="shared" si="7"/>
        <v/>
      </c>
      <c r="G462" s="26"/>
      <c r="H462" s="26"/>
      <c r="I462" s="26"/>
      <c r="J462" s="26"/>
    </row>
    <row r="463" spans="1:10" x14ac:dyDescent="0.25">
      <c r="A463" s="23"/>
      <c r="B463" s="24" t="str">
        <f>IF(A463="","",IFERROR(VLOOKUP(A463,Master_Customers!$A:$D,4,FALSE()),"❌ Not Found"))</f>
        <v/>
      </c>
      <c r="C463" s="21" t="str">
        <f>IF(A463="","",IFERROR(VLOOKUP(A463,Master_Customers!$A:$O,15,FALSE()),""))</f>
        <v/>
      </c>
      <c r="D463" s="23"/>
      <c r="E463" s="23"/>
      <c r="F463" s="25" t="str">
        <f t="shared" si="7"/>
        <v/>
      </c>
      <c r="G463" s="23"/>
      <c r="H463" s="23"/>
      <c r="I463" s="23"/>
      <c r="J463" s="23"/>
    </row>
    <row r="464" spans="1:10" x14ac:dyDescent="0.25">
      <c r="A464" s="26"/>
      <c r="B464" s="24" t="str">
        <f>IF(A464="","",IFERROR(VLOOKUP(A464,Master_Customers!$A:$D,4,FALSE()),"❌ Not Found"))</f>
        <v/>
      </c>
      <c r="C464" s="21" t="str">
        <f>IF(A464="","",IFERROR(VLOOKUP(A464,Master_Customers!$A:$O,15,FALSE()),""))</f>
        <v/>
      </c>
      <c r="D464" s="26"/>
      <c r="E464" s="26"/>
      <c r="F464" s="25" t="str">
        <f t="shared" si="7"/>
        <v/>
      </c>
      <c r="G464" s="26"/>
      <c r="H464" s="26"/>
      <c r="I464" s="26"/>
      <c r="J464" s="26"/>
    </row>
    <row r="465" spans="1:10" x14ac:dyDescent="0.25">
      <c r="A465" s="23"/>
      <c r="B465" s="24" t="str">
        <f>IF(A465="","",IFERROR(VLOOKUP(A465,Master_Customers!$A:$D,4,FALSE()),"❌ Not Found"))</f>
        <v/>
      </c>
      <c r="C465" s="21" t="str">
        <f>IF(A465="","",IFERROR(VLOOKUP(A465,Master_Customers!$A:$O,15,FALSE()),""))</f>
        <v/>
      </c>
      <c r="D465" s="23"/>
      <c r="E465" s="23"/>
      <c r="F465" s="25" t="str">
        <f t="shared" si="7"/>
        <v/>
      </c>
      <c r="G465" s="23"/>
      <c r="H465" s="23"/>
      <c r="I465" s="23"/>
      <c r="J465" s="23"/>
    </row>
    <row r="466" spans="1:10" x14ac:dyDescent="0.25">
      <c r="A466" s="26"/>
      <c r="B466" s="24" t="str">
        <f>IF(A466="","",IFERROR(VLOOKUP(A466,Master_Customers!$A:$D,4,FALSE()),"❌ Not Found"))</f>
        <v/>
      </c>
      <c r="C466" s="21" t="str">
        <f>IF(A466="","",IFERROR(VLOOKUP(A466,Master_Customers!$A:$O,15,FALSE()),""))</f>
        <v/>
      </c>
      <c r="D466" s="26"/>
      <c r="E466" s="26"/>
      <c r="F466" s="25" t="str">
        <f t="shared" si="7"/>
        <v/>
      </c>
      <c r="G466" s="26"/>
      <c r="H466" s="26"/>
      <c r="I466" s="26"/>
      <c r="J466" s="26"/>
    </row>
    <row r="467" spans="1:10" x14ac:dyDescent="0.25">
      <c r="A467" s="23"/>
      <c r="B467" s="24" t="str">
        <f>IF(A467="","",IFERROR(VLOOKUP(A467,Master_Customers!$A:$D,4,FALSE()),"❌ Not Found"))</f>
        <v/>
      </c>
      <c r="C467" s="21" t="str">
        <f>IF(A467="","",IFERROR(VLOOKUP(A467,Master_Customers!$A:$O,15,FALSE()),""))</f>
        <v/>
      </c>
      <c r="D467" s="23"/>
      <c r="E467" s="23"/>
      <c r="F467" s="25" t="str">
        <f t="shared" si="7"/>
        <v/>
      </c>
      <c r="G467" s="23"/>
      <c r="H467" s="23"/>
      <c r="I467" s="23"/>
      <c r="J467" s="23"/>
    </row>
    <row r="468" spans="1:10" x14ac:dyDescent="0.25">
      <c r="A468" s="26"/>
      <c r="B468" s="24" t="str">
        <f>IF(A468="","",IFERROR(VLOOKUP(A468,Master_Customers!$A:$D,4,FALSE()),"❌ Not Found"))</f>
        <v/>
      </c>
      <c r="C468" s="21" t="str">
        <f>IF(A468="","",IFERROR(VLOOKUP(A468,Master_Customers!$A:$O,15,FALSE()),""))</f>
        <v/>
      </c>
      <c r="D468" s="26"/>
      <c r="E468" s="26"/>
      <c r="F468" s="25" t="str">
        <f t="shared" si="7"/>
        <v/>
      </c>
      <c r="G468" s="26"/>
      <c r="H468" s="26"/>
      <c r="I468" s="26"/>
      <c r="J468" s="26"/>
    </row>
    <row r="469" spans="1:10" x14ac:dyDescent="0.25">
      <c r="A469" s="23"/>
      <c r="B469" s="24" t="str">
        <f>IF(A469="","",IFERROR(VLOOKUP(A469,Master_Customers!$A:$D,4,FALSE()),"❌ Not Found"))</f>
        <v/>
      </c>
      <c r="C469" s="21" t="str">
        <f>IF(A469="","",IFERROR(VLOOKUP(A469,Master_Customers!$A:$O,15,FALSE()),""))</f>
        <v/>
      </c>
      <c r="D469" s="23"/>
      <c r="E469" s="23"/>
      <c r="F469" s="25" t="str">
        <f t="shared" si="7"/>
        <v/>
      </c>
      <c r="G469" s="23"/>
      <c r="H469" s="23"/>
      <c r="I469" s="23"/>
      <c r="J469" s="23"/>
    </row>
    <row r="470" spans="1:10" x14ac:dyDescent="0.25">
      <c r="A470" s="26"/>
      <c r="B470" s="24" t="str">
        <f>IF(A470="","",IFERROR(VLOOKUP(A470,Master_Customers!$A:$D,4,FALSE()),"❌ Not Found"))</f>
        <v/>
      </c>
      <c r="C470" s="21" t="str">
        <f>IF(A470="","",IFERROR(VLOOKUP(A470,Master_Customers!$A:$O,15,FALSE()),""))</f>
        <v/>
      </c>
      <c r="D470" s="26"/>
      <c r="E470" s="26"/>
      <c r="F470" s="25" t="str">
        <f t="shared" si="7"/>
        <v/>
      </c>
      <c r="G470" s="26"/>
      <c r="H470" s="26"/>
      <c r="I470" s="26"/>
      <c r="J470" s="26"/>
    </row>
    <row r="471" spans="1:10" x14ac:dyDescent="0.25">
      <c r="A471" s="23"/>
      <c r="B471" s="24" t="str">
        <f>IF(A471="","",IFERROR(VLOOKUP(A471,Master_Customers!$A:$D,4,FALSE()),"❌ Not Found"))</f>
        <v/>
      </c>
      <c r="C471" s="21" t="str">
        <f>IF(A471="","",IFERROR(VLOOKUP(A471,Master_Customers!$A:$O,15,FALSE()),""))</f>
        <v/>
      </c>
      <c r="D471" s="23"/>
      <c r="E471" s="23"/>
      <c r="F471" s="25" t="str">
        <f t="shared" si="7"/>
        <v/>
      </c>
      <c r="G471" s="23"/>
      <c r="H471" s="23"/>
      <c r="I471" s="23"/>
      <c r="J471" s="23"/>
    </row>
    <row r="472" spans="1:10" x14ac:dyDescent="0.25">
      <c r="A472" s="26"/>
      <c r="B472" s="24" t="str">
        <f>IF(A472="","",IFERROR(VLOOKUP(A472,Master_Customers!$A:$D,4,FALSE()),"❌ Not Found"))</f>
        <v/>
      </c>
      <c r="C472" s="21" t="str">
        <f>IF(A472="","",IFERROR(VLOOKUP(A472,Master_Customers!$A:$O,15,FALSE()),""))</f>
        <v/>
      </c>
      <c r="D472" s="26"/>
      <c r="E472" s="26"/>
      <c r="F472" s="25" t="str">
        <f t="shared" si="7"/>
        <v/>
      </c>
      <c r="G472" s="26"/>
      <c r="H472" s="26"/>
      <c r="I472" s="26"/>
      <c r="J472" s="26"/>
    </row>
    <row r="473" spans="1:10" x14ac:dyDescent="0.25">
      <c r="A473" s="23"/>
      <c r="B473" s="24" t="str">
        <f>IF(A473="","",IFERROR(VLOOKUP(A473,Master_Customers!$A:$D,4,FALSE()),"❌ Not Found"))</f>
        <v/>
      </c>
      <c r="C473" s="21" t="str">
        <f>IF(A473="","",IFERROR(VLOOKUP(A473,Master_Customers!$A:$O,15,FALSE()),""))</f>
        <v/>
      </c>
      <c r="D473" s="23"/>
      <c r="E473" s="23"/>
      <c r="F473" s="25" t="str">
        <f t="shared" si="7"/>
        <v/>
      </c>
      <c r="G473" s="23"/>
      <c r="H473" s="23"/>
      <c r="I473" s="23"/>
      <c r="J473" s="23"/>
    </row>
    <row r="474" spans="1:10" x14ac:dyDescent="0.25">
      <c r="A474" s="26"/>
      <c r="B474" s="24" t="str">
        <f>IF(A474="","",IFERROR(VLOOKUP(A474,Master_Customers!$A:$D,4,FALSE()),"❌ Not Found"))</f>
        <v/>
      </c>
      <c r="C474" s="21" t="str">
        <f>IF(A474="","",IFERROR(VLOOKUP(A474,Master_Customers!$A:$O,15,FALSE()),""))</f>
        <v/>
      </c>
      <c r="D474" s="26"/>
      <c r="E474" s="26"/>
      <c r="F474" s="25" t="str">
        <f t="shared" si="7"/>
        <v/>
      </c>
      <c r="G474" s="26"/>
      <c r="H474" s="26"/>
      <c r="I474" s="26"/>
      <c r="J474" s="26"/>
    </row>
    <row r="475" spans="1:10" x14ac:dyDescent="0.25">
      <c r="A475" s="23"/>
      <c r="B475" s="24" t="str">
        <f>IF(A475="","",IFERROR(VLOOKUP(A475,Master_Customers!$A:$D,4,FALSE()),"❌ Not Found"))</f>
        <v/>
      </c>
      <c r="C475" s="21" t="str">
        <f>IF(A475="","",IFERROR(VLOOKUP(A475,Master_Customers!$A:$O,15,FALSE()),""))</f>
        <v/>
      </c>
      <c r="D475" s="23"/>
      <c r="E475" s="23"/>
      <c r="F475" s="25" t="str">
        <f t="shared" si="7"/>
        <v/>
      </c>
      <c r="G475" s="23"/>
      <c r="H475" s="23"/>
      <c r="I475" s="23"/>
      <c r="J475" s="23"/>
    </row>
    <row r="476" spans="1:10" x14ac:dyDescent="0.25">
      <c r="A476" s="26"/>
      <c r="B476" s="24" t="str">
        <f>IF(A476="","",IFERROR(VLOOKUP(A476,Master_Customers!$A:$D,4,FALSE()),"❌ Not Found"))</f>
        <v/>
      </c>
      <c r="C476" s="21" t="str">
        <f>IF(A476="","",IFERROR(VLOOKUP(A476,Master_Customers!$A:$O,15,FALSE()),""))</f>
        <v/>
      </c>
      <c r="D476" s="26"/>
      <c r="E476" s="26"/>
      <c r="F476" s="25" t="str">
        <f t="shared" si="7"/>
        <v/>
      </c>
      <c r="G476" s="26"/>
      <c r="H476" s="26"/>
      <c r="I476" s="26"/>
      <c r="J476" s="26"/>
    </row>
    <row r="477" spans="1:10" x14ac:dyDescent="0.25">
      <c r="A477" s="23"/>
      <c r="B477" s="24" t="str">
        <f>IF(A477="","",IFERROR(VLOOKUP(A477,Master_Customers!$A:$D,4,FALSE()),"❌ Not Found"))</f>
        <v/>
      </c>
      <c r="C477" s="21" t="str">
        <f>IF(A477="","",IFERROR(VLOOKUP(A477,Master_Customers!$A:$O,15,FALSE()),""))</f>
        <v/>
      </c>
      <c r="D477" s="23"/>
      <c r="E477" s="23"/>
      <c r="F477" s="25" t="str">
        <f t="shared" si="7"/>
        <v/>
      </c>
      <c r="G477" s="23"/>
      <c r="H477" s="23"/>
      <c r="I477" s="23"/>
      <c r="J477" s="23"/>
    </row>
    <row r="478" spans="1:10" x14ac:dyDescent="0.25">
      <c r="A478" s="26"/>
      <c r="B478" s="24" t="str">
        <f>IF(A478="","",IFERROR(VLOOKUP(A478,Master_Customers!$A:$D,4,FALSE()),"❌ Not Found"))</f>
        <v/>
      </c>
      <c r="C478" s="21" t="str">
        <f>IF(A478="","",IFERROR(VLOOKUP(A478,Master_Customers!$A:$O,15,FALSE()),""))</f>
        <v/>
      </c>
      <c r="D478" s="26"/>
      <c r="E478" s="26"/>
      <c r="F478" s="25" t="str">
        <f t="shared" si="7"/>
        <v/>
      </c>
      <c r="G478" s="26"/>
      <c r="H478" s="26"/>
      <c r="I478" s="26"/>
      <c r="J478" s="26"/>
    </row>
    <row r="479" spans="1:10" x14ac:dyDescent="0.25">
      <c r="A479" s="23"/>
      <c r="B479" s="24" t="str">
        <f>IF(A479="","",IFERROR(VLOOKUP(A479,Master_Customers!$A:$D,4,FALSE()),"❌ Not Found"))</f>
        <v/>
      </c>
      <c r="C479" s="21" t="str">
        <f>IF(A479="","",IFERROR(VLOOKUP(A479,Master_Customers!$A:$O,15,FALSE()),""))</f>
        <v/>
      </c>
      <c r="D479" s="23"/>
      <c r="E479" s="23"/>
      <c r="F479" s="25" t="str">
        <f t="shared" si="7"/>
        <v/>
      </c>
      <c r="G479" s="23"/>
      <c r="H479" s="23"/>
      <c r="I479" s="23"/>
      <c r="J479" s="23"/>
    </row>
    <row r="480" spans="1:10" x14ac:dyDescent="0.25">
      <c r="A480" s="26"/>
      <c r="B480" s="24" t="str">
        <f>IF(A480="","",IFERROR(VLOOKUP(A480,Master_Customers!$A:$D,4,FALSE()),"❌ Not Found"))</f>
        <v/>
      </c>
      <c r="C480" s="21" t="str">
        <f>IF(A480="","",IFERROR(VLOOKUP(A480,Master_Customers!$A:$O,15,FALSE()),""))</f>
        <v/>
      </c>
      <c r="D480" s="26"/>
      <c r="E480" s="26"/>
      <c r="F480" s="25" t="str">
        <f t="shared" si="7"/>
        <v/>
      </c>
      <c r="G480" s="26"/>
      <c r="H480" s="26"/>
      <c r="I480" s="26"/>
      <c r="J480" s="26"/>
    </row>
    <row r="481" spans="1:10" x14ac:dyDescent="0.25">
      <c r="A481" s="23"/>
      <c r="B481" s="24" t="str">
        <f>IF(A481="","",IFERROR(VLOOKUP(A481,Master_Customers!$A:$D,4,FALSE()),"❌ Not Found"))</f>
        <v/>
      </c>
      <c r="C481" s="21" t="str">
        <f>IF(A481="","",IFERROR(VLOOKUP(A481,Master_Customers!$A:$O,15,FALSE()),""))</f>
        <v/>
      </c>
      <c r="D481" s="23"/>
      <c r="E481" s="23"/>
      <c r="F481" s="25" t="str">
        <f t="shared" si="7"/>
        <v/>
      </c>
      <c r="G481" s="23"/>
      <c r="H481" s="23"/>
      <c r="I481" s="23"/>
      <c r="J481" s="23"/>
    </row>
    <row r="482" spans="1:10" x14ac:dyDescent="0.25">
      <c r="A482" s="26"/>
      <c r="B482" s="24" t="str">
        <f>IF(A482="","",IFERROR(VLOOKUP(A482,Master_Customers!$A:$D,4,FALSE()),"❌ Not Found"))</f>
        <v/>
      </c>
      <c r="C482" s="21" t="str">
        <f>IF(A482="","",IFERROR(VLOOKUP(A482,Master_Customers!$A:$O,15,FALSE()),""))</f>
        <v/>
      </c>
      <c r="D482" s="26"/>
      <c r="E482" s="26"/>
      <c r="F482" s="25" t="str">
        <f t="shared" si="7"/>
        <v/>
      </c>
      <c r="G482" s="26"/>
      <c r="H482" s="26"/>
      <c r="I482" s="26"/>
      <c r="J482" s="26"/>
    </row>
    <row r="483" spans="1:10" x14ac:dyDescent="0.25">
      <c r="A483" s="23"/>
      <c r="B483" s="24" t="str">
        <f>IF(A483="","",IFERROR(VLOOKUP(A483,Master_Customers!$A:$D,4,FALSE()),"❌ Not Found"))</f>
        <v/>
      </c>
      <c r="C483" s="21" t="str">
        <f>IF(A483="","",IFERROR(VLOOKUP(A483,Master_Customers!$A:$O,15,FALSE()),""))</f>
        <v/>
      </c>
      <c r="D483" s="23"/>
      <c r="E483" s="23"/>
      <c r="F483" s="25" t="str">
        <f t="shared" si="7"/>
        <v/>
      </c>
      <c r="G483" s="23"/>
      <c r="H483" s="23"/>
      <c r="I483" s="23"/>
      <c r="J483" s="23"/>
    </row>
    <row r="484" spans="1:10" x14ac:dyDescent="0.25">
      <c r="A484" s="26"/>
      <c r="B484" s="24" t="str">
        <f>IF(A484="","",IFERROR(VLOOKUP(A484,Master_Customers!$A:$D,4,FALSE()),"❌ Not Found"))</f>
        <v/>
      </c>
      <c r="C484" s="21" t="str">
        <f>IF(A484="","",IFERROR(VLOOKUP(A484,Master_Customers!$A:$O,15,FALSE()),""))</f>
        <v/>
      </c>
      <c r="D484" s="26"/>
      <c r="E484" s="26"/>
      <c r="F484" s="25" t="str">
        <f t="shared" si="7"/>
        <v/>
      </c>
      <c r="G484" s="26"/>
      <c r="H484" s="26"/>
      <c r="I484" s="26"/>
      <c r="J484" s="26"/>
    </row>
    <row r="485" spans="1:10" x14ac:dyDescent="0.25">
      <c r="A485" s="23"/>
      <c r="B485" s="24" t="str">
        <f>IF(A485="","",IFERROR(VLOOKUP(A485,Master_Customers!$A:$D,4,FALSE()),"❌ Not Found"))</f>
        <v/>
      </c>
      <c r="C485" s="21" t="str">
        <f>IF(A485="","",IFERROR(VLOOKUP(A485,Master_Customers!$A:$O,15,FALSE()),""))</f>
        <v/>
      </c>
      <c r="D485" s="23"/>
      <c r="E485" s="23"/>
      <c r="F485" s="25" t="str">
        <f t="shared" si="7"/>
        <v/>
      </c>
      <c r="G485" s="23"/>
      <c r="H485" s="23"/>
      <c r="I485" s="23"/>
      <c r="J485" s="23"/>
    </row>
    <row r="486" spans="1:10" x14ac:dyDescent="0.25">
      <c r="A486" s="26"/>
      <c r="B486" s="24" t="str">
        <f>IF(A486="","",IFERROR(VLOOKUP(A486,Master_Customers!$A:$D,4,FALSE()),"❌ Not Found"))</f>
        <v/>
      </c>
      <c r="C486" s="21" t="str">
        <f>IF(A486="","",IFERROR(VLOOKUP(A486,Master_Customers!$A:$O,15,FALSE()),""))</f>
        <v/>
      </c>
      <c r="D486" s="26"/>
      <c r="E486" s="26"/>
      <c r="F486" s="25" t="str">
        <f t="shared" si="7"/>
        <v/>
      </c>
      <c r="G486" s="26"/>
      <c r="H486" s="26"/>
      <c r="I486" s="26"/>
      <c r="J486" s="26"/>
    </row>
    <row r="487" spans="1:10" x14ac:dyDescent="0.25">
      <c r="A487" s="23"/>
      <c r="B487" s="24" t="str">
        <f>IF(A487="","",IFERROR(VLOOKUP(A487,Master_Customers!$A:$D,4,FALSE()),"❌ Not Found"))</f>
        <v/>
      </c>
      <c r="C487" s="21" t="str">
        <f>IF(A487="","",IFERROR(VLOOKUP(A487,Master_Customers!$A:$O,15,FALSE()),""))</f>
        <v/>
      </c>
      <c r="D487" s="23"/>
      <c r="E487" s="23"/>
      <c r="F487" s="25" t="str">
        <f t="shared" si="7"/>
        <v/>
      </c>
      <c r="G487" s="23"/>
      <c r="H487" s="23"/>
      <c r="I487" s="23"/>
      <c r="J487" s="23"/>
    </row>
    <row r="488" spans="1:10" x14ac:dyDescent="0.25">
      <c r="A488" s="26"/>
      <c r="B488" s="24" t="str">
        <f>IF(A488="","",IFERROR(VLOOKUP(A488,Master_Customers!$A:$D,4,FALSE()),"❌ Not Found"))</f>
        <v/>
      </c>
      <c r="C488" s="21" t="str">
        <f>IF(A488="","",IFERROR(VLOOKUP(A488,Master_Customers!$A:$O,15,FALSE()),""))</f>
        <v/>
      </c>
      <c r="D488" s="26"/>
      <c r="E488" s="26"/>
      <c r="F488" s="25" t="str">
        <f t="shared" si="7"/>
        <v/>
      </c>
      <c r="G488" s="26"/>
      <c r="H488" s="26"/>
      <c r="I488" s="26"/>
      <c r="J488" s="26"/>
    </row>
    <row r="489" spans="1:10" x14ac:dyDescent="0.25">
      <c r="A489" s="23"/>
      <c r="B489" s="24" t="str">
        <f>IF(A489="","",IFERROR(VLOOKUP(A489,Master_Customers!$A:$D,4,FALSE()),"❌ Not Found"))</f>
        <v/>
      </c>
      <c r="C489" s="21" t="str">
        <f>IF(A489="","",IFERROR(VLOOKUP(A489,Master_Customers!$A:$O,15,FALSE()),""))</f>
        <v/>
      </c>
      <c r="D489" s="23"/>
      <c r="E489" s="23"/>
      <c r="F489" s="25" t="str">
        <f t="shared" si="7"/>
        <v/>
      </c>
      <c r="G489" s="23"/>
      <c r="H489" s="23"/>
      <c r="I489" s="23"/>
      <c r="J489" s="23"/>
    </row>
    <row r="490" spans="1:10" x14ac:dyDescent="0.25">
      <c r="A490" s="26"/>
      <c r="B490" s="24" t="str">
        <f>IF(A490="","",IFERROR(VLOOKUP(A490,Master_Customers!$A:$D,4,FALSE()),"❌ Not Found"))</f>
        <v/>
      </c>
      <c r="C490" s="21" t="str">
        <f>IF(A490="","",IFERROR(VLOOKUP(A490,Master_Customers!$A:$O,15,FALSE()),""))</f>
        <v/>
      </c>
      <c r="D490" s="26"/>
      <c r="E490" s="26"/>
      <c r="F490" s="25" t="str">
        <f t="shared" si="7"/>
        <v/>
      </c>
      <c r="G490" s="26"/>
      <c r="H490" s="26"/>
      <c r="I490" s="26"/>
      <c r="J490" s="26"/>
    </row>
    <row r="491" spans="1:10" x14ac:dyDescent="0.25">
      <c r="A491" s="23"/>
      <c r="B491" s="24" t="str">
        <f>IF(A491="","",IFERROR(VLOOKUP(A491,Master_Customers!$A:$D,4,FALSE()),"❌ Not Found"))</f>
        <v/>
      </c>
      <c r="C491" s="21" t="str">
        <f>IF(A491="","",IFERROR(VLOOKUP(A491,Master_Customers!$A:$O,15,FALSE()),""))</f>
        <v/>
      </c>
      <c r="D491" s="23"/>
      <c r="E491" s="23"/>
      <c r="F491" s="25" t="str">
        <f t="shared" si="7"/>
        <v/>
      </c>
      <c r="G491" s="23"/>
      <c r="H491" s="23"/>
      <c r="I491" s="23"/>
      <c r="J491" s="23"/>
    </row>
    <row r="492" spans="1:10" x14ac:dyDescent="0.25">
      <c r="A492" s="26"/>
      <c r="B492" s="24" t="str">
        <f>IF(A492="","",IFERROR(VLOOKUP(A492,Master_Customers!$A:$D,4,FALSE()),"❌ Not Found"))</f>
        <v/>
      </c>
      <c r="C492" s="21" t="str">
        <f>IF(A492="","",IFERROR(VLOOKUP(A492,Master_Customers!$A:$O,15,FALSE()),""))</f>
        <v/>
      </c>
      <c r="D492" s="26"/>
      <c r="E492" s="26"/>
      <c r="F492" s="25" t="str">
        <f t="shared" si="7"/>
        <v/>
      </c>
      <c r="G492" s="26"/>
      <c r="H492" s="26"/>
      <c r="I492" s="26"/>
      <c r="J492" s="26"/>
    </row>
    <row r="493" spans="1:10" x14ac:dyDescent="0.25">
      <c r="A493" s="23"/>
      <c r="B493" s="24" t="str">
        <f>IF(A493="","",IFERROR(VLOOKUP(A493,Master_Customers!$A:$D,4,FALSE()),"❌ Not Found"))</f>
        <v/>
      </c>
      <c r="C493" s="21" t="str">
        <f>IF(A493="","",IFERROR(VLOOKUP(A493,Master_Customers!$A:$O,15,FALSE()),""))</f>
        <v/>
      </c>
      <c r="D493" s="23"/>
      <c r="E493" s="23"/>
      <c r="F493" s="25" t="str">
        <f t="shared" si="7"/>
        <v/>
      </c>
      <c r="G493" s="23"/>
      <c r="H493" s="23"/>
      <c r="I493" s="23"/>
      <c r="J493" s="23"/>
    </row>
    <row r="494" spans="1:10" x14ac:dyDescent="0.25">
      <c r="A494" s="26"/>
      <c r="B494" s="24" t="str">
        <f>IF(A494="","",IFERROR(VLOOKUP(A494,Master_Customers!$A:$D,4,FALSE()),"❌ Not Found"))</f>
        <v/>
      </c>
      <c r="C494" s="21" t="str">
        <f>IF(A494="","",IFERROR(VLOOKUP(A494,Master_Customers!$A:$O,15,FALSE()),""))</f>
        <v/>
      </c>
      <c r="D494" s="26"/>
      <c r="E494" s="26"/>
      <c r="F494" s="25" t="str">
        <f t="shared" si="7"/>
        <v/>
      </c>
      <c r="G494" s="26"/>
      <c r="H494" s="26"/>
      <c r="I494" s="26"/>
      <c r="J494" s="26"/>
    </row>
    <row r="495" spans="1:10" x14ac:dyDescent="0.25">
      <c r="A495" s="23"/>
      <c r="B495" s="24" t="str">
        <f>IF(A495="","",IFERROR(VLOOKUP(A495,Master_Customers!$A:$D,4,FALSE()),"❌ Not Found"))</f>
        <v/>
      </c>
      <c r="C495" s="21" t="str">
        <f>IF(A495="","",IFERROR(VLOOKUP(A495,Master_Customers!$A:$O,15,FALSE()),""))</f>
        <v/>
      </c>
      <c r="D495" s="23"/>
      <c r="E495" s="23"/>
      <c r="F495" s="25" t="str">
        <f t="shared" si="7"/>
        <v/>
      </c>
      <c r="G495" s="23"/>
      <c r="H495" s="23"/>
      <c r="I495" s="23"/>
      <c r="J495" s="23"/>
    </row>
    <row r="496" spans="1:10" x14ac:dyDescent="0.25">
      <c r="A496" s="26"/>
      <c r="B496" s="24" t="str">
        <f>IF(A496="","",IFERROR(VLOOKUP(A496,Master_Customers!$A:$D,4,FALSE()),"❌ Not Found"))</f>
        <v/>
      </c>
      <c r="C496" s="21" t="str">
        <f>IF(A496="","",IFERROR(VLOOKUP(A496,Master_Customers!$A:$O,15,FALSE()),""))</f>
        <v/>
      </c>
      <c r="D496" s="26"/>
      <c r="E496" s="26"/>
      <c r="F496" s="25" t="str">
        <f t="shared" si="7"/>
        <v/>
      </c>
      <c r="G496" s="26"/>
      <c r="H496" s="26"/>
      <c r="I496" s="26"/>
      <c r="J496" s="26"/>
    </row>
    <row r="497" spans="1:10" x14ac:dyDescent="0.25">
      <c r="A497" s="23"/>
      <c r="B497" s="24" t="str">
        <f>IF(A497="","",IFERROR(VLOOKUP(A497,Master_Customers!$A:$D,4,FALSE()),"❌ Not Found"))</f>
        <v/>
      </c>
      <c r="C497" s="21" t="str">
        <f>IF(A497="","",IFERROR(VLOOKUP(A497,Master_Customers!$A:$O,15,FALSE()),""))</f>
        <v/>
      </c>
      <c r="D497" s="23"/>
      <c r="E497" s="23"/>
      <c r="F497" s="25" t="str">
        <f t="shared" si="7"/>
        <v/>
      </c>
      <c r="G497" s="23"/>
      <c r="H497" s="23"/>
      <c r="I497" s="23"/>
      <c r="J497" s="23"/>
    </row>
    <row r="498" spans="1:10" x14ac:dyDescent="0.25">
      <c r="A498" s="26"/>
      <c r="B498" s="24" t="str">
        <f>IF(A498="","",IFERROR(VLOOKUP(A498,Master_Customers!$A:$D,4,FALSE()),"❌ Not Found"))</f>
        <v/>
      </c>
      <c r="C498" s="21" t="str">
        <f>IF(A498="","",IFERROR(VLOOKUP(A498,Master_Customers!$A:$O,15,FALSE()),""))</f>
        <v/>
      </c>
      <c r="D498" s="26"/>
      <c r="E498" s="26"/>
      <c r="F498" s="25" t="str">
        <f t="shared" si="7"/>
        <v/>
      </c>
      <c r="G498" s="26"/>
      <c r="H498" s="26"/>
      <c r="I498" s="26"/>
      <c r="J498" s="26"/>
    </row>
    <row r="499" spans="1:10" x14ac:dyDescent="0.25">
      <c r="A499" s="23"/>
      <c r="B499" s="24" t="str">
        <f>IF(A499="","",IFERROR(VLOOKUP(A499,Master_Customers!$A:$D,4,FALSE()),"❌ Not Found"))</f>
        <v/>
      </c>
      <c r="C499" s="21" t="str">
        <f>IF(A499="","",IFERROR(VLOOKUP(A499,Master_Customers!$A:$O,15,FALSE()),""))</f>
        <v/>
      </c>
      <c r="D499" s="23"/>
      <c r="E499" s="23"/>
      <c r="F499" s="25" t="str">
        <f t="shared" si="7"/>
        <v/>
      </c>
      <c r="G499" s="23"/>
      <c r="H499" s="23"/>
      <c r="I499" s="23"/>
      <c r="J499" s="23"/>
    </row>
    <row r="500" spans="1:10" x14ac:dyDescent="0.25">
      <c r="A500" s="26"/>
      <c r="B500" s="24" t="str">
        <f>IF(A500="","",IFERROR(VLOOKUP(A500,Master_Customers!$A:$D,4,FALSE()),"❌ Not Found"))</f>
        <v/>
      </c>
      <c r="C500" s="21" t="str">
        <f>IF(A500="","",IFERROR(VLOOKUP(A500,Master_Customers!$A:$O,15,FALSE()),""))</f>
        <v/>
      </c>
      <c r="D500" s="26"/>
      <c r="E500" s="26"/>
      <c r="F500" s="25" t="str">
        <f t="shared" si="7"/>
        <v/>
      </c>
      <c r="G500" s="26"/>
      <c r="H500" s="26"/>
      <c r="I500" s="26"/>
      <c r="J500" s="26"/>
    </row>
    <row r="501" spans="1:10" x14ac:dyDescent="0.25">
      <c r="A501" s="23"/>
      <c r="B501" s="24" t="str">
        <f>IF(A501="","",IFERROR(VLOOKUP(A501,Master_Customers!$A:$D,4,FALSE()),"❌ Not Found"))</f>
        <v/>
      </c>
      <c r="C501" s="21" t="str">
        <f>IF(A501="","",IFERROR(VLOOKUP(A501,Master_Customers!$A:$O,15,FALSE()),""))</f>
        <v/>
      </c>
      <c r="D501" s="23"/>
      <c r="E501" s="23"/>
      <c r="F501" s="25" t="str">
        <f t="shared" si="7"/>
        <v/>
      </c>
      <c r="G501" s="23"/>
      <c r="H501" s="23"/>
      <c r="I501" s="23"/>
      <c r="J501" s="23"/>
    </row>
    <row r="502" spans="1:10" x14ac:dyDescent="0.25">
      <c r="A502" s="26"/>
      <c r="B502" s="24" t="str">
        <f>IF(A502="","",IFERROR(VLOOKUP(A502,Master_Customers!$A:$D,4,FALSE()),"❌ Not Found"))</f>
        <v/>
      </c>
      <c r="C502" s="21" t="str">
        <f>IF(A502="","",IFERROR(VLOOKUP(A502,Master_Customers!$A:$O,15,FALSE()),""))</f>
        <v/>
      </c>
      <c r="D502" s="26"/>
      <c r="E502" s="26"/>
      <c r="F502" s="25" t="str">
        <f t="shared" si="7"/>
        <v/>
      </c>
      <c r="G502" s="26"/>
      <c r="H502" s="26"/>
      <c r="I502" s="26"/>
      <c r="J502" s="26"/>
    </row>
    <row r="503" spans="1:10" x14ac:dyDescent="0.25">
      <c r="A503" s="23"/>
      <c r="B503" s="24" t="str">
        <f>IF(A503="","",IFERROR(VLOOKUP(A503,Master_Customers!$A:$D,4,FALSE()),"❌ Not Found"))</f>
        <v/>
      </c>
      <c r="C503" s="21" t="str">
        <f>IF(A503="","",IFERROR(VLOOKUP(A503,Master_Customers!$A:$O,15,FALSE()),""))</f>
        <v/>
      </c>
      <c r="D503" s="23"/>
      <c r="E503" s="23"/>
      <c r="F503" s="25" t="str">
        <f t="shared" si="7"/>
        <v/>
      </c>
      <c r="G503" s="23"/>
      <c r="H503" s="23"/>
      <c r="I503" s="23"/>
      <c r="J503" s="23"/>
    </row>
    <row r="504" spans="1:10" x14ac:dyDescent="0.25">
      <c r="A504" s="26"/>
      <c r="B504" s="24" t="str">
        <f>IF(A504="","",IFERROR(VLOOKUP(A504,Master_Customers!$A:$D,4,FALSE()),"❌ Not Found"))</f>
        <v/>
      </c>
      <c r="C504" s="21" t="str">
        <f>IF(A504="","",IFERROR(VLOOKUP(A504,Master_Customers!$A:$O,15,FALSE()),""))</f>
        <v/>
      </c>
      <c r="D504" s="26"/>
      <c r="E504" s="26"/>
      <c r="F504" s="25" t="str">
        <f t="shared" si="7"/>
        <v/>
      </c>
      <c r="G504" s="26"/>
      <c r="H504" s="26"/>
      <c r="I504" s="26"/>
      <c r="J504" s="26"/>
    </row>
    <row r="505" spans="1:10" x14ac:dyDescent="0.25">
      <c r="A505" s="23"/>
      <c r="B505" s="24" t="str">
        <f>IF(A505="","",IFERROR(VLOOKUP(A505,Master_Customers!$A:$D,4,FALSE()),"❌ Not Found"))</f>
        <v/>
      </c>
      <c r="C505" s="21" t="str">
        <f>IF(A505="","",IFERROR(VLOOKUP(A505,Master_Customers!$A:$O,15,FALSE()),""))</f>
        <v/>
      </c>
      <c r="D505" s="23"/>
      <c r="E505" s="23"/>
      <c r="F505" s="25" t="str">
        <f t="shared" si="7"/>
        <v/>
      </c>
      <c r="G505" s="23"/>
      <c r="H505" s="23"/>
      <c r="I505" s="23"/>
      <c r="J505" s="23"/>
    </row>
    <row r="506" spans="1:10" x14ac:dyDescent="0.25">
      <c r="A506" s="26"/>
      <c r="B506" s="24" t="str">
        <f>IF(A506="","",IFERROR(VLOOKUP(A506,Master_Customers!$A:$D,4,FALSE()),"❌ Not Found"))</f>
        <v/>
      </c>
      <c r="C506" s="21" t="str">
        <f>IF(A506="","",IFERROR(VLOOKUP(A506,Master_Customers!$A:$O,15,FALSE()),""))</f>
        <v/>
      </c>
      <c r="D506" s="26"/>
      <c r="E506" s="26"/>
      <c r="F506" s="25" t="str">
        <f t="shared" si="7"/>
        <v/>
      </c>
      <c r="G506" s="26"/>
      <c r="H506" s="26"/>
      <c r="I506" s="26"/>
      <c r="J506" s="26"/>
    </row>
    <row r="507" spans="1:10" x14ac:dyDescent="0.25">
      <c r="A507" s="23"/>
      <c r="B507" s="24" t="str">
        <f>IF(A507="","",IFERROR(VLOOKUP(A507,Master_Customers!$A:$D,4,FALSE()),"❌ Not Found"))</f>
        <v/>
      </c>
      <c r="C507" s="21" t="str">
        <f>IF(A507="","",IFERROR(VLOOKUP(A507,Master_Customers!$A:$O,15,FALSE()),""))</f>
        <v/>
      </c>
      <c r="D507" s="23"/>
      <c r="E507" s="23"/>
      <c r="F507" s="25" t="str">
        <f t="shared" si="7"/>
        <v/>
      </c>
      <c r="G507" s="23"/>
      <c r="H507" s="23"/>
      <c r="I507" s="23"/>
      <c r="J507" s="23"/>
    </row>
    <row r="508" spans="1:10" x14ac:dyDescent="0.25">
      <c r="A508" s="26"/>
      <c r="B508" s="24" t="str">
        <f>IF(A508="","",IFERROR(VLOOKUP(A508,Master_Customers!$A:$D,4,FALSE()),"❌ Not Found"))</f>
        <v/>
      </c>
      <c r="C508" s="21" t="str">
        <f>IF(A508="","",IFERROR(VLOOKUP(A508,Master_Customers!$A:$O,15,FALSE()),""))</f>
        <v/>
      </c>
      <c r="D508" s="26"/>
      <c r="E508" s="26"/>
      <c r="F508" s="25" t="str">
        <f t="shared" si="7"/>
        <v/>
      </c>
      <c r="G508" s="26"/>
      <c r="H508" s="26"/>
      <c r="I508" s="26"/>
      <c r="J508" s="26"/>
    </row>
    <row r="509" spans="1:10" x14ac:dyDescent="0.25">
      <c r="A509" s="23"/>
      <c r="B509" s="24" t="str">
        <f>IF(A509="","",IFERROR(VLOOKUP(A509,Master_Customers!$A:$D,4,FALSE()),"❌ Not Found"))</f>
        <v/>
      </c>
      <c r="C509" s="21" t="str">
        <f>IF(A509="","",IFERROR(VLOOKUP(A509,Master_Customers!$A:$O,15,FALSE()),""))</f>
        <v/>
      </c>
      <c r="D509" s="23"/>
      <c r="E509" s="23"/>
      <c r="F509" s="25" t="str">
        <f t="shared" si="7"/>
        <v/>
      </c>
      <c r="G509" s="23"/>
      <c r="H509" s="23"/>
      <c r="I509" s="23"/>
      <c r="J509" s="23"/>
    </row>
    <row r="510" spans="1:10" x14ac:dyDescent="0.25">
      <c r="A510" s="26"/>
      <c r="B510" s="24" t="str">
        <f>IF(A510="","",IFERROR(VLOOKUP(A510,Master_Customers!$A:$D,4,FALSE()),"❌ Not Found"))</f>
        <v/>
      </c>
      <c r="C510" s="21" t="str">
        <f>IF(A510="","",IFERROR(VLOOKUP(A510,Master_Customers!$A:$O,15,FALSE()),""))</f>
        <v/>
      </c>
      <c r="D510" s="26"/>
      <c r="E510" s="26"/>
      <c r="F510" s="25" t="str">
        <f t="shared" si="7"/>
        <v/>
      </c>
      <c r="G510" s="26"/>
      <c r="H510" s="26"/>
      <c r="I510" s="26"/>
      <c r="J510" s="26"/>
    </row>
    <row r="511" spans="1:10" x14ac:dyDescent="0.25">
      <c r="A511" s="23"/>
      <c r="B511" s="24" t="str">
        <f>IF(A511="","",IFERROR(VLOOKUP(A511,Master_Customers!$A:$D,4,FALSE()),"❌ Not Found"))</f>
        <v/>
      </c>
      <c r="C511" s="21" t="str">
        <f>IF(A511="","",IFERROR(VLOOKUP(A511,Master_Customers!$A:$O,15,FALSE()),""))</f>
        <v/>
      </c>
      <c r="D511" s="23"/>
      <c r="E511" s="23"/>
      <c r="F511" s="25" t="str">
        <f t="shared" si="7"/>
        <v/>
      </c>
      <c r="G511" s="23"/>
      <c r="H511" s="23"/>
      <c r="I511" s="23"/>
      <c r="J511" s="23"/>
    </row>
    <row r="512" spans="1:10" x14ac:dyDescent="0.25">
      <c r="A512" s="26"/>
      <c r="B512" s="24" t="str">
        <f>IF(A512="","",IFERROR(VLOOKUP(A512,Master_Customers!$A:$D,4,FALSE()),"❌ Not Found"))</f>
        <v/>
      </c>
      <c r="C512" s="21" t="str">
        <f>IF(A512="","",IFERROR(VLOOKUP(A512,Master_Customers!$A:$O,15,FALSE()),""))</f>
        <v/>
      </c>
      <c r="D512" s="26"/>
      <c r="E512" s="26"/>
      <c r="F512" s="25" t="str">
        <f t="shared" si="7"/>
        <v/>
      </c>
      <c r="G512" s="26"/>
      <c r="H512" s="26"/>
      <c r="I512" s="26"/>
      <c r="J512" s="26"/>
    </row>
    <row r="513" spans="1:10" x14ac:dyDescent="0.25">
      <c r="A513" s="23"/>
      <c r="B513" s="24" t="str">
        <f>IF(A513="","",IFERROR(VLOOKUP(A513,Master_Customers!$A:$D,4,FALSE()),"❌ Not Found"))</f>
        <v/>
      </c>
      <c r="C513" s="21" t="str">
        <f>IF(A513="","",IFERROR(VLOOKUP(A513,Master_Customers!$A:$O,15,FALSE()),""))</f>
        <v/>
      </c>
      <c r="D513" s="23"/>
      <c r="E513" s="23"/>
      <c r="F513" s="25" t="str">
        <f t="shared" si="7"/>
        <v/>
      </c>
      <c r="G513" s="23"/>
      <c r="H513" s="23"/>
      <c r="I513" s="23"/>
      <c r="J513" s="23"/>
    </row>
    <row r="514" spans="1:10" x14ac:dyDescent="0.25">
      <c r="A514" s="26"/>
      <c r="B514" s="24" t="str">
        <f>IF(A514="","",IFERROR(VLOOKUP(A514,Master_Customers!$A:$D,4,FALSE()),"❌ Not Found"))</f>
        <v/>
      </c>
      <c r="C514" s="21" t="str">
        <f>IF(A514="","",IFERROR(VLOOKUP(A514,Master_Customers!$A:$O,15,FALSE()),""))</f>
        <v/>
      </c>
      <c r="D514" s="26"/>
      <c r="E514" s="26"/>
      <c r="F514" s="25" t="str">
        <f t="shared" si="7"/>
        <v/>
      </c>
      <c r="G514" s="26"/>
      <c r="H514" s="26"/>
      <c r="I514" s="26"/>
      <c r="J514" s="26"/>
    </row>
    <row r="515" spans="1:10" x14ac:dyDescent="0.25">
      <c r="A515" s="23"/>
      <c r="B515" s="24" t="str">
        <f>IF(A515="","",IFERROR(VLOOKUP(A515,Master_Customers!$A:$D,4,FALSE()),"❌ Not Found"))</f>
        <v/>
      </c>
      <c r="C515" s="21" t="str">
        <f>IF(A515="","",IFERROR(VLOOKUP(A515,Master_Customers!$A:$O,15,FALSE()),""))</f>
        <v/>
      </c>
      <c r="D515" s="23"/>
      <c r="E515" s="23"/>
      <c r="F515" s="25" t="str">
        <f t="shared" si="7"/>
        <v/>
      </c>
      <c r="G515" s="23"/>
      <c r="H515" s="23"/>
      <c r="I515" s="23"/>
      <c r="J515" s="23"/>
    </row>
    <row r="516" spans="1:10" x14ac:dyDescent="0.25">
      <c r="A516" s="26"/>
      <c r="B516" s="24" t="str">
        <f>IF(A516="","",IFERROR(VLOOKUP(A516,Master_Customers!$A:$D,4,FALSE()),"❌ Not Found"))</f>
        <v/>
      </c>
      <c r="C516" s="21" t="str">
        <f>IF(A516="","",IFERROR(VLOOKUP(A516,Master_Customers!$A:$O,15,FALSE()),""))</f>
        <v/>
      </c>
      <c r="D516" s="26"/>
      <c r="E516" s="26"/>
      <c r="F516" s="25" t="str">
        <f t="shared" si="7"/>
        <v/>
      </c>
      <c r="G516" s="26"/>
      <c r="H516" s="26"/>
      <c r="I516" s="26"/>
      <c r="J516" s="26"/>
    </row>
    <row r="517" spans="1:10" x14ac:dyDescent="0.25">
      <c r="A517" s="23"/>
      <c r="B517" s="24" t="str">
        <f>IF(A517="","",IFERROR(VLOOKUP(A517,Master_Customers!$A:$D,4,FALSE()),"❌ Not Found"))</f>
        <v/>
      </c>
      <c r="C517" s="21" t="str">
        <f>IF(A517="","",IFERROR(VLOOKUP(A517,Master_Customers!$A:$O,15,FALSE()),""))</f>
        <v/>
      </c>
      <c r="D517" s="23"/>
      <c r="E517" s="23"/>
      <c r="F517" s="25" t="str">
        <f t="shared" si="7"/>
        <v/>
      </c>
      <c r="G517" s="23"/>
      <c r="H517" s="23"/>
      <c r="I517" s="23"/>
      <c r="J517" s="23"/>
    </row>
    <row r="518" spans="1:10" x14ac:dyDescent="0.25">
      <c r="A518" s="26"/>
      <c r="B518" s="24" t="str">
        <f>IF(A518="","",IFERROR(VLOOKUP(A518,Master_Customers!$A:$D,4,FALSE()),"❌ Not Found"))</f>
        <v/>
      </c>
      <c r="C518" s="21" t="str">
        <f>IF(A518="","",IFERROR(VLOOKUP(A518,Master_Customers!$A:$O,15,FALSE()),""))</f>
        <v/>
      </c>
      <c r="D518" s="26"/>
      <c r="E518" s="26"/>
      <c r="F518" s="25" t="str">
        <f t="shared" si="7"/>
        <v/>
      </c>
      <c r="G518" s="26"/>
      <c r="H518" s="26"/>
      <c r="I518" s="26"/>
      <c r="J518" s="26"/>
    </row>
    <row r="519" spans="1:10" x14ac:dyDescent="0.25">
      <c r="A519" s="23"/>
      <c r="B519" s="24" t="str">
        <f>IF(A519="","",IFERROR(VLOOKUP(A519,Master_Customers!$A:$D,4,FALSE()),"❌ Not Found"))</f>
        <v/>
      </c>
      <c r="C519" s="21" t="str">
        <f>IF(A519="","",IFERROR(VLOOKUP(A519,Master_Customers!$A:$O,15,FALSE()),""))</f>
        <v/>
      </c>
      <c r="D519" s="23"/>
      <c r="E519" s="23"/>
      <c r="F519" s="25" t="str">
        <f t="shared" si="7"/>
        <v/>
      </c>
      <c r="G519" s="23"/>
      <c r="H519" s="23"/>
      <c r="I519" s="23"/>
      <c r="J519" s="23"/>
    </row>
    <row r="520" spans="1:10" x14ac:dyDescent="0.25">
      <c r="A520" s="26"/>
      <c r="B520" s="24" t="str">
        <f>IF(A520="","",IFERROR(VLOOKUP(A520,Master_Customers!$A:$D,4,FALSE()),"❌ Not Found"))</f>
        <v/>
      </c>
      <c r="C520" s="21" t="str">
        <f>IF(A520="","",IFERROR(VLOOKUP(A520,Master_Customers!$A:$O,15,FALSE()),""))</f>
        <v/>
      </c>
      <c r="D520" s="26"/>
      <c r="E520" s="26"/>
      <c r="F520" s="25" t="str">
        <f t="shared" si="7"/>
        <v/>
      </c>
      <c r="G520" s="26"/>
      <c r="H520" s="26"/>
      <c r="I520" s="26"/>
      <c r="J520" s="26"/>
    </row>
    <row r="521" spans="1:10" x14ac:dyDescent="0.25">
      <c r="A521" s="23"/>
      <c r="B521" s="24" t="str">
        <f>IF(A521="","",IFERROR(VLOOKUP(A521,Master_Customers!$A:$D,4,FALSE()),"❌ Not Found"))</f>
        <v/>
      </c>
      <c r="C521" s="21" t="str">
        <f>IF(A521="","",IFERROR(VLOOKUP(A521,Master_Customers!$A:$O,15,FALSE()),""))</f>
        <v/>
      </c>
      <c r="D521" s="23"/>
      <c r="E521" s="23"/>
      <c r="F521" s="25" t="str">
        <f t="shared" ref="F521:F584" si="8">IF(E521="","",IF(C521="","",IF(E521&gt;C521,"INSUFFICIENT FUNDS",C521-E521)))</f>
        <v/>
      </c>
      <c r="G521" s="23"/>
      <c r="H521" s="23"/>
      <c r="I521" s="23"/>
      <c r="J521" s="23"/>
    </row>
    <row r="522" spans="1:10" x14ac:dyDescent="0.25">
      <c r="A522" s="26"/>
      <c r="B522" s="24" t="str">
        <f>IF(A522="","",IFERROR(VLOOKUP(A522,Master_Customers!$A:$D,4,FALSE()),"❌ Not Found"))</f>
        <v/>
      </c>
      <c r="C522" s="21" t="str">
        <f>IF(A522="","",IFERROR(VLOOKUP(A522,Master_Customers!$A:$O,15,FALSE()),""))</f>
        <v/>
      </c>
      <c r="D522" s="26"/>
      <c r="E522" s="26"/>
      <c r="F522" s="25" t="str">
        <f t="shared" si="8"/>
        <v/>
      </c>
      <c r="G522" s="26"/>
      <c r="H522" s="26"/>
      <c r="I522" s="26"/>
      <c r="J522" s="26"/>
    </row>
    <row r="523" spans="1:10" x14ac:dyDescent="0.25">
      <c r="A523" s="23"/>
      <c r="B523" s="24" t="str">
        <f>IF(A523="","",IFERROR(VLOOKUP(A523,Master_Customers!$A:$D,4,FALSE()),"❌ Not Found"))</f>
        <v/>
      </c>
      <c r="C523" s="21" t="str">
        <f>IF(A523="","",IFERROR(VLOOKUP(A523,Master_Customers!$A:$O,15,FALSE()),""))</f>
        <v/>
      </c>
      <c r="D523" s="23"/>
      <c r="E523" s="23"/>
      <c r="F523" s="25" t="str">
        <f t="shared" si="8"/>
        <v/>
      </c>
      <c r="G523" s="23"/>
      <c r="H523" s="23"/>
      <c r="I523" s="23"/>
      <c r="J523" s="23"/>
    </row>
    <row r="524" spans="1:10" x14ac:dyDescent="0.25">
      <c r="A524" s="26"/>
      <c r="B524" s="24" t="str">
        <f>IF(A524="","",IFERROR(VLOOKUP(A524,Master_Customers!$A:$D,4,FALSE()),"❌ Not Found"))</f>
        <v/>
      </c>
      <c r="C524" s="21" t="str">
        <f>IF(A524="","",IFERROR(VLOOKUP(A524,Master_Customers!$A:$O,15,FALSE()),""))</f>
        <v/>
      </c>
      <c r="D524" s="26"/>
      <c r="E524" s="26"/>
      <c r="F524" s="25" t="str">
        <f t="shared" si="8"/>
        <v/>
      </c>
      <c r="G524" s="26"/>
      <c r="H524" s="26"/>
      <c r="I524" s="26"/>
      <c r="J524" s="26"/>
    </row>
    <row r="525" spans="1:10" x14ac:dyDescent="0.25">
      <c r="A525" s="23"/>
      <c r="B525" s="24" t="str">
        <f>IF(A525="","",IFERROR(VLOOKUP(A525,Master_Customers!$A:$D,4,FALSE()),"❌ Not Found"))</f>
        <v/>
      </c>
      <c r="C525" s="21" t="str">
        <f>IF(A525="","",IFERROR(VLOOKUP(A525,Master_Customers!$A:$O,15,FALSE()),""))</f>
        <v/>
      </c>
      <c r="D525" s="23"/>
      <c r="E525" s="23"/>
      <c r="F525" s="25" t="str">
        <f t="shared" si="8"/>
        <v/>
      </c>
      <c r="G525" s="23"/>
      <c r="H525" s="23"/>
      <c r="I525" s="23"/>
      <c r="J525" s="23"/>
    </row>
    <row r="526" spans="1:10" x14ac:dyDescent="0.25">
      <c r="A526" s="26"/>
      <c r="B526" s="24" t="str">
        <f>IF(A526="","",IFERROR(VLOOKUP(A526,Master_Customers!$A:$D,4,FALSE()),"❌ Not Found"))</f>
        <v/>
      </c>
      <c r="C526" s="21" t="str">
        <f>IF(A526="","",IFERROR(VLOOKUP(A526,Master_Customers!$A:$O,15,FALSE()),""))</f>
        <v/>
      </c>
      <c r="D526" s="26"/>
      <c r="E526" s="26"/>
      <c r="F526" s="25" t="str">
        <f t="shared" si="8"/>
        <v/>
      </c>
      <c r="G526" s="26"/>
      <c r="H526" s="26"/>
      <c r="I526" s="26"/>
      <c r="J526" s="26"/>
    </row>
    <row r="527" spans="1:10" x14ac:dyDescent="0.25">
      <c r="A527" s="23"/>
      <c r="B527" s="24" t="str">
        <f>IF(A527="","",IFERROR(VLOOKUP(A527,Master_Customers!$A:$D,4,FALSE()),"❌ Not Found"))</f>
        <v/>
      </c>
      <c r="C527" s="21" t="str">
        <f>IF(A527="","",IFERROR(VLOOKUP(A527,Master_Customers!$A:$O,15,FALSE()),""))</f>
        <v/>
      </c>
      <c r="D527" s="23"/>
      <c r="E527" s="23"/>
      <c r="F527" s="25" t="str">
        <f t="shared" si="8"/>
        <v/>
      </c>
      <c r="G527" s="23"/>
      <c r="H527" s="23"/>
      <c r="I527" s="23"/>
      <c r="J527" s="23"/>
    </row>
    <row r="528" spans="1:10" x14ac:dyDescent="0.25">
      <c r="A528" s="26"/>
      <c r="B528" s="24" t="str">
        <f>IF(A528="","",IFERROR(VLOOKUP(A528,Master_Customers!$A:$D,4,FALSE()),"❌ Not Found"))</f>
        <v/>
      </c>
      <c r="C528" s="21" t="str">
        <f>IF(A528="","",IFERROR(VLOOKUP(A528,Master_Customers!$A:$O,15,FALSE()),""))</f>
        <v/>
      </c>
      <c r="D528" s="26"/>
      <c r="E528" s="26"/>
      <c r="F528" s="25" t="str">
        <f t="shared" si="8"/>
        <v/>
      </c>
      <c r="G528" s="26"/>
      <c r="H528" s="26"/>
      <c r="I528" s="26"/>
      <c r="J528" s="26"/>
    </row>
    <row r="529" spans="1:10" x14ac:dyDescent="0.25">
      <c r="A529" s="23"/>
      <c r="B529" s="24" t="str">
        <f>IF(A529="","",IFERROR(VLOOKUP(A529,Master_Customers!$A:$D,4,FALSE()),"❌ Not Found"))</f>
        <v/>
      </c>
      <c r="C529" s="21" t="str">
        <f>IF(A529="","",IFERROR(VLOOKUP(A529,Master_Customers!$A:$O,15,FALSE()),""))</f>
        <v/>
      </c>
      <c r="D529" s="23"/>
      <c r="E529" s="23"/>
      <c r="F529" s="25" t="str">
        <f t="shared" si="8"/>
        <v/>
      </c>
      <c r="G529" s="23"/>
      <c r="H529" s="23"/>
      <c r="I529" s="23"/>
      <c r="J529" s="23"/>
    </row>
    <row r="530" spans="1:10" x14ac:dyDescent="0.25">
      <c r="A530" s="26"/>
      <c r="B530" s="24" t="str">
        <f>IF(A530="","",IFERROR(VLOOKUP(A530,Master_Customers!$A:$D,4,FALSE()),"❌ Not Found"))</f>
        <v/>
      </c>
      <c r="C530" s="21" t="str">
        <f>IF(A530="","",IFERROR(VLOOKUP(A530,Master_Customers!$A:$O,15,FALSE()),""))</f>
        <v/>
      </c>
      <c r="D530" s="26"/>
      <c r="E530" s="26"/>
      <c r="F530" s="25" t="str">
        <f t="shared" si="8"/>
        <v/>
      </c>
      <c r="G530" s="26"/>
      <c r="H530" s="26"/>
      <c r="I530" s="26"/>
      <c r="J530" s="26"/>
    </row>
    <row r="531" spans="1:10" x14ac:dyDescent="0.25">
      <c r="A531" s="23"/>
      <c r="B531" s="24" t="str">
        <f>IF(A531="","",IFERROR(VLOOKUP(A531,Master_Customers!$A:$D,4,FALSE()),"❌ Not Found"))</f>
        <v/>
      </c>
      <c r="C531" s="21" t="str">
        <f>IF(A531="","",IFERROR(VLOOKUP(A531,Master_Customers!$A:$O,15,FALSE()),""))</f>
        <v/>
      </c>
      <c r="D531" s="23"/>
      <c r="E531" s="23"/>
      <c r="F531" s="25" t="str">
        <f t="shared" si="8"/>
        <v/>
      </c>
      <c r="G531" s="23"/>
      <c r="H531" s="23"/>
      <c r="I531" s="23"/>
      <c r="J531" s="23"/>
    </row>
    <row r="532" spans="1:10" x14ac:dyDescent="0.25">
      <c r="A532" s="26"/>
      <c r="B532" s="24" t="str">
        <f>IF(A532="","",IFERROR(VLOOKUP(A532,Master_Customers!$A:$D,4,FALSE()),"❌ Not Found"))</f>
        <v/>
      </c>
      <c r="C532" s="21" t="str">
        <f>IF(A532="","",IFERROR(VLOOKUP(A532,Master_Customers!$A:$O,15,FALSE()),""))</f>
        <v/>
      </c>
      <c r="D532" s="26"/>
      <c r="E532" s="26"/>
      <c r="F532" s="25" t="str">
        <f t="shared" si="8"/>
        <v/>
      </c>
      <c r="G532" s="26"/>
      <c r="H532" s="26"/>
      <c r="I532" s="26"/>
      <c r="J532" s="26"/>
    </row>
    <row r="533" spans="1:10" x14ac:dyDescent="0.25">
      <c r="A533" s="23"/>
      <c r="B533" s="24" t="str">
        <f>IF(A533="","",IFERROR(VLOOKUP(A533,Master_Customers!$A:$D,4,FALSE()),"❌ Not Found"))</f>
        <v/>
      </c>
      <c r="C533" s="21" t="str">
        <f>IF(A533="","",IFERROR(VLOOKUP(A533,Master_Customers!$A:$O,15,FALSE()),""))</f>
        <v/>
      </c>
      <c r="D533" s="23"/>
      <c r="E533" s="23"/>
      <c r="F533" s="25" t="str">
        <f t="shared" si="8"/>
        <v/>
      </c>
      <c r="G533" s="23"/>
      <c r="H533" s="23"/>
      <c r="I533" s="23"/>
      <c r="J533" s="23"/>
    </row>
    <row r="534" spans="1:10" x14ac:dyDescent="0.25">
      <c r="A534" s="26"/>
      <c r="B534" s="24" t="str">
        <f>IF(A534="","",IFERROR(VLOOKUP(A534,Master_Customers!$A:$D,4,FALSE()),"❌ Not Found"))</f>
        <v/>
      </c>
      <c r="C534" s="21" t="str">
        <f>IF(A534="","",IFERROR(VLOOKUP(A534,Master_Customers!$A:$O,15,FALSE()),""))</f>
        <v/>
      </c>
      <c r="D534" s="26"/>
      <c r="E534" s="26"/>
      <c r="F534" s="25" t="str">
        <f t="shared" si="8"/>
        <v/>
      </c>
      <c r="G534" s="26"/>
      <c r="H534" s="26"/>
      <c r="I534" s="26"/>
      <c r="J534" s="26"/>
    </row>
    <row r="535" spans="1:10" x14ac:dyDescent="0.25">
      <c r="A535" s="23"/>
      <c r="B535" s="24" t="str">
        <f>IF(A535="","",IFERROR(VLOOKUP(A535,Master_Customers!$A:$D,4,FALSE()),"❌ Not Found"))</f>
        <v/>
      </c>
      <c r="C535" s="21" t="str">
        <f>IF(A535="","",IFERROR(VLOOKUP(A535,Master_Customers!$A:$O,15,FALSE()),""))</f>
        <v/>
      </c>
      <c r="D535" s="23"/>
      <c r="E535" s="23"/>
      <c r="F535" s="25" t="str">
        <f t="shared" si="8"/>
        <v/>
      </c>
      <c r="G535" s="23"/>
      <c r="H535" s="23"/>
      <c r="I535" s="23"/>
      <c r="J535" s="23"/>
    </row>
    <row r="536" spans="1:10" x14ac:dyDescent="0.25">
      <c r="A536" s="26"/>
      <c r="B536" s="24" t="str">
        <f>IF(A536="","",IFERROR(VLOOKUP(A536,Master_Customers!$A:$D,4,FALSE()),"❌ Not Found"))</f>
        <v/>
      </c>
      <c r="C536" s="21" t="str">
        <f>IF(A536="","",IFERROR(VLOOKUP(A536,Master_Customers!$A:$O,15,FALSE()),""))</f>
        <v/>
      </c>
      <c r="D536" s="26"/>
      <c r="E536" s="26"/>
      <c r="F536" s="25" t="str">
        <f t="shared" si="8"/>
        <v/>
      </c>
      <c r="G536" s="26"/>
      <c r="H536" s="26"/>
      <c r="I536" s="26"/>
      <c r="J536" s="26"/>
    </row>
    <row r="537" spans="1:10" x14ac:dyDescent="0.25">
      <c r="A537" s="23"/>
      <c r="B537" s="24" t="str">
        <f>IF(A537="","",IFERROR(VLOOKUP(A537,Master_Customers!$A:$D,4,FALSE()),"❌ Not Found"))</f>
        <v/>
      </c>
      <c r="C537" s="21" t="str">
        <f>IF(A537="","",IFERROR(VLOOKUP(A537,Master_Customers!$A:$O,15,FALSE()),""))</f>
        <v/>
      </c>
      <c r="D537" s="23"/>
      <c r="E537" s="23"/>
      <c r="F537" s="25" t="str">
        <f t="shared" si="8"/>
        <v/>
      </c>
      <c r="G537" s="23"/>
      <c r="H537" s="23"/>
      <c r="I537" s="23"/>
      <c r="J537" s="23"/>
    </row>
    <row r="538" spans="1:10" x14ac:dyDescent="0.25">
      <c r="A538" s="26"/>
      <c r="B538" s="24" t="str">
        <f>IF(A538="","",IFERROR(VLOOKUP(A538,Master_Customers!$A:$D,4,FALSE()),"❌ Not Found"))</f>
        <v/>
      </c>
      <c r="C538" s="21" t="str">
        <f>IF(A538="","",IFERROR(VLOOKUP(A538,Master_Customers!$A:$O,15,FALSE()),""))</f>
        <v/>
      </c>
      <c r="D538" s="26"/>
      <c r="E538" s="26"/>
      <c r="F538" s="25" t="str">
        <f t="shared" si="8"/>
        <v/>
      </c>
      <c r="G538" s="26"/>
      <c r="H538" s="26"/>
      <c r="I538" s="26"/>
      <c r="J538" s="26"/>
    </row>
    <row r="539" spans="1:10" x14ac:dyDescent="0.25">
      <c r="A539" s="23"/>
      <c r="B539" s="24" t="str">
        <f>IF(A539="","",IFERROR(VLOOKUP(A539,Master_Customers!$A:$D,4,FALSE()),"❌ Not Found"))</f>
        <v/>
      </c>
      <c r="C539" s="21" t="str">
        <f>IF(A539="","",IFERROR(VLOOKUP(A539,Master_Customers!$A:$O,15,FALSE()),""))</f>
        <v/>
      </c>
      <c r="D539" s="23"/>
      <c r="E539" s="23"/>
      <c r="F539" s="25" t="str">
        <f t="shared" si="8"/>
        <v/>
      </c>
      <c r="G539" s="23"/>
      <c r="H539" s="23"/>
      <c r="I539" s="23"/>
      <c r="J539" s="23"/>
    </row>
    <row r="540" spans="1:10" x14ac:dyDescent="0.25">
      <c r="A540" s="26"/>
      <c r="B540" s="24" t="str">
        <f>IF(A540="","",IFERROR(VLOOKUP(A540,Master_Customers!$A:$D,4,FALSE()),"❌ Not Found"))</f>
        <v/>
      </c>
      <c r="C540" s="21" t="str">
        <f>IF(A540="","",IFERROR(VLOOKUP(A540,Master_Customers!$A:$O,15,FALSE()),""))</f>
        <v/>
      </c>
      <c r="D540" s="26"/>
      <c r="E540" s="26"/>
      <c r="F540" s="25" t="str">
        <f t="shared" si="8"/>
        <v/>
      </c>
      <c r="G540" s="26"/>
      <c r="H540" s="26"/>
      <c r="I540" s="26"/>
      <c r="J540" s="26"/>
    </row>
    <row r="541" spans="1:10" x14ac:dyDescent="0.25">
      <c r="A541" s="23"/>
      <c r="B541" s="24" t="str">
        <f>IF(A541="","",IFERROR(VLOOKUP(A541,Master_Customers!$A:$D,4,FALSE()),"❌ Not Found"))</f>
        <v/>
      </c>
      <c r="C541" s="21" t="str">
        <f>IF(A541="","",IFERROR(VLOOKUP(A541,Master_Customers!$A:$O,15,FALSE()),""))</f>
        <v/>
      </c>
      <c r="D541" s="23"/>
      <c r="E541" s="23"/>
      <c r="F541" s="25" t="str">
        <f t="shared" si="8"/>
        <v/>
      </c>
      <c r="G541" s="23"/>
      <c r="H541" s="23"/>
      <c r="I541" s="23"/>
      <c r="J541" s="23"/>
    </row>
    <row r="542" spans="1:10" x14ac:dyDescent="0.25">
      <c r="A542" s="26"/>
      <c r="B542" s="24" t="str">
        <f>IF(A542="","",IFERROR(VLOOKUP(A542,Master_Customers!$A:$D,4,FALSE()),"❌ Not Found"))</f>
        <v/>
      </c>
      <c r="C542" s="21" t="str">
        <f>IF(A542="","",IFERROR(VLOOKUP(A542,Master_Customers!$A:$O,15,FALSE()),""))</f>
        <v/>
      </c>
      <c r="D542" s="26"/>
      <c r="E542" s="26"/>
      <c r="F542" s="25" t="str">
        <f t="shared" si="8"/>
        <v/>
      </c>
      <c r="G542" s="26"/>
      <c r="H542" s="26"/>
      <c r="I542" s="26"/>
      <c r="J542" s="26"/>
    </row>
    <row r="543" spans="1:10" x14ac:dyDescent="0.25">
      <c r="A543" s="23"/>
      <c r="B543" s="24" t="str">
        <f>IF(A543="","",IFERROR(VLOOKUP(A543,Master_Customers!$A:$D,4,FALSE()),"❌ Not Found"))</f>
        <v/>
      </c>
      <c r="C543" s="21" t="str">
        <f>IF(A543="","",IFERROR(VLOOKUP(A543,Master_Customers!$A:$O,15,FALSE()),""))</f>
        <v/>
      </c>
      <c r="D543" s="23"/>
      <c r="E543" s="23"/>
      <c r="F543" s="25" t="str">
        <f t="shared" si="8"/>
        <v/>
      </c>
      <c r="G543" s="23"/>
      <c r="H543" s="23"/>
      <c r="I543" s="23"/>
      <c r="J543" s="23"/>
    </row>
    <row r="544" spans="1:10" x14ac:dyDescent="0.25">
      <c r="A544" s="26"/>
      <c r="B544" s="24" t="str">
        <f>IF(A544="","",IFERROR(VLOOKUP(A544,Master_Customers!$A:$D,4,FALSE()),"❌ Not Found"))</f>
        <v/>
      </c>
      <c r="C544" s="21" t="str">
        <f>IF(A544="","",IFERROR(VLOOKUP(A544,Master_Customers!$A:$O,15,FALSE()),""))</f>
        <v/>
      </c>
      <c r="D544" s="26"/>
      <c r="E544" s="26"/>
      <c r="F544" s="25" t="str">
        <f t="shared" si="8"/>
        <v/>
      </c>
      <c r="G544" s="26"/>
      <c r="H544" s="26"/>
      <c r="I544" s="26"/>
      <c r="J544" s="26"/>
    </row>
    <row r="545" spans="1:10" x14ac:dyDescent="0.25">
      <c r="A545" s="23"/>
      <c r="B545" s="24" t="str">
        <f>IF(A545="","",IFERROR(VLOOKUP(A545,Master_Customers!$A:$D,4,FALSE()),"❌ Not Found"))</f>
        <v/>
      </c>
      <c r="C545" s="21" t="str">
        <f>IF(A545="","",IFERROR(VLOOKUP(A545,Master_Customers!$A:$O,15,FALSE()),""))</f>
        <v/>
      </c>
      <c r="D545" s="23"/>
      <c r="E545" s="23"/>
      <c r="F545" s="25" t="str">
        <f t="shared" si="8"/>
        <v/>
      </c>
      <c r="G545" s="23"/>
      <c r="H545" s="23"/>
      <c r="I545" s="23"/>
      <c r="J545" s="23"/>
    </row>
    <row r="546" spans="1:10" x14ac:dyDescent="0.25">
      <c r="A546" s="26"/>
      <c r="B546" s="24" t="str">
        <f>IF(A546="","",IFERROR(VLOOKUP(A546,Master_Customers!$A:$D,4,FALSE()),"❌ Not Found"))</f>
        <v/>
      </c>
      <c r="C546" s="21" t="str">
        <f>IF(A546="","",IFERROR(VLOOKUP(A546,Master_Customers!$A:$O,15,FALSE()),""))</f>
        <v/>
      </c>
      <c r="D546" s="26"/>
      <c r="E546" s="26"/>
      <c r="F546" s="25" t="str">
        <f t="shared" si="8"/>
        <v/>
      </c>
      <c r="G546" s="26"/>
      <c r="H546" s="26"/>
      <c r="I546" s="26"/>
      <c r="J546" s="26"/>
    </row>
    <row r="547" spans="1:10" x14ac:dyDescent="0.25">
      <c r="A547" s="23"/>
      <c r="B547" s="24" t="str">
        <f>IF(A547="","",IFERROR(VLOOKUP(A547,Master_Customers!$A:$D,4,FALSE()),"❌ Not Found"))</f>
        <v/>
      </c>
      <c r="C547" s="21" t="str">
        <f>IF(A547="","",IFERROR(VLOOKUP(A547,Master_Customers!$A:$O,15,FALSE()),""))</f>
        <v/>
      </c>
      <c r="D547" s="23"/>
      <c r="E547" s="23"/>
      <c r="F547" s="25" t="str">
        <f t="shared" si="8"/>
        <v/>
      </c>
      <c r="G547" s="23"/>
      <c r="H547" s="23"/>
      <c r="I547" s="23"/>
      <c r="J547" s="23"/>
    </row>
    <row r="548" spans="1:10" x14ac:dyDescent="0.25">
      <c r="A548" s="26"/>
      <c r="B548" s="24" t="str">
        <f>IF(A548="","",IFERROR(VLOOKUP(A548,Master_Customers!$A:$D,4,FALSE()),"❌ Not Found"))</f>
        <v/>
      </c>
      <c r="C548" s="21" t="str">
        <f>IF(A548="","",IFERROR(VLOOKUP(A548,Master_Customers!$A:$O,15,FALSE()),""))</f>
        <v/>
      </c>
      <c r="D548" s="26"/>
      <c r="E548" s="26"/>
      <c r="F548" s="25" t="str">
        <f t="shared" si="8"/>
        <v/>
      </c>
      <c r="G548" s="26"/>
      <c r="H548" s="26"/>
      <c r="I548" s="26"/>
      <c r="J548" s="26"/>
    </row>
    <row r="549" spans="1:10" x14ac:dyDescent="0.25">
      <c r="A549" s="23"/>
      <c r="B549" s="24" t="str">
        <f>IF(A549="","",IFERROR(VLOOKUP(A549,Master_Customers!$A:$D,4,FALSE()),"❌ Not Found"))</f>
        <v/>
      </c>
      <c r="C549" s="21" t="str">
        <f>IF(A549="","",IFERROR(VLOOKUP(A549,Master_Customers!$A:$O,15,FALSE()),""))</f>
        <v/>
      </c>
      <c r="D549" s="23"/>
      <c r="E549" s="23"/>
      <c r="F549" s="25" t="str">
        <f t="shared" si="8"/>
        <v/>
      </c>
      <c r="G549" s="23"/>
      <c r="H549" s="23"/>
      <c r="I549" s="23"/>
      <c r="J549" s="23"/>
    </row>
    <row r="550" spans="1:10" x14ac:dyDescent="0.25">
      <c r="A550" s="26"/>
      <c r="B550" s="24" t="str">
        <f>IF(A550="","",IFERROR(VLOOKUP(A550,Master_Customers!$A:$D,4,FALSE()),"❌ Not Found"))</f>
        <v/>
      </c>
      <c r="C550" s="21" t="str">
        <f>IF(A550="","",IFERROR(VLOOKUP(A550,Master_Customers!$A:$O,15,FALSE()),""))</f>
        <v/>
      </c>
      <c r="D550" s="26"/>
      <c r="E550" s="26"/>
      <c r="F550" s="25" t="str">
        <f t="shared" si="8"/>
        <v/>
      </c>
      <c r="G550" s="26"/>
      <c r="H550" s="26"/>
      <c r="I550" s="26"/>
      <c r="J550" s="26"/>
    </row>
    <row r="551" spans="1:10" x14ac:dyDescent="0.25">
      <c r="A551" s="23"/>
      <c r="B551" s="24" t="str">
        <f>IF(A551="","",IFERROR(VLOOKUP(A551,Master_Customers!$A:$D,4,FALSE()),"❌ Not Found"))</f>
        <v/>
      </c>
      <c r="C551" s="21" t="str">
        <f>IF(A551="","",IFERROR(VLOOKUP(A551,Master_Customers!$A:$O,15,FALSE()),""))</f>
        <v/>
      </c>
      <c r="D551" s="23"/>
      <c r="E551" s="23"/>
      <c r="F551" s="25" t="str">
        <f t="shared" si="8"/>
        <v/>
      </c>
      <c r="G551" s="23"/>
      <c r="H551" s="23"/>
      <c r="I551" s="23"/>
      <c r="J551" s="23"/>
    </row>
    <row r="552" spans="1:10" x14ac:dyDescent="0.25">
      <c r="A552" s="26"/>
      <c r="B552" s="24" t="str">
        <f>IF(A552="","",IFERROR(VLOOKUP(A552,Master_Customers!$A:$D,4,FALSE()),"❌ Not Found"))</f>
        <v/>
      </c>
      <c r="C552" s="21" t="str">
        <f>IF(A552="","",IFERROR(VLOOKUP(A552,Master_Customers!$A:$O,15,FALSE()),""))</f>
        <v/>
      </c>
      <c r="D552" s="26"/>
      <c r="E552" s="26"/>
      <c r="F552" s="25" t="str">
        <f t="shared" si="8"/>
        <v/>
      </c>
      <c r="G552" s="26"/>
      <c r="H552" s="26"/>
      <c r="I552" s="26"/>
      <c r="J552" s="26"/>
    </row>
    <row r="553" spans="1:10" x14ac:dyDescent="0.25">
      <c r="A553" s="23"/>
      <c r="B553" s="24" t="str">
        <f>IF(A553="","",IFERROR(VLOOKUP(A553,Master_Customers!$A:$D,4,FALSE()),"❌ Not Found"))</f>
        <v/>
      </c>
      <c r="C553" s="21" t="str">
        <f>IF(A553="","",IFERROR(VLOOKUP(A553,Master_Customers!$A:$O,15,FALSE()),""))</f>
        <v/>
      </c>
      <c r="D553" s="23"/>
      <c r="E553" s="23"/>
      <c r="F553" s="25" t="str">
        <f t="shared" si="8"/>
        <v/>
      </c>
      <c r="G553" s="23"/>
      <c r="H553" s="23"/>
      <c r="I553" s="23"/>
      <c r="J553" s="23"/>
    </row>
    <row r="554" spans="1:10" x14ac:dyDescent="0.25">
      <c r="A554" s="26"/>
      <c r="B554" s="24" t="str">
        <f>IF(A554="","",IFERROR(VLOOKUP(A554,Master_Customers!$A:$D,4,FALSE()),"❌ Not Found"))</f>
        <v/>
      </c>
      <c r="C554" s="21" t="str">
        <f>IF(A554="","",IFERROR(VLOOKUP(A554,Master_Customers!$A:$O,15,FALSE()),""))</f>
        <v/>
      </c>
      <c r="D554" s="26"/>
      <c r="E554" s="26"/>
      <c r="F554" s="25" t="str">
        <f t="shared" si="8"/>
        <v/>
      </c>
      <c r="G554" s="26"/>
      <c r="H554" s="26"/>
      <c r="I554" s="26"/>
      <c r="J554" s="26"/>
    </row>
    <row r="555" spans="1:10" x14ac:dyDescent="0.25">
      <c r="A555" s="23"/>
      <c r="B555" s="24" t="str">
        <f>IF(A555="","",IFERROR(VLOOKUP(A555,Master_Customers!$A:$D,4,FALSE()),"❌ Not Found"))</f>
        <v/>
      </c>
      <c r="C555" s="21" t="str">
        <f>IF(A555="","",IFERROR(VLOOKUP(A555,Master_Customers!$A:$O,15,FALSE()),""))</f>
        <v/>
      </c>
      <c r="D555" s="23"/>
      <c r="E555" s="23"/>
      <c r="F555" s="25" t="str">
        <f t="shared" si="8"/>
        <v/>
      </c>
      <c r="G555" s="23"/>
      <c r="H555" s="23"/>
      <c r="I555" s="23"/>
      <c r="J555" s="23"/>
    </row>
    <row r="556" spans="1:10" x14ac:dyDescent="0.25">
      <c r="A556" s="26"/>
      <c r="B556" s="24" t="str">
        <f>IF(A556="","",IFERROR(VLOOKUP(A556,Master_Customers!$A:$D,4,FALSE()),"❌ Not Found"))</f>
        <v/>
      </c>
      <c r="C556" s="21" t="str">
        <f>IF(A556="","",IFERROR(VLOOKUP(A556,Master_Customers!$A:$O,15,FALSE()),""))</f>
        <v/>
      </c>
      <c r="D556" s="26"/>
      <c r="E556" s="26"/>
      <c r="F556" s="25" t="str">
        <f t="shared" si="8"/>
        <v/>
      </c>
      <c r="G556" s="26"/>
      <c r="H556" s="26"/>
      <c r="I556" s="26"/>
      <c r="J556" s="26"/>
    </row>
    <row r="557" spans="1:10" x14ac:dyDescent="0.25">
      <c r="A557" s="23"/>
      <c r="B557" s="24" t="str">
        <f>IF(A557="","",IFERROR(VLOOKUP(A557,Master_Customers!$A:$D,4,FALSE()),"❌ Not Found"))</f>
        <v/>
      </c>
      <c r="C557" s="21" t="str">
        <f>IF(A557="","",IFERROR(VLOOKUP(A557,Master_Customers!$A:$O,15,FALSE()),""))</f>
        <v/>
      </c>
      <c r="D557" s="23"/>
      <c r="E557" s="23"/>
      <c r="F557" s="25" t="str">
        <f t="shared" si="8"/>
        <v/>
      </c>
      <c r="G557" s="23"/>
      <c r="H557" s="23"/>
      <c r="I557" s="23"/>
      <c r="J557" s="23"/>
    </row>
    <row r="558" spans="1:10" x14ac:dyDescent="0.25">
      <c r="A558" s="26"/>
      <c r="B558" s="24" t="str">
        <f>IF(A558="","",IFERROR(VLOOKUP(A558,Master_Customers!$A:$D,4,FALSE()),"❌ Not Found"))</f>
        <v/>
      </c>
      <c r="C558" s="21" t="str">
        <f>IF(A558="","",IFERROR(VLOOKUP(A558,Master_Customers!$A:$O,15,FALSE()),""))</f>
        <v/>
      </c>
      <c r="D558" s="26"/>
      <c r="E558" s="26"/>
      <c r="F558" s="25" t="str">
        <f t="shared" si="8"/>
        <v/>
      </c>
      <c r="G558" s="26"/>
      <c r="H558" s="26"/>
      <c r="I558" s="26"/>
      <c r="J558" s="26"/>
    </row>
    <row r="559" spans="1:10" x14ac:dyDescent="0.25">
      <c r="A559" s="23"/>
      <c r="B559" s="24" t="str">
        <f>IF(A559="","",IFERROR(VLOOKUP(A559,Master_Customers!$A:$D,4,FALSE()),"❌ Not Found"))</f>
        <v/>
      </c>
      <c r="C559" s="21" t="str">
        <f>IF(A559="","",IFERROR(VLOOKUP(A559,Master_Customers!$A:$O,15,FALSE()),""))</f>
        <v/>
      </c>
      <c r="D559" s="23"/>
      <c r="E559" s="23"/>
      <c r="F559" s="25" t="str">
        <f t="shared" si="8"/>
        <v/>
      </c>
      <c r="G559" s="23"/>
      <c r="H559" s="23"/>
      <c r="I559" s="23"/>
      <c r="J559" s="23"/>
    </row>
    <row r="560" spans="1:10" x14ac:dyDescent="0.25">
      <c r="A560" s="26"/>
      <c r="B560" s="24" t="str">
        <f>IF(A560="","",IFERROR(VLOOKUP(A560,Master_Customers!$A:$D,4,FALSE()),"❌ Not Found"))</f>
        <v/>
      </c>
      <c r="C560" s="21" t="str">
        <f>IF(A560="","",IFERROR(VLOOKUP(A560,Master_Customers!$A:$O,15,FALSE()),""))</f>
        <v/>
      </c>
      <c r="D560" s="26"/>
      <c r="E560" s="26"/>
      <c r="F560" s="25" t="str">
        <f t="shared" si="8"/>
        <v/>
      </c>
      <c r="G560" s="26"/>
      <c r="H560" s="26"/>
      <c r="I560" s="26"/>
      <c r="J560" s="26"/>
    </row>
    <row r="561" spans="1:10" x14ac:dyDescent="0.25">
      <c r="A561" s="23"/>
      <c r="B561" s="24" t="str">
        <f>IF(A561="","",IFERROR(VLOOKUP(A561,Master_Customers!$A:$D,4,FALSE()),"❌ Not Found"))</f>
        <v/>
      </c>
      <c r="C561" s="21" t="str">
        <f>IF(A561="","",IFERROR(VLOOKUP(A561,Master_Customers!$A:$O,15,FALSE()),""))</f>
        <v/>
      </c>
      <c r="D561" s="23"/>
      <c r="E561" s="23"/>
      <c r="F561" s="25" t="str">
        <f t="shared" si="8"/>
        <v/>
      </c>
      <c r="G561" s="23"/>
      <c r="H561" s="23"/>
      <c r="I561" s="23"/>
      <c r="J561" s="23"/>
    </row>
    <row r="562" spans="1:10" x14ac:dyDescent="0.25">
      <c r="A562" s="26"/>
      <c r="B562" s="24" t="str">
        <f>IF(A562="","",IFERROR(VLOOKUP(A562,Master_Customers!$A:$D,4,FALSE()),"❌ Not Found"))</f>
        <v/>
      </c>
      <c r="C562" s="21" t="str">
        <f>IF(A562="","",IFERROR(VLOOKUP(A562,Master_Customers!$A:$O,15,FALSE()),""))</f>
        <v/>
      </c>
      <c r="D562" s="26"/>
      <c r="E562" s="26"/>
      <c r="F562" s="25" t="str">
        <f t="shared" si="8"/>
        <v/>
      </c>
      <c r="G562" s="26"/>
      <c r="H562" s="26"/>
      <c r="I562" s="26"/>
      <c r="J562" s="26"/>
    </row>
    <row r="563" spans="1:10" x14ac:dyDescent="0.25">
      <c r="A563" s="23"/>
      <c r="B563" s="24" t="str">
        <f>IF(A563="","",IFERROR(VLOOKUP(A563,Master_Customers!$A:$D,4,FALSE()),"❌ Not Found"))</f>
        <v/>
      </c>
      <c r="C563" s="21" t="str">
        <f>IF(A563="","",IFERROR(VLOOKUP(A563,Master_Customers!$A:$O,15,FALSE()),""))</f>
        <v/>
      </c>
      <c r="D563" s="23"/>
      <c r="E563" s="23"/>
      <c r="F563" s="25" t="str">
        <f t="shared" si="8"/>
        <v/>
      </c>
      <c r="G563" s="23"/>
      <c r="H563" s="23"/>
      <c r="I563" s="23"/>
      <c r="J563" s="23"/>
    </row>
    <row r="564" spans="1:10" x14ac:dyDescent="0.25">
      <c r="A564" s="26"/>
      <c r="B564" s="24" t="str">
        <f>IF(A564="","",IFERROR(VLOOKUP(A564,Master_Customers!$A:$D,4,FALSE()),"❌ Not Found"))</f>
        <v/>
      </c>
      <c r="C564" s="21" t="str">
        <f>IF(A564="","",IFERROR(VLOOKUP(A564,Master_Customers!$A:$O,15,FALSE()),""))</f>
        <v/>
      </c>
      <c r="D564" s="26"/>
      <c r="E564" s="26"/>
      <c r="F564" s="25" t="str">
        <f t="shared" si="8"/>
        <v/>
      </c>
      <c r="G564" s="26"/>
      <c r="H564" s="26"/>
      <c r="I564" s="26"/>
      <c r="J564" s="26"/>
    </row>
    <row r="565" spans="1:10" x14ac:dyDescent="0.25">
      <c r="A565" s="23"/>
      <c r="B565" s="24" t="str">
        <f>IF(A565="","",IFERROR(VLOOKUP(A565,Master_Customers!$A:$D,4,FALSE()),"❌ Not Found"))</f>
        <v/>
      </c>
      <c r="C565" s="21" t="str">
        <f>IF(A565="","",IFERROR(VLOOKUP(A565,Master_Customers!$A:$O,15,FALSE()),""))</f>
        <v/>
      </c>
      <c r="D565" s="23"/>
      <c r="E565" s="23"/>
      <c r="F565" s="25" t="str">
        <f t="shared" si="8"/>
        <v/>
      </c>
      <c r="G565" s="23"/>
      <c r="H565" s="23"/>
      <c r="I565" s="23"/>
      <c r="J565" s="23"/>
    </row>
    <row r="566" spans="1:10" x14ac:dyDescent="0.25">
      <c r="A566" s="26"/>
      <c r="B566" s="24" t="str">
        <f>IF(A566="","",IFERROR(VLOOKUP(A566,Master_Customers!$A:$D,4,FALSE()),"❌ Not Found"))</f>
        <v/>
      </c>
      <c r="C566" s="21" t="str">
        <f>IF(A566="","",IFERROR(VLOOKUP(A566,Master_Customers!$A:$O,15,FALSE()),""))</f>
        <v/>
      </c>
      <c r="D566" s="26"/>
      <c r="E566" s="26"/>
      <c r="F566" s="25" t="str">
        <f t="shared" si="8"/>
        <v/>
      </c>
      <c r="G566" s="26"/>
      <c r="H566" s="26"/>
      <c r="I566" s="26"/>
      <c r="J566" s="26"/>
    </row>
    <row r="567" spans="1:10" x14ac:dyDescent="0.25">
      <c r="A567" s="23"/>
      <c r="B567" s="24" t="str">
        <f>IF(A567="","",IFERROR(VLOOKUP(A567,Master_Customers!$A:$D,4,FALSE()),"❌ Not Found"))</f>
        <v/>
      </c>
      <c r="C567" s="21" t="str">
        <f>IF(A567="","",IFERROR(VLOOKUP(A567,Master_Customers!$A:$O,15,FALSE()),""))</f>
        <v/>
      </c>
      <c r="D567" s="23"/>
      <c r="E567" s="23"/>
      <c r="F567" s="25" t="str">
        <f t="shared" si="8"/>
        <v/>
      </c>
      <c r="G567" s="23"/>
      <c r="H567" s="23"/>
      <c r="I567" s="23"/>
      <c r="J567" s="23"/>
    </row>
    <row r="568" spans="1:10" x14ac:dyDescent="0.25">
      <c r="A568" s="26"/>
      <c r="B568" s="24" t="str">
        <f>IF(A568="","",IFERROR(VLOOKUP(A568,Master_Customers!$A:$D,4,FALSE()),"❌ Not Found"))</f>
        <v/>
      </c>
      <c r="C568" s="21" t="str">
        <f>IF(A568="","",IFERROR(VLOOKUP(A568,Master_Customers!$A:$O,15,FALSE()),""))</f>
        <v/>
      </c>
      <c r="D568" s="26"/>
      <c r="E568" s="26"/>
      <c r="F568" s="25" t="str">
        <f t="shared" si="8"/>
        <v/>
      </c>
      <c r="G568" s="26"/>
      <c r="H568" s="26"/>
      <c r="I568" s="26"/>
      <c r="J568" s="26"/>
    </row>
    <row r="569" spans="1:10" x14ac:dyDescent="0.25">
      <c r="A569" s="23"/>
      <c r="B569" s="24" t="str">
        <f>IF(A569="","",IFERROR(VLOOKUP(A569,Master_Customers!$A:$D,4,FALSE()),"❌ Not Found"))</f>
        <v/>
      </c>
      <c r="C569" s="21" t="str">
        <f>IF(A569="","",IFERROR(VLOOKUP(A569,Master_Customers!$A:$O,15,FALSE()),""))</f>
        <v/>
      </c>
      <c r="D569" s="23"/>
      <c r="E569" s="23"/>
      <c r="F569" s="25" t="str">
        <f t="shared" si="8"/>
        <v/>
      </c>
      <c r="G569" s="23"/>
      <c r="H569" s="23"/>
      <c r="I569" s="23"/>
      <c r="J569" s="23"/>
    </row>
    <row r="570" spans="1:10" x14ac:dyDescent="0.25">
      <c r="A570" s="26"/>
      <c r="B570" s="24" t="str">
        <f>IF(A570="","",IFERROR(VLOOKUP(A570,Master_Customers!$A:$D,4,FALSE()),"❌ Not Found"))</f>
        <v/>
      </c>
      <c r="C570" s="21" t="str">
        <f>IF(A570="","",IFERROR(VLOOKUP(A570,Master_Customers!$A:$O,15,FALSE()),""))</f>
        <v/>
      </c>
      <c r="D570" s="26"/>
      <c r="E570" s="26"/>
      <c r="F570" s="25" t="str">
        <f t="shared" si="8"/>
        <v/>
      </c>
      <c r="G570" s="26"/>
      <c r="H570" s="26"/>
      <c r="I570" s="26"/>
      <c r="J570" s="26"/>
    </row>
    <row r="571" spans="1:10" x14ac:dyDescent="0.25">
      <c r="A571" s="23"/>
      <c r="B571" s="24" t="str">
        <f>IF(A571="","",IFERROR(VLOOKUP(A571,Master_Customers!$A:$D,4,FALSE()),"❌ Not Found"))</f>
        <v/>
      </c>
      <c r="C571" s="21" t="str">
        <f>IF(A571="","",IFERROR(VLOOKUP(A571,Master_Customers!$A:$O,15,FALSE()),""))</f>
        <v/>
      </c>
      <c r="D571" s="23"/>
      <c r="E571" s="23"/>
      <c r="F571" s="25" t="str">
        <f t="shared" si="8"/>
        <v/>
      </c>
      <c r="G571" s="23"/>
      <c r="H571" s="23"/>
      <c r="I571" s="23"/>
      <c r="J571" s="23"/>
    </row>
    <row r="572" spans="1:10" x14ac:dyDescent="0.25">
      <c r="A572" s="26"/>
      <c r="B572" s="24" t="str">
        <f>IF(A572="","",IFERROR(VLOOKUP(A572,Master_Customers!$A:$D,4,FALSE()),"❌ Not Found"))</f>
        <v/>
      </c>
      <c r="C572" s="21" t="str">
        <f>IF(A572="","",IFERROR(VLOOKUP(A572,Master_Customers!$A:$O,15,FALSE()),""))</f>
        <v/>
      </c>
      <c r="D572" s="26"/>
      <c r="E572" s="26"/>
      <c r="F572" s="25" t="str">
        <f t="shared" si="8"/>
        <v/>
      </c>
      <c r="G572" s="26"/>
      <c r="H572" s="26"/>
      <c r="I572" s="26"/>
      <c r="J572" s="26"/>
    </row>
    <row r="573" spans="1:10" x14ac:dyDescent="0.25">
      <c r="A573" s="23"/>
      <c r="B573" s="24" t="str">
        <f>IF(A573="","",IFERROR(VLOOKUP(A573,Master_Customers!$A:$D,4,FALSE()),"❌ Not Found"))</f>
        <v/>
      </c>
      <c r="C573" s="21" t="str">
        <f>IF(A573="","",IFERROR(VLOOKUP(A573,Master_Customers!$A:$O,15,FALSE()),""))</f>
        <v/>
      </c>
      <c r="D573" s="23"/>
      <c r="E573" s="23"/>
      <c r="F573" s="25" t="str">
        <f t="shared" si="8"/>
        <v/>
      </c>
      <c r="G573" s="23"/>
      <c r="H573" s="23"/>
      <c r="I573" s="23"/>
      <c r="J573" s="23"/>
    </row>
    <row r="574" spans="1:10" x14ac:dyDescent="0.25">
      <c r="A574" s="26"/>
      <c r="B574" s="24" t="str">
        <f>IF(A574="","",IFERROR(VLOOKUP(A574,Master_Customers!$A:$D,4,FALSE()),"❌ Not Found"))</f>
        <v/>
      </c>
      <c r="C574" s="21" t="str">
        <f>IF(A574="","",IFERROR(VLOOKUP(A574,Master_Customers!$A:$O,15,FALSE()),""))</f>
        <v/>
      </c>
      <c r="D574" s="26"/>
      <c r="E574" s="26"/>
      <c r="F574" s="25" t="str">
        <f t="shared" si="8"/>
        <v/>
      </c>
      <c r="G574" s="26"/>
      <c r="H574" s="26"/>
      <c r="I574" s="26"/>
      <c r="J574" s="26"/>
    </row>
    <row r="575" spans="1:10" x14ac:dyDescent="0.25">
      <c r="A575" s="23"/>
      <c r="B575" s="24" t="str">
        <f>IF(A575="","",IFERROR(VLOOKUP(A575,Master_Customers!$A:$D,4,FALSE()),"❌ Not Found"))</f>
        <v/>
      </c>
      <c r="C575" s="21" t="str">
        <f>IF(A575="","",IFERROR(VLOOKUP(A575,Master_Customers!$A:$O,15,FALSE()),""))</f>
        <v/>
      </c>
      <c r="D575" s="23"/>
      <c r="E575" s="23"/>
      <c r="F575" s="25" t="str">
        <f t="shared" si="8"/>
        <v/>
      </c>
      <c r="G575" s="23"/>
      <c r="H575" s="23"/>
      <c r="I575" s="23"/>
      <c r="J575" s="23"/>
    </row>
    <row r="576" spans="1:10" x14ac:dyDescent="0.25">
      <c r="A576" s="26"/>
      <c r="B576" s="24" t="str">
        <f>IF(A576="","",IFERROR(VLOOKUP(A576,Master_Customers!$A:$D,4,FALSE()),"❌ Not Found"))</f>
        <v/>
      </c>
      <c r="C576" s="21" t="str">
        <f>IF(A576="","",IFERROR(VLOOKUP(A576,Master_Customers!$A:$O,15,FALSE()),""))</f>
        <v/>
      </c>
      <c r="D576" s="26"/>
      <c r="E576" s="26"/>
      <c r="F576" s="25" t="str">
        <f t="shared" si="8"/>
        <v/>
      </c>
      <c r="G576" s="26"/>
      <c r="H576" s="26"/>
      <c r="I576" s="26"/>
      <c r="J576" s="26"/>
    </row>
    <row r="577" spans="1:10" x14ac:dyDescent="0.25">
      <c r="A577" s="23"/>
      <c r="B577" s="24" t="str">
        <f>IF(A577="","",IFERROR(VLOOKUP(A577,Master_Customers!$A:$D,4,FALSE()),"❌ Not Found"))</f>
        <v/>
      </c>
      <c r="C577" s="21" t="str">
        <f>IF(A577="","",IFERROR(VLOOKUP(A577,Master_Customers!$A:$O,15,FALSE()),""))</f>
        <v/>
      </c>
      <c r="D577" s="23"/>
      <c r="E577" s="23"/>
      <c r="F577" s="25" t="str">
        <f t="shared" si="8"/>
        <v/>
      </c>
      <c r="G577" s="23"/>
      <c r="H577" s="23"/>
      <c r="I577" s="23"/>
      <c r="J577" s="23"/>
    </row>
    <row r="578" spans="1:10" x14ac:dyDescent="0.25">
      <c r="A578" s="26"/>
      <c r="B578" s="24" t="str">
        <f>IF(A578="","",IFERROR(VLOOKUP(A578,Master_Customers!$A:$D,4,FALSE()),"❌ Not Found"))</f>
        <v/>
      </c>
      <c r="C578" s="21" t="str">
        <f>IF(A578="","",IFERROR(VLOOKUP(A578,Master_Customers!$A:$O,15,FALSE()),""))</f>
        <v/>
      </c>
      <c r="D578" s="26"/>
      <c r="E578" s="26"/>
      <c r="F578" s="25" t="str">
        <f t="shared" si="8"/>
        <v/>
      </c>
      <c r="G578" s="26"/>
      <c r="H578" s="26"/>
      <c r="I578" s="26"/>
      <c r="J578" s="26"/>
    </row>
    <row r="579" spans="1:10" x14ac:dyDescent="0.25">
      <c r="A579" s="23"/>
      <c r="B579" s="24" t="str">
        <f>IF(A579="","",IFERROR(VLOOKUP(A579,Master_Customers!$A:$D,4,FALSE()),"❌ Not Found"))</f>
        <v/>
      </c>
      <c r="C579" s="21" t="str">
        <f>IF(A579="","",IFERROR(VLOOKUP(A579,Master_Customers!$A:$O,15,FALSE()),""))</f>
        <v/>
      </c>
      <c r="D579" s="23"/>
      <c r="E579" s="23"/>
      <c r="F579" s="25" t="str">
        <f t="shared" si="8"/>
        <v/>
      </c>
      <c r="G579" s="23"/>
      <c r="H579" s="23"/>
      <c r="I579" s="23"/>
      <c r="J579" s="23"/>
    </row>
    <row r="580" spans="1:10" x14ac:dyDescent="0.25">
      <c r="A580" s="26"/>
      <c r="B580" s="24" t="str">
        <f>IF(A580="","",IFERROR(VLOOKUP(A580,Master_Customers!$A:$D,4,FALSE()),"❌ Not Found"))</f>
        <v/>
      </c>
      <c r="C580" s="21" t="str">
        <f>IF(A580="","",IFERROR(VLOOKUP(A580,Master_Customers!$A:$O,15,FALSE()),""))</f>
        <v/>
      </c>
      <c r="D580" s="26"/>
      <c r="E580" s="26"/>
      <c r="F580" s="25" t="str">
        <f t="shared" si="8"/>
        <v/>
      </c>
      <c r="G580" s="26"/>
      <c r="H580" s="26"/>
      <c r="I580" s="26"/>
      <c r="J580" s="26"/>
    </row>
    <row r="581" spans="1:10" x14ac:dyDescent="0.25">
      <c r="A581" s="23"/>
      <c r="B581" s="24" t="str">
        <f>IF(A581="","",IFERROR(VLOOKUP(A581,Master_Customers!$A:$D,4,FALSE()),"❌ Not Found"))</f>
        <v/>
      </c>
      <c r="C581" s="21" t="str">
        <f>IF(A581="","",IFERROR(VLOOKUP(A581,Master_Customers!$A:$O,15,FALSE()),""))</f>
        <v/>
      </c>
      <c r="D581" s="23"/>
      <c r="E581" s="23"/>
      <c r="F581" s="25" t="str">
        <f t="shared" si="8"/>
        <v/>
      </c>
      <c r="G581" s="23"/>
      <c r="H581" s="23"/>
      <c r="I581" s="23"/>
      <c r="J581" s="23"/>
    </row>
    <row r="582" spans="1:10" x14ac:dyDescent="0.25">
      <c r="A582" s="26"/>
      <c r="B582" s="24" t="str">
        <f>IF(A582="","",IFERROR(VLOOKUP(A582,Master_Customers!$A:$D,4,FALSE()),"❌ Not Found"))</f>
        <v/>
      </c>
      <c r="C582" s="21" t="str">
        <f>IF(A582="","",IFERROR(VLOOKUP(A582,Master_Customers!$A:$O,15,FALSE()),""))</f>
        <v/>
      </c>
      <c r="D582" s="26"/>
      <c r="E582" s="26"/>
      <c r="F582" s="25" t="str">
        <f t="shared" si="8"/>
        <v/>
      </c>
      <c r="G582" s="26"/>
      <c r="H582" s="26"/>
      <c r="I582" s="26"/>
      <c r="J582" s="26"/>
    </row>
    <row r="583" spans="1:10" x14ac:dyDescent="0.25">
      <c r="A583" s="23"/>
      <c r="B583" s="24" t="str">
        <f>IF(A583="","",IFERROR(VLOOKUP(A583,Master_Customers!$A:$D,4,FALSE()),"❌ Not Found"))</f>
        <v/>
      </c>
      <c r="C583" s="21" t="str">
        <f>IF(A583="","",IFERROR(VLOOKUP(A583,Master_Customers!$A:$O,15,FALSE()),""))</f>
        <v/>
      </c>
      <c r="D583" s="23"/>
      <c r="E583" s="23"/>
      <c r="F583" s="25" t="str">
        <f t="shared" si="8"/>
        <v/>
      </c>
      <c r="G583" s="23"/>
      <c r="H583" s="23"/>
      <c r="I583" s="23"/>
      <c r="J583" s="23"/>
    </row>
    <row r="584" spans="1:10" x14ac:dyDescent="0.25">
      <c r="A584" s="26"/>
      <c r="B584" s="24" t="str">
        <f>IF(A584="","",IFERROR(VLOOKUP(A584,Master_Customers!$A:$D,4,FALSE()),"❌ Not Found"))</f>
        <v/>
      </c>
      <c r="C584" s="21" t="str">
        <f>IF(A584="","",IFERROR(VLOOKUP(A584,Master_Customers!$A:$O,15,FALSE()),""))</f>
        <v/>
      </c>
      <c r="D584" s="26"/>
      <c r="E584" s="26"/>
      <c r="F584" s="25" t="str">
        <f t="shared" si="8"/>
        <v/>
      </c>
      <c r="G584" s="26"/>
      <c r="H584" s="26"/>
      <c r="I584" s="26"/>
      <c r="J584" s="26"/>
    </row>
    <row r="585" spans="1:10" x14ac:dyDescent="0.25">
      <c r="A585" s="23"/>
      <c r="B585" s="24" t="str">
        <f>IF(A585="","",IFERROR(VLOOKUP(A585,Master_Customers!$A:$D,4,FALSE()),"❌ Not Found"))</f>
        <v/>
      </c>
      <c r="C585" s="21" t="str">
        <f>IF(A585="","",IFERROR(VLOOKUP(A585,Master_Customers!$A:$O,15,FALSE()),""))</f>
        <v/>
      </c>
      <c r="D585" s="23"/>
      <c r="E585" s="23"/>
      <c r="F585" s="25" t="str">
        <f t="shared" ref="F585:F648" si="9">IF(E585="","",IF(C585="","",IF(E585&gt;C585,"INSUFFICIENT FUNDS",C585-E585)))</f>
        <v/>
      </c>
      <c r="G585" s="23"/>
      <c r="H585" s="23"/>
      <c r="I585" s="23"/>
      <c r="J585" s="23"/>
    </row>
    <row r="586" spans="1:10" x14ac:dyDescent="0.25">
      <c r="A586" s="26"/>
      <c r="B586" s="24" t="str">
        <f>IF(A586="","",IFERROR(VLOOKUP(A586,Master_Customers!$A:$D,4,FALSE()),"❌ Not Found"))</f>
        <v/>
      </c>
      <c r="C586" s="21" t="str">
        <f>IF(A586="","",IFERROR(VLOOKUP(A586,Master_Customers!$A:$O,15,FALSE()),""))</f>
        <v/>
      </c>
      <c r="D586" s="26"/>
      <c r="E586" s="26"/>
      <c r="F586" s="25" t="str">
        <f t="shared" si="9"/>
        <v/>
      </c>
      <c r="G586" s="26"/>
      <c r="H586" s="26"/>
      <c r="I586" s="26"/>
      <c r="J586" s="26"/>
    </row>
    <row r="587" spans="1:10" x14ac:dyDescent="0.25">
      <c r="A587" s="23"/>
      <c r="B587" s="24" t="str">
        <f>IF(A587="","",IFERROR(VLOOKUP(A587,Master_Customers!$A:$D,4,FALSE()),"❌ Not Found"))</f>
        <v/>
      </c>
      <c r="C587" s="21" t="str">
        <f>IF(A587="","",IFERROR(VLOOKUP(A587,Master_Customers!$A:$O,15,FALSE()),""))</f>
        <v/>
      </c>
      <c r="D587" s="23"/>
      <c r="E587" s="23"/>
      <c r="F587" s="25" t="str">
        <f t="shared" si="9"/>
        <v/>
      </c>
      <c r="G587" s="23"/>
      <c r="H587" s="23"/>
      <c r="I587" s="23"/>
      <c r="J587" s="23"/>
    </row>
    <row r="588" spans="1:10" x14ac:dyDescent="0.25">
      <c r="A588" s="26"/>
      <c r="B588" s="24" t="str">
        <f>IF(A588="","",IFERROR(VLOOKUP(A588,Master_Customers!$A:$D,4,FALSE()),"❌ Not Found"))</f>
        <v/>
      </c>
      <c r="C588" s="21" t="str">
        <f>IF(A588="","",IFERROR(VLOOKUP(A588,Master_Customers!$A:$O,15,FALSE()),""))</f>
        <v/>
      </c>
      <c r="D588" s="26"/>
      <c r="E588" s="26"/>
      <c r="F588" s="25" t="str">
        <f t="shared" si="9"/>
        <v/>
      </c>
      <c r="G588" s="26"/>
      <c r="H588" s="26"/>
      <c r="I588" s="26"/>
      <c r="J588" s="26"/>
    </row>
    <row r="589" spans="1:10" x14ac:dyDescent="0.25">
      <c r="A589" s="23"/>
      <c r="B589" s="24" t="str">
        <f>IF(A589="","",IFERROR(VLOOKUP(A589,Master_Customers!$A:$D,4,FALSE()),"❌ Not Found"))</f>
        <v/>
      </c>
      <c r="C589" s="21" t="str">
        <f>IF(A589="","",IFERROR(VLOOKUP(A589,Master_Customers!$A:$O,15,FALSE()),""))</f>
        <v/>
      </c>
      <c r="D589" s="23"/>
      <c r="E589" s="23"/>
      <c r="F589" s="25" t="str">
        <f t="shared" si="9"/>
        <v/>
      </c>
      <c r="G589" s="23"/>
      <c r="H589" s="23"/>
      <c r="I589" s="23"/>
      <c r="J589" s="23"/>
    </row>
    <row r="590" spans="1:10" x14ac:dyDescent="0.25">
      <c r="A590" s="26"/>
      <c r="B590" s="24" t="str">
        <f>IF(A590="","",IFERROR(VLOOKUP(A590,Master_Customers!$A:$D,4,FALSE()),"❌ Not Found"))</f>
        <v/>
      </c>
      <c r="C590" s="21" t="str">
        <f>IF(A590="","",IFERROR(VLOOKUP(A590,Master_Customers!$A:$O,15,FALSE()),""))</f>
        <v/>
      </c>
      <c r="D590" s="26"/>
      <c r="E590" s="26"/>
      <c r="F590" s="25" t="str">
        <f t="shared" si="9"/>
        <v/>
      </c>
      <c r="G590" s="26"/>
      <c r="H590" s="26"/>
      <c r="I590" s="26"/>
      <c r="J590" s="26"/>
    </row>
    <row r="591" spans="1:10" x14ac:dyDescent="0.25">
      <c r="A591" s="23"/>
      <c r="B591" s="24" t="str">
        <f>IF(A591="","",IFERROR(VLOOKUP(A591,Master_Customers!$A:$D,4,FALSE()),"❌ Not Found"))</f>
        <v/>
      </c>
      <c r="C591" s="21" t="str">
        <f>IF(A591="","",IFERROR(VLOOKUP(A591,Master_Customers!$A:$O,15,FALSE()),""))</f>
        <v/>
      </c>
      <c r="D591" s="23"/>
      <c r="E591" s="23"/>
      <c r="F591" s="25" t="str">
        <f t="shared" si="9"/>
        <v/>
      </c>
      <c r="G591" s="23"/>
      <c r="H591" s="23"/>
      <c r="I591" s="23"/>
      <c r="J591" s="23"/>
    </row>
    <row r="592" spans="1:10" x14ac:dyDescent="0.25">
      <c r="A592" s="26"/>
      <c r="B592" s="24" t="str">
        <f>IF(A592="","",IFERROR(VLOOKUP(A592,Master_Customers!$A:$D,4,FALSE()),"❌ Not Found"))</f>
        <v/>
      </c>
      <c r="C592" s="21" t="str">
        <f>IF(A592="","",IFERROR(VLOOKUP(A592,Master_Customers!$A:$O,15,FALSE()),""))</f>
        <v/>
      </c>
      <c r="D592" s="26"/>
      <c r="E592" s="26"/>
      <c r="F592" s="25" t="str">
        <f t="shared" si="9"/>
        <v/>
      </c>
      <c r="G592" s="26"/>
      <c r="H592" s="26"/>
      <c r="I592" s="26"/>
      <c r="J592" s="26"/>
    </row>
    <row r="593" spans="1:10" x14ac:dyDescent="0.25">
      <c r="A593" s="23"/>
      <c r="B593" s="24" t="str">
        <f>IF(A593="","",IFERROR(VLOOKUP(A593,Master_Customers!$A:$D,4,FALSE()),"❌ Not Found"))</f>
        <v/>
      </c>
      <c r="C593" s="21" t="str">
        <f>IF(A593="","",IFERROR(VLOOKUP(A593,Master_Customers!$A:$O,15,FALSE()),""))</f>
        <v/>
      </c>
      <c r="D593" s="23"/>
      <c r="E593" s="23"/>
      <c r="F593" s="25" t="str">
        <f t="shared" si="9"/>
        <v/>
      </c>
      <c r="G593" s="23"/>
      <c r="H593" s="23"/>
      <c r="I593" s="23"/>
      <c r="J593" s="23"/>
    </row>
    <row r="594" spans="1:10" x14ac:dyDescent="0.25">
      <c r="A594" s="26"/>
      <c r="B594" s="24" t="str">
        <f>IF(A594="","",IFERROR(VLOOKUP(A594,Master_Customers!$A:$D,4,FALSE()),"❌ Not Found"))</f>
        <v/>
      </c>
      <c r="C594" s="21" t="str">
        <f>IF(A594="","",IFERROR(VLOOKUP(A594,Master_Customers!$A:$O,15,FALSE()),""))</f>
        <v/>
      </c>
      <c r="D594" s="26"/>
      <c r="E594" s="26"/>
      <c r="F594" s="25" t="str">
        <f t="shared" si="9"/>
        <v/>
      </c>
      <c r="G594" s="26"/>
      <c r="H594" s="26"/>
      <c r="I594" s="26"/>
      <c r="J594" s="26"/>
    </row>
    <row r="595" spans="1:10" x14ac:dyDescent="0.25">
      <c r="A595" s="23"/>
      <c r="B595" s="24" t="str">
        <f>IF(A595="","",IFERROR(VLOOKUP(A595,Master_Customers!$A:$D,4,FALSE()),"❌ Not Found"))</f>
        <v/>
      </c>
      <c r="C595" s="21" t="str">
        <f>IF(A595="","",IFERROR(VLOOKUP(A595,Master_Customers!$A:$O,15,FALSE()),""))</f>
        <v/>
      </c>
      <c r="D595" s="23"/>
      <c r="E595" s="23"/>
      <c r="F595" s="25" t="str">
        <f t="shared" si="9"/>
        <v/>
      </c>
      <c r="G595" s="23"/>
      <c r="H595" s="23"/>
      <c r="I595" s="23"/>
      <c r="J595" s="23"/>
    </row>
    <row r="596" spans="1:10" x14ac:dyDescent="0.25">
      <c r="A596" s="26"/>
      <c r="B596" s="24" t="str">
        <f>IF(A596="","",IFERROR(VLOOKUP(A596,Master_Customers!$A:$D,4,FALSE()),"❌ Not Found"))</f>
        <v/>
      </c>
      <c r="C596" s="21" t="str">
        <f>IF(A596="","",IFERROR(VLOOKUP(A596,Master_Customers!$A:$O,15,FALSE()),""))</f>
        <v/>
      </c>
      <c r="D596" s="26"/>
      <c r="E596" s="26"/>
      <c r="F596" s="25" t="str">
        <f t="shared" si="9"/>
        <v/>
      </c>
      <c r="G596" s="26"/>
      <c r="H596" s="26"/>
      <c r="I596" s="26"/>
      <c r="J596" s="26"/>
    </row>
    <row r="597" spans="1:10" x14ac:dyDescent="0.25">
      <c r="A597" s="23"/>
      <c r="B597" s="24" t="str">
        <f>IF(A597="","",IFERROR(VLOOKUP(A597,Master_Customers!$A:$D,4,FALSE()),"❌ Not Found"))</f>
        <v/>
      </c>
      <c r="C597" s="21" t="str">
        <f>IF(A597="","",IFERROR(VLOOKUP(A597,Master_Customers!$A:$O,15,FALSE()),""))</f>
        <v/>
      </c>
      <c r="D597" s="23"/>
      <c r="E597" s="23"/>
      <c r="F597" s="25" t="str">
        <f t="shared" si="9"/>
        <v/>
      </c>
      <c r="G597" s="23"/>
      <c r="H597" s="23"/>
      <c r="I597" s="23"/>
      <c r="J597" s="23"/>
    </row>
    <row r="598" spans="1:10" x14ac:dyDescent="0.25">
      <c r="A598" s="26"/>
      <c r="B598" s="24" t="str">
        <f>IF(A598="","",IFERROR(VLOOKUP(A598,Master_Customers!$A:$D,4,FALSE()),"❌ Not Found"))</f>
        <v/>
      </c>
      <c r="C598" s="21" t="str">
        <f>IF(A598="","",IFERROR(VLOOKUP(A598,Master_Customers!$A:$O,15,FALSE()),""))</f>
        <v/>
      </c>
      <c r="D598" s="26"/>
      <c r="E598" s="26"/>
      <c r="F598" s="25" t="str">
        <f t="shared" si="9"/>
        <v/>
      </c>
      <c r="G598" s="26"/>
      <c r="H598" s="26"/>
      <c r="I598" s="26"/>
      <c r="J598" s="26"/>
    </row>
    <row r="599" spans="1:10" x14ac:dyDescent="0.25">
      <c r="A599" s="23"/>
      <c r="B599" s="24" t="str">
        <f>IF(A599="","",IFERROR(VLOOKUP(A599,Master_Customers!$A:$D,4,FALSE()),"❌ Not Found"))</f>
        <v/>
      </c>
      <c r="C599" s="21" t="str">
        <f>IF(A599="","",IFERROR(VLOOKUP(A599,Master_Customers!$A:$O,15,FALSE()),""))</f>
        <v/>
      </c>
      <c r="D599" s="23"/>
      <c r="E599" s="23"/>
      <c r="F599" s="25" t="str">
        <f t="shared" si="9"/>
        <v/>
      </c>
      <c r="G599" s="23"/>
      <c r="H599" s="23"/>
      <c r="I599" s="23"/>
      <c r="J599" s="23"/>
    </row>
    <row r="600" spans="1:10" x14ac:dyDescent="0.25">
      <c r="A600" s="26"/>
      <c r="B600" s="24" t="str">
        <f>IF(A600="","",IFERROR(VLOOKUP(A600,Master_Customers!$A:$D,4,FALSE()),"❌ Not Found"))</f>
        <v/>
      </c>
      <c r="C600" s="21" t="str">
        <f>IF(A600="","",IFERROR(VLOOKUP(A600,Master_Customers!$A:$O,15,FALSE()),""))</f>
        <v/>
      </c>
      <c r="D600" s="26"/>
      <c r="E600" s="26"/>
      <c r="F600" s="25" t="str">
        <f t="shared" si="9"/>
        <v/>
      </c>
      <c r="G600" s="26"/>
      <c r="H600" s="26"/>
      <c r="I600" s="26"/>
      <c r="J600" s="26"/>
    </row>
    <row r="601" spans="1:10" x14ac:dyDescent="0.25">
      <c r="A601" s="23"/>
      <c r="B601" s="24" t="str">
        <f>IF(A601="","",IFERROR(VLOOKUP(A601,Master_Customers!$A:$D,4,FALSE()),"❌ Not Found"))</f>
        <v/>
      </c>
      <c r="C601" s="21" t="str">
        <f>IF(A601="","",IFERROR(VLOOKUP(A601,Master_Customers!$A:$O,15,FALSE()),""))</f>
        <v/>
      </c>
      <c r="D601" s="23"/>
      <c r="E601" s="23"/>
      <c r="F601" s="25" t="str">
        <f t="shared" si="9"/>
        <v/>
      </c>
      <c r="G601" s="23"/>
      <c r="H601" s="23"/>
      <c r="I601" s="23"/>
      <c r="J601" s="23"/>
    </row>
    <row r="602" spans="1:10" x14ac:dyDescent="0.25">
      <c r="A602" s="26"/>
      <c r="B602" s="24" t="str">
        <f>IF(A602="","",IFERROR(VLOOKUP(A602,Master_Customers!$A:$D,4,FALSE()),"❌ Not Found"))</f>
        <v/>
      </c>
      <c r="C602" s="21" t="str">
        <f>IF(A602="","",IFERROR(VLOOKUP(A602,Master_Customers!$A:$O,15,FALSE()),""))</f>
        <v/>
      </c>
      <c r="D602" s="26"/>
      <c r="E602" s="26"/>
      <c r="F602" s="25" t="str">
        <f t="shared" si="9"/>
        <v/>
      </c>
      <c r="G602" s="26"/>
      <c r="H602" s="26"/>
      <c r="I602" s="26"/>
      <c r="J602" s="26"/>
    </row>
    <row r="603" spans="1:10" x14ac:dyDescent="0.25">
      <c r="A603" s="23"/>
      <c r="B603" s="24" t="str">
        <f>IF(A603="","",IFERROR(VLOOKUP(A603,Master_Customers!$A:$D,4,FALSE()),"❌ Not Found"))</f>
        <v/>
      </c>
      <c r="C603" s="21" t="str">
        <f>IF(A603="","",IFERROR(VLOOKUP(A603,Master_Customers!$A:$O,15,FALSE()),""))</f>
        <v/>
      </c>
      <c r="D603" s="23"/>
      <c r="E603" s="23"/>
      <c r="F603" s="25" t="str">
        <f t="shared" si="9"/>
        <v/>
      </c>
      <c r="G603" s="23"/>
      <c r="H603" s="23"/>
      <c r="I603" s="23"/>
      <c r="J603" s="23"/>
    </row>
    <row r="604" spans="1:10" x14ac:dyDescent="0.25">
      <c r="A604" s="26"/>
      <c r="B604" s="24" t="str">
        <f>IF(A604="","",IFERROR(VLOOKUP(A604,Master_Customers!$A:$D,4,FALSE()),"❌ Not Found"))</f>
        <v/>
      </c>
      <c r="C604" s="21" t="str">
        <f>IF(A604="","",IFERROR(VLOOKUP(A604,Master_Customers!$A:$O,15,FALSE()),""))</f>
        <v/>
      </c>
      <c r="D604" s="26"/>
      <c r="E604" s="26"/>
      <c r="F604" s="25" t="str">
        <f t="shared" si="9"/>
        <v/>
      </c>
      <c r="G604" s="26"/>
      <c r="H604" s="26"/>
      <c r="I604" s="26"/>
      <c r="J604" s="26"/>
    </row>
    <row r="605" spans="1:10" x14ac:dyDescent="0.25">
      <c r="A605" s="23"/>
      <c r="B605" s="24" t="str">
        <f>IF(A605="","",IFERROR(VLOOKUP(A605,Master_Customers!$A:$D,4,FALSE()),"❌ Not Found"))</f>
        <v/>
      </c>
      <c r="C605" s="21" t="str">
        <f>IF(A605="","",IFERROR(VLOOKUP(A605,Master_Customers!$A:$O,15,FALSE()),""))</f>
        <v/>
      </c>
      <c r="D605" s="23"/>
      <c r="E605" s="23"/>
      <c r="F605" s="25" t="str">
        <f t="shared" si="9"/>
        <v/>
      </c>
      <c r="G605" s="23"/>
      <c r="H605" s="23"/>
      <c r="I605" s="23"/>
      <c r="J605" s="23"/>
    </row>
    <row r="606" spans="1:10" x14ac:dyDescent="0.25">
      <c r="A606" s="26"/>
      <c r="B606" s="24" t="str">
        <f>IF(A606="","",IFERROR(VLOOKUP(A606,Master_Customers!$A:$D,4,FALSE()),"❌ Not Found"))</f>
        <v/>
      </c>
      <c r="C606" s="21" t="str">
        <f>IF(A606="","",IFERROR(VLOOKUP(A606,Master_Customers!$A:$O,15,FALSE()),""))</f>
        <v/>
      </c>
      <c r="D606" s="26"/>
      <c r="E606" s="26"/>
      <c r="F606" s="25" t="str">
        <f t="shared" si="9"/>
        <v/>
      </c>
      <c r="G606" s="26"/>
      <c r="H606" s="26"/>
      <c r="I606" s="26"/>
      <c r="J606" s="26"/>
    </row>
    <row r="607" spans="1:10" x14ac:dyDescent="0.25">
      <c r="A607" s="23"/>
      <c r="B607" s="24" t="str">
        <f>IF(A607="","",IFERROR(VLOOKUP(A607,Master_Customers!$A:$D,4,FALSE()),"❌ Not Found"))</f>
        <v/>
      </c>
      <c r="C607" s="21" t="str">
        <f>IF(A607="","",IFERROR(VLOOKUP(A607,Master_Customers!$A:$O,15,FALSE()),""))</f>
        <v/>
      </c>
      <c r="D607" s="23"/>
      <c r="E607" s="23"/>
      <c r="F607" s="25" t="str">
        <f t="shared" si="9"/>
        <v/>
      </c>
      <c r="G607" s="23"/>
      <c r="H607" s="23"/>
      <c r="I607" s="23"/>
      <c r="J607" s="23"/>
    </row>
    <row r="608" spans="1:10" x14ac:dyDescent="0.25">
      <c r="A608" s="26"/>
      <c r="B608" s="24" t="str">
        <f>IF(A608="","",IFERROR(VLOOKUP(A608,Master_Customers!$A:$D,4,FALSE()),"❌ Not Found"))</f>
        <v/>
      </c>
      <c r="C608" s="21" t="str">
        <f>IF(A608="","",IFERROR(VLOOKUP(A608,Master_Customers!$A:$O,15,FALSE()),""))</f>
        <v/>
      </c>
      <c r="D608" s="26"/>
      <c r="E608" s="26"/>
      <c r="F608" s="25" t="str">
        <f t="shared" si="9"/>
        <v/>
      </c>
      <c r="G608" s="26"/>
      <c r="H608" s="26"/>
      <c r="I608" s="26"/>
      <c r="J608" s="26"/>
    </row>
    <row r="609" spans="1:10" x14ac:dyDescent="0.25">
      <c r="A609" s="23"/>
      <c r="B609" s="24" t="str">
        <f>IF(A609="","",IFERROR(VLOOKUP(A609,Master_Customers!$A:$D,4,FALSE()),"❌ Not Found"))</f>
        <v/>
      </c>
      <c r="C609" s="21" t="str">
        <f>IF(A609="","",IFERROR(VLOOKUP(A609,Master_Customers!$A:$O,15,FALSE()),""))</f>
        <v/>
      </c>
      <c r="D609" s="23"/>
      <c r="E609" s="23"/>
      <c r="F609" s="25" t="str">
        <f t="shared" si="9"/>
        <v/>
      </c>
      <c r="G609" s="23"/>
      <c r="H609" s="23"/>
      <c r="I609" s="23"/>
      <c r="J609" s="23"/>
    </row>
    <row r="610" spans="1:10" x14ac:dyDescent="0.25">
      <c r="A610" s="26"/>
      <c r="B610" s="24" t="str">
        <f>IF(A610="","",IFERROR(VLOOKUP(A610,Master_Customers!$A:$D,4,FALSE()),"❌ Not Found"))</f>
        <v/>
      </c>
      <c r="C610" s="21" t="str">
        <f>IF(A610="","",IFERROR(VLOOKUP(A610,Master_Customers!$A:$O,15,FALSE()),""))</f>
        <v/>
      </c>
      <c r="D610" s="26"/>
      <c r="E610" s="26"/>
      <c r="F610" s="25" t="str">
        <f t="shared" si="9"/>
        <v/>
      </c>
      <c r="G610" s="26"/>
      <c r="H610" s="26"/>
      <c r="I610" s="26"/>
      <c r="J610" s="26"/>
    </row>
    <row r="611" spans="1:10" x14ac:dyDescent="0.25">
      <c r="A611" s="23"/>
      <c r="B611" s="24" t="str">
        <f>IF(A611="","",IFERROR(VLOOKUP(A611,Master_Customers!$A:$D,4,FALSE()),"❌ Not Found"))</f>
        <v/>
      </c>
      <c r="C611" s="21" t="str">
        <f>IF(A611="","",IFERROR(VLOOKUP(A611,Master_Customers!$A:$O,15,FALSE()),""))</f>
        <v/>
      </c>
      <c r="D611" s="23"/>
      <c r="E611" s="23"/>
      <c r="F611" s="25" t="str">
        <f t="shared" si="9"/>
        <v/>
      </c>
      <c r="G611" s="23"/>
      <c r="H611" s="23"/>
      <c r="I611" s="23"/>
      <c r="J611" s="23"/>
    </row>
    <row r="612" spans="1:10" x14ac:dyDescent="0.25">
      <c r="A612" s="26"/>
      <c r="B612" s="24" t="str">
        <f>IF(A612="","",IFERROR(VLOOKUP(A612,Master_Customers!$A:$D,4,FALSE()),"❌ Not Found"))</f>
        <v/>
      </c>
      <c r="C612" s="21" t="str">
        <f>IF(A612="","",IFERROR(VLOOKUP(A612,Master_Customers!$A:$O,15,FALSE()),""))</f>
        <v/>
      </c>
      <c r="D612" s="26"/>
      <c r="E612" s="26"/>
      <c r="F612" s="25" t="str">
        <f t="shared" si="9"/>
        <v/>
      </c>
      <c r="G612" s="26"/>
      <c r="H612" s="26"/>
      <c r="I612" s="26"/>
      <c r="J612" s="26"/>
    </row>
    <row r="613" spans="1:10" x14ac:dyDescent="0.25">
      <c r="A613" s="23"/>
      <c r="B613" s="24" t="str">
        <f>IF(A613="","",IFERROR(VLOOKUP(A613,Master_Customers!$A:$D,4,FALSE()),"❌ Not Found"))</f>
        <v/>
      </c>
      <c r="C613" s="21" t="str">
        <f>IF(A613="","",IFERROR(VLOOKUP(A613,Master_Customers!$A:$O,15,FALSE()),""))</f>
        <v/>
      </c>
      <c r="D613" s="23"/>
      <c r="E613" s="23"/>
      <c r="F613" s="25" t="str">
        <f t="shared" si="9"/>
        <v/>
      </c>
      <c r="G613" s="23"/>
      <c r="H613" s="23"/>
      <c r="I613" s="23"/>
      <c r="J613" s="23"/>
    </row>
    <row r="614" spans="1:10" x14ac:dyDescent="0.25">
      <c r="A614" s="26"/>
      <c r="B614" s="24" t="str">
        <f>IF(A614="","",IFERROR(VLOOKUP(A614,Master_Customers!$A:$D,4,FALSE()),"❌ Not Found"))</f>
        <v/>
      </c>
      <c r="C614" s="21" t="str">
        <f>IF(A614="","",IFERROR(VLOOKUP(A614,Master_Customers!$A:$O,15,FALSE()),""))</f>
        <v/>
      </c>
      <c r="D614" s="26"/>
      <c r="E614" s="26"/>
      <c r="F614" s="25" t="str">
        <f t="shared" si="9"/>
        <v/>
      </c>
      <c r="G614" s="26"/>
      <c r="H614" s="26"/>
      <c r="I614" s="26"/>
      <c r="J614" s="26"/>
    </row>
    <row r="615" spans="1:10" x14ac:dyDescent="0.25">
      <c r="A615" s="23"/>
      <c r="B615" s="24" t="str">
        <f>IF(A615="","",IFERROR(VLOOKUP(A615,Master_Customers!$A:$D,4,FALSE()),"❌ Not Found"))</f>
        <v/>
      </c>
      <c r="C615" s="21" t="str">
        <f>IF(A615="","",IFERROR(VLOOKUP(A615,Master_Customers!$A:$O,15,FALSE()),""))</f>
        <v/>
      </c>
      <c r="D615" s="23"/>
      <c r="E615" s="23"/>
      <c r="F615" s="25" t="str">
        <f t="shared" si="9"/>
        <v/>
      </c>
      <c r="G615" s="23"/>
      <c r="H615" s="23"/>
      <c r="I615" s="23"/>
      <c r="J615" s="23"/>
    </row>
    <row r="616" spans="1:10" x14ac:dyDescent="0.25">
      <c r="A616" s="26"/>
      <c r="B616" s="24" t="str">
        <f>IF(A616="","",IFERROR(VLOOKUP(A616,Master_Customers!$A:$D,4,FALSE()),"❌ Not Found"))</f>
        <v/>
      </c>
      <c r="C616" s="21" t="str">
        <f>IF(A616="","",IFERROR(VLOOKUP(A616,Master_Customers!$A:$O,15,FALSE()),""))</f>
        <v/>
      </c>
      <c r="D616" s="26"/>
      <c r="E616" s="26"/>
      <c r="F616" s="25" t="str">
        <f t="shared" si="9"/>
        <v/>
      </c>
      <c r="G616" s="26"/>
      <c r="H616" s="26"/>
      <c r="I616" s="26"/>
      <c r="J616" s="26"/>
    </row>
    <row r="617" spans="1:10" x14ac:dyDescent="0.25">
      <c r="A617" s="23"/>
      <c r="B617" s="24" t="str">
        <f>IF(A617="","",IFERROR(VLOOKUP(A617,Master_Customers!$A:$D,4,FALSE()),"❌ Not Found"))</f>
        <v/>
      </c>
      <c r="C617" s="21" t="str">
        <f>IF(A617="","",IFERROR(VLOOKUP(A617,Master_Customers!$A:$O,15,FALSE()),""))</f>
        <v/>
      </c>
      <c r="D617" s="23"/>
      <c r="E617" s="23"/>
      <c r="F617" s="25" t="str">
        <f t="shared" si="9"/>
        <v/>
      </c>
      <c r="G617" s="23"/>
      <c r="H617" s="23"/>
      <c r="I617" s="23"/>
      <c r="J617" s="23"/>
    </row>
    <row r="618" spans="1:10" x14ac:dyDescent="0.25">
      <c r="A618" s="26"/>
      <c r="B618" s="24" t="str">
        <f>IF(A618="","",IFERROR(VLOOKUP(A618,Master_Customers!$A:$D,4,FALSE()),"❌ Not Found"))</f>
        <v/>
      </c>
      <c r="C618" s="21" t="str">
        <f>IF(A618="","",IFERROR(VLOOKUP(A618,Master_Customers!$A:$O,15,FALSE()),""))</f>
        <v/>
      </c>
      <c r="D618" s="26"/>
      <c r="E618" s="26"/>
      <c r="F618" s="25" t="str">
        <f t="shared" si="9"/>
        <v/>
      </c>
      <c r="G618" s="26"/>
      <c r="H618" s="26"/>
      <c r="I618" s="26"/>
      <c r="J618" s="26"/>
    </row>
    <row r="619" spans="1:10" x14ac:dyDescent="0.25">
      <c r="A619" s="23"/>
      <c r="B619" s="24" t="str">
        <f>IF(A619="","",IFERROR(VLOOKUP(A619,Master_Customers!$A:$D,4,FALSE()),"❌ Not Found"))</f>
        <v/>
      </c>
      <c r="C619" s="21" t="str">
        <f>IF(A619="","",IFERROR(VLOOKUP(A619,Master_Customers!$A:$O,15,FALSE()),""))</f>
        <v/>
      </c>
      <c r="D619" s="23"/>
      <c r="E619" s="23"/>
      <c r="F619" s="25" t="str">
        <f t="shared" si="9"/>
        <v/>
      </c>
      <c r="G619" s="23"/>
      <c r="H619" s="23"/>
      <c r="I619" s="23"/>
      <c r="J619" s="23"/>
    </row>
    <row r="620" spans="1:10" x14ac:dyDescent="0.25">
      <c r="A620" s="26"/>
      <c r="B620" s="24" t="str">
        <f>IF(A620="","",IFERROR(VLOOKUP(A620,Master_Customers!$A:$D,4,FALSE()),"❌ Not Found"))</f>
        <v/>
      </c>
      <c r="C620" s="21" t="str">
        <f>IF(A620="","",IFERROR(VLOOKUP(A620,Master_Customers!$A:$O,15,FALSE()),""))</f>
        <v/>
      </c>
      <c r="D620" s="26"/>
      <c r="E620" s="26"/>
      <c r="F620" s="25" t="str">
        <f t="shared" si="9"/>
        <v/>
      </c>
      <c r="G620" s="26"/>
      <c r="H620" s="26"/>
      <c r="I620" s="26"/>
      <c r="J620" s="26"/>
    </row>
    <row r="621" spans="1:10" x14ac:dyDescent="0.25">
      <c r="A621" s="23"/>
      <c r="B621" s="24" t="str">
        <f>IF(A621="","",IFERROR(VLOOKUP(A621,Master_Customers!$A:$D,4,FALSE()),"❌ Not Found"))</f>
        <v/>
      </c>
      <c r="C621" s="21" t="str">
        <f>IF(A621="","",IFERROR(VLOOKUP(A621,Master_Customers!$A:$O,15,FALSE()),""))</f>
        <v/>
      </c>
      <c r="D621" s="23"/>
      <c r="E621" s="23"/>
      <c r="F621" s="25" t="str">
        <f t="shared" si="9"/>
        <v/>
      </c>
      <c r="G621" s="23"/>
      <c r="H621" s="23"/>
      <c r="I621" s="23"/>
      <c r="J621" s="23"/>
    </row>
    <row r="622" spans="1:10" x14ac:dyDescent="0.25">
      <c r="A622" s="26"/>
      <c r="B622" s="24" t="str">
        <f>IF(A622="","",IFERROR(VLOOKUP(A622,Master_Customers!$A:$D,4,FALSE()),"❌ Not Found"))</f>
        <v/>
      </c>
      <c r="C622" s="21" t="str">
        <f>IF(A622="","",IFERROR(VLOOKUP(A622,Master_Customers!$A:$O,15,FALSE()),""))</f>
        <v/>
      </c>
      <c r="D622" s="26"/>
      <c r="E622" s="26"/>
      <c r="F622" s="25" t="str">
        <f t="shared" si="9"/>
        <v/>
      </c>
      <c r="G622" s="26"/>
      <c r="H622" s="26"/>
      <c r="I622" s="26"/>
      <c r="J622" s="26"/>
    </row>
    <row r="623" spans="1:10" x14ac:dyDescent="0.25">
      <c r="A623" s="23"/>
      <c r="B623" s="24" t="str">
        <f>IF(A623="","",IFERROR(VLOOKUP(A623,Master_Customers!$A:$D,4,FALSE()),"❌ Not Found"))</f>
        <v/>
      </c>
      <c r="C623" s="21" t="str">
        <f>IF(A623="","",IFERROR(VLOOKUP(A623,Master_Customers!$A:$O,15,FALSE()),""))</f>
        <v/>
      </c>
      <c r="D623" s="23"/>
      <c r="E623" s="23"/>
      <c r="F623" s="25" t="str">
        <f t="shared" si="9"/>
        <v/>
      </c>
      <c r="G623" s="23"/>
      <c r="H623" s="23"/>
      <c r="I623" s="23"/>
      <c r="J623" s="23"/>
    </row>
    <row r="624" spans="1:10" x14ac:dyDescent="0.25">
      <c r="A624" s="26"/>
      <c r="B624" s="24" t="str">
        <f>IF(A624="","",IFERROR(VLOOKUP(A624,Master_Customers!$A:$D,4,FALSE()),"❌ Not Found"))</f>
        <v/>
      </c>
      <c r="C624" s="21" t="str">
        <f>IF(A624="","",IFERROR(VLOOKUP(A624,Master_Customers!$A:$O,15,FALSE()),""))</f>
        <v/>
      </c>
      <c r="D624" s="26"/>
      <c r="E624" s="26"/>
      <c r="F624" s="25" t="str">
        <f t="shared" si="9"/>
        <v/>
      </c>
      <c r="G624" s="26"/>
      <c r="H624" s="26"/>
      <c r="I624" s="26"/>
      <c r="J624" s="26"/>
    </row>
    <row r="625" spans="1:10" x14ac:dyDescent="0.25">
      <c r="A625" s="23"/>
      <c r="B625" s="24" t="str">
        <f>IF(A625="","",IFERROR(VLOOKUP(A625,Master_Customers!$A:$D,4,FALSE()),"❌ Not Found"))</f>
        <v/>
      </c>
      <c r="C625" s="21" t="str">
        <f>IF(A625="","",IFERROR(VLOOKUP(A625,Master_Customers!$A:$O,15,FALSE()),""))</f>
        <v/>
      </c>
      <c r="D625" s="23"/>
      <c r="E625" s="23"/>
      <c r="F625" s="25" t="str">
        <f t="shared" si="9"/>
        <v/>
      </c>
      <c r="G625" s="23"/>
      <c r="H625" s="23"/>
      <c r="I625" s="23"/>
      <c r="J625" s="23"/>
    </row>
    <row r="626" spans="1:10" x14ac:dyDescent="0.25">
      <c r="A626" s="26"/>
      <c r="B626" s="24" t="str">
        <f>IF(A626="","",IFERROR(VLOOKUP(A626,Master_Customers!$A:$D,4,FALSE()),"❌ Not Found"))</f>
        <v/>
      </c>
      <c r="C626" s="21" t="str">
        <f>IF(A626="","",IFERROR(VLOOKUP(A626,Master_Customers!$A:$O,15,FALSE()),""))</f>
        <v/>
      </c>
      <c r="D626" s="26"/>
      <c r="E626" s="26"/>
      <c r="F626" s="25" t="str">
        <f t="shared" si="9"/>
        <v/>
      </c>
      <c r="G626" s="26"/>
      <c r="H626" s="26"/>
      <c r="I626" s="26"/>
      <c r="J626" s="26"/>
    </row>
    <row r="627" spans="1:10" x14ac:dyDescent="0.25">
      <c r="A627" s="23"/>
      <c r="B627" s="24" t="str">
        <f>IF(A627="","",IFERROR(VLOOKUP(A627,Master_Customers!$A:$D,4,FALSE()),"❌ Not Found"))</f>
        <v/>
      </c>
      <c r="C627" s="21" t="str">
        <f>IF(A627="","",IFERROR(VLOOKUP(A627,Master_Customers!$A:$O,15,FALSE()),""))</f>
        <v/>
      </c>
      <c r="D627" s="23"/>
      <c r="E627" s="23"/>
      <c r="F627" s="25" t="str">
        <f t="shared" si="9"/>
        <v/>
      </c>
      <c r="G627" s="23"/>
      <c r="H627" s="23"/>
      <c r="I627" s="23"/>
      <c r="J627" s="23"/>
    </row>
    <row r="628" spans="1:10" x14ac:dyDescent="0.25">
      <c r="A628" s="26"/>
      <c r="B628" s="24" t="str">
        <f>IF(A628="","",IFERROR(VLOOKUP(A628,Master_Customers!$A:$D,4,FALSE()),"❌ Not Found"))</f>
        <v/>
      </c>
      <c r="C628" s="21" t="str">
        <f>IF(A628="","",IFERROR(VLOOKUP(A628,Master_Customers!$A:$O,15,FALSE()),""))</f>
        <v/>
      </c>
      <c r="D628" s="26"/>
      <c r="E628" s="26"/>
      <c r="F628" s="25" t="str">
        <f t="shared" si="9"/>
        <v/>
      </c>
      <c r="G628" s="26"/>
      <c r="H628" s="26"/>
      <c r="I628" s="26"/>
      <c r="J628" s="26"/>
    </row>
    <row r="629" spans="1:10" x14ac:dyDescent="0.25">
      <c r="A629" s="23"/>
      <c r="B629" s="24" t="str">
        <f>IF(A629="","",IFERROR(VLOOKUP(A629,Master_Customers!$A:$D,4,FALSE()),"❌ Not Found"))</f>
        <v/>
      </c>
      <c r="C629" s="21" t="str">
        <f>IF(A629="","",IFERROR(VLOOKUP(A629,Master_Customers!$A:$O,15,FALSE()),""))</f>
        <v/>
      </c>
      <c r="D629" s="23"/>
      <c r="E629" s="23"/>
      <c r="F629" s="25" t="str">
        <f t="shared" si="9"/>
        <v/>
      </c>
      <c r="G629" s="23"/>
      <c r="H629" s="23"/>
      <c r="I629" s="23"/>
      <c r="J629" s="23"/>
    </row>
    <row r="630" spans="1:10" x14ac:dyDescent="0.25">
      <c r="A630" s="26"/>
      <c r="B630" s="24" t="str">
        <f>IF(A630="","",IFERROR(VLOOKUP(A630,Master_Customers!$A:$D,4,FALSE()),"❌ Not Found"))</f>
        <v/>
      </c>
      <c r="C630" s="21" t="str">
        <f>IF(A630="","",IFERROR(VLOOKUP(A630,Master_Customers!$A:$O,15,FALSE()),""))</f>
        <v/>
      </c>
      <c r="D630" s="26"/>
      <c r="E630" s="26"/>
      <c r="F630" s="25" t="str">
        <f t="shared" si="9"/>
        <v/>
      </c>
      <c r="G630" s="26"/>
      <c r="H630" s="26"/>
      <c r="I630" s="26"/>
      <c r="J630" s="26"/>
    </row>
    <row r="631" spans="1:10" x14ac:dyDescent="0.25">
      <c r="A631" s="23"/>
      <c r="B631" s="24" t="str">
        <f>IF(A631="","",IFERROR(VLOOKUP(A631,Master_Customers!$A:$D,4,FALSE()),"❌ Not Found"))</f>
        <v/>
      </c>
      <c r="C631" s="21" t="str">
        <f>IF(A631="","",IFERROR(VLOOKUP(A631,Master_Customers!$A:$O,15,FALSE()),""))</f>
        <v/>
      </c>
      <c r="D631" s="23"/>
      <c r="E631" s="23"/>
      <c r="F631" s="25" t="str">
        <f t="shared" si="9"/>
        <v/>
      </c>
      <c r="G631" s="23"/>
      <c r="H631" s="23"/>
      <c r="I631" s="23"/>
      <c r="J631" s="23"/>
    </row>
    <row r="632" spans="1:10" x14ac:dyDescent="0.25">
      <c r="A632" s="26"/>
      <c r="B632" s="24" t="str">
        <f>IF(A632="","",IFERROR(VLOOKUP(A632,Master_Customers!$A:$D,4,FALSE()),"❌ Not Found"))</f>
        <v/>
      </c>
      <c r="C632" s="21" t="str">
        <f>IF(A632="","",IFERROR(VLOOKUP(A632,Master_Customers!$A:$O,15,FALSE()),""))</f>
        <v/>
      </c>
      <c r="D632" s="26"/>
      <c r="E632" s="26"/>
      <c r="F632" s="25" t="str">
        <f t="shared" si="9"/>
        <v/>
      </c>
      <c r="G632" s="26"/>
      <c r="H632" s="26"/>
      <c r="I632" s="26"/>
      <c r="J632" s="26"/>
    </row>
    <row r="633" spans="1:10" x14ac:dyDescent="0.25">
      <c r="A633" s="23"/>
      <c r="B633" s="24" t="str">
        <f>IF(A633="","",IFERROR(VLOOKUP(A633,Master_Customers!$A:$D,4,FALSE()),"❌ Not Found"))</f>
        <v/>
      </c>
      <c r="C633" s="21" t="str">
        <f>IF(A633="","",IFERROR(VLOOKUP(A633,Master_Customers!$A:$O,15,FALSE()),""))</f>
        <v/>
      </c>
      <c r="D633" s="23"/>
      <c r="E633" s="23"/>
      <c r="F633" s="25" t="str">
        <f t="shared" si="9"/>
        <v/>
      </c>
      <c r="G633" s="23"/>
      <c r="H633" s="23"/>
      <c r="I633" s="23"/>
      <c r="J633" s="23"/>
    </row>
    <row r="634" spans="1:10" x14ac:dyDescent="0.25">
      <c r="A634" s="26"/>
      <c r="B634" s="24" t="str">
        <f>IF(A634="","",IFERROR(VLOOKUP(A634,Master_Customers!$A:$D,4,FALSE()),"❌ Not Found"))</f>
        <v/>
      </c>
      <c r="C634" s="21" t="str">
        <f>IF(A634="","",IFERROR(VLOOKUP(A634,Master_Customers!$A:$O,15,FALSE()),""))</f>
        <v/>
      </c>
      <c r="D634" s="26"/>
      <c r="E634" s="26"/>
      <c r="F634" s="25" t="str">
        <f t="shared" si="9"/>
        <v/>
      </c>
      <c r="G634" s="26"/>
      <c r="H634" s="26"/>
      <c r="I634" s="26"/>
      <c r="J634" s="26"/>
    </row>
    <row r="635" spans="1:10" x14ac:dyDescent="0.25">
      <c r="A635" s="23"/>
      <c r="B635" s="24" t="str">
        <f>IF(A635="","",IFERROR(VLOOKUP(A635,Master_Customers!$A:$D,4,FALSE()),"❌ Not Found"))</f>
        <v/>
      </c>
      <c r="C635" s="21" t="str">
        <f>IF(A635="","",IFERROR(VLOOKUP(A635,Master_Customers!$A:$O,15,FALSE()),""))</f>
        <v/>
      </c>
      <c r="D635" s="23"/>
      <c r="E635" s="23"/>
      <c r="F635" s="25" t="str">
        <f t="shared" si="9"/>
        <v/>
      </c>
      <c r="G635" s="23"/>
      <c r="H635" s="23"/>
      <c r="I635" s="23"/>
      <c r="J635" s="23"/>
    </row>
    <row r="636" spans="1:10" x14ac:dyDescent="0.25">
      <c r="A636" s="26"/>
      <c r="B636" s="24" t="str">
        <f>IF(A636="","",IFERROR(VLOOKUP(A636,Master_Customers!$A:$D,4,FALSE()),"❌ Not Found"))</f>
        <v/>
      </c>
      <c r="C636" s="21" t="str">
        <f>IF(A636="","",IFERROR(VLOOKUP(A636,Master_Customers!$A:$O,15,FALSE()),""))</f>
        <v/>
      </c>
      <c r="D636" s="26"/>
      <c r="E636" s="26"/>
      <c r="F636" s="25" t="str">
        <f t="shared" si="9"/>
        <v/>
      </c>
      <c r="G636" s="26"/>
      <c r="H636" s="26"/>
      <c r="I636" s="26"/>
      <c r="J636" s="26"/>
    </row>
    <row r="637" spans="1:10" x14ac:dyDescent="0.25">
      <c r="A637" s="23"/>
      <c r="B637" s="24" t="str">
        <f>IF(A637="","",IFERROR(VLOOKUP(A637,Master_Customers!$A:$D,4,FALSE()),"❌ Not Found"))</f>
        <v/>
      </c>
      <c r="C637" s="21" t="str">
        <f>IF(A637="","",IFERROR(VLOOKUP(A637,Master_Customers!$A:$O,15,FALSE()),""))</f>
        <v/>
      </c>
      <c r="D637" s="23"/>
      <c r="E637" s="23"/>
      <c r="F637" s="25" t="str">
        <f t="shared" si="9"/>
        <v/>
      </c>
      <c r="G637" s="23"/>
      <c r="H637" s="23"/>
      <c r="I637" s="23"/>
      <c r="J637" s="23"/>
    </row>
    <row r="638" spans="1:10" x14ac:dyDescent="0.25">
      <c r="A638" s="26"/>
      <c r="B638" s="24" t="str">
        <f>IF(A638="","",IFERROR(VLOOKUP(A638,Master_Customers!$A:$D,4,FALSE()),"❌ Not Found"))</f>
        <v/>
      </c>
      <c r="C638" s="21" t="str">
        <f>IF(A638="","",IFERROR(VLOOKUP(A638,Master_Customers!$A:$O,15,FALSE()),""))</f>
        <v/>
      </c>
      <c r="D638" s="26"/>
      <c r="E638" s="26"/>
      <c r="F638" s="25" t="str">
        <f t="shared" si="9"/>
        <v/>
      </c>
      <c r="G638" s="26"/>
      <c r="H638" s="26"/>
      <c r="I638" s="26"/>
      <c r="J638" s="26"/>
    </row>
    <row r="639" spans="1:10" x14ac:dyDescent="0.25">
      <c r="A639" s="23"/>
      <c r="B639" s="24" t="str">
        <f>IF(A639="","",IFERROR(VLOOKUP(A639,Master_Customers!$A:$D,4,FALSE()),"❌ Not Found"))</f>
        <v/>
      </c>
      <c r="C639" s="21" t="str">
        <f>IF(A639="","",IFERROR(VLOOKUP(A639,Master_Customers!$A:$O,15,FALSE()),""))</f>
        <v/>
      </c>
      <c r="D639" s="23"/>
      <c r="E639" s="23"/>
      <c r="F639" s="25" t="str">
        <f t="shared" si="9"/>
        <v/>
      </c>
      <c r="G639" s="23"/>
      <c r="H639" s="23"/>
      <c r="I639" s="23"/>
      <c r="J639" s="23"/>
    </row>
    <row r="640" spans="1:10" x14ac:dyDescent="0.25">
      <c r="A640" s="26"/>
      <c r="B640" s="24" t="str">
        <f>IF(A640="","",IFERROR(VLOOKUP(A640,Master_Customers!$A:$D,4,FALSE()),"❌ Not Found"))</f>
        <v/>
      </c>
      <c r="C640" s="21" t="str">
        <f>IF(A640="","",IFERROR(VLOOKUP(A640,Master_Customers!$A:$O,15,FALSE()),""))</f>
        <v/>
      </c>
      <c r="D640" s="26"/>
      <c r="E640" s="26"/>
      <c r="F640" s="25" t="str">
        <f t="shared" si="9"/>
        <v/>
      </c>
      <c r="G640" s="26"/>
      <c r="H640" s="26"/>
      <c r="I640" s="26"/>
      <c r="J640" s="26"/>
    </row>
    <row r="641" spans="1:10" x14ac:dyDescent="0.25">
      <c r="A641" s="23"/>
      <c r="B641" s="24" t="str">
        <f>IF(A641="","",IFERROR(VLOOKUP(A641,Master_Customers!$A:$D,4,FALSE()),"❌ Not Found"))</f>
        <v/>
      </c>
      <c r="C641" s="21" t="str">
        <f>IF(A641="","",IFERROR(VLOOKUP(A641,Master_Customers!$A:$O,15,FALSE()),""))</f>
        <v/>
      </c>
      <c r="D641" s="23"/>
      <c r="E641" s="23"/>
      <c r="F641" s="25" t="str">
        <f t="shared" si="9"/>
        <v/>
      </c>
      <c r="G641" s="23"/>
      <c r="H641" s="23"/>
      <c r="I641" s="23"/>
      <c r="J641" s="23"/>
    </row>
    <row r="642" spans="1:10" x14ac:dyDescent="0.25">
      <c r="A642" s="26"/>
      <c r="B642" s="24" t="str">
        <f>IF(A642="","",IFERROR(VLOOKUP(A642,Master_Customers!$A:$D,4,FALSE()),"❌ Not Found"))</f>
        <v/>
      </c>
      <c r="C642" s="21" t="str">
        <f>IF(A642="","",IFERROR(VLOOKUP(A642,Master_Customers!$A:$O,15,FALSE()),""))</f>
        <v/>
      </c>
      <c r="D642" s="26"/>
      <c r="E642" s="26"/>
      <c r="F642" s="25" t="str">
        <f t="shared" si="9"/>
        <v/>
      </c>
      <c r="G642" s="26"/>
      <c r="H642" s="26"/>
      <c r="I642" s="26"/>
      <c r="J642" s="26"/>
    </row>
    <row r="643" spans="1:10" x14ac:dyDescent="0.25">
      <c r="A643" s="23"/>
      <c r="B643" s="24" t="str">
        <f>IF(A643="","",IFERROR(VLOOKUP(A643,Master_Customers!$A:$D,4,FALSE()),"❌ Not Found"))</f>
        <v/>
      </c>
      <c r="C643" s="21" t="str">
        <f>IF(A643="","",IFERROR(VLOOKUP(A643,Master_Customers!$A:$O,15,FALSE()),""))</f>
        <v/>
      </c>
      <c r="D643" s="23"/>
      <c r="E643" s="23"/>
      <c r="F643" s="25" t="str">
        <f t="shared" si="9"/>
        <v/>
      </c>
      <c r="G643" s="23"/>
      <c r="H643" s="23"/>
      <c r="I643" s="23"/>
      <c r="J643" s="23"/>
    </row>
    <row r="644" spans="1:10" x14ac:dyDescent="0.25">
      <c r="A644" s="26"/>
      <c r="B644" s="24" t="str">
        <f>IF(A644="","",IFERROR(VLOOKUP(A644,Master_Customers!$A:$D,4,FALSE()),"❌ Not Found"))</f>
        <v/>
      </c>
      <c r="C644" s="21" t="str">
        <f>IF(A644="","",IFERROR(VLOOKUP(A644,Master_Customers!$A:$O,15,FALSE()),""))</f>
        <v/>
      </c>
      <c r="D644" s="26"/>
      <c r="E644" s="26"/>
      <c r="F644" s="25" t="str">
        <f t="shared" si="9"/>
        <v/>
      </c>
      <c r="G644" s="26"/>
      <c r="H644" s="26"/>
      <c r="I644" s="26"/>
      <c r="J644" s="26"/>
    </row>
    <row r="645" spans="1:10" x14ac:dyDescent="0.25">
      <c r="A645" s="23"/>
      <c r="B645" s="24" t="str">
        <f>IF(A645="","",IFERROR(VLOOKUP(A645,Master_Customers!$A:$D,4,FALSE()),"❌ Not Found"))</f>
        <v/>
      </c>
      <c r="C645" s="21" t="str">
        <f>IF(A645="","",IFERROR(VLOOKUP(A645,Master_Customers!$A:$O,15,FALSE()),""))</f>
        <v/>
      </c>
      <c r="D645" s="23"/>
      <c r="E645" s="23"/>
      <c r="F645" s="25" t="str">
        <f t="shared" si="9"/>
        <v/>
      </c>
      <c r="G645" s="23"/>
      <c r="H645" s="23"/>
      <c r="I645" s="23"/>
      <c r="J645" s="23"/>
    </row>
    <row r="646" spans="1:10" x14ac:dyDescent="0.25">
      <c r="A646" s="26"/>
      <c r="B646" s="24" t="str">
        <f>IF(A646="","",IFERROR(VLOOKUP(A646,Master_Customers!$A:$D,4,FALSE()),"❌ Not Found"))</f>
        <v/>
      </c>
      <c r="C646" s="21" t="str">
        <f>IF(A646="","",IFERROR(VLOOKUP(A646,Master_Customers!$A:$O,15,FALSE()),""))</f>
        <v/>
      </c>
      <c r="D646" s="26"/>
      <c r="E646" s="26"/>
      <c r="F646" s="25" t="str">
        <f t="shared" si="9"/>
        <v/>
      </c>
      <c r="G646" s="26"/>
      <c r="H646" s="26"/>
      <c r="I646" s="26"/>
      <c r="J646" s="26"/>
    </row>
    <row r="647" spans="1:10" x14ac:dyDescent="0.25">
      <c r="A647" s="23"/>
      <c r="B647" s="24" t="str">
        <f>IF(A647="","",IFERROR(VLOOKUP(A647,Master_Customers!$A:$D,4,FALSE()),"❌ Not Found"))</f>
        <v/>
      </c>
      <c r="C647" s="21" t="str">
        <f>IF(A647="","",IFERROR(VLOOKUP(A647,Master_Customers!$A:$O,15,FALSE()),""))</f>
        <v/>
      </c>
      <c r="D647" s="23"/>
      <c r="E647" s="23"/>
      <c r="F647" s="25" t="str">
        <f t="shared" si="9"/>
        <v/>
      </c>
      <c r="G647" s="23"/>
      <c r="H647" s="23"/>
      <c r="I647" s="23"/>
      <c r="J647" s="23"/>
    </row>
    <row r="648" spans="1:10" x14ac:dyDescent="0.25">
      <c r="A648" s="26"/>
      <c r="B648" s="24" t="str">
        <f>IF(A648="","",IFERROR(VLOOKUP(A648,Master_Customers!$A:$D,4,FALSE()),"❌ Not Found"))</f>
        <v/>
      </c>
      <c r="C648" s="21" t="str">
        <f>IF(A648="","",IFERROR(VLOOKUP(A648,Master_Customers!$A:$O,15,FALSE()),""))</f>
        <v/>
      </c>
      <c r="D648" s="26"/>
      <c r="E648" s="26"/>
      <c r="F648" s="25" t="str">
        <f t="shared" si="9"/>
        <v/>
      </c>
      <c r="G648" s="26"/>
      <c r="H648" s="26"/>
      <c r="I648" s="26"/>
      <c r="J648" s="26"/>
    </row>
    <row r="649" spans="1:10" x14ac:dyDescent="0.25">
      <c r="A649" s="23"/>
      <c r="B649" s="24" t="str">
        <f>IF(A649="","",IFERROR(VLOOKUP(A649,Master_Customers!$A:$D,4,FALSE()),"❌ Not Found"))</f>
        <v/>
      </c>
      <c r="C649" s="21" t="str">
        <f>IF(A649="","",IFERROR(VLOOKUP(A649,Master_Customers!$A:$O,15,FALSE()),""))</f>
        <v/>
      </c>
      <c r="D649" s="23"/>
      <c r="E649" s="23"/>
      <c r="F649" s="25" t="str">
        <f t="shared" ref="F649:F712" si="10">IF(E649="","",IF(C649="","",IF(E649&gt;C649,"INSUFFICIENT FUNDS",C649-E649)))</f>
        <v/>
      </c>
      <c r="G649" s="23"/>
      <c r="H649" s="23"/>
      <c r="I649" s="23"/>
      <c r="J649" s="23"/>
    </row>
    <row r="650" spans="1:10" x14ac:dyDescent="0.25">
      <c r="A650" s="26"/>
      <c r="B650" s="24" t="str">
        <f>IF(A650="","",IFERROR(VLOOKUP(A650,Master_Customers!$A:$D,4,FALSE()),"❌ Not Found"))</f>
        <v/>
      </c>
      <c r="C650" s="21" t="str">
        <f>IF(A650="","",IFERROR(VLOOKUP(A650,Master_Customers!$A:$O,15,FALSE()),""))</f>
        <v/>
      </c>
      <c r="D650" s="26"/>
      <c r="E650" s="26"/>
      <c r="F650" s="25" t="str">
        <f t="shared" si="10"/>
        <v/>
      </c>
      <c r="G650" s="26"/>
      <c r="H650" s="26"/>
      <c r="I650" s="26"/>
      <c r="J650" s="26"/>
    </row>
    <row r="651" spans="1:10" x14ac:dyDescent="0.25">
      <c r="A651" s="23"/>
      <c r="B651" s="24" t="str">
        <f>IF(A651="","",IFERROR(VLOOKUP(A651,Master_Customers!$A:$D,4,FALSE()),"❌ Not Found"))</f>
        <v/>
      </c>
      <c r="C651" s="21" t="str">
        <f>IF(A651="","",IFERROR(VLOOKUP(A651,Master_Customers!$A:$O,15,FALSE()),""))</f>
        <v/>
      </c>
      <c r="D651" s="23"/>
      <c r="E651" s="23"/>
      <c r="F651" s="25" t="str">
        <f t="shared" si="10"/>
        <v/>
      </c>
      <c r="G651" s="23"/>
      <c r="H651" s="23"/>
      <c r="I651" s="23"/>
      <c r="J651" s="23"/>
    </row>
    <row r="652" spans="1:10" x14ac:dyDescent="0.25">
      <c r="A652" s="26"/>
      <c r="B652" s="24" t="str">
        <f>IF(A652="","",IFERROR(VLOOKUP(A652,Master_Customers!$A:$D,4,FALSE()),"❌ Not Found"))</f>
        <v/>
      </c>
      <c r="C652" s="21" t="str">
        <f>IF(A652="","",IFERROR(VLOOKUP(A652,Master_Customers!$A:$O,15,FALSE()),""))</f>
        <v/>
      </c>
      <c r="D652" s="26"/>
      <c r="E652" s="26"/>
      <c r="F652" s="25" t="str">
        <f t="shared" si="10"/>
        <v/>
      </c>
      <c r="G652" s="26"/>
      <c r="H652" s="26"/>
      <c r="I652" s="26"/>
      <c r="J652" s="26"/>
    </row>
    <row r="653" spans="1:10" x14ac:dyDescent="0.25">
      <c r="A653" s="23"/>
      <c r="B653" s="24" t="str">
        <f>IF(A653="","",IFERROR(VLOOKUP(A653,Master_Customers!$A:$D,4,FALSE()),"❌ Not Found"))</f>
        <v/>
      </c>
      <c r="C653" s="21" t="str">
        <f>IF(A653="","",IFERROR(VLOOKUP(A653,Master_Customers!$A:$O,15,FALSE()),""))</f>
        <v/>
      </c>
      <c r="D653" s="23"/>
      <c r="E653" s="23"/>
      <c r="F653" s="25" t="str">
        <f t="shared" si="10"/>
        <v/>
      </c>
      <c r="G653" s="23"/>
      <c r="H653" s="23"/>
      <c r="I653" s="23"/>
      <c r="J653" s="23"/>
    </row>
    <row r="654" spans="1:10" x14ac:dyDescent="0.25">
      <c r="A654" s="26"/>
      <c r="B654" s="24" t="str">
        <f>IF(A654="","",IFERROR(VLOOKUP(A654,Master_Customers!$A:$D,4,FALSE()),"❌ Not Found"))</f>
        <v/>
      </c>
      <c r="C654" s="21" t="str">
        <f>IF(A654="","",IFERROR(VLOOKUP(A654,Master_Customers!$A:$O,15,FALSE()),""))</f>
        <v/>
      </c>
      <c r="D654" s="26"/>
      <c r="E654" s="26"/>
      <c r="F654" s="25" t="str">
        <f t="shared" si="10"/>
        <v/>
      </c>
      <c r="G654" s="26"/>
      <c r="H654" s="26"/>
      <c r="I654" s="26"/>
      <c r="J654" s="26"/>
    </row>
    <row r="655" spans="1:10" x14ac:dyDescent="0.25">
      <c r="A655" s="23"/>
      <c r="B655" s="24" t="str">
        <f>IF(A655="","",IFERROR(VLOOKUP(A655,Master_Customers!$A:$D,4,FALSE()),"❌ Not Found"))</f>
        <v/>
      </c>
      <c r="C655" s="21" t="str">
        <f>IF(A655="","",IFERROR(VLOOKUP(A655,Master_Customers!$A:$O,15,FALSE()),""))</f>
        <v/>
      </c>
      <c r="D655" s="23"/>
      <c r="E655" s="23"/>
      <c r="F655" s="25" t="str">
        <f t="shared" si="10"/>
        <v/>
      </c>
      <c r="G655" s="23"/>
      <c r="H655" s="23"/>
      <c r="I655" s="23"/>
      <c r="J655" s="23"/>
    </row>
    <row r="656" spans="1:10" x14ac:dyDescent="0.25">
      <c r="A656" s="26"/>
      <c r="B656" s="24" t="str">
        <f>IF(A656="","",IFERROR(VLOOKUP(A656,Master_Customers!$A:$D,4,FALSE()),"❌ Not Found"))</f>
        <v/>
      </c>
      <c r="C656" s="21" t="str">
        <f>IF(A656="","",IFERROR(VLOOKUP(A656,Master_Customers!$A:$O,15,FALSE()),""))</f>
        <v/>
      </c>
      <c r="D656" s="26"/>
      <c r="E656" s="26"/>
      <c r="F656" s="25" t="str">
        <f t="shared" si="10"/>
        <v/>
      </c>
      <c r="G656" s="26"/>
      <c r="H656" s="26"/>
      <c r="I656" s="26"/>
      <c r="J656" s="26"/>
    </row>
    <row r="657" spans="1:10" x14ac:dyDescent="0.25">
      <c r="A657" s="23"/>
      <c r="B657" s="24" t="str">
        <f>IF(A657="","",IFERROR(VLOOKUP(A657,Master_Customers!$A:$D,4,FALSE()),"❌ Not Found"))</f>
        <v/>
      </c>
      <c r="C657" s="21" t="str">
        <f>IF(A657="","",IFERROR(VLOOKUP(A657,Master_Customers!$A:$O,15,FALSE()),""))</f>
        <v/>
      </c>
      <c r="D657" s="23"/>
      <c r="E657" s="23"/>
      <c r="F657" s="25" t="str">
        <f t="shared" si="10"/>
        <v/>
      </c>
      <c r="G657" s="23"/>
      <c r="H657" s="23"/>
      <c r="I657" s="23"/>
      <c r="J657" s="23"/>
    </row>
    <row r="658" spans="1:10" x14ac:dyDescent="0.25">
      <c r="A658" s="26"/>
      <c r="B658" s="24" t="str">
        <f>IF(A658="","",IFERROR(VLOOKUP(A658,Master_Customers!$A:$D,4,FALSE()),"❌ Not Found"))</f>
        <v/>
      </c>
      <c r="C658" s="21" t="str">
        <f>IF(A658="","",IFERROR(VLOOKUP(A658,Master_Customers!$A:$O,15,FALSE()),""))</f>
        <v/>
      </c>
      <c r="D658" s="26"/>
      <c r="E658" s="26"/>
      <c r="F658" s="25" t="str">
        <f t="shared" si="10"/>
        <v/>
      </c>
      <c r="G658" s="26"/>
      <c r="H658" s="26"/>
      <c r="I658" s="26"/>
      <c r="J658" s="26"/>
    </row>
    <row r="659" spans="1:10" x14ac:dyDescent="0.25">
      <c r="A659" s="23"/>
      <c r="B659" s="24" t="str">
        <f>IF(A659="","",IFERROR(VLOOKUP(A659,Master_Customers!$A:$D,4,FALSE()),"❌ Not Found"))</f>
        <v/>
      </c>
      <c r="C659" s="21" t="str">
        <f>IF(A659="","",IFERROR(VLOOKUP(A659,Master_Customers!$A:$O,15,FALSE()),""))</f>
        <v/>
      </c>
      <c r="D659" s="23"/>
      <c r="E659" s="23"/>
      <c r="F659" s="25" t="str">
        <f t="shared" si="10"/>
        <v/>
      </c>
      <c r="G659" s="23"/>
      <c r="H659" s="23"/>
      <c r="I659" s="23"/>
      <c r="J659" s="23"/>
    </row>
    <row r="660" spans="1:10" x14ac:dyDescent="0.25">
      <c r="A660" s="26"/>
      <c r="B660" s="24" t="str">
        <f>IF(A660="","",IFERROR(VLOOKUP(A660,Master_Customers!$A:$D,4,FALSE()),"❌ Not Found"))</f>
        <v/>
      </c>
      <c r="C660" s="21" t="str">
        <f>IF(A660="","",IFERROR(VLOOKUP(A660,Master_Customers!$A:$O,15,FALSE()),""))</f>
        <v/>
      </c>
      <c r="D660" s="26"/>
      <c r="E660" s="26"/>
      <c r="F660" s="25" t="str">
        <f t="shared" si="10"/>
        <v/>
      </c>
      <c r="G660" s="26"/>
      <c r="H660" s="26"/>
      <c r="I660" s="26"/>
      <c r="J660" s="26"/>
    </row>
    <row r="661" spans="1:10" x14ac:dyDescent="0.25">
      <c r="A661" s="23"/>
      <c r="B661" s="24" t="str">
        <f>IF(A661="","",IFERROR(VLOOKUP(A661,Master_Customers!$A:$D,4,FALSE()),"❌ Not Found"))</f>
        <v/>
      </c>
      <c r="C661" s="21" t="str">
        <f>IF(A661="","",IFERROR(VLOOKUP(A661,Master_Customers!$A:$O,15,FALSE()),""))</f>
        <v/>
      </c>
      <c r="D661" s="23"/>
      <c r="E661" s="23"/>
      <c r="F661" s="25" t="str">
        <f t="shared" si="10"/>
        <v/>
      </c>
      <c r="G661" s="23"/>
      <c r="H661" s="23"/>
      <c r="I661" s="23"/>
      <c r="J661" s="23"/>
    </row>
    <row r="662" spans="1:10" x14ac:dyDescent="0.25">
      <c r="A662" s="26"/>
      <c r="B662" s="24" t="str">
        <f>IF(A662="","",IFERROR(VLOOKUP(A662,Master_Customers!$A:$D,4,FALSE()),"❌ Not Found"))</f>
        <v/>
      </c>
      <c r="C662" s="21" t="str">
        <f>IF(A662="","",IFERROR(VLOOKUP(A662,Master_Customers!$A:$O,15,FALSE()),""))</f>
        <v/>
      </c>
      <c r="D662" s="26"/>
      <c r="E662" s="26"/>
      <c r="F662" s="25" t="str">
        <f t="shared" si="10"/>
        <v/>
      </c>
      <c r="G662" s="26"/>
      <c r="H662" s="26"/>
      <c r="I662" s="26"/>
      <c r="J662" s="26"/>
    </row>
    <row r="663" spans="1:10" x14ac:dyDescent="0.25">
      <c r="A663" s="23"/>
      <c r="B663" s="24" t="str">
        <f>IF(A663="","",IFERROR(VLOOKUP(A663,Master_Customers!$A:$D,4,FALSE()),"❌ Not Found"))</f>
        <v/>
      </c>
      <c r="C663" s="21" t="str">
        <f>IF(A663="","",IFERROR(VLOOKUP(A663,Master_Customers!$A:$O,15,FALSE()),""))</f>
        <v/>
      </c>
      <c r="D663" s="23"/>
      <c r="E663" s="23"/>
      <c r="F663" s="25" t="str">
        <f t="shared" si="10"/>
        <v/>
      </c>
      <c r="G663" s="23"/>
      <c r="H663" s="23"/>
      <c r="I663" s="23"/>
      <c r="J663" s="23"/>
    </row>
    <row r="664" spans="1:10" x14ac:dyDescent="0.25">
      <c r="A664" s="26"/>
      <c r="B664" s="24" t="str">
        <f>IF(A664="","",IFERROR(VLOOKUP(A664,Master_Customers!$A:$D,4,FALSE()),"❌ Not Found"))</f>
        <v/>
      </c>
      <c r="C664" s="21" t="str">
        <f>IF(A664="","",IFERROR(VLOOKUP(A664,Master_Customers!$A:$O,15,FALSE()),""))</f>
        <v/>
      </c>
      <c r="D664" s="26"/>
      <c r="E664" s="26"/>
      <c r="F664" s="25" t="str">
        <f t="shared" si="10"/>
        <v/>
      </c>
      <c r="G664" s="26"/>
      <c r="H664" s="26"/>
      <c r="I664" s="26"/>
      <c r="J664" s="26"/>
    </row>
    <row r="665" spans="1:10" x14ac:dyDescent="0.25">
      <c r="A665" s="23"/>
      <c r="B665" s="24" t="str">
        <f>IF(A665="","",IFERROR(VLOOKUP(A665,Master_Customers!$A:$D,4,FALSE()),"❌ Not Found"))</f>
        <v/>
      </c>
      <c r="C665" s="21" t="str">
        <f>IF(A665="","",IFERROR(VLOOKUP(A665,Master_Customers!$A:$O,15,FALSE()),""))</f>
        <v/>
      </c>
      <c r="D665" s="23"/>
      <c r="E665" s="23"/>
      <c r="F665" s="25" t="str">
        <f t="shared" si="10"/>
        <v/>
      </c>
      <c r="G665" s="23"/>
      <c r="H665" s="23"/>
      <c r="I665" s="23"/>
      <c r="J665" s="23"/>
    </row>
    <row r="666" spans="1:10" x14ac:dyDescent="0.25">
      <c r="A666" s="26"/>
      <c r="B666" s="24" t="str">
        <f>IF(A666="","",IFERROR(VLOOKUP(A666,Master_Customers!$A:$D,4,FALSE()),"❌ Not Found"))</f>
        <v/>
      </c>
      <c r="C666" s="21" t="str">
        <f>IF(A666="","",IFERROR(VLOOKUP(A666,Master_Customers!$A:$O,15,FALSE()),""))</f>
        <v/>
      </c>
      <c r="D666" s="26"/>
      <c r="E666" s="26"/>
      <c r="F666" s="25" t="str">
        <f t="shared" si="10"/>
        <v/>
      </c>
      <c r="G666" s="26"/>
      <c r="H666" s="26"/>
      <c r="I666" s="26"/>
      <c r="J666" s="26"/>
    </row>
    <row r="667" spans="1:10" x14ac:dyDescent="0.25">
      <c r="A667" s="23"/>
      <c r="B667" s="24" t="str">
        <f>IF(A667="","",IFERROR(VLOOKUP(A667,Master_Customers!$A:$D,4,FALSE()),"❌ Not Found"))</f>
        <v/>
      </c>
      <c r="C667" s="21" t="str">
        <f>IF(A667="","",IFERROR(VLOOKUP(A667,Master_Customers!$A:$O,15,FALSE()),""))</f>
        <v/>
      </c>
      <c r="D667" s="23"/>
      <c r="E667" s="23"/>
      <c r="F667" s="25" t="str">
        <f t="shared" si="10"/>
        <v/>
      </c>
      <c r="G667" s="23"/>
      <c r="H667" s="23"/>
      <c r="I667" s="23"/>
      <c r="J667" s="23"/>
    </row>
    <row r="668" spans="1:10" x14ac:dyDescent="0.25">
      <c r="A668" s="26"/>
      <c r="B668" s="24" t="str">
        <f>IF(A668="","",IFERROR(VLOOKUP(A668,Master_Customers!$A:$D,4,FALSE()),"❌ Not Found"))</f>
        <v/>
      </c>
      <c r="C668" s="21" t="str">
        <f>IF(A668="","",IFERROR(VLOOKUP(A668,Master_Customers!$A:$O,15,FALSE()),""))</f>
        <v/>
      </c>
      <c r="D668" s="26"/>
      <c r="E668" s="26"/>
      <c r="F668" s="25" t="str">
        <f t="shared" si="10"/>
        <v/>
      </c>
      <c r="G668" s="26"/>
      <c r="H668" s="26"/>
      <c r="I668" s="26"/>
      <c r="J668" s="26"/>
    </row>
    <row r="669" spans="1:10" x14ac:dyDescent="0.25">
      <c r="A669" s="23"/>
      <c r="B669" s="24" t="str">
        <f>IF(A669="","",IFERROR(VLOOKUP(A669,Master_Customers!$A:$D,4,FALSE()),"❌ Not Found"))</f>
        <v/>
      </c>
      <c r="C669" s="21" t="str">
        <f>IF(A669="","",IFERROR(VLOOKUP(A669,Master_Customers!$A:$O,15,FALSE()),""))</f>
        <v/>
      </c>
      <c r="D669" s="23"/>
      <c r="E669" s="23"/>
      <c r="F669" s="25" t="str">
        <f t="shared" si="10"/>
        <v/>
      </c>
      <c r="G669" s="23"/>
      <c r="H669" s="23"/>
      <c r="I669" s="23"/>
      <c r="J669" s="23"/>
    </row>
    <row r="670" spans="1:10" x14ac:dyDescent="0.25">
      <c r="A670" s="26"/>
      <c r="B670" s="24" t="str">
        <f>IF(A670="","",IFERROR(VLOOKUP(A670,Master_Customers!$A:$D,4,FALSE()),"❌ Not Found"))</f>
        <v/>
      </c>
      <c r="C670" s="21" t="str">
        <f>IF(A670="","",IFERROR(VLOOKUP(A670,Master_Customers!$A:$O,15,FALSE()),""))</f>
        <v/>
      </c>
      <c r="D670" s="26"/>
      <c r="E670" s="26"/>
      <c r="F670" s="25" t="str">
        <f t="shared" si="10"/>
        <v/>
      </c>
      <c r="G670" s="26"/>
      <c r="H670" s="26"/>
      <c r="I670" s="26"/>
      <c r="J670" s="26"/>
    </row>
    <row r="671" spans="1:10" x14ac:dyDescent="0.25">
      <c r="A671" s="23"/>
      <c r="B671" s="24" t="str">
        <f>IF(A671="","",IFERROR(VLOOKUP(A671,Master_Customers!$A:$D,4,FALSE()),"❌ Not Found"))</f>
        <v/>
      </c>
      <c r="C671" s="21" t="str">
        <f>IF(A671="","",IFERROR(VLOOKUP(A671,Master_Customers!$A:$O,15,FALSE()),""))</f>
        <v/>
      </c>
      <c r="D671" s="23"/>
      <c r="E671" s="23"/>
      <c r="F671" s="25" t="str">
        <f t="shared" si="10"/>
        <v/>
      </c>
      <c r="G671" s="23"/>
      <c r="H671" s="23"/>
      <c r="I671" s="23"/>
      <c r="J671" s="23"/>
    </row>
    <row r="672" spans="1:10" x14ac:dyDescent="0.25">
      <c r="A672" s="26"/>
      <c r="B672" s="24" t="str">
        <f>IF(A672="","",IFERROR(VLOOKUP(A672,Master_Customers!$A:$D,4,FALSE()),"❌ Not Found"))</f>
        <v/>
      </c>
      <c r="C672" s="21" t="str">
        <f>IF(A672="","",IFERROR(VLOOKUP(A672,Master_Customers!$A:$O,15,FALSE()),""))</f>
        <v/>
      </c>
      <c r="D672" s="26"/>
      <c r="E672" s="26"/>
      <c r="F672" s="25" t="str">
        <f t="shared" si="10"/>
        <v/>
      </c>
      <c r="G672" s="26"/>
      <c r="H672" s="26"/>
      <c r="I672" s="26"/>
      <c r="J672" s="26"/>
    </row>
    <row r="673" spans="1:10" x14ac:dyDescent="0.25">
      <c r="A673" s="23"/>
      <c r="B673" s="24" t="str">
        <f>IF(A673="","",IFERROR(VLOOKUP(A673,Master_Customers!$A:$D,4,FALSE()),"❌ Not Found"))</f>
        <v/>
      </c>
      <c r="C673" s="21" t="str">
        <f>IF(A673="","",IFERROR(VLOOKUP(A673,Master_Customers!$A:$O,15,FALSE()),""))</f>
        <v/>
      </c>
      <c r="D673" s="23"/>
      <c r="E673" s="23"/>
      <c r="F673" s="25" t="str">
        <f t="shared" si="10"/>
        <v/>
      </c>
      <c r="G673" s="23"/>
      <c r="H673" s="23"/>
      <c r="I673" s="23"/>
      <c r="J673" s="23"/>
    </row>
    <row r="674" spans="1:10" x14ac:dyDescent="0.25">
      <c r="A674" s="26"/>
      <c r="B674" s="24" t="str">
        <f>IF(A674="","",IFERROR(VLOOKUP(A674,Master_Customers!$A:$D,4,FALSE()),"❌ Not Found"))</f>
        <v/>
      </c>
      <c r="C674" s="21" t="str">
        <f>IF(A674="","",IFERROR(VLOOKUP(A674,Master_Customers!$A:$O,15,FALSE()),""))</f>
        <v/>
      </c>
      <c r="D674" s="26"/>
      <c r="E674" s="26"/>
      <c r="F674" s="25" t="str">
        <f t="shared" si="10"/>
        <v/>
      </c>
      <c r="G674" s="26"/>
      <c r="H674" s="26"/>
      <c r="I674" s="26"/>
      <c r="J674" s="26"/>
    </row>
    <row r="675" spans="1:10" x14ac:dyDescent="0.25">
      <c r="A675" s="23"/>
      <c r="B675" s="24" t="str">
        <f>IF(A675="","",IFERROR(VLOOKUP(A675,Master_Customers!$A:$D,4,FALSE()),"❌ Not Found"))</f>
        <v/>
      </c>
      <c r="C675" s="21" t="str">
        <f>IF(A675="","",IFERROR(VLOOKUP(A675,Master_Customers!$A:$O,15,FALSE()),""))</f>
        <v/>
      </c>
      <c r="D675" s="23"/>
      <c r="E675" s="23"/>
      <c r="F675" s="25" t="str">
        <f t="shared" si="10"/>
        <v/>
      </c>
      <c r="G675" s="23"/>
      <c r="H675" s="23"/>
      <c r="I675" s="23"/>
      <c r="J675" s="23"/>
    </row>
    <row r="676" spans="1:10" x14ac:dyDescent="0.25">
      <c r="A676" s="26"/>
      <c r="B676" s="24" t="str">
        <f>IF(A676="","",IFERROR(VLOOKUP(A676,Master_Customers!$A:$D,4,FALSE()),"❌ Not Found"))</f>
        <v/>
      </c>
      <c r="C676" s="21" t="str">
        <f>IF(A676="","",IFERROR(VLOOKUP(A676,Master_Customers!$A:$O,15,FALSE()),""))</f>
        <v/>
      </c>
      <c r="D676" s="26"/>
      <c r="E676" s="26"/>
      <c r="F676" s="25" t="str">
        <f t="shared" si="10"/>
        <v/>
      </c>
      <c r="G676" s="26"/>
      <c r="H676" s="26"/>
      <c r="I676" s="26"/>
      <c r="J676" s="26"/>
    </row>
    <row r="677" spans="1:10" x14ac:dyDescent="0.25">
      <c r="A677" s="23"/>
      <c r="B677" s="24" t="str">
        <f>IF(A677="","",IFERROR(VLOOKUP(A677,Master_Customers!$A:$D,4,FALSE()),"❌ Not Found"))</f>
        <v/>
      </c>
      <c r="C677" s="21" t="str">
        <f>IF(A677="","",IFERROR(VLOOKUP(A677,Master_Customers!$A:$O,15,FALSE()),""))</f>
        <v/>
      </c>
      <c r="D677" s="23"/>
      <c r="E677" s="23"/>
      <c r="F677" s="25" t="str">
        <f t="shared" si="10"/>
        <v/>
      </c>
      <c r="G677" s="23"/>
      <c r="H677" s="23"/>
      <c r="I677" s="23"/>
      <c r="J677" s="23"/>
    </row>
    <row r="678" spans="1:10" x14ac:dyDescent="0.25">
      <c r="A678" s="26"/>
      <c r="B678" s="24" t="str">
        <f>IF(A678="","",IFERROR(VLOOKUP(A678,Master_Customers!$A:$D,4,FALSE()),"❌ Not Found"))</f>
        <v/>
      </c>
      <c r="C678" s="21" t="str">
        <f>IF(A678="","",IFERROR(VLOOKUP(A678,Master_Customers!$A:$O,15,FALSE()),""))</f>
        <v/>
      </c>
      <c r="D678" s="26"/>
      <c r="E678" s="26"/>
      <c r="F678" s="25" t="str">
        <f t="shared" si="10"/>
        <v/>
      </c>
      <c r="G678" s="26"/>
      <c r="H678" s="26"/>
      <c r="I678" s="26"/>
      <c r="J678" s="26"/>
    </row>
    <row r="679" spans="1:10" x14ac:dyDescent="0.25">
      <c r="A679" s="23"/>
      <c r="B679" s="24" t="str">
        <f>IF(A679="","",IFERROR(VLOOKUP(A679,Master_Customers!$A:$D,4,FALSE()),"❌ Not Found"))</f>
        <v/>
      </c>
      <c r="C679" s="21" t="str">
        <f>IF(A679="","",IFERROR(VLOOKUP(A679,Master_Customers!$A:$O,15,FALSE()),""))</f>
        <v/>
      </c>
      <c r="D679" s="23"/>
      <c r="E679" s="23"/>
      <c r="F679" s="25" t="str">
        <f t="shared" si="10"/>
        <v/>
      </c>
      <c r="G679" s="23"/>
      <c r="H679" s="23"/>
      <c r="I679" s="23"/>
      <c r="J679" s="23"/>
    </row>
    <row r="680" spans="1:10" x14ac:dyDescent="0.25">
      <c r="A680" s="26"/>
      <c r="B680" s="24" t="str">
        <f>IF(A680="","",IFERROR(VLOOKUP(A680,Master_Customers!$A:$D,4,FALSE()),"❌ Not Found"))</f>
        <v/>
      </c>
      <c r="C680" s="21" t="str">
        <f>IF(A680="","",IFERROR(VLOOKUP(A680,Master_Customers!$A:$O,15,FALSE()),""))</f>
        <v/>
      </c>
      <c r="D680" s="26"/>
      <c r="E680" s="26"/>
      <c r="F680" s="25" t="str">
        <f t="shared" si="10"/>
        <v/>
      </c>
      <c r="G680" s="26"/>
      <c r="H680" s="26"/>
      <c r="I680" s="26"/>
      <c r="J680" s="26"/>
    </row>
    <row r="681" spans="1:10" x14ac:dyDescent="0.25">
      <c r="A681" s="23"/>
      <c r="B681" s="24" t="str">
        <f>IF(A681="","",IFERROR(VLOOKUP(A681,Master_Customers!$A:$D,4,FALSE()),"❌ Not Found"))</f>
        <v/>
      </c>
      <c r="C681" s="21" t="str">
        <f>IF(A681="","",IFERROR(VLOOKUP(A681,Master_Customers!$A:$O,15,FALSE()),""))</f>
        <v/>
      </c>
      <c r="D681" s="23"/>
      <c r="E681" s="23"/>
      <c r="F681" s="25" t="str">
        <f t="shared" si="10"/>
        <v/>
      </c>
      <c r="G681" s="23"/>
      <c r="H681" s="23"/>
      <c r="I681" s="23"/>
      <c r="J681" s="23"/>
    </row>
    <row r="682" spans="1:10" x14ac:dyDescent="0.25">
      <c r="A682" s="26"/>
      <c r="B682" s="24" t="str">
        <f>IF(A682="","",IFERROR(VLOOKUP(A682,Master_Customers!$A:$D,4,FALSE()),"❌ Not Found"))</f>
        <v/>
      </c>
      <c r="C682" s="21" t="str">
        <f>IF(A682="","",IFERROR(VLOOKUP(A682,Master_Customers!$A:$O,15,FALSE()),""))</f>
        <v/>
      </c>
      <c r="D682" s="26"/>
      <c r="E682" s="26"/>
      <c r="F682" s="25" t="str">
        <f t="shared" si="10"/>
        <v/>
      </c>
      <c r="G682" s="26"/>
      <c r="H682" s="26"/>
      <c r="I682" s="26"/>
      <c r="J682" s="26"/>
    </row>
    <row r="683" spans="1:10" x14ac:dyDescent="0.25">
      <c r="A683" s="23"/>
      <c r="B683" s="24" t="str">
        <f>IF(A683="","",IFERROR(VLOOKUP(A683,Master_Customers!$A:$D,4,FALSE()),"❌ Not Found"))</f>
        <v/>
      </c>
      <c r="C683" s="21" t="str">
        <f>IF(A683="","",IFERROR(VLOOKUP(A683,Master_Customers!$A:$O,15,FALSE()),""))</f>
        <v/>
      </c>
      <c r="D683" s="23"/>
      <c r="E683" s="23"/>
      <c r="F683" s="25" t="str">
        <f t="shared" si="10"/>
        <v/>
      </c>
      <c r="G683" s="23"/>
      <c r="H683" s="23"/>
      <c r="I683" s="23"/>
      <c r="J683" s="23"/>
    </row>
    <row r="684" spans="1:10" x14ac:dyDescent="0.25">
      <c r="A684" s="26"/>
      <c r="B684" s="24" t="str">
        <f>IF(A684="","",IFERROR(VLOOKUP(A684,Master_Customers!$A:$D,4,FALSE()),"❌ Not Found"))</f>
        <v/>
      </c>
      <c r="C684" s="21" t="str">
        <f>IF(A684="","",IFERROR(VLOOKUP(A684,Master_Customers!$A:$O,15,FALSE()),""))</f>
        <v/>
      </c>
      <c r="D684" s="26"/>
      <c r="E684" s="26"/>
      <c r="F684" s="25" t="str">
        <f t="shared" si="10"/>
        <v/>
      </c>
      <c r="G684" s="26"/>
      <c r="H684" s="26"/>
      <c r="I684" s="26"/>
      <c r="J684" s="26"/>
    </row>
    <row r="685" spans="1:10" x14ac:dyDescent="0.25">
      <c r="A685" s="23"/>
      <c r="B685" s="24" t="str">
        <f>IF(A685="","",IFERROR(VLOOKUP(A685,Master_Customers!$A:$D,4,FALSE()),"❌ Not Found"))</f>
        <v/>
      </c>
      <c r="C685" s="21" t="str">
        <f>IF(A685="","",IFERROR(VLOOKUP(A685,Master_Customers!$A:$O,15,FALSE()),""))</f>
        <v/>
      </c>
      <c r="D685" s="23"/>
      <c r="E685" s="23"/>
      <c r="F685" s="25" t="str">
        <f t="shared" si="10"/>
        <v/>
      </c>
      <c r="G685" s="23"/>
      <c r="H685" s="23"/>
      <c r="I685" s="23"/>
      <c r="J685" s="23"/>
    </row>
    <row r="686" spans="1:10" x14ac:dyDescent="0.25">
      <c r="A686" s="26"/>
      <c r="B686" s="24" t="str">
        <f>IF(A686="","",IFERROR(VLOOKUP(A686,Master_Customers!$A:$D,4,FALSE()),"❌ Not Found"))</f>
        <v/>
      </c>
      <c r="C686" s="21" t="str">
        <f>IF(A686="","",IFERROR(VLOOKUP(A686,Master_Customers!$A:$O,15,FALSE()),""))</f>
        <v/>
      </c>
      <c r="D686" s="26"/>
      <c r="E686" s="26"/>
      <c r="F686" s="25" t="str">
        <f t="shared" si="10"/>
        <v/>
      </c>
      <c r="G686" s="26"/>
      <c r="H686" s="26"/>
      <c r="I686" s="26"/>
      <c r="J686" s="26"/>
    </row>
    <row r="687" spans="1:10" x14ac:dyDescent="0.25">
      <c r="A687" s="23"/>
      <c r="B687" s="24" t="str">
        <f>IF(A687="","",IFERROR(VLOOKUP(A687,Master_Customers!$A:$D,4,FALSE()),"❌ Not Found"))</f>
        <v/>
      </c>
      <c r="C687" s="21" t="str">
        <f>IF(A687="","",IFERROR(VLOOKUP(A687,Master_Customers!$A:$O,15,FALSE()),""))</f>
        <v/>
      </c>
      <c r="D687" s="23"/>
      <c r="E687" s="23"/>
      <c r="F687" s="25" t="str">
        <f t="shared" si="10"/>
        <v/>
      </c>
      <c r="G687" s="23"/>
      <c r="H687" s="23"/>
      <c r="I687" s="23"/>
      <c r="J687" s="23"/>
    </row>
    <row r="688" spans="1:10" x14ac:dyDescent="0.25">
      <c r="A688" s="26"/>
      <c r="B688" s="24" t="str">
        <f>IF(A688="","",IFERROR(VLOOKUP(A688,Master_Customers!$A:$D,4,FALSE()),"❌ Not Found"))</f>
        <v/>
      </c>
      <c r="C688" s="21" t="str">
        <f>IF(A688="","",IFERROR(VLOOKUP(A688,Master_Customers!$A:$O,15,FALSE()),""))</f>
        <v/>
      </c>
      <c r="D688" s="26"/>
      <c r="E688" s="26"/>
      <c r="F688" s="25" t="str">
        <f t="shared" si="10"/>
        <v/>
      </c>
      <c r="G688" s="26"/>
      <c r="H688" s="26"/>
      <c r="I688" s="26"/>
      <c r="J688" s="26"/>
    </row>
    <row r="689" spans="1:10" x14ac:dyDescent="0.25">
      <c r="A689" s="23"/>
      <c r="B689" s="24" t="str">
        <f>IF(A689="","",IFERROR(VLOOKUP(A689,Master_Customers!$A:$D,4,FALSE()),"❌ Not Found"))</f>
        <v/>
      </c>
      <c r="C689" s="21" t="str">
        <f>IF(A689="","",IFERROR(VLOOKUP(A689,Master_Customers!$A:$O,15,FALSE()),""))</f>
        <v/>
      </c>
      <c r="D689" s="23"/>
      <c r="E689" s="23"/>
      <c r="F689" s="25" t="str">
        <f t="shared" si="10"/>
        <v/>
      </c>
      <c r="G689" s="23"/>
      <c r="H689" s="23"/>
      <c r="I689" s="23"/>
      <c r="J689" s="23"/>
    </row>
    <row r="690" spans="1:10" x14ac:dyDescent="0.25">
      <c r="A690" s="26"/>
      <c r="B690" s="24" t="str">
        <f>IF(A690="","",IFERROR(VLOOKUP(A690,Master_Customers!$A:$D,4,FALSE()),"❌ Not Found"))</f>
        <v/>
      </c>
      <c r="C690" s="21" t="str">
        <f>IF(A690="","",IFERROR(VLOOKUP(A690,Master_Customers!$A:$O,15,FALSE()),""))</f>
        <v/>
      </c>
      <c r="D690" s="26"/>
      <c r="E690" s="26"/>
      <c r="F690" s="25" t="str">
        <f t="shared" si="10"/>
        <v/>
      </c>
      <c r="G690" s="26"/>
      <c r="H690" s="26"/>
      <c r="I690" s="26"/>
      <c r="J690" s="26"/>
    </row>
    <row r="691" spans="1:10" x14ac:dyDescent="0.25">
      <c r="A691" s="23"/>
      <c r="B691" s="24" t="str">
        <f>IF(A691="","",IFERROR(VLOOKUP(A691,Master_Customers!$A:$D,4,FALSE()),"❌ Not Found"))</f>
        <v/>
      </c>
      <c r="C691" s="21" t="str">
        <f>IF(A691="","",IFERROR(VLOOKUP(A691,Master_Customers!$A:$O,15,FALSE()),""))</f>
        <v/>
      </c>
      <c r="D691" s="23"/>
      <c r="E691" s="23"/>
      <c r="F691" s="25" t="str">
        <f t="shared" si="10"/>
        <v/>
      </c>
      <c r="G691" s="23"/>
      <c r="H691" s="23"/>
      <c r="I691" s="23"/>
      <c r="J691" s="23"/>
    </row>
    <row r="692" spans="1:10" x14ac:dyDescent="0.25">
      <c r="A692" s="26"/>
      <c r="B692" s="24" t="str">
        <f>IF(A692="","",IFERROR(VLOOKUP(A692,Master_Customers!$A:$D,4,FALSE()),"❌ Not Found"))</f>
        <v/>
      </c>
      <c r="C692" s="21" t="str">
        <f>IF(A692="","",IFERROR(VLOOKUP(A692,Master_Customers!$A:$O,15,FALSE()),""))</f>
        <v/>
      </c>
      <c r="D692" s="26"/>
      <c r="E692" s="26"/>
      <c r="F692" s="25" t="str">
        <f t="shared" si="10"/>
        <v/>
      </c>
      <c r="G692" s="26"/>
      <c r="H692" s="26"/>
      <c r="I692" s="26"/>
      <c r="J692" s="26"/>
    </row>
    <row r="693" spans="1:10" x14ac:dyDescent="0.25">
      <c r="A693" s="23"/>
      <c r="B693" s="24" t="str">
        <f>IF(A693="","",IFERROR(VLOOKUP(A693,Master_Customers!$A:$D,4,FALSE()),"❌ Not Found"))</f>
        <v/>
      </c>
      <c r="C693" s="21" t="str">
        <f>IF(A693="","",IFERROR(VLOOKUP(A693,Master_Customers!$A:$O,15,FALSE()),""))</f>
        <v/>
      </c>
      <c r="D693" s="23"/>
      <c r="E693" s="23"/>
      <c r="F693" s="25" t="str">
        <f t="shared" si="10"/>
        <v/>
      </c>
      <c r="G693" s="23"/>
      <c r="H693" s="23"/>
      <c r="I693" s="23"/>
      <c r="J693" s="23"/>
    </row>
    <row r="694" spans="1:10" x14ac:dyDescent="0.25">
      <c r="A694" s="26"/>
      <c r="B694" s="24" t="str">
        <f>IF(A694="","",IFERROR(VLOOKUP(A694,Master_Customers!$A:$D,4,FALSE()),"❌ Not Found"))</f>
        <v/>
      </c>
      <c r="C694" s="21" t="str">
        <f>IF(A694="","",IFERROR(VLOOKUP(A694,Master_Customers!$A:$O,15,FALSE()),""))</f>
        <v/>
      </c>
      <c r="D694" s="26"/>
      <c r="E694" s="26"/>
      <c r="F694" s="25" t="str">
        <f t="shared" si="10"/>
        <v/>
      </c>
      <c r="G694" s="26"/>
      <c r="H694" s="26"/>
      <c r="I694" s="26"/>
      <c r="J694" s="26"/>
    </row>
    <row r="695" spans="1:10" x14ac:dyDescent="0.25">
      <c r="A695" s="23"/>
      <c r="B695" s="24" t="str">
        <f>IF(A695="","",IFERROR(VLOOKUP(A695,Master_Customers!$A:$D,4,FALSE()),"❌ Not Found"))</f>
        <v/>
      </c>
      <c r="C695" s="21" t="str">
        <f>IF(A695="","",IFERROR(VLOOKUP(A695,Master_Customers!$A:$O,15,FALSE()),""))</f>
        <v/>
      </c>
      <c r="D695" s="23"/>
      <c r="E695" s="23"/>
      <c r="F695" s="25" t="str">
        <f t="shared" si="10"/>
        <v/>
      </c>
      <c r="G695" s="23"/>
      <c r="H695" s="23"/>
      <c r="I695" s="23"/>
      <c r="J695" s="23"/>
    </row>
    <row r="696" spans="1:10" x14ac:dyDescent="0.25">
      <c r="A696" s="26"/>
      <c r="B696" s="24" t="str">
        <f>IF(A696="","",IFERROR(VLOOKUP(A696,Master_Customers!$A:$D,4,FALSE()),"❌ Not Found"))</f>
        <v/>
      </c>
      <c r="C696" s="21" t="str">
        <f>IF(A696="","",IFERROR(VLOOKUP(A696,Master_Customers!$A:$O,15,FALSE()),""))</f>
        <v/>
      </c>
      <c r="D696" s="26"/>
      <c r="E696" s="26"/>
      <c r="F696" s="25" t="str">
        <f t="shared" si="10"/>
        <v/>
      </c>
      <c r="G696" s="26"/>
      <c r="H696" s="26"/>
      <c r="I696" s="26"/>
      <c r="J696" s="26"/>
    </row>
    <row r="697" spans="1:10" x14ac:dyDescent="0.25">
      <c r="A697" s="23"/>
      <c r="B697" s="24" t="str">
        <f>IF(A697="","",IFERROR(VLOOKUP(A697,Master_Customers!$A:$D,4,FALSE()),"❌ Not Found"))</f>
        <v/>
      </c>
      <c r="C697" s="21" t="str">
        <f>IF(A697="","",IFERROR(VLOOKUP(A697,Master_Customers!$A:$O,15,FALSE()),""))</f>
        <v/>
      </c>
      <c r="D697" s="23"/>
      <c r="E697" s="23"/>
      <c r="F697" s="25" t="str">
        <f t="shared" si="10"/>
        <v/>
      </c>
      <c r="G697" s="23"/>
      <c r="H697" s="23"/>
      <c r="I697" s="23"/>
      <c r="J697" s="23"/>
    </row>
    <row r="698" spans="1:10" x14ac:dyDescent="0.25">
      <c r="A698" s="26"/>
      <c r="B698" s="24" t="str">
        <f>IF(A698="","",IFERROR(VLOOKUP(A698,Master_Customers!$A:$D,4,FALSE()),"❌ Not Found"))</f>
        <v/>
      </c>
      <c r="C698" s="21" t="str">
        <f>IF(A698="","",IFERROR(VLOOKUP(A698,Master_Customers!$A:$O,15,FALSE()),""))</f>
        <v/>
      </c>
      <c r="D698" s="26"/>
      <c r="E698" s="26"/>
      <c r="F698" s="25" t="str">
        <f t="shared" si="10"/>
        <v/>
      </c>
      <c r="G698" s="26"/>
      <c r="H698" s="26"/>
      <c r="I698" s="26"/>
      <c r="J698" s="26"/>
    </row>
    <row r="699" spans="1:10" x14ac:dyDescent="0.25">
      <c r="A699" s="23"/>
      <c r="B699" s="24" t="str">
        <f>IF(A699="","",IFERROR(VLOOKUP(A699,Master_Customers!$A:$D,4,FALSE()),"❌ Not Found"))</f>
        <v/>
      </c>
      <c r="C699" s="21" t="str">
        <f>IF(A699="","",IFERROR(VLOOKUP(A699,Master_Customers!$A:$O,15,FALSE()),""))</f>
        <v/>
      </c>
      <c r="D699" s="23"/>
      <c r="E699" s="23"/>
      <c r="F699" s="25" t="str">
        <f t="shared" si="10"/>
        <v/>
      </c>
      <c r="G699" s="23"/>
      <c r="H699" s="23"/>
      <c r="I699" s="23"/>
      <c r="J699" s="23"/>
    </row>
    <row r="700" spans="1:10" x14ac:dyDescent="0.25">
      <c r="A700" s="26"/>
      <c r="B700" s="24" t="str">
        <f>IF(A700="","",IFERROR(VLOOKUP(A700,Master_Customers!$A:$D,4,FALSE()),"❌ Not Found"))</f>
        <v/>
      </c>
      <c r="C700" s="21" t="str">
        <f>IF(A700="","",IFERROR(VLOOKUP(A700,Master_Customers!$A:$O,15,FALSE()),""))</f>
        <v/>
      </c>
      <c r="D700" s="26"/>
      <c r="E700" s="26"/>
      <c r="F700" s="25" t="str">
        <f t="shared" si="10"/>
        <v/>
      </c>
      <c r="G700" s="26"/>
      <c r="H700" s="26"/>
      <c r="I700" s="26"/>
      <c r="J700" s="26"/>
    </row>
    <row r="701" spans="1:10" x14ac:dyDescent="0.25">
      <c r="A701" s="23"/>
      <c r="B701" s="24" t="str">
        <f>IF(A701="","",IFERROR(VLOOKUP(A701,Master_Customers!$A:$D,4,FALSE()),"❌ Not Found"))</f>
        <v/>
      </c>
      <c r="C701" s="21" t="str">
        <f>IF(A701="","",IFERROR(VLOOKUP(A701,Master_Customers!$A:$O,15,FALSE()),""))</f>
        <v/>
      </c>
      <c r="D701" s="23"/>
      <c r="E701" s="23"/>
      <c r="F701" s="25" t="str">
        <f t="shared" si="10"/>
        <v/>
      </c>
      <c r="G701" s="23"/>
      <c r="H701" s="23"/>
      <c r="I701" s="23"/>
      <c r="J701" s="23"/>
    </row>
    <row r="702" spans="1:10" x14ac:dyDescent="0.25">
      <c r="A702" s="26"/>
      <c r="B702" s="24" t="str">
        <f>IF(A702="","",IFERROR(VLOOKUP(A702,Master_Customers!$A:$D,4,FALSE()),"❌ Not Found"))</f>
        <v/>
      </c>
      <c r="C702" s="21" t="str">
        <f>IF(A702="","",IFERROR(VLOOKUP(A702,Master_Customers!$A:$O,15,FALSE()),""))</f>
        <v/>
      </c>
      <c r="D702" s="26"/>
      <c r="E702" s="26"/>
      <c r="F702" s="25" t="str">
        <f t="shared" si="10"/>
        <v/>
      </c>
      <c r="G702" s="26"/>
      <c r="H702" s="26"/>
      <c r="I702" s="26"/>
      <c r="J702" s="26"/>
    </row>
    <row r="703" spans="1:10" x14ac:dyDescent="0.25">
      <c r="A703" s="23"/>
      <c r="B703" s="24" t="str">
        <f>IF(A703="","",IFERROR(VLOOKUP(A703,Master_Customers!$A:$D,4,FALSE()),"❌ Not Found"))</f>
        <v/>
      </c>
      <c r="C703" s="21" t="str">
        <f>IF(A703="","",IFERROR(VLOOKUP(A703,Master_Customers!$A:$O,15,FALSE()),""))</f>
        <v/>
      </c>
      <c r="D703" s="23"/>
      <c r="E703" s="23"/>
      <c r="F703" s="25" t="str">
        <f t="shared" si="10"/>
        <v/>
      </c>
      <c r="G703" s="23"/>
      <c r="H703" s="23"/>
      <c r="I703" s="23"/>
      <c r="J703" s="23"/>
    </row>
    <row r="704" spans="1:10" x14ac:dyDescent="0.25">
      <c r="A704" s="26"/>
      <c r="B704" s="24" t="str">
        <f>IF(A704="","",IFERROR(VLOOKUP(A704,Master_Customers!$A:$D,4,FALSE()),"❌ Not Found"))</f>
        <v/>
      </c>
      <c r="C704" s="21" t="str">
        <f>IF(A704="","",IFERROR(VLOOKUP(A704,Master_Customers!$A:$O,15,FALSE()),""))</f>
        <v/>
      </c>
      <c r="D704" s="26"/>
      <c r="E704" s="26"/>
      <c r="F704" s="25" t="str">
        <f t="shared" si="10"/>
        <v/>
      </c>
      <c r="G704" s="26"/>
      <c r="H704" s="26"/>
      <c r="I704" s="26"/>
      <c r="J704" s="26"/>
    </row>
    <row r="705" spans="1:10" x14ac:dyDescent="0.25">
      <c r="A705" s="23"/>
      <c r="B705" s="24" t="str">
        <f>IF(A705="","",IFERROR(VLOOKUP(A705,Master_Customers!$A:$D,4,FALSE()),"❌ Not Found"))</f>
        <v/>
      </c>
      <c r="C705" s="21" t="str">
        <f>IF(A705="","",IFERROR(VLOOKUP(A705,Master_Customers!$A:$O,15,FALSE()),""))</f>
        <v/>
      </c>
      <c r="D705" s="23"/>
      <c r="E705" s="23"/>
      <c r="F705" s="25" t="str">
        <f t="shared" si="10"/>
        <v/>
      </c>
      <c r="G705" s="23"/>
      <c r="H705" s="23"/>
      <c r="I705" s="23"/>
      <c r="J705" s="23"/>
    </row>
    <row r="706" spans="1:10" x14ac:dyDescent="0.25">
      <c r="A706" s="26"/>
      <c r="B706" s="24" t="str">
        <f>IF(A706="","",IFERROR(VLOOKUP(A706,Master_Customers!$A:$D,4,FALSE()),"❌ Not Found"))</f>
        <v/>
      </c>
      <c r="C706" s="21" t="str">
        <f>IF(A706="","",IFERROR(VLOOKUP(A706,Master_Customers!$A:$O,15,FALSE()),""))</f>
        <v/>
      </c>
      <c r="D706" s="26"/>
      <c r="E706" s="26"/>
      <c r="F706" s="25" t="str">
        <f t="shared" si="10"/>
        <v/>
      </c>
      <c r="G706" s="26"/>
      <c r="H706" s="26"/>
      <c r="I706" s="26"/>
      <c r="J706" s="26"/>
    </row>
    <row r="707" spans="1:10" x14ac:dyDescent="0.25">
      <c r="A707" s="23"/>
      <c r="B707" s="24" t="str">
        <f>IF(A707="","",IFERROR(VLOOKUP(A707,Master_Customers!$A:$D,4,FALSE()),"❌ Not Found"))</f>
        <v/>
      </c>
      <c r="C707" s="21" t="str">
        <f>IF(A707="","",IFERROR(VLOOKUP(A707,Master_Customers!$A:$O,15,FALSE()),""))</f>
        <v/>
      </c>
      <c r="D707" s="23"/>
      <c r="E707" s="23"/>
      <c r="F707" s="25" t="str">
        <f t="shared" si="10"/>
        <v/>
      </c>
      <c r="G707" s="23"/>
      <c r="H707" s="23"/>
      <c r="I707" s="23"/>
      <c r="J707" s="23"/>
    </row>
    <row r="708" spans="1:10" x14ac:dyDescent="0.25">
      <c r="A708" s="26"/>
      <c r="B708" s="24" t="str">
        <f>IF(A708="","",IFERROR(VLOOKUP(A708,Master_Customers!$A:$D,4,FALSE()),"❌ Not Found"))</f>
        <v/>
      </c>
      <c r="C708" s="21" t="str">
        <f>IF(A708="","",IFERROR(VLOOKUP(A708,Master_Customers!$A:$O,15,FALSE()),""))</f>
        <v/>
      </c>
      <c r="D708" s="26"/>
      <c r="E708" s="26"/>
      <c r="F708" s="25" t="str">
        <f t="shared" si="10"/>
        <v/>
      </c>
      <c r="G708" s="26"/>
      <c r="H708" s="26"/>
      <c r="I708" s="26"/>
      <c r="J708" s="26"/>
    </row>
    <row r="709" spans="1:10" x14ac:dyDescent="0.25">
      <c r="A709" s="23"/>
      <c r="B709" s="24" t="str">
        <f>IF(A709="","",IFERROR(VLOOKUP(A709,Master_Customers!$A:$D,4,FALSE()),"❌ Not Found"))</f>
        <v/>
      </c>
      <c r="C709" s="21" t="str">
        <f>IF(A709="","",IFERROR(VLOOKUP(A709,Master_Customers!$A:$O,15,FALSE()),""))</f>
        <v/>
      </c>
      <c r="D709" s="23"/>
      <c r="E709" s="23"/>
      <c r="F709" s="25" t="str">
        <f t="shared" si="10"/>
        <v/>
      </c>
      <c r="G709" s="23"/>
      <c r="H709" s="23"/>
      <c r="I709" s="23"/>
      <c r="J709" s="23"/>
    </row>
    <row r="710" spans="1:10" x14ac:dyDescent="0.25">
      <c r="A710" s="26"/>
      <c r="B710" s="24" t="str">
        <f>IF(A710="","",IFERROR(VLOOKUP(A710,Master_Customers!$A:$D,4,FALSE()),"❌ Not Found"))</f>
        <v/>
      </c>
      <c r="C710" s="21" t="str">
        <f>IF(A710="","",IFERROR(VLOOKUP(A710,Master_Customers!$A:$O,15,FALSE()),""))</f>
        <v/>
      </c>
      <c r="D710" s="26"/>
      <c r="E710" s="26"/>
      <c r="F710" s="25" t="str">
        <f t="shared" si="10"/>
        <v/>
      </c>
      <c r="G710" s="26"/>
      <c r="H710" s="26"/>
      <c r="I710" s="26"/>
      <c r="J710" s="26"/>
    </row>
    <row r="711" spans="1:10" x14ac:dyDescent="0.25">
      <c r="A711" s="23"/>
      <c r="B711" s="24" t="str">
        <f>IF(A711="","",IFERROR(VLOOKUP(A711,Master_Customers!$A:$D,4,FALSE()),"❌ Not Found"))</f>
        <v/>
      </c>
      <c r="C711" s="21" t="str">
        <f>IF(A711="","",IFERROR(VLOOKUP(A711,Master_Customers!$A:$O,15,FALSE()),""))</f>
        <v/>
      </c>
      <c r="D711" s="23"/>
      <c r="E711" s="23"/>
      <c r="F711" s="25" t="str">
        <f t="shared" si="10"/>
        <v/>
      </c>
      <c r="G711" s="23"/>
      <c r="H711" s="23"/>
      <c r="I711" s="23"/>
      <c r="J711" s="23"/>
    </row>
    <row r="712" spans="1:10" x14ac:dyDescent="0.25">
      <c r="A712" s="26"/>
      <c r="B712" s="24" t="str">
        <f>IF(A712="","",IFERROR(VLOOKUP(A712,Master_Customers!$A:$D,4,FALSE()),"❌ Not Found"))</f>
        <v/>
      </c>
      <c r="C712" s="21" t="str">
        <f>IF(A712="","",IFERROR(VLOOKUP(A712,Master_Customers!$A:$O,15,FALSE()),""))</f>
        <v/>
      </c>
      <c r="D712" s="26"/>
      <c r="E712" s="26"/>
      <c r="F712" s="25" t="str">
        <f t="shared" si="10"/>
        <v/>
      </c>
      <c r="G712" s="26"/>
      <c r="H712" s="26"/>
      <c r="I712" s="26"/>
      <c r="J712" s="26"/>
    </row>
    <row r="713" spans="1:10" x14ac:dyDescent="0.25">
      <c r="A713" s="23"/>
      <c r="B713" s="24" t="str">
        <f>IF(A713="","",IFERROR(VLOOKUP(A713,Master_Customers!$A:$D,4,FALSE()),"❌ Not Found"))</f>
        <v/>
      </c>
      <c r="C713" s="21" t="str">
        <f>IF(A713="","",IFERROR(VLOOKUP(A713,Master_Customers!$A:$O,15,FALSE()),""))</f>
        <v/>
      </c>
      <c r="D713" s="23"/>
      <c r="E713" s="23"/>
      <c r="F713" s="25" t="str">
        <f t="shared" ref="F713:F776" si="11">IF(E713="","",IF(C713="","",IF(E713&gt;C713,"INSUFFICIENT FUNDS",C713-E713)))</f>
        <v/>
      </c>
      <c r="G713" s="23"/>
      <c r="H713" s="23"/>
      <c r="I713" s="23"/>
      <c r="J713" s="23"/>
    </row>
    <row r="714" spans="1:10" x14ac:dyDescent="0.25">
      <c r="A714" s="26"/>
      <c r="B714" s="24" t="str">
        <f>IF(A714="","",IFERROR(VLOOKUP(A714,Master_Customers!$A:$D,4,FALSE()),"❌ Not Found"))</f>
        <v/>
      </c>
      <c r="C714" s="21" t="str">
        <f>IF(A714="","",IFERROR(VLOOKUP(A714,Master_Customers!$A:$O,15,FALSE()),""))</f>
        <v/>
      </c>
      <c r="D714" s="26"/>
      <c r="E714" s="26"/>
      <c r="F714" s="25" t="str">
        <f t="shared" si="11"/>
        <v/>
      </c>
      <c r="G714" s="26"/>
      <c r="H714" s="26"/>
      <c r="I714" s="26"/>
      <c r="J714" s="26"/>
    </row>
    <row r="715" spans="1:10" x14ac:dyDescent="0.25">
      <c r="A715" s="23"/>
      <c r="B715" s="24" t="str">
        <f>IF(A715="","",IFERROR(VLOOKUP(A715,Master_Customers!$A:$D,4,FALSE()),"❌ Not Found"))</f>
        <v/>
      </c>
      <c r="C715" s="21" t="str">
        <f>IF(A715="","",IFERROR(VLOOKUP(A715,Master_Customers!$A:$O,15,FALSE()),""))</f>
        <v/>
      </c>
      <c r="D715" s="23"/>
      <c r="E715" s="23"/>
      <c r="F715" s="25" t="str">
        <f t="shared" si="11"/>
        <v/>
      </c>
      <c r="G715" s="23"/>
      <c r="H715" s="23"/>
      <c r="I715" s="23"/>
      <c r="J715" s="23"/>
    </row>
    <row r="716" spans="1:10" x14ac:dyDescent="0.25">
      <c r="A716" s="26"/>
      <c r="B716" s="24" t="str">
        <f>IF(A716="","",IFERROR(VLOOKUP(A716,Master_Customers!$A:$D,4,FALSE()),"❌ Not Found"))</f>
        <v/>
      </c>
      <c r="C716" s="21" t="str">
        <f>IF(A716="","",IFERROR(VLOOKUP(A716,Master_Customers!$A:$O,15,FALSE()),""))</f>
        <v/>
      </c>
      <c r="D716" s="26"/>
      <c r="E716" s="26"/>
      <c r="F716" s="25" t="str">
        <f t="shared" si="11"/>
        <v/>
      </c>
      <c r="G716" s="26"/>
      <c r="H716" s="26"/>
      <c r="I716" s="26"/>
      <c r="J716" s="26"/>
    </row>
    <row r="717" spans="1:10" x14ac:dyDescent="0.25">
      <c r="A717" s="23"/>
      <c r="B717" s="24" t="str">
        <f>IF(A717="","",IFERROR(VLOOKUP(A717,Master_Customers!$A:$D,4,FALSE()),"❌ Not Found"))</f>
        <v/>
      </c>
      <c r="C717" s="21" t="str">
        <f>IF(A717="","",IFERROR(VLOOKUP(A717,Master_Customers!$A:$O,15,FALSE()),""))</f>
        <v/>
      </c>
      <c r="D717" s="23"/>
      <c r="E717" s="23"/>
      <c r="F717" s="25" t="str">
        <f t="shared" si="11"/>
        <v/>
      </c>
      <c r="G717" s="23"/>
      <c r="H717" s="23"/>
      <c r="I717" s="23"/>
      <c r="J717" s="23"/>
    </row>
    <row r="718" spans="1:10" x14ac:dyDescent="0.25">
      <c r="A718" s="26"/>
      <c r="B718" s="24" t="str">
        <f>IF(A718="","",IFERROR(VLOOKUP(A718,Master_Customers!$A:$D,4,FALSE()),"❌ Not Found"))</f>
        <v/>
      </c>
      <c r="C718" s="21" t="str">
        <f>IF(A718="","",IFERROR(VLOOKUP(A718,Master_Customers!$A:$O,15,FALSE()),""))</f>
        <v/>
      </c>
      <c r="D718" s="26"/>
      <c r="E718" s="26"/>
      <c r="F718" s="25" t="str">
        <f t="shared" si="11"/>
        <v/>
      </c>
      <c r="G718" s="26"/>
      <c r="H718" s="26"/>
      <c r="I718" s="26"/>
      <c r="J718" s="26"/>
    </row>
    <row r="719" spans="1:10" x14ac:dyDescent="0.25">
      <c r="A719" s="23"/>
      <c r="B719" s="24" t="str">
        <f>IF(A719="","",IFERROR(VLOOKUP(A719,Master_Customers!$A:$D,4,FALSE()),"❌ Not Found"))</f>
        <v/>
      </c>
      <c r="C719" s="21" t="str">
        <f>IF(A719="","",IFERROR(VLOOKUP(A719,Master_Customers!$A:$O,15,FALSE()),""))</f>
        <v/>
      </c>
      <c r="D719" s="23"/>
      <c r="E719" s="23"/>
      <c r="F719" s="25" t="str">
        <f t="shared" si="11"/>
        <v/>
      </c>
      <c r="G719" s="23"/>
      <c r="H719" s="23"/>
      <c r="I719" s="23"/>
      <c r="J719" s="23"/>
    </row>
    <row r="720" spans="1:10" x14ac:dyDescent="0.25">
      <c r="A720" s="26"/>
      <c r="B720" s="24" t="str">
        <f>IF(A720="","",IFERROR(VLOOKUP(A720,Master_Customers!$A:$D,4,FALSE()),"❌ Not Found"))</f>
        <v/>
      </c>
      <c r="C720" s="21" t="str">
        <f>IF(A720="","",IFERROR(VLOOKUP(A720,Master_Customers!$A:$O,15,FALSE()),""))</f>
        <v/>
      </c>
      <c r="D720" s="26"/>
      <c r="E720" s="26"/>
      <c r="F720" s="25" t="str">
        <f t="shared" si="11"/>
        <v/>
      </c>
      <c r="G720" s="26"/>
      <c r="H720" s="26"/>
      <c r="I720" s="26"/>
      <c r="J720" s="26"/>
    </row>
    <row r="721" spans="1:10" x14ac:dyDescent="0.25">
      <c r="A721" s="23"/>
      <c r="B721" s="24" t="str">
        <f>IF(A721="","",IFERROR(VLOOKUP(A721,Master_Customers!$A:$D,4,FALSE()),"❌ Not Found"))</f>
        <v/>
      </c>
      <c r="C721" s="21" t="str">
        <f>IF(A721="","",IFERROR(VLOOKUP(A721,Master_Customers!$A:$O,15,FALSE()),""))</f>
        <v/>
      </c>
      <c r="D721" s="23"/>
      <c r="E721" s="23"/>
      <c r="F721" s="25" t="str">
        <f t="shared" si="11"/>
        <v/>
      </c>
      <c r="G721" s="23"/>
      <c r="H721" s="23"/>
      <c r="I721" s="23"/>
      <c r="J721" s="23"/>
    </row>
    <row r="722" spans="1:10" x14ac:dyDescent="0.25">
      <c r="A722" s="26"/>
      <c r="B722" s="24" t="str">
        <f>IF(A722="","",IFERROR(VLOOKUP(A722,Master_Customers!$A:$D,4,FALSE()),"❌ Not Found"))</f>
        <v/>
      </c>
      <c r="C722" s="21" t="str">
        <f>IF(A722="","",IFERROR(VLOOKUP(A722,Master_Customers!$A:$O,15,FALSE()),""))</f>
        <v/>
      </c>
      <c r="D722" s="26"/>
      <c r="E722" s="26"/>
      <c r="F722" s="25" t="str">
        <f t="shared" si="11"/>
        <v/>
      </c>
      <c r="G722" s="26"/>
      <c r="H722" s="26"/>
      <c r="I722" s="26"/>
      <c r="J722" s="26"/>
    </row>
    <row r="723" spans="1:10" x14ac:dyDescent="0.25">
      <c r="A723" s="23"/>
      <c r="B723" s="24" t="str">
        <f>IF(A723="","",IFERROR(VLOOKUP(A723,Master_Customers!$A:$D,4,FALSE()),"❌ Not Found"))</f>
        <v/>
      </c>
      <c r="C723" s="21" t="str">
        <f>IF(A723="","",IFERROR(VLOOKUP(A723,Master_Customers!$A:$O,15,FALSE()),""))</f>
        <v/>
      </c>
      <c r="D723" s="23"/>
      <c r="E723" s="23"/>
      <c r="F723" s="25" t="str">
        <f t="shared" si="11"/>
        <v/>
      </c>
      <c r="G723" s="23"/>
      <c r="H723" s="23"/>
      <c r="I723" s="23"/>
      <c r="J723" s="23"/>
    </row>
    <row r="724" spans="1:10" x14ac:dyDescent="0.25">
      <c r="A724" s="26"/>
      <c r="B724" s="24" t="str">
        <f>IF(A724="","",IFERROR(VLOOKUP(A724,Master_Customers!$A:$D,4,FALSE()),"❌ Not Found"))</f>
        <v/>
      </c>
      <c r="C724" s="21" t="str">
        <f>IF(A724="","",IFERROR(VLOOKUP(A724,Master_Customers!$A:$O,15,FALSE()),""))</f>
        <v/>
      </c>
      <c r="D724" s="26"/>
      <c r="E724" s="26"/>
      <c r="F724" s="25" t="str">
        <f t="shared" si="11"/>
        <v/>
      </c>
      <c r="G724" s="26"/>
      <c r="H724" s="26"/>
      <c r="I724" s="26"/>
      <c r="J724" s="26"/>
    </row>
    <row r="725" spans="1:10" x14ac:dyDescent="0.25">
      <c r="A725" s="23"/>
      <c r="B725" s="24" t="str">
        <f>IF(A725="","",IFERROR(VLOOKUP(A725,Master_Customers!$A:$D,4,FALSE()),"❌ Not Found"))</f>
        <v/>
      </c>
      <c r="C725" s="21" t="str">
        <f>IF(A725="","",IFERROR(VLOOKUP(A725,Master_Customers!$A:$O,15,FALSE()),""))</f>
        <v/>
      </c>
      <c r="D725" s="23"/>
      <c r="E725" s="23"/>
      <c r="F725" s="25" t="str">
        <f t="shared" si="11"/>
        <v/>
      </c>
      <c r="G725" s="23"/>
      <c r="H725" s="23"/>
      <c r="I725" s="23"/>
      <c r="J725" s="23"/>
    </row>
    <row r="726" spans="1:10" x14ac:dyDescent="0.25">
      <c r="A726" s="26"/>
      <c r="B726" s="24" t="str">
        <f>IF(A726="","",IFERROR(VLOOKUP(A726,Master_Customers!$A:$D,4,FALSE()),"❌ Not Found"))</f>
        <v/>
      </c>
      <c r="C726" s="21" t="str">
        <f>IF(A726="","",IFERROR(VLOOKUP(A726,Master_Customers!$A:$O,15,FALSE()),""))</f>
        <v/>
      </c>
      <c r="D726" s="26"/>
      <c r="E726" s="26"/>
      <c r="F726" s="25" t="str">
        <f t="shared" si="11"/>
        <v/>
      </c>
      <c r="G726" s="26"/>
      <c r="H726" s="26"/>
      <c r="I726" s="26"/>
      <c r="J726" s="26"/>
    </row>
    <row r="727" spans="1:10" x14ac:dyDescent="0.25">
      <c r="A727" s="23"/>
      <c r="B727" s="24" t="str">
        <f>IF(A727="","",IFERROR(VLOOKUP(A727,Master_Customers!$A:$D,4,FALSE()),"❌ Not Found"))</f>
        <v/>
      </c>
      <c r="C727" s="21" t="str">
        <f>IF(A727="","",IFERROR(VLOOKUP(A727,Master_Customers!$A:$O,15,FALSE()),""))</f>
        <v/>
      </c>
      <c r="D727" s="23"/>
      <c r="E727" s="23"/>
      <c r="F727" s="25" t="str">
        <f t="shared" si="11"/>
        <v/>
      </c>
      <c r="G727" s="23"/>
      <c r="H727" s="23"/>
      <c r="I727" s="23"/>
      <c r="J727" s="23"/>
    </row>
    <row r="728" spans="1:10" x14ac:dyDescent="0.25">
      <c r="A728" s="26"/>
      <c r="B728" s="24" t="str">
        <f>IF(A728="","",IFERROR(VLOOKUP(A728,Master_Customers!$A:$D,4,FALSE()),"❌ Not Found"))</f>
        <v/>
      </c>
      <c r="C728" s="21" t="str">
        <f>IF(A728="","",IFERROR(VLOOKUP(A728,Master_Customers!$A:$O,15,FALSE()),""))</f>
        <v/>
      </c>
      <c r="D728" s="26"/>
      <c r="E728" s="26"/>
      <c r="F728" s="25" t="str">
        <f t="shared" si="11"/>
        <v/>
      </c>
      <c r="G728" s="26"/>
      <c r="H728" s="26"/>
      <c r="I728" s="26"/>
      <c r="J728" s="26"/>
    </row>
    <row r="729" spans="1:10" x14ac:dyDescent="0.25">
      <c r="A729" s="23"/>
      <c r="B729" s="24" t="str">
        <f>IF(A729="","",IFERROR(VLOOKUP(A729,Master_Customers!$A:$D,4,FALSE()),"❌ Not Found"))</f>
        <v/>
      </c>
      <c r="C729" s="21" t="str">
        <f>IF(A729="","",IFERROR(VLOOKUP(A729,Master_Customers!$A:$O,15,FALSE()),""))</f>
        <v/>
      </c>
      <c r="D729" s="23"/>
      <c r="E729" s="23"/>
      <c r="F729" s="25" t="str">
        <f t="shared" si="11"/>
        <v/>
      </c>
      <c r="G729" s="23"/>
      <c r="H729" s="23"/>
      <c r="I729" s="23"/>
      <c r="J729" s="23"/>
    </row>
    <row r="730" spans="1:10" x14ac:dyDescent="0.25">
      <c r="A730" s="26"/>
      <c r="B730" s="24" t="str">
        <f>IF(A730="","",IFERROR(VLOOKUP(A730,Master_Customers!$A:$D,4,FALSE()),"❌ Not Found"))</f>
        <v/>
      </c>
      <c r="C730" s="21" t="str">
        <f>IF(A730="","",IFERROR(VLOOKUP(A730,Master_Customers!$A:$O,15,FALSE()),""))</f>
        <v/>
      </c>
      <c r="D730" s="26"/>
      <c r="E730" s="26"/>
      <c r="F730" s="25" t="str">
        <f t="shared" si="11"/>
        <v/>
      </c>
      <c r="G730" s="26"/>
      <c r="H730" s="26"/>
      <c r="I730" s="26"/>
      <c r="J730" s="26"/>
    </row>
    <row r="731" spans="1:10" x14ac:dyDescent="0.25">
      <c r="A731" s="23"/>
      <c r="B731" s="24" t="str">
        <f>IF(A731="","",IFERROR(VLOOKUP(A731,Master_Customers!$A:$D,4,FALSE()),"❌ Not Found"))</f>
        <v/>
      </c>
      <c r="C731" s="21" t="str">
        <f>IF(A731="","",IFERROR(VLOOKUP(A731,Master_Customers!$A:$O,15,FALSE()),""))</f>
        <v/>
      </c>
      <c r="D731" s="23"/>
      <c r="E731" s="23"/>
      <c r="F731" s="25" t="str">
        <f t="shared" si="11"/>
        <v/>
      </c>
      <c r="G731" s="23"/>
      <c r="H731" s="23"/>
      <c r="I731" s="23"/>
      <c r="J731" s="23"/>
    </row>
    <row r="732" spans="1:10" x14ac:dyDescent="0.25">
      <c r="A732" s="26"/>
      <c r="B732" s="24" t="str">
        <f>IF(A732="","",IFERROR(VLOOKUP(A732,Master_Customers!$A:$D,4,FALSE()),"❌ Not Found"))</f>
        <v/>
      </c>
      <c r="C732" s="21" t="str">
        <f>IF(A732="","",IFERROR(VLOOKUP(A732,Master_Customers!$A:$O,15,FALSE()),""))</f>
        <v/>
      </c>
      <c r="D732" s="26"/>
      <c r="E732" s="26"/>
      <c r="F732" s="25" t="str">
        <f t="shared" si="11"/>
        <v/>
      </c>
      <c r="G732" s="26"/>
      <c r="H732" s="26"/>
      <c r="I732" s="26"/>
      <c r="J732" s="26"/>
    </row>
    <row r="733" spans="1:10" x14ac:dyDescent="0.25">
      <c r="A733" s="23"/>
      <c r="B733" s="24" t="str">
        <f>IF(A733="","",IFERROR(VLOOKUP(A733,Master_Customers!$A:$D,4,FALSE()),"❌ Not Found"))</f>
        <v/>
      </c>
      <c r="C733" s="21" t="str">
        <f>IF(A733="","",IFERROR(VLOOKUP(A733,Master_Customers!$A:$O,15,FALSE()),""))</f>
        <v/>
      </c>
      <c r="D733" s="23"/>
      <c r="E733" s="23"/>
      <c r="F733" s="25" t="str">
        <f t="shared" si="11"/>
        <v/>
      </c>
      <c r="G733" s="23"/>
      <c r="H733" s="23"/>
      <c r="I733" s="23"/>
      <c r="J733" s="23"/>
    </row>
    <row r="734" spans="1:10" x14ac:dyDescent="0.25">
      <c r="A734" s="26"/>
      <c r="B734" s="24" t="str">
        <f>IF(A734="","",IFERROR(VLOOKUP(A734,Master_Customers!$A:$D,4,FALSE()),"❌ Not Found"))</f>
        <v/>
      </c>
      <c r="C734" s="21" t="str">
        <f>IF(A734="","",IFERROR(VLOOKUP(A734,Master_Customers!$A:$O,15,FALSE()),""))</f>
        <v/>
      </c>
      <c r="D734" s="26"/>
      <c r="E734" s="26"/>
      <c r="F734" s="25" t="str">
        <f t="shared" si="11"/>
        <v/>
      </c>
      <c r="G734" s="26"/>
      <c r="H734" s="26"/>
      <c r="I734" s="26"/>
      <c r="J734" s="26"/>
    </row>
    <row r="735" spans="1:10" x14ac:dyDescent="0.25">
      <c r="A735" s="23"/>
      <c r="B735" s="24" t="str">
        <f>IF(A735="","",IFERROR(VLOOKUP(A735,Master_Customers!$A:$D,4,FALSE()),"❌ Not Found"))</f>
        <v/>
      </c>
      <c r="C735" s="21" t="str">
        <f>IF(A735="","",IFERROR(VLOOKUP(A735,Master_Customers!$A:$O,15,FALSE()),""))</f>
        <v/>
      </c>
      <c r="D735" s="23"/>
      <c r="E735" s="23"/>
      <c r="F735" s="25" t="str">
        <f t="shared" si="11"/>
        <v/>
      </c>
      <c r="G735" s="23"/>
      <c r="H735" s="23"/>
      <c r="I735" s="23"/>
      <c r="J735" s="23"/>
    </row>
    <row r="736" spans="1:10" x14ac:dyDescent="0.25">
      <c r="A736" s="26"/>
      <c r="B736" s="24" t="str">
        <f>IF(A736="","",IFERROR(VLOOKUP(A736,Master_Customers!$A:$D,4,FALSE()),"❌ Not Found"))</f>
        <v/>
      </c>
      <c r="C736" s="21" t="str">
        <f>IF(A736="","",IFERROR(VLOOKUP(A736,Master_Customers!$A:$O,15,FALSE()),""))</f>
        <v/>
      </c>
      <c r="D736" s="26"/>
      <c r="E736" s="26"/>
      <c r="F736" s="25" t="str">
        <f t="shared" si="11"/>
        <v/>
      </c>
      <c r="G736" s="26"/>
      <c r="H736" s="26"/>
      <c r="I736" s="26"/>
      <c r="J736" s="26"/>
    </row>
    <row r="737" spans="1:10" x14ac:dyDescent="0.25">
      <c r="A737" s="23"/>
      <c r="B737" s="24" t="str">
        <f>IF(A737="","",IFERROR(VLOOKUP(A737,Master_Customers!$A:$D,4,FALSE()),"❌ Not Found"))</f>
        <v/>
      </c>
      <c r="C737" s="21" t="str">
        <f>IF(A737="","",IFERROR(VLOOKUP(A737,Master_Customers!$A:$O,15,FALSE()),""))</f>
        <v/>
      </c>
      <c r="D737" s="23"/>
      <c r="E737" s="23"/>
      <c r="F737" s="25" t="str">
        <f t="shared" si="11"/>
        <v/>
      </c>
      <c r="G737" s="23"/>
      <c r="H737" s="23"/>
      <c r="I737" s="23"/>
      <c r="J737" s="23"/>
    </row>
    <row r="738" spans="1:10" x14ac:dyDescent="0.25">
      <c r="A738" s="26"/>
      <c r="B738" s="24" t="str">
        <f>IF(A738="","",IFERROR(VLOOKUP(A738,Master_Customers!$A:$D,4,FALSE()),"❌ Not Found"))</f>
        <v/>
      </c>
      <c r="C738" s="21" t="str">
        <f>IF(A738="","",IFERROR(VLOOKUP(A738,Master_Customers!$A:$O,15,FALSE()),""))</f>
        <v/>
      </c>
      <c r="D738" s="26"/>
      <c r="E738" s="26"/>
      <c r="F738" s="25" t="str">
        <f t="shared" si="11"/>
        <v/>
      </c>
      <c r="G738" s="26"/>
      <c r="H738" s="26"/>
      <c r="I738" s="26"/>
      <c r="J738" s="26"/>
    </row>
    <row r="739" spans="1:10" x14ac:dyDescent="0.25">
      <c r="A739" s="23"/>
      <c r="B739" s="24" t="str">
        <f>IF(A739="","",IFERROR(VLOOKUP(A739,Master_Customers!$A:$D,4,FALSE()),"❌ Not Found"))</f>
        <v/>
      </c>
      <c r="C739" s="21" t="str">
        <f>IF(A739="","",IFERROR(VLOOKUP(A739,Master_Customers!$A:$O,15,FALSE()),""))</f>
        <v/>
      </c>
      <c r="D739" s="23"/>
      <c r="E739" s="23"/>
      <c r="F739" s="25" t="str">
        <f t="shared" si="11"/>
        <v/>
      </c>
      <c r="G739" s="23"/>
      <c r="H739" s="23"/>
      <c r="I739" s="23"/>
      <c r="J739" s="23"/>
    </row>
    <row r="740" spans="1:10" x14ac:dyDescent="0.25">
      <c r="A740" s="26"/>
      <c r="B740" s="24" t="str">
        <f>IF(A740="","",IFERROR(VLOOKUP(A740,Master_Customers!$A:$D,4,FALSE()),"❌ Not Found"))</f>
        <v/>
      </c>
      <c r="C740" s="21" t="str">
        <f>IF(A740="","",IFERROR(VLOOKUP(A740,Master_Customers!$A:$O,15,FALSE()),""))</f>
        <v/>
      </c>
      <c r="D740" s="26"/>
      <c r="E740" s="26"/>
      <c r="F740" s="25" t="str">
        <f t="shared" si="11"/>
        <v/>
      </c>
      <c r="G740" s="26"/>
      <c r="H740" s="26"/>
      <c r="I740" s="26"/>
      <c r="J740" s="26"/>
    </row>
    <row r="741" spans="1:10" x14ac:dyDescent="0.25">
      <c r="A741" s="23"/>
      <c r="B741" s="24" t="str">
        <f>IF(A741="","",IFERROR(VLOOKUP(A741,Master_Customers!$A:$D,4,FALSE()),"❌ Not Found"))</f>
        <v/>
      </c>
      <c r="C741" s="21" t="str">
        <f>IF(A741="","",IFERROR(VLOOKUP(A741,Master_Customers!$A:$O,15,FALSE()),""))</f>
        <v/>
      </c>
      <c r="D741" s="23"/>
      <c r="E741" s="23"/>
      <c r="F741" s="25" t="str">
        <f t="shared" si="11"/>
        <v/>
      </c>
      <c r="G741" s="23"/>
      <c r="H741" s="23"/>
      <c r="I741" s="23"/>
      <c r="J741" s="23"/>
    </row>
    <row r="742" spans="1:10" x14ac:dyDescent="0.25">
      <c r="A742" s="26"/>
      <c r="B742" s="24" t="str">
        <f>IF(A742="","",IFERROR(VLOOKUP(A742,Master_Customers!$A:$D,4,FALSE()),"❌ Not Found"))</f>
        <v/>
      </c>
      <c r="C742" s="21" t="str">
        <f>IF(A742="","",IFERROR(VLOOKUP(A742,Master_Customers!$A:$O,15,FALSE()),""))</f>
        <v/>
      </c>
      <c r="D742" s="26"/>
      <c r="E742" s="26"/>
      <c r="F742" s="25" t="str">
        <f t="shared" si="11"/>
        <v/>
      </c>
      <c r="G742" s="26"/>
      <c r="H742" s="26"/>
      <c r="I742" s="26"/>
      <c r="J742" s="26"/>
    </row>
    <row r="743" spans="1:10" x14ac:dyDescent="0.25">
      <c r="A743" s="23"/>
      <c r="B743" s="24" t="str">
        <f>IF(A743="","",IFERROR(VLOOKUP(A743,Master_Customers!$A:$D,4,FALSE()),"❌ Not Found"))</f>
        <v/>
      </c>
      <c r="C743" s="21" t="str">
        <f>IF(A743="","",IFERROR(VLOOKUP(A743,Master_Customers!$A:$O,15,FALSE()),""))</f>
        <v/>
      </c>
      <c r="D743" s="23"/>
      <c r="E743" s="23"/>
      <c r="F743" s="25" t="str">
        <f t="shared" si="11"/>
        <v/>
      </c>
      <c r="G743" s="23"/>
      <c r="H743" s="23"/>
      <c r="I743" s="23"/>
      <c r="J743" s="23"/>
    </row>
    <row r="744" spans="1:10" x14ac:dyDescent="0.25">
      <c r="A744" s="26"/>
      <c r="B744" s="24" t="str">
        <f>IF(A744="","",IFERROR(VLOOKUP(A744,Master_Customers!$A:$D,4,FALSE()),"❌ Not Found"))</f>
        <v/>
      </c>
      <c r="C744" s="21" t="str">
        <f>IF(A744="","",IFERROR(VLOOKUP(A744,Master_Customers!$A:$O,15,FALSE()),""))</f>
        <v/>
      </c>
      <c r="D744" s="26"/>
      <c r="E744" s="26"/>
      <c r="F744" s="25" t="str">
        <f t="shared" si="11"/>
        <v/>
      </c>
      <c r="G744" s="26"/>
      <c r="H744" s="26"/>
      <c r="I744" s="26"/>
      <c r="J744" s="26"/>
    </row>
    <row r="745" spans="1:10" x14ac:dyDescent="0.25">
      <c r="A745" s="23"/>
      <c r="B745" s="24" t="str">
        <f>IF(A745="","",IFERROR(VLOOKUP(A745,Master_Customers!$A:$D,4,FALSE()),"❌ Not Found"))</f>
        <v/>
      </c>
      <c r="C745" s="21" t="str">
        <f>IF(A745="","",IFERROR(VLOOKUP(A745,Master_Customers!$A:$O,15,FALSE()),""))</f>
        <v/>
      </c>
      <c r="D745" s="23"/>
      <c r="E745" s="23"/>
      <c r="F745" s="25" t="str">
        <f t="shared" si="11"/>
        <v/>
      </c>
      <c r="G745" s="23"/>
      <c r="H745" s="23"/>
      <c r="I745" s="23"/>
      <c r="J745" s="23"/>
    </row>
    <row r="746" spans="1:10" x14ac:dyDescent="0.25">
      <c r="A746" s="26"/>
      <c r="B746" s="24" t="str">
        <f>IF(A746="","",IFERROR(VLOOKUP(A746,Master_Customers!$A:$D,4,FALSE()),"❌ Not Found"))</f>
        <v/>
      </c>
      <c r="C746" s="21" t="str">
        <f>IF(A746="","",IFERROR(VLOOKUP(A746,Master_Customers!$A:$O,15,FALSE()),""))</f>
        <v/>
      </c>
      <c r="D746" s="26"/>
      <c r="E746" s="26"/>
      <c r="F746" s="25" t="str">
        <f t="shared" si="11"/>
        <v/>
      </c>
      <c r="G746" s="26"/>
      <c r="H746" s="26"/>
      <c r="I746" s="26"/>
      <c r="J746" s="26"/>
    </row>
    <row r="747" spans="1:10" x14ac:dyDescent="0.25">
      <c r="A747" s="23"/>
      <c r="B747" s="24" t="str">
        <f>IF(A747="","",IFERROR(VLOOKUP(A747,Master_Customers!$A:$D,4,FALSE()),"❌ Not Found"))</f>
        <v/>
      </c>
      <c r="C747" s="21" t="str">
        <f>IF(A747="","",IFERROR(VLOOKUP(A747,Master_Customers!$A:$O,15,FALSE()),""))</f>
        <v/>
      </c>
      <c r="D747" s="23"/>
      <c r="E747" s="23"/>
      <c r="F747" s="25" t="str">
        <f t="shared" si="11"/>
        <v/>
      </c>
      <c r="G747" s="23"/>
      <c r="H747" s="23"/>
      <c r="I747" s="23"/>
      <c r="J747" s="23"/>
    </row>
    <row r="748" spans="1:10" x14ac:dyDescent="0.25">
      <c r="A748" s="26"/>
      <c r="B748" s="24" t="str">
        <f>IF(A748="","",IFERROR(VLOOKUP(A748,Master_Customers!$A:$D,4,FALSE()),"❌ Not Found"))</f>
        <v/>
      </c>
      <c r="C748" s="21" t="str">
        <f>IF(A748="","",IFERROR(VLOOKUP(A748,Master_Customers!$A:$O,15,FALSE()),""))</f>
        <v/>
      </c>
      <c r="D748" s="26"/>
      <c r="E748" s="26"/>
      <c r="F748" s="25" t="str">
        <f t="shared" si="11"/>
        <v/>
      </c>
      <c r="G748" s="26"/>
      <c r="H748" s="26"/>
      <c r="I748" s="26"/>
      <c r="J748" s="26"/>
    </row>
    <row r="749" spans="1:10" x14ac:dyDescent="0.25">
      <c r="A749" s="23"/>
      <c r="B749" s="24" t="str">
        <f>IF(A749="","",IFERROR(VLOOKUP(A749,Master_Customers!$A:$D,4,FALSE()),"❌ Not Found"))</f>
        <v/>
      </c>
      <c r="C749" s="21" t="str">
        <f>IF(A749="","",IFERROR(VLOOKUP(A749,Master_Customers!$A:$O,15,FALSE()),""))</f>
        <v/>
      </c>
      <c r="D749" s="23"/>
      <c r="E749" s="23"/>
      <c r="F749" s="25" t="str">
        <f t="shared" si="11"/>
        <v/>
      </c>
      <c r="G749" s="23"/>
      <c r="H749" s="23"/>
      <c r="I749" s="23"/>
      <c r="J749" s="23"/>
    </row>
    <row r="750" spans="1:10" x14ac:dyDescent="0.25">
      <c r="A750" s="26"/>
      <c r="B750" s="24" t="str">
        <f>IF(A750="","",IFERROR(VLOOKUP(A750,Master_Customers!$A:$D,4,FALSE()),"❌ Not Found"))</f>
        <v/>
      </c>
      <c r="C750" s="21" t="str">
        <f>IF(A750="","",IFERROR(VLOOKUP(A750,Master_Customers!$A:$O,15,FALSE()),""))</f>
        <v/>
      </c>
      <c r="D750" s="26"/>
      <c r="E750" s="26"/>
      <c r="F750" s="25" t="str">
        <f t="shared" si="11"/>
        <v/>
      </c>
      <c r="G750" s="26"/>
      <c r="H750" s="26"/>
      <c r="I750" s="26"/>
      <c r="J750" s="26"/>
    </row>
    <row r="751" spans="1:10" x14ac:dyDescent="0.25">
      <c r="A751" s="23"/>
      <c r="B751" s="24" t="str">
        <f>IF(A751="","",IFERROR(VLOOKUP(A751,Master_Customers!$A:$D,4,FALSE()),"❌ Not Found"))</f>
        <v/>
      </c>
      <c r="C751" s="21" t="str">
        <f>IF(A751="","",IFERROR(VLOOKUP(A751,Master_Customers!$A:$O,15,FALSE()),""))</f>
        <v/>
      </c>
      <c r="D751" s="23"/>
      <c r="E751" s="23"/>
      <c r="F751" s="25" t="str">
        <f t="shared" si="11"/>
        <v/>
      </c>
      <c r="G751" s="23"/>
      <c r="H751" s="23"/>
      <c r="I751" s="23"/>
      <c r="J751" s="23"/>
    </row>
    <row r="752" spans="1:10" x14ac:dyDescent="0.25">
      <c r="A752" s="26"/>
      <c r="B752" s="24" t="str">
        <f>IF(A752="","",IFERROR(VLOOKUP(A752,Master_Customers!$A:$D,4,FALSE()),"❌ Not Found"))</f>
        <v/>
      </c>
      <c r="C752" s="21" t="str">
        <f>IF(A752="","",IFERROR(VLOOKUP(A752,Master_Customers!$A:$O,15,FALSE()),""))</f>
        <v/>
      </c>
      <c r="D752" s="26"/>
      <c r="E752" s="26"/>
      <c r="F752" s="25" t="str">
        <f t="shared" si="11"/>
        <v/>
      </c>
      <c r="G752" s="26"/>
      <c r="H752" s="26"/>
      <c r="I752" s="26"/>
      <c r="J752" s="26"/>
    </row>
    <row r="753" spans="1:10" x14ac:dyDescent="0.25">
      <c r="A753" s="23"/>
      <c r="B753" s="24" t="str">
        <f>IF(A753="","",IFERROR(VLOOKUP(A753,Master_Customers!$A:$D,4,FALSE()),"❌ Not Found"))</f>
        <v/>
      </c>
      <c r="C753" s="21" t="str">
        <f>IF(A753="","",IFERROR(VLOOKUP(A753,Master_Customers!$A:$O,15,FALSE()),""))</f>
        <v/>
      </c>
      <c r="D753" s="23"/>
      <c r="E753" s="23"/>
      <c r="F753" s="25" t="str">
        <f t="shared" si="11"/>
        <v/>
      </c>
      <c r="G753" s="23"/>
      <c r="H753" s="23"/>
      <c r="I753" s="23"/>
      <c r="J753" s="23"/>
    </row>
    <row r="754" spans="1:10" x14ac:dyDescent="0.25">
      <c r="A754" s="26"/>
      <c r="B754" s="24" t="str">
        <f>IF(A754="","",IFERROR(VLOOKUP(A754,Master_Customers!$A:$D,4,FALSE()),"❌ Not Found"))</f>
        <v/>
      </c>
      <c r="C754" s="21" t="str">
        <f>IF(A754="","",IFERROR(VLOOKUP(A754,Master_Customers!$A:$O,15,FALSE()),""))</f>
        <v/>
      </c>
      <c r="D754" s="26"/>
      <c r="E754" s="26"/>
      <c r="F754" s="25" t="str">
        <f t="shared" si="11"/>
        <v/>
      </c>
      <c r="G754" s="26"/>
      <c r="H754" s="26"/>
      <c r="I754" s="26"/>
      <c r="J754" s="26"/>
    </row>
    <row r="755" spans="1:10" x14ac:dyDescent="0.25">
      <c r="A755" s="23"/>
      <c r="B755" s="24" t="str">
        <f>IF(A755="","",IFERROR(VLOOKUP(A755,Master_Customers!$A:$D,4,FALSE()),"❌ Not Found"))</f>
        <v/>
      </c>
      <c r="C755" s="21" t="str">
        <f>IF(A755="","",IFERROR(VLOOKUP(A755,Master_Customers!$A:$O,15,FALSE()),""))</f>
        <v/>
      </c>
      <c r="D755" s="23"/>
      <c r="E755" s="23"/>
      <c r="F755" s="25" t="str">
        <f t="shared" si="11"/>
        <v/>
      </c>
      <c r="G755" s="23"/>
      <c r="H755" s="23"/>
      <c r="I755" s="23"/>
      <c r="J755" s="23"/>
    </row>
    <row r="756" spans="1:10" x14ac:dyDescent="0.25">
      <c r="A756" s="26"/>
      <c r="B756" s="24" t="str">
        <f>IF(A756="","",IFERROR(VLOOKUP(A756,Master_Customers!$A:$D,4,FALSE()),"❌ Not Found"))</f>
        <v/>
      </c>
      <c r="C756" s="21" t="str">
        <f>IF(A756="","",IFERROR(VLOOKUP(A756,Master_Customers!$A:$O,15,FALSE()),""))</f>
        <v/>
      </c>
      <c r="D756" s="26"/>
      <c r="E756" s="26"/>
      <c r="F756" s="25" t="str">
        <f t="shared" si="11"/>
        <v/>
      </c>
      <c r="G756" s="26"/>
      <c r="H756" s="26"/>
      <c r="I756" s="26"/>
      <c r="J756" s="26"/>
    </row>
    <row r="757" spans="1:10" x14ac:dyDescent="0.25">
      <c r="A757" s="23"/>
      <c r="B757" s="24" t="str">
        <f>IF(A757="","",IFERROR(VLOOKUP(A757,Master_Customers!$A:$D,4,FALSE()),"❌ Not Found"))</f>
        <v/>
      </c>
      <c r="C757" s="21" t="str">
        <f>IF(A757="","",IFERROR(VLOOKUP(A757,Master_Customers!$A:$O,15,FALSE()),""))</f>
        <v/>
      </c>
      <c r="D757" s="23"/>
      <c r="E757" s="23"/>
      <c r="F757" s="25" t="str">
        <f t="shared" si="11"/>
        <v/>
      </c>
      <c r="G757" s="23"/>
      <c r="H757" s="23"/>
      <c r="I757" s="23"/>
      <c r="J757" s="23"/>
    </row>
    <row r="758" spans="1:10" x14ac:dyDescent="0.25">
      <c r="A758" s="26"/>
      <c r="B758" s="24" t="str">
        <f>IF(A758="","",IFERROR(VLOOKUP(A758,Master_Customers!$A:$D,4,FALSE()),"❌ Not Found"))</f>
        <v/>
      </c>
      <c r="C758" s="21" t="str">
        <f>IF(A758="","",IFERROR(VLOOKUP(A758,Master_Customers!$A:$O,15,FALSE()),""))</f>
        <v/>
      </c>
      <c r="D758" s="26"/>
      <c r="E758" s="26"/>
      <c r="F758" s="25" t="str">
        <f t="shared" si="11"/>
        <v/>
      </c>
      <c r="G758" s="26"/>
      <c r="H758" s="26"/>
      <c r="I758" s="26"/>
      <c r="J758" s="26"/>
    </row>
    <row r="759" spans="1:10" x14ac:dyDescent="0.25">
      <c r="A759" s="23"/>
      <c r="B759" s="24" t="str">
        <f>IF(A759="","",IFERROR(VLOOKUP(A759,Master_Customers!$A:$D,4,FALSE()),"❌ Not Found"))</f>
        <v/>
      </c>
      <c r="C759" s="21" t="str">
        <f>IF(A759="","",IFERROR(VLOOKUP(A759,Master_Customers!$A:$O,15,FALSE()),""))</f>
        <v/>
      </c>
      <c r="D759" s="23"/>
      <c r="E759" s="23"/>
      <c r="F759" s="25" t="str">
        <f t="shared" si="11"/>
        <v/>
      </c>
      <c r="G759" s="23"/>
      <c r="H759" s="23"/>
      <c r="I759" s="23"/>
      <c r="J759" s="23"/>
    </row>
    <row r="760" spans="1:10" x14ac:dyDescent="0.25">
      <c r="A760" s="26"/>
      <c r="B760" s="24" t="str">
        <f>IF(A760="","",IFERROR(VLOOKUP(A760,Master_Customers!$A:$D,4,FALSE()),"❌ Not Found"))</f>
        <v/>
      </c>
      <c r="C760" s="21" t="str">
        <f>IF(A760="","",IFERROR(VLOOKUP(A760,Master_Customers!$A:$O,15,FALSE()),""))</f>
        <v/>
      </c>
      <c r="D760" s="26"/>
      <c r="E760" s="26"/>
      <c r="F760" s="25" t="str">
        <f t="shared" si="11"/>
        <v/>
      </c>
      <c r="G760" s="26"/>
      <c r="H760" s="26"/>
      <c r="I760" s="26"/>
      <c r="J760" s="26"/>
    </row>
    <row r="761" spans="1:10" x14ac:dyDescent="0.25">
      <c r="A761" s="23"/>
      <c r="B761" s="24" t="str">
        <f>IF(A761="","",IFERROR(VLOOKUP(A761,Master_Customers!$A:$D,4,FALSE()),"❌ Not Found"))</f>
        <v/>
      </c>
      <c r="C761" s="21" t="str">
        <f>IF(A761="","",IFERROR(VLOOKUP(A761,Master_Customers!$A:$O,15,FALSE()),""))</f>
        <v/>
      </c>
      <c r="D761" s="23"/>
      <c r="E761" s="23"/>
      <c r="F761" s="25" t="str">
        <f t="shared" si="11"/>
        <v/>
      </c>
      <c r="G761" s="23"/>
      <c r="H761" s="23"/>
      <c r="I761" s="23"/>
      <c r="J761" s="23"/>
    </row>
    <row r="762" spans="1:10" x14ac:dyDescent="0.25">
      <c r="A762" s="26"/>
      <c r="B762" s="24" t="str">
        <f>IF(A762="","",IFERROR(VLOOKUP(A762,Master_Customers!$A:$D,4,FALSE()),"❌ Not Found"))</f>
        <v/>
      </c>
      <c r="C762" s="21" t="str">
        <f>IF(A762="","",IFERROR(VLOOKUP(A762,Master_Customers!$A:$O,15,FALSE()),""))</f>
        <v/>
      </c>
      <c r="D762" s="26"/>
      <c r="E762" s="26"/>
      <c r="F762" s="25" t="str">
        <f t="shared" si="11"/>
        <v/>
      </c>
      <c r="G762" s="26"/>
      <c r="H762" s="26"/>
      <c r="I762" s="26"/>
      <c r="J762" s="26"/>
    </row>
    <row r="763" spans="1:10" x14ac:dyDescent="0.25">
      <c r="A763" s="23"/>
      <c r="B763" s="24" t="str">
        <f>IF(A763="","",IFERROR(VLOOKUP(A763,Master_Customers!$A:$D,4,FALSE()),"❌ Not Found"))</f>
        <v/>
      </c>
      <c r="C763" s="21" t="str">
        <f>IF(A763="","",IFERROR(VLOOKUP(A763,Master_Customers!$A:$O,15,FALSE()),""))</f>
        <v/>
      </c>
      <c r="D763" s="23"/>
      <c r="E763" s="23"/>
      <c r="F763" s="25" t="str">
        <f t="shared" si="11"/>
        <v/>
      </c>
      <c r="G763" s="23"/>
      <c r="H763" s="23"/>
      <c r="I763" s="23"/>
      <c r="J763" s="23"/>
    </row>
    <row r="764" spans="1:10" x14ac:dyDescent="0.25">
      <c r="A764" s="26"/>
      <c r="B764" s="24" t="str">
        <f>IF(A764="","",IFERROR(VLOOKUP(A764,Master_Customers!$A:$D,4,FALSE()),"❌ Not Found"))</f>
        <v/>
      </c>
      <c r="C764" s="21" t="str">
        <f>IF(A764="","",IFERROR(VLOOKUP(A764,Master_Customers!$A:$O,15,FALSE()),""))</f>
        <v/>
      </c>
      <c r="D764" s="26"/>
      <c r="E764" s="26"/>
      <c r="F764" s="25" t="str">
        <f t="shared" si="11"/>
        <v/>
      </c>
      <c r="G764" s="26"/>
      <c r="H764" s="26"/>
      <c r="I764" s="26"/>
      <c r="J764" s="26"/>
    </row>
    <row r="765" spans="1:10" x14ac:dyDescent="0.25">
      <c r="A765" s="23"/>
      <c r="B765" s="24" t="str">
        <f>IF(A765="","",IFERROR(VLOOKUP(A765,Master_Customers!$A:$D,4,FALSE()),"❌ Not Found"))</f>
        <v/>
      </c>
      <c r="C765" s="21" t="str">
        <f>IF(A765="","",IFERROR(VLOOKUP(A765,Master_Customers!$A:$O,15,FALSE()),""))</f>
        <v/>
      </c>
      <c r="D765" s="23"/>
      <c r="E765" s="23"/>
      <c r="F765" s="25" t="str">
        <f t="shared" si="11"/>
        <v/>
      </c>
      <c r="G765" s="23"/>
      <c r="H765" s="23"/>
      <c r="I765" s="23"/>
      <c r="J765" s="23"/>
    </row>
    <row r="766" spans="1:10" x14ac:dyDescent="0.25">
      <c r="A766" s="26"/>
      <c r="B766" s="24" t="str">
        <f>IF(A766="","",IFERROR(VLOOKUP(A766,Master_Customers!$A:$D,4,FALSE()),"❌ Not Found"))</f>
        <v/>
      </c>
      <c r="C766" s="21" t="str">
        <f>IF(A766="","",IFERROR(VLOOKUP(A766,Master_Customers!$A:$O,15,FALSE()),""))</f>
        <v/>
      </c>
      <c r="D766" s="26"/>
      <c r="E766" s="26"/>
      <c r="F766" s="25" t="str">
        <f t="shared" si="11"/>
        <v/>
      </c>
      <c r="G766" s="26"/>
      <c r="H766" s="26"/>
      <c r="I766" s="26"/>
      <c r="J766" s="26"/>
    </row>
    <row r="767" spans="1:10" x14ac:dyDescent="0.25">
      <c r="A767" s="23"/>
      <c r="B767" s="24" t="str">
        <f>IF(A767="","",IFERROR(VLOOKUP(A767,Master_Customers!$A:$D,4,FALSE()),"❌ Not Found"))</f>
        <v/>
      </c>
      <c r="C767" s="21" t="str">
        <f>IF(A767="","",IFERROR(VLOOKUP(A767,Master_Customers!$A:$O,15,FALSE()),""))</f>
        <v/>
      </c>
      <c r="D767" s="23"/>
      <c r="E767" s="23"/>
      <c r="F767" s="25" t="str">
        <f t="shared" si="11"/>
        <v/>
      </c>
      <c r="G767" s="23"/>
      <c r="H767" s="23"/>
      <c r="I767" s="23"/>
      <c r="J767" s="23"/>
    </row>
    <row r="768" spans="1:10" x14ac:dyDescent="0.25">
      <c r="A768" s="26"/>
      <c r="B768" s="24" t="str">
        <f>IF(A768="","",IFERROR(VLOOKUP(A768,Master_Customers!$A:$D,4,FALSE()),"❌ Not Found"))</f>
        <v/>
      </c>
      <c r="C768" s="21" t="str">
        <f>IF(A768="","",IFERROR(VLOOKUP(A768,Master_Customers!$A:$O,15,FALSE()),""))</f>
        <v/>
      </c>
      <c r="D768" s="26"/>
      <c r="E768" s="26"/>
      <c r="F768" s="25" t="str">
        <f t="shared" si="11"/>
        <v/>
      </c>
      <c r="G768" s="26"/>
      <c r="H768" s="26"/>
      <c r="I768" s="26"/>
      <c r="J768" s="26"/>
    </row>
    <row r="769" spans="1:10" x14ac:dyDescent="0.25">
      <c r="A769" s="23"/>
      <c r="B769" s="24" t="str">
        <f>IF(A769="","",IFERROR(VLOOKUP(A769,Master_Customers!$A:$D,4,FALSE()),"❌ Not Found"))</f>
        <v/>
      </c>
      <c r="C769" s="21" t="str">
        <f>IF(A769="","",IFERROR(VLOOKUP(A769,Master_Customers!$A:$O,15,FALSE()),""))</f>
        <v/>
      </c>
      <c r="D769" s="23"/>
      <c r="E769" s="23"/>
      <c r="F769" s="25" t="str">
        <f t="shared" si="11"/>
        <v/>
      </c>
      <c r="G769" s="23"/>
      <c r="H769" s="23"/>
      <c r="I769" s="23"/>
      <c r="J769" s="23"/>
    </row>
    <row r="770" spans="1:10" x14ac:dyDescent="0.25">
      <c r="A770" s="26"/>
      <c r="B770" s="24" t="str">
        <f>IF(A770="","",IFERROR(VLOOKUP(A770,Master_Customers!$A:$D,4,FALSE()),"❌ Not Found"))</f>
        <v/>
      </c>
      <c r="C770" s="21" t="str">
        <f>IF(A770="","",IFERROR(VLOOKUP(A770,Master_Customers!$A:$O,15,FALSE()),""))</f>
        <v/>
      </c>
      <c r="D770" s="26"/>
      <c r="E770" s="26"/>
      <c r="F770" s="25" t="str">
        <f t="shared" si="11"/>
        <v/>
      </c>
      <c r="G770" s="26"/>
      <c r="H770" s="26"/>
      <c r="I770" s="26"/>
      <c r="J770" s="26"/>
    </row>
    <row r="771" spans="1:10" x14ac:dyDescent="0.25">
      <c r="A771" s="23"/>
      <c r="B771" s="24" t="str">
        <f>IF(A771="","",IFERROR(VLOOKUP(A771,Master_Customers!$A:$D,4,FALSE()),"❌ Not Found"))</f>
        <v/>
      </c>
      <c r="C771" s="21" t="str">
        <f>IF(A771="","",IFERROR(VLOOKUP(A771,Master_Customers!$A:$O,15,FALSE()),""))</f>
        <v/>
      </c>
      <c r="D771" s="23"/>
      <c r="E771" s="23"/>
      <c r="F771" s="25" t="str">
        <f t="shared" si="11"/>
        <v/>
      </c>
      <c r="G771" s="23"/>
      <c r="H771" s="23"/>
      <c r="I771" s="23"/>
      <c r="J771" s="23"/>
    </row>
    <row r="772" spans="1:10" x14ac:dyDescent="0.25">
      <c r="A772" s="26"/>
      <c r="B772" s="24" t="str">
        <f>IF(A772="","",IFERROR(VLOOKUP(A772,Master_Customers!$A:$D,4,FALSE()),"❌ Not Found"))</f>
        <v/>
      </c>
      <c r="C772" s="21" t="str">
        <f>IF(A772="","",IFERROR(VLOOKUP(A772,Master_Customers!$A:$O,15,FALSE()),""))</f>
        <v/>
      </c>
      <c r="D772" s="26"/>
      <c r="E772" s="26"/>
      <c r="F772" s="25" t="str">
        <f t="shared" si="11"/>
        <v/>
      </c>
      <c r="G772" s="26"/>
      <c r="H772" s="26"/>
      <c r="I772" s="26"/>
      <c r="J772" s="26"/>
    </row>
    <row r="773" spans="1:10" x14ac:dyDescent="0.25">
      <c r="A773" s="23"/>
      <c r="B773" s="24" t="str">
        <f>IF(A773="","",IFERROR(VLOOKUP(A773,Master_Customers!$A:$D,4,FALSE()),"❌ Not Found"))</f>
        <v/>
      </c>
      <c r="C773" s="21" t="str">
        <f>IF(A773="","",IFERROR(VLOOKUP(A773,Master_Customers!$A:$O,15,FALSE()),""))</f>
        <v/>
      </c>
      <c r="D773" s="23"/>
      <c r="E773" s="23"/>
      <c r="F773" s="25" t="str">
        <f t="shared" si="11"/>
        <v/>
      </c>
      <c r="G773" s="23"/>
      <c r="H773" s="23"/>
      <c r="I773" s="23"/>
      <c r="J773" s="23"/>
    </row>
    <row r="774" spans="1:10" x14ac:dyDescent="0.25">
      <c r="A774" s="26"/>
      <c r="B774" s="24" t="str">
        <f>IF(A774="","",IFERROR(VLOOKUP(A774,Master_Customers!$A:$D,4,FALSE()),"❌ Not Found"))</f>
        <v/>
      </c>
      <c r="C774" s="21" t="str">
        <f>IF(A774="","",IFERROR(VLOOKUP(A774,Master_Customers!$A:$O,15,FALSE()),""))</f>
        <v/>
      </c>
      <c r="D774" s="26"/>
      <c r="E774" s="26"/>
      <c r="F774" s="25" t="str">
        <f t="shared" si="11"/>
        <v/>
      </c>
      <c r="G774" s="26"/>
      <c r="H774" s="26"/>
      <c r="I774" s="26"/>
      <c r="J774" s="26"/>
    </row>
    <row r="775" spans="1:10" x14ac:dyDescent="0.25">
      <c r="A775" s="23"/>
      <c r="B775" s="24" t="str">
        <f>IF(A775="","",IFERROR(VLOOKUP(A775,Master_Customers!$A:$D,4,FALSE()),"❌ Not Found"))</f>
        <v/>
      </c>
      <c r="C775" s="21" t="str">
        <f>IF(A775="","",IFERROR(VLOOKUP(A775,Master_Customers!$A:$O,15,FALSE()),""))</f>
        <v/>
      </c>
      <c r="D775" s="23"/>
      <c r="E775" s="23"/>
      <c r="F775" s="25" t="str">
        <f t="shared" si="11"/>
        <v/>
      </c>
      <c r="G775" s="23"/>
      <c r="H775" s="23"/>
      <c r="I775" s="23"/>
      <c r="J775" s="23"/>
    </row>
    <row r="776" spans="1:10" x14ac:dyDescent="0.25">
      <c r="A776" s="26"/>
      <c r="B776" s="24" t="str">
        <f>IF(A776="","",IFERROR(VLOOKUP(A776,Master_Customers!$A:$D,4,FALSE()),"❌ Not Found"))</f>
        <v/>
      </c>
      <c r="C776" s="21" t="str">
        <f>IF(A776="","",IFERROR(VLOOKUP(A776,Master_Customers!$A:$O,15,FALSE()),""))</f>
        <v/>
      </c>
      <c r="D776" s="26"/>
      <c r="E776" s="26"/>
      <c r="F776" s="25" t="str">
        <f t="shared" si="11"/>
        <v/>
      </c>
      <c r="G776" s="26"/>
      <c r="H776" s="26"/>
      <c r="I776" s="26"/>
      <c r="J776" s="26"/>
    </row>
    <row r="777" spans="1:10" x14ac:dyDescent="0.25">
      <c r="A777" s="23"/>
      <c r="B777" s="24" t="str">
        <f>IF(A777="","",IFERROR(VLOOKUP(A777,Master_Customers!$A:$D,4,FALSE()),"❌ Not Found"))</f>
        <v/>
      </c>
      <c r="C777" s="21" t="str">
        <f>IF(A777="","",IFERROR(VLOOKUP(A777,Master_Customers!$A:$O,15,FALSE()),""))</f>
        <v/>
      </c>
      <c r="D777" s="23"/>
      <c r="E777" s="23"/>
      <c r="F777" s="25" t="str">
        <f t="shared" ref="F777:F840" si="12">IF(E777="","",IF(C777="","",IF(E777&gt;C777,"INSUFFICIENT FUNDS",C777-E777)))</f>
        <v/>
      </c>
      <c r="G777" s="23"/>
      <c r="H777" s="23"/>
      <c r="I777" s="23"/>
      <c r="J777" s="23"/>
    </row>
    <row r="778" spans="1:10" x14ac:dyDescent="0.25">
      <c r="A778" s="26"/>
      <c r="B778" s="24" t="str">
        <f>IF(A778="","",IFERROR(VLOOKUP(A778,Master_Customers!$A:$D,4,FALSE()),"❌ Not Found"))</f>
        <v/>
      </c>
      <c r="C778" s="21" t="str">
        <f>IF(A778="","",IFERROR(VLOOKUP(A778,Master_Customers!$A:$O,15,FALSE()),""))</f>
        <v/>
      </c>
      <c r="D778" s="26"/>
      <c r="E778" s="26"/>
      <c r="F778" s="25" t="str">
        <f t="shared" si="12"/>
        <v/>
      </c>
      <c r="G778" s="26"/>
      <c r="H778" s="26"/>
      <c r="I778" s="26"/>
      <c r="J778" s="26"/>
    </row>
    <row r="779" spans="1:10" x14ac:dyDescent="0.25">
      <c r="A779" s="23"/>
      <c r="B779" s="24" t="str">
        <f>IF(A779="","",IFERROR(VLOOKUP(A779,Master_Customers!$A:$D,4,FALSE()),"❌ Not Found"))</f>
        <v/>
      </c>
      <c r="C779" s="21" t="str">
        <f>IF(A779="","",IFERROR(VLOOKUP(A779,Master_Customers!$A:$O,15,FALSE()),""))</f>
        <v/>
      </c>
      <c r="D779" s="23"/>
      <c r="E779" s="23"/>
      <c r="F779" s="25" t="str">
        <f t="shared" si="12"/>
        <v/>
      </c>
      <c r="G779" s="23"/>
      <c r="H779" s="23"/>
      <c r="I779" s="23"/>
      <c r="J779" s="23"/>
    </row>
    <row r="780" spans="1:10" x14ac:dyDescent="0.25">
      <c r="A780" s="26"/>
      <c r="B780" s="24" t="str">
        <f>IF(A780="","",IFERROR(VLOOKUP(A780,Master_Customers!$A:$D,4,FALSE()),"❌ Not Found"))</f>
        <v/>
      </c>
      <c r="C780" s="21" t="str">
        <f>IF(A780="","",IFERROR(VLOOKUP(A780,Master_Customers!$A:$O,15,FALSE()),""))</f>
        <v/>
      </c>
      <c r="D780" s="26"/>
      <c r="E780" s="26"/>
      <c r="F780" s="25" t="str">
        <f t="shared" si="12"/>
        <v/>
      </c>
      <c r="G780" s="26"/>
      <c r="H780" s="26"/>
      <c r="I780" s="26"/>
      <c r="J780" s="26"/>
    </row>
    <row r="781" spans="1:10" x14ac:dyDescent="0.25">
      <c r="A781" s="23"/>
      <c r="B781" s="24" t="str">
        <f>IF(A781="","",IFERROR(VLOOKUP(A781,Master_Customers!$A:$D,4,FALSE()),"❌ Not Found"))</f>
        <v/>
      </c>
      <c r="C781" s="21" t="str">
        <f>IF(A781="","",IFERROR(VLOOKUP(A781,Master_Customers!$A:$O,15,FALSE()),""))</f>
        <v/>
      </c>
      <c r="D781" s="23"/>
      <c r="E781" s="23"/>
      <c r="F781" s="25" t="str">
        <f t="shared" si="12"/>
        <v/>
      </c>
      <c r="G781" s="23"/>
      <c r="H781" s="23"/>
      <c r="I781" s="23"/>
      <c r="J781" s="23"/>
    </row>
    <row r="782" spans="1:10" x14ac:dyDescent="0.25">
      <c r="A782" s="26"/>
      <c r="B782" s="24" t="str">
        <f>IF(A782="","",IFERROR(VLOOKUP(A782,Master_Customers!$A:$D,4,FALSE()),"❌ Not Found"))</f>
        <v/>
      </c>
      <c r="C782" s="21" t="str">
        <f>IF(A782="","",IFERROR(VLOOKUP(A782,Master_Customers!$A:$O,15,FALSE()),""))</f>
        <v/>
      </c>
      <c r="D782" s="26"/>
      <c r="E782" s="26"/>
      <c r="F782" s="25" t="str">
        <f t="shared" si="12"/>
        <v/>
      </c>
      <c r="G782" s="26"/>
      <c r="H782" s="26"/>
      <c r="I782" s="26"/>
      <c r="J782" s="26"/>
    </row>
    <row r="783" spans="1:10" x14ac:dyDescent="0.25">
      <c r="A783" s="23"/>
      <c r="B783" s="24" t="str">
        <f>IF(A783="","",IFERROR(VLOOKUP(A783,Master_Customers!$A:$D,4,FALSE()),"❌ Not Found"))</f>
        <v/>
      </c>
      <c r="C783" s="21" t="str">
        <f>IF(A783="","",IFERROR(VLOOKUP(A783,Master_Customers!$A:$O,15,FALSE()),""))</f>
        <v/>
      </c>
      <c r="D783" s="23"/>
      <c r="E783" s="23"/>
      <c r="F783" s="25" t="str">
        <f t="shared" si="12"/>
        <v/>
      </c>
      <c r="G783" s="23"/>
      <c r="H783" s="23"/>
      <c r="I783" s="23"/>
      <c r="J783" s="23"/>
    </row>
    <row r="784" spans="1:10" x14ac:dyDescent="0.25">
      <c r="A784" s="26"/>
      <c r="B784" s="24" t="str">
        <f>IF(A784="","",IFERROR(VLOOKUP(A784,Master_Customers!$A:$D,4,FALSE()),"❌ Not Found"))</f>
        <v/>
      </c>
      <c r="C784" s="21" t="str">
        <f>IF(A784="","",IFERROR(VLOOKUP(A784,Master_Customers!$A:$O,15,FALSE()),""))</f>
        <v/>
      </c>
      <c r="D784" s="26"/>
      <c r="E784" s="26"/>
      <c r="F784" s="25" t="str">
        <f t="shared" si="12"/>
        <v/>
      </c>
      <c r="G784" s="26"/>
      <c r="H784" s="26"/>
      <c r="I784" s="26"/>
      <c r="J784" s="26"/>
    </row>
    <row r="785" spans="1:10" x14ac:dyDescent="0.25">
      <c r="A785" s="23"/>
      <c r="B785" s="24" t="str">
        <f>IF(A785="","",IFERROR(VLOOKUP(A785,Master_Customers!$A:$D,4,FALSE()),"❌ Not Found"))</f>
        <v/>
      </c>
      <c r="C785" s="21" t="str">
        <f>IF(A785="","",IFERROR(VLOOKUP(A785,Master_Customers!$A:$O,15,FALSE()),""))</f>
        <v/>
      </c>
      <c r="D785" s="23"/>
      <c r="E785" s="23"/>
      <c r="F785" s="25" t="str">
        <f t="shared" si="12"/>
        <v/>
      </c>
      <c r="G785" s="23"/>
      <c r="H785" s="23"/>
      <c r="I785" s="23"/>
      <c r="J785" s="23"/>
    </row>
    <row r="786" spans="1:10" x14ac:dyDescent="0.25">
      <c r="A786" s="26"/>
      <c r="B786" s="24" t="str">
        <f>IF(A786="","",IFERROR(VLOOKUP(A786,Master_Customers!$A:$D,4,FALSE()),"❌ Not Found"))</f>
        <v/>
      </c>
      <c r="C786" s="21" t="str">
        <f>IF(A786="","",IFERROR(VLOOKUP(A786,Master_Customers!$A:$O,15,FALSE()),""))</f>
        <v/>
      </c>
      <c r="D786" s="26"/>
      <c r="E786" s="26"/>
      <c r="F786" s="25" t="str">
        <f t="shared" si="12"/>
        <v/>
      </c>
      <c r="G786" s="26"/>
      <c r="H786" s="26"/>
      <c r="I786" s="26"/>
      <c r="J786" s="26"/>
    </row>
    <row r="787" spans="1:10" x14ac:dyDescent="0.25">
      <c r="A787" s="23"/>
      <c r="B787" s="24" t="str">
        <f>IF(A787="","",IFERROR(VLOOKUP(A787,Master_Customers!$A:$D,4,FALSE()),"❌ Not Found"))</f>
        <v/>
      </c>
      <c r="C787" s="21" t="str">
        <f>IF(A787="","",IFERROR(VLOOKUP(A787,Master_Customers!$A:$O,15,FALSE()),""))</f>
        <v/>
      </c>
      <c r="D787" s="23"/>
      <c r="E787" s="23"/>
      <c r="F787" s="25" t="str">
        <f t="shared" si="12"/>
        <v/>
      </c>
      <c r="G787" s="23"/>
      <c r="H787" s="23"/>
      <c r="I787" s="23"/>
      <c r="J787" s="23"/>
    </row>
    <row r="788" spans="1:10" x14ac:dyDescent="0.25">
      <c r="A788" s="26"/>
      <c r="B788" s="24" t="str">
        <f>IF(A788="","",IFERROR(VLOOKUP(A788,Master_Customers!$A:$D,4,FALSE()),"❌ Not Found"))</f>
        <v/>
      </c>
      <c r="C788" s="21" t="str">
        <f>IF(A788="","",IFERROR(VLOOKUP(A788,Master_Customers!$A:$O,15,FALSE()),""))</f>
        <v/>
      </c>
      <c r="D788" s="26"/>
      <c r="E788" s="26"/>
      <c r="F788" s="25" t="str">
        <f t="shared" si="12"/>
        <v/>
      </c>
      <c r="G788" s="26"/>
      <c r="H788" s="26"/>
      <c r="I788" s="26"/>
      <c r="J788" s="26"/>
    </row>
    <row r="789" spans="1:10" x14ac:dyDescent="0.25">
      <c r="A789" s="23"/>
      <c r="B789" s="24" t="str">
        <f>IF(A789="","",IFERROR(VLOOKUP(A789,Master_Customers!$A:$D,4,FALSE()),"❌ Not Found"))</f>
        <v/>
      </c>
      <c r="C789" s="21" t="str">
        <f>IF(A789="","",IFERROR(VLOOKUP(A789,Master_Customers!$A:$O,15,FALSE()),""))</f>
        <v/>
      </c>
      <c r="D789" s="23"/>
      <c r="E789" s="23"/>
      <c r="F789" s="25" t="str">
        <f t="shared" si="12"/>
        <v/>
      </c>
      <c r="G789" s="23"/>
      <c r="H789" s="23"/>
      <c r="I789" s="23"/>
      <c r="J789" s="23"/>
    </row>
    <row r="790" spans="1:10" x14ac:dyDescent="0.25">
      <c r="A790" s="26"/>
      <c r="B790" s="24" t="str">
        <f>IF(A790="","",IFERROR(VLOOKUP(A790,Master_Customers!$A:$D,4,FALSE()),"❌ Not Found"))</f>
        <v/>
      </c>
      <c r="C790" s="21" t="str">
        <f>IF(A790="","",IFERROR(VLOOKUP(A790,Master_Customers!$A:$O,15,FALSE()),""))</f>
        <v/>
      </c>
      <c r="D790" s="26"/>
      <c r="E790" s="26"/>
      <c r="F790" s="25" t="str">
        <f t="shared" si="12"/>
        <v/>
      </c>
      <c r="G790" s="26"/>
      <c r="H790" s="26"/>
      <c r="I790" s="26"/>
      <c r="J790" s="26"/>
    </row>
    <row r="791" spans="1:10" x14ac:dyDescent="0.25">
      <c r="A791" s="23"/>
      <c r="B791" s="24" t="str">
        <f>IF(A791="","",IFERROR(VLOOKUP(A791,Master_Customers!$A:$D,4,FALSE()),"❌ Not Found"))</f>
        <v/>
      </c>
      <c r="C791" s="21" t="str">
        <f>IF(A791="","",IFERROR(VLOOKUP(A791,Master_Customers!$A:$O,15,FALSE()),""))</f>
        <v/>
      </c>
      <c r="D791" s="23"/>
      <c r="E791" s="23"/>
      <c r="F791" s="25" t="str">
        <f t="shared" si="12"/>
        <v/>
      </c>
      <c r="G791" s="23"/>
      <c r="H791" s="23"/>
      <c r="I791" s="23"/>
      <c r="J791" s="23"/>
    </row>
    <row r="792" spans="1:10" x14ac:dyDescent="0.25">
      <c r="A792" s="26"/>
      <c r="B792" s="24" t="str">
        <f>IF(A792="","",IFERROR(VLOOKUP(A792,Master_Customers!$A:$D,4,FALSE()),"❌ Not Found"))</f>
        <v/>
      </c>
      <c r="C792" s="21" t="str">
        <f>IF(A792="","",IFERROR(VLOOKUP(A792,Master_Customers!$A:$O,15,FALSE()),""))</f>
        <v/>
      </c>
      <c r="D792" s="26"/>
      <c r="E792" s="26"/>
      <c r="F792" s="25" t="str">
        <f t="shared" si="12"/>
        <v/>
      </c>
      <c r="G792" s="26"/>
      <c r="H792" s="26"/>
      <c r="I792" s="26"/>
      <c r="J792" s="26"/>
    </row>
    <row r="793" spans="1:10" x14ac:dyDescent="0.25">
      <c r="A793" s="23"/>
      <c r="B793" s="24" t="str">
        <f>IF(A793="","",IFERROR(VLOOKUP(A793,Master_Customers!$A:$D,4,FALSE()),"❌ Not Found"))</f>
        <v/>
      </c>
      <c r="C793" s="21" t="str">
        <f>IF(A793="","",IFERROR(VLOOKUP(A793,Master_Customers!$A:$O,15,FALSE()),""))</f>
        <v/>
      </c>
      <c r="D793" s="23"/>
      <c r="E793" s="23"/>
      <c r="F793" s="25" t="str">
        <f t="shared" si="12"/>
        <v/>
      </c>
      <c r="G793" s="23"/>
      <c r="H793" s="23"/>
      <c r="I793" s="23"/>
      <c r="J793" s="23"/>
    </row>
    <row r="794" spans="1:10" x14ac:dyDescent="0.25">
      <c r="A794" s="26"/>
      <c r="B794" s="24" t="str">
        <f>IF(A794="","",IFERROR(VLOOKUP(A794,Master_Customers!$A:$D,4,FALSE()),"❌ Not Found"))</f>
        <v/>
      </c>
      <c r="C794" s="21" t="str">
        <f>IF(A794="","",IFERROR(VLOOKUP(A794,Master_Customers!$A:$O,15,FALSE()),""))</f>
        <v/>
      </c>
      <c r="D794" s="26"/>
      <c r="E794" s="26"/>
      <c r="F794" s="25" t="str">
        <f t="shared" si="12"/>
        <v/>
      </c>
      <c r="G794" s="26"/>
      <c r="H794" s="26"/>
      <c r="I794" s="26"/>
      <c r="J794" s="26"/>
    </row>
    <row r="795" spans="1:10" x14ac:dyDescent="0.25">
      <c r="A795" s="23"/>
      <c r="B795" s="24" t="str">
        <f>IF(A795="","",IFERROR(VLOOKUP(A795,Master_Customers!$A:$D,4,FALSE()),"❌ Not Found"))</f>
        <v/>
      </c>
      <c r="C795" s="21" t="str">
        <f>IF(A795="","",IFERROR(VLOOKUP(A795,Master_Customers!$A:$O,15,FALSE()),""))</f>
        <v/>
      </c>
      <c r="D795" s="23"/>
      <c r="E795" s="23"/>
      <c r="F795" s="25" t="str">
        <f t="shared" si="12"/>
        <v/>
      </c>
      <c r="G795" s="23"/>
      <c r="H795" s="23"/>
      <c r="I795" s="23"/>
      <c r="J795" s="23"/>
    </row>
    <row r="796" spans="1:10" x14ac:dyDescent="0.25">
      <c r="A796" s="26"/>
      <c r="B796" s="24" t="str">
        <f>IF(A796="","",IFERROR(VLOOKUP(A796,Master_Customers!$A:$D,4,FALSE()),"❌ Not Found"))</f>
        <v/>
      </c>
      <c r="C796" s="21" t="str">
        <f>IF(A796="","",IFERROR(VLOOKUP(A796,Master_Customers!$A:$O,15,FALSE()),""))</f>
        <v/>
      </c>
      <c r="D796" s="26"/>
      <c r="E796" s="26"/>
      <c r="F796" s="25" t="str">
        <f t="shared" si="12"/>
        <v/>
      </c>
      <c r="G796" s="26"/>
      <c r="H796" s="26"/>
      <c r="I796" s="26"/>
      <c r="J796" s="26"/>
    </row>
    <row r="797" spans="1:10" x14ac:dyDescent="0.25">
      <c r="A797" s="23"/>
      <c r="B797" s="24" t="str">
        <f>IF(A797="","",IFERROR(VLOOKUP(A797,Master_Customers!$A:$D,4,FALSE()),"❌ Not Found"))</f>
        <v/>
      </c>
      <c r="C797" s="21" t="str">
        <f>IF(A797="","",IFERROR(VLOOKUP(A797,Master_Customers!$A:$O,15,FALSE()),""))</f>
        <v/>
      </c>
      <c r="D797" s="23"/>
      <c r="E797" s="23"/>
      <c r="F797" s="25" t="str">
        <f t="shared" si="12"/>
        <v/>
      </c>
      <c r="G797" s="23"/>
      <c r="H797" s="23"/>
      <c r="I797" s="23"/>
      <c r="J797" s="23"/>
    </row>
    <row r="798" spans="1:10" x14ac:dyDescent="0.25">
      <c r="A798" s="26"/>
      <c r="B798" s="24" t="str">
        <f>IF(A798="","",IFERROR(VLOOKUP(A798,Master_Customers!$A:$D,4,FALSE()),"❌ Not Found"))</f>
        <v/>
      </c>
      <c r="C798" s="21" t="str">
        <f>IF(A798="","",IFERROR(VLOOKUP(A798,Master_Customers!$A:$O,15,FALSE()),""))</f>
        <v/>
      </c>
      <c r="D798" s="26"/>
      <c r="E798" s="26"/>
      <c r="F798" s="25" t="str">
        <f t="shared" si="12"/>
        <v/>
      </c>
      <c r="G798" s="26"/>
      <c r="H798" s="26"/>
      <c r="I798" s="26"/>
      <c r="J798" s="26"/>
    </row>
    <row r="799" spans="1:10" x14ac:dyDescent="0.25">
      <c r="A799" s="23"/>
      <c r="B799" s="24" t="str">
        <f>IF(A799="","",IFERROR(VLOOKUP(A799,Master_Customers!$A:$D,4,FALSE()),"❌ Not Found"))</f>
        <v/>
      </c>
      <c r="C799" s="21" t="str">
        <f>IF(A799="","",IFERROR(VLOOKUP(A799,Master_Customers!$A:$O,15,FALSE()),""))</f>
        <v/>
      </c>
      <c r="D799" s="23"/>
      <c r="E799" s="23"/>
      <c r="F799" s="25" t="str">
        <f t="shared" si="12"/>
        <v/>
      </c>
      <c r="G799" s="23"/>
      <c r="H799" s="23"/>
      <c r="I799" s="23"/>
      <c r="J799" s="23"/>
    </row>
    <row r="800" spans="1:10" x14ac:dyDescent="0.25">
      <c r="A800" s="26"/>
      <c r="B800" s="24" t="str">
        <f>IF(A800="","",IFERROR(VLOOKUP(A800,Master_Customers!$A:$D,4,FALSE()),"❌ Not Found"))</f>
        <v/>
      </c>
      <c r="C800" s="21" t="str">
        <f>IF(A800="","",IFERROR(VLOOKUP(A800,Master_Customers!$A:$O,15,FALSE()),""))</f>
        <v/>
      </c>
      <c r="D800" s="26"/>
      <c r="E800" s="26"/>
      <c r="F800" s="25" t="str">
        <f t="shared" si="12"/>
        <v/>
      </c>
      <c r="G800" s="26"/>
      <c r="H800" s="26"/>
      <c r="I800" s="26"/>
      <c r="J800" s="26"/>
    </row>
    <row r="801" spans="1:10" x14ac:dyDescent="0.25">
      <c r="A801" s="23"/>
      <c r="B801" s="24" t="str">
        <f>IF(A801="","",IFERROR(VLOOKUP(A801,Master_Customers!$A:$D,4,FALSE()),"❌ Not Found"))</f>
        <v/>
      </c>
      <c r="C801" s="21" t="str">
        <f>IF(A801="","",IFERROR(VLOOKUP(A801,Master_Customers!$A:$O,15,FALSE()),""))</f>
        <v/>
      </c>
      <c r="D801" s="23"/>
      <c r="E801" s="23"/>
      <c r="F801" s="25" t="str">
        <f t="shared" si="12"/>
        <v/>
      </c>
      <c r="G801" s="23"/>
      <c r="H801" s="23"/>
      <c r="I801" s="23"/>
      <c r="J801" s="23"/>
    </row>
    <row r="802" spans="1:10" x14ac:dyDescent="0.25">
      <c r="A802" s="26"/>
      <c r="B802" s="24" t="str">
        <f>IF(A802="","",IFERROR(VLOOKUP(A802,Master_Customers!$A:$D,4,FALSE()),"❌ Not Found"))</f>
        <v/>
      </c>
      <c r="C802" s="21" t="str">
        <f>IF(A802="","",IFERROR(VLOOKUP(A802,Master_Customers!$A:$O,15,FALSE()),""))</f>
        <v/>
      </c>
      <c r="D802" s="26"/>
      <c r="E802" s="26"/>
      <c r="F802" s="25" t="str">
        <f t="shared" si="12"/>
        <v/>
      </c>
      <c r="G802" s="26"/>
      <c r="H802" s="26"/>
      <c r="I802" s="26"/>
      <c r="J802" s="26"/>
    </row>
    <row r="803" spans="1:10" x14ac:dyDescent="0.25">
      <c r="A803" s="23"/>
      <c r="B803" s="24" t="str">
        <f>IF(A803="","",IFERROR(VLOOKUP(A803,Master_Customers!$A:$D,4,FALSE()),"❌ Not Found"))</f>
        <v/>
      </c>
      <c r="C803" s="21" t="str">
        <f>IF(A803="","",IFERROR(VLOOKUP(A803,Master_Customers!$A:$O,15,FALSE()),""))</f>
        <v/>
      </c>
      <c r="D803" s="23"/>
      <c r="E803" s="23"/>
      <c r="F803" s="25" t="str">
        <f t="shared" si="12"/>
        <v/>
      </c>
      <c r="G803" s="23"/>
      <c r="H803" s="23"/>
      <c r="I803" s="23"/>
      <c r="J803" s="23"/>
    </row>
    <row r="804" spans="1:10" x14ac:dyDescent="0.25">
      <c r="A804" s="26"/>
      <c r="B804" s="24" t="str">
        <f>IF(A804="","",IFERROR(VLOOKUP(A804,Master_Customers!$A:$D,4,FALSE()),"❌ Not Found"))</f>
        <v/>
      </c>
      <c r="C804" s="21" t="str">
        <f>IF(A804="","",IFERROR(VLOOKUP(A804,Master_Customers!$A:$O,15,FALSE()),""))</f>
        <v/>
      </c>
      <c r="D804" s="26"/>
      <c r="E804" s="26"/>
      <c r="F804" s="25" t="str">
        <f t="shared" si="12"/>
        <v/>
      </c>
      <c r="G804" s="26"/>
      <c r="H804" s="26"/>
      <c r="I804" s="26"/>
      <c r="J804" s="26"/>
    </row>
    <row r="805" spans="1:10" x14ac:dyDescent="0.25">
      <c r="A805" s="23"/>
      <c r="B805" s="24" t="str">
        <f>IF(A805="","",IFERROR(VLOOKUP(A805,Master_Customers!$A:$D,4,FALSE()),"❌ Not Found"))</f>
        <v/>
      </c>
      <c r="C805" s="21" t="str">
        <f>IF(A805="","",IFERROR(VLOOKUP(A805,Master_Customers!$A:$O,15,FALSE()),""))</f>
        <v/>
      </c>
      <c r="D805" s="23"/>
      <c r="E805" s="23"/>
      <c r="F805" s="25" t="str">
        <f t="shared" si="12"/>
        <v/>
      </c>
      <c r="G805" s="23"/>
      <c r="H805" s="23"/>
      <c r="I805" s="23"/>
      <c r="J805" s="23"/>
    </row>
    <row r="806" spans="1:10" x14ac:dyDescent="0.25">
      <c r="A806" s="26"/>
      <c r="B806" s="24" t="str">
        <f>IF(A806="","",IFERROR(VLOOKUP(A806,Master_Customers!$A:$D,4,FALSE()),"❌ Not Found"))</f>
        <v/>
      </c>
      <c r="C806" s="21" t="str">
        <f>IF(A806="","",IFERROR(VLOOKUP(A806,Master_Customers!$A:$O,15,FALSE()),""))</f>
        <v/>
      </c>
      <c r="D806" s="26"/>
      <c r="E806" s="26"/>
      <c r="F806" s="25" t="str">
        <f t="shared" si="12"/>
        <v/>
      </c>
      <c r="G806" s="26"/>
      <c r="H806" s="26"/>
      <c r="I806" s="26"/>
      <c r="J806" s="26"/>
    </row>
    <row r="807" spans="1:10" x14ac:dyDescent="0.25">
      <c r="A807" s="23"/>
      <c r="B807" s="24" t="str">
        <f>IF(A807="","",IFERROR(VLOOKUP(A807,Master_Customers!$A:$D,4,FALSE()),"❌ Not Found"))</f>
        <v/>
      </c>
      <c r="C807" s="21" t="str">
        <f>IF(A807="","",IFERROR(VLOOKUP(A807,Master_Customers!$A:$O,15,FALSE()),""))</f>
        <v/>
      </c>
      <c r="D807" s="23"/>
      <c r="E807" s="23"/>
      <c r="F807" s="25" t="str">
        <f t="shared" si="12"/>
        <v/>
      </c>
      <c r="G807" s="23"/>
      <c r="H807" s="23"/>
      <c r="I807" s="23"/>
      <c r="J807" s="23"/>
    </row>
    <row r="808" spans="1:10" x14ac:dyDescent="0.25">
      <c r="A808" s="26"/>
      <c r="B808" s="24" t="str">
        <f>IF(A808="","",IFERROR(VLOOKUP(A808,Master_Customers!$A:$D,4,FALSE()),"❌ Not Found"))</f>
        <v/>
      </c>
      <c r="C808" s="21" t="str">
        <f>IF(A808="","",IFERROR(VLOOKUP(A808,Master_Customers!$A:$O,15,FALSE()),""))</f>
        <v/>
      </c>
      <c r="D808" s="26"/>
      <c r="E808" s="26"/>
      <c r="F808" s="25" t="str">
        <f t="shared" si="12"/>
        <v/>
      </c>
      <c r="G808" s="26"/>
      <c r="H808" s="26"/>
      <c r="I808" s="26"/>
      <c r="J808" s="26"/>
    </row>
    <row r="809" spans="1:10" x14ac:dyDescent="0.25">
      <c r="A809" s="23"/>
      <c r="B809" s="24" t="str">
        <f>IF(A809="","",IFERROR(VLOOKUP(A809,Master_Customers!$A:$D,4,FALSE()),"❌ Not Found"))</f>
        <v/>
      </c>
      <c r="C809" s="21" t="str">
        <f>IF(A809="","",IFERROR(VLOOKUP(A809,Master_Customers!$A:$O,15,FALSE()),""))</f>
        <v/>
      </c>
      <c r="D809" s="23"/>
      <c r="E809" s="23"/>
      <c r="F809" s="25" t="str">
        <f t="shared" si="12"/>
        <v/>
      </c>
      <c r="G809" s="23"/>
      <c r="H809" s="23"/>
      <c r="I809" s="23"/>
      <c r="J809" s="23"/>
    </row>
    <row r="810" spans="1:10" x14ac:dyDescent="0.25">
      <c r="A810" s="26"/>
      <c r="B810" s="24" t="str">
        <f>IF(A810="","",IFERROR(VLOOKUP(A810,Master_Customers!$A:$D,4,FALSE()),"❌ Not Found"))</f>
        <v/>
      </c>
      <c r="C810" s="21" t="str">
        <f>IF(A810="","",IFERROR(VLOOKUP(A810,Master_Customers!$A:$O,15,FALSE()),""))</f>
        <v/>
      </c>
      <c r="D810" s="26"/>
      <c r="E810" s="26"/>
      <c r="F810" s="25" t="str">
        <f t="shared" si="12"/>
        <v/>
      </c>
      <c r="G810" s="26"/>
      <c r="H810" s="26"/>
      <c r="I810" s="26"/>
      <c r="J810" s="26"/>
    </row>
    <row r="811" spans="1:10" x14ac:dyDescent="0.25">
      <c r="A811" s="23"/>
      <c r="B811" s="24" t="str">
        <f>IF(A811="","",IFERROR(VLOOKUP(A811,Master_Customers!$A:$D,4,FALSE()),"❌ Not Found"))</f>
        <v/>
      </c>
      <c r="C811" s="21" t="str">
        <f>IF(A811="","",IFERROR(VLOOKUP(A811,Master_Customers!$A:$O,15,FALSE()),""))</f>
        <v/>
      </c>
      <c r="D811" s="23"/>
      <c r="E811" s="23"/>
      <c r="F811" s="25" t="str">
        <f t="shared" si="12"/>
        <v/>
      </c>
      <c r="G811" s="23"/>
      <c r="H811" s="23"/>
      <c r="I811" s="23"/>
      <c r="J811" s="23"/>
    </row>
    <row r="812" spans="1:10" x14ac:dyDescent="0.25">
      <c r="A812" s="26"/>
      <c r="B812" s="24" t="str">
        <f>IF(A812="","",IFERROR(VLOOKUP(A812,Master_Customers!$A:$D,4,FALSE()),"❌ Not Found"))</f>
        <v/>
      </c>
      <c r="C812" s="21" t="str">
        <f>IF(A812="","",IFERROR(VLOOKUP(A812,Master_Customers!$A:$O,15,FALSE()),""))</f>
        <v/>
      </c>
      <c r="D812" s="26"/>
      <c r="E812" s="26"/>
      <c r="F812" s="25" t="str">
        <f t="shared" si="12"/>
        <v/>
      </c>
      <c r="G812" s="26"/>
      <c r="H812" s="26"/>
      <c r="I812" s="26"/>
      <c r="J812" s="26"/>
    </row>
    <row r="813" spans="1:10" x14ac:dyDescent="0.25">
      <c r="A813" s="23"/>
      <c r="B813" s="24" t="str">
        <f>IF(A813="","",IFERROR(VLOOKUP(A813,Master_Customers!$A:$D,4,FALSE()),"❌ Not Found"))</f>
        <v/>
      </c>
      <c r="C813" s="21" t="str">
        <f>IF(A813="","",IFERROR(VLOOKUP(A813,Master_Customers!$A:$O,15,FALSE()),""))</f>
        <v/>
      </c>
      <c r="D813" s="23"/>
      <c r="E813" s="23"/>
      <c r="F813" s="25" t="str">
        <f t="shared" si="12"/>
        <v/>
      </c>
      <c r="G813" s="23"/>
      <c r="H813" s="23"/>
      <c r="I813" s="23"/>
      <c r="J813" s="23"/>
    </row>
    <row r="814" spans="1:10" x14ac:dyDescent="0.25">
      <c r="A814" s="26"/>
      <c r="B814" s="24" t="str">
        <f>IF(A814="","",IFERROR(VLOOKUP(A814,Master_Customers!$A:$D,4,FALSE()),"❌ Not Found"))</f>
        <v/>
      </c>
      <c r="C814" s="21" t="str">
        <f>IF(A814="","",IFERROR(VLOOKUP(A814,Master_Customers!$A:$O,15,FALSE()),""))</f>
        <v/>
      </c>
      <c r="D814" s="26"/>
      <c r="E814" s="26"/>
      <c r="F814" s="25" t="str">
        <f t="shared" si="12"/>
        <v/>
      </c>
      <c r="G814" s="26"/>
      <c r="H814" s="26"/>
      <c r="I814" s="26"/>
      <c r="J814" s="26"/>
    </row>
    <row r="815" spans="1:10" x14ac:dyDescent="0.25">
      <c r="A815" s="23"/>
      <c r="B815" s="24" t="str">
        <f>IF(A815="","",IFERROR(VLOOKUP(A815,Master_Customers!$A:$D,4,FALSE()),"❌ Not Found"))</f>
        <v/>
      </c>
      <c r="C815" s="21" t="str">
        <f>IF(A815="","",IFERROR(VLOOKUP(A815,Master_Customers!$A:$O,15,FALSE()),""))</f>
        <v/>
      </c>
      <c r="D815" s="23"/>
      <c r="E815" s="23"/>
      <c r="F815" s="25" t="str">
        <f t="shared" si="12"/>
        <v/>
      </c>
      <c r="G815" s="23"/>
      <c r="H815" s="23"/>
      <c r="I815" s="23"/>
      <c r="J815" s="23"/>
    </row>
    <row r="816" spans="1:10" x14ac:dyDescent="0.25">
      <c r="A816" s="26"/>
      <c r="B816" s="24" t="str">
        <f>IF(A816="","",IFERROR(VLOOKUP(A816,Master_Customers!$A:$D,4,FALSE()),"❌ Not Found"))</f>
        <v/>
      </c>
      <c r="C816" s="21" t="str">
        <f>IF(A816="","",IFERROR(VLOOKUP(A816,Master_Customers!$A:$O,15,FALSE()),""))</f>
        <v/>
      </c>
      <c r="D816" s="26"/>
      <c r="E816" s="26"/>
      <c r="F816" s="25" t="str">
        <f t="shared" si="12"/>
        <v/>
      </c>
      <c r="G816" s="26"/>
      <c r="H816" s="26"/>
      <c r="I816" s="26"/>
      <c r="J816" s="26"/>
    </row>
    <row r="817" spans="1:10" x14ac:dyDescent="0.25">
      <c r="A817" s="23"/>
      <c r="B817" s="24" t="str">
        <f>IF(A817="","",IFERROR(VLOOKUP(A817,Master_Customers!$A:$D,4,FALSE()),"❌ Not Found"))</f>
        <v/>
      </c>
      <c r="C817" s="21" t="str">
        <f>IF(A817="","",IFERROR(VLOOKUP(A817,Master_Customers!$A:$O,15,FALSE()),""))</f>
        <v/>
      </c>
      <c r="D817" s="23"/>
      <c r="E817" s="23"/>
      <c r="F817" s="25" t="str">
        <f t="shared" si="12"/>
        <v/>
      </c>
      <c r="G817" s="23"/>
      <c r="H817" s="23"/>
      <c r="I817" s="23"/>
      <c r="J817" s="23"/>
    </row>
    <row r="818" spans="1:10" x14ac:dyDescent="0.25">
      <c r="A818" s="26"/>
      <c r="B818" s="24" t="str">
        <f>IF(A818="","",IFERROR(VLOOKUP(A818,Master_Customers!$A:$D,4,FALSE()),"❌ Not Found"))</f>
        <v/>
      </c>
      <c r="C818" s="21" t="str">
        <f>IF(A818="","",IFERROR(VLOOKUP(A818,Master_Customers!$A:$O,15,FALSE()),""))</f>
        <v/>
      </c>
      <c r="D818" s="26"/>
      <c r="E818" s="26"/>
      <c r="F818" s="25" t="str">
        <f t="shared" si="12"/>
        <v/>
      </c>
      <c r="G818" s="26"/>
      <c r="H818" s="26"/>
      <c r="I818" s="26"/>
      <c r="J818" s="26"/>
    </row>
    <row r="819" spans="1:10" x14ac:dyDescent="0.25">
      <c r="A819" s="23"/>
      <c r="B819" s="24" t="str">
        <f>IF(A819="","",IFERROR(VLOOKUP(A819,Master_Customers!$A:$D,4,FALSE()),"❌ Not Found"))</f>
        <v/>
      </c>
      <c r="C819" s="21" t="str">
        <f>IF(A819="","",IFERROR(VLOOKUP(A819,Master_Customers!$A:$O,15,FALSE()),""))</f>
        <v/>
      </c>
      <c r="D819" s="23"/>
      <c r="E819" s="23"/>
      <c r="F819" s="25" t="str">
        <f t="shared" si="12"/>
        <v/>
      </c>
      <c r="G819" s="23"/>
      <c r="H819" s="23"/>
      <c r="I819" s="23"/>
      <c r="J819" s="23"/>
    </row>
    <row r="820" spans="1:10" x14ac:dyDescent="0.25">
      <c r="A820" s="26"/>
      <c r="B820" s="24" t="str">
        <f>IF(A820="","",IFERROR(VLOOKUP(A820,Master_Customers!$A:$D,4,FALSE()),"❌ Not Found"))</f>
        <v/>
      </c>
      <c r="C820" s="21" t="str">
        <f>IF(A820="","",IFERROR(VLOOKUP(A820,Master_Customers!$A:$O,15,FALSE()),""))</f>
        <v/>
      </c>
      <c r="D820" s="26"/>
      <c r="E820" s="26"/>
      <c r="F820" s="25" t="str">
        <f t="shared" si="12"/>
        <v/>
      </c>
      <c r="G820" s="26"/>
      <c r="H820" s="26"/>
      <c r="I820" s="26"/>
      <c r="J820" s="26"/>
    </row>
    <row r="821" spans="1:10" x14ac:dyDescent="0.25">
      <c r="A821" s="23"/>
      <c r="B821" s="24" t="str">
        <f>IF(A821="","",IFERROR(VLOOKUP(A821,Master_Customers!$A:$D,4,FALSE()),"❌ Not Found"))</f>
        <v/>
      </c>
      <c r="C821" s="21" t="str">
        <f>IF(A821="","",IFERROR(VLOOKUP(A821,Master_Customers!$A:$O,15,FALSE()),""))</f>
        <v/>
      </c>
      <c r="D821" s="23"/>
      <c r="E821" s="23"/>
      <c r="F821" s="25" t="str">
        <f t="shared" si="12"/>
        <v/>
      </c>
      <c r="G821" s="23"/>
      <c r="H821" s="23"/>
      <c r="I821" s="23"/>
      <c r="J821" s="23"/>
    </row>
    <row r="822" spans="1:10" x14ac:dyDescent="0.25">
      <c r="A822" s="26"/>
      <c r="B822" s="24" t="str">
        <f>IF(A822="","",IFERROR(VLOOKUP(A822,Master_Customers!$A:$D,4,FALSE()),"❌ Not Found"))</f>
        <v/>
      </c>
      <c r="C822" s="21" t="str">
        <f>IF(A822="","",IFERROR(VLOOKUP(A822,Master_Customers!$A:$O,15,FALSE()),""))</f>
        <v/>
      </c>
      <c r="D822" s="26"/>
      <c r="E822" s="26"/>
      <c r="F822" s="25" t="str">
        <f t="shared" si="12"/>
        <v/>
      </c>
      <c r="G822" s="26"/>
      <c r="H822" s="26"/>
      <c r="I822" s="26"/>
      <c r="J822" s="26"/>
    </row>
    <row r="823" spans="1:10" x14ac:dyDescent="0.25">
      <c r="A823" s="23"/>
      <c r="B823" s="24" t="str">
        <f>IF(A823="","",IFERROR(VLOOKUP(A823,Master_Customers!$A:$D,4,FALSE()),"❌ Not Found"))</f>
        <v/>
      </c>
      <c r="C823" s="21" t="str">
        <f>IF(A823="","",IFERROR(VLOOKUP(A823,Master_Customers!$A:$O,15,FALSE()),""))</f>
        <v/>
      </c>
      <c r="D823" s="23"/>
      <c r="E823" s="23"/>
      <c r="F823" s="25" t="str">
        <f t="shared" si="12"/>
        <v/>
      </c>
      <c r="G823" s="23"/>
      <c r="H823" s="23"/>
      <c r="I823" s="23"/>
      <c r="J823" s="23"/>
    </row>
    <row r="824" spans="1:10" x14ac:dyDescent="0.25">
      <c r="A824" s="26"/>
      <c r="B824" s="24" t="str">
        <f>IF(A824="","",IFERROR(VLOOKUP(A824,Master_Customers!$A:$D,4,FALSE()),"❌ Not Found"))</f>
        <v/>
      </c>
      <c r="C824" s="21" t="str">
        <f>IF(A824="","",IFERROR(VLOOKUP(A824,Master_Customers!$A:$O,15,FALSE()),""))</f>
        <v/>
      </c>
      <c r="D824" s="26"/>
      <c r="E824" s="26"/>
      <c r="F824" s="25" t="str">
        <f t="shared" si="12"/>
        <v/>
      </c>
      <c r="G824" s="26"/>
      <c r="H824" s="26"/>
      <c r="I824" s="26"/>
      <c r="J824" s="26"/>
    </row>
    <row r="825" spans="1:10" x14ac:dyDescent="0.25">
      <c r="A825" s="23"/>
      <c r="B825" s="24" t="str">
        <f>IF(A825="","",IFERROR(VLOOKUP(A825,Master_Customers!$A:$D,4,FALSE()),"❌ Not Found"))</f>
        <v/>
      </c>
      <c r="C825" s="21" t="str">
        <f>IF(A825="","",IFERROR(VLOOKUP(A825,Master_Customers!$A:$O,15,FALSE()),""))</f>
        <v/>
      </c>
      <c r="D825" s="23"/>
      <c r="E825" s="23"/>
      <c r="F825" s="25" t="str">
        <f t="shared" si="12"/>
        <v/>
      </c>
      <c r="G825" s="23"/>
      <c r="H825" s="23"/>
      <c r="I825" s="23"/>
      <c r="J825" s="23"/>
    </row>
    <row r="826" spans="1:10" x14ac:dyDescent="0.25">
      <c r="A826" s="26"/>
      <c r="B826" s="24" t="str">
        <f>IF(A826="","",IFERROR(VLOOKUP(A826,Master_Customers!$A:$D,4,FALSE()),"❌ Not Found"))</f>
        <v/>
      </c>
      <c r="C826" s="21" t="str">
        <f>IF(A826="","",IFERROR(VLOOKUP(A826,Master_Customers!$A:$O,15,FALSE()),""))</f>
        <v/>
      </c>
      <c r="D826" s="26"/>
      <c r="E826" s="26"/>
      <c r="F826" s="25" t="str">
        <f t="shared" si="12"/>
        <v/>
      </c>
      <c r="G826" s="26"/>
      <c r="H826" s="26"/>
      <c r="I826" s="26"/>
      <c r="J826" s="26"/>
    </row>
    <row r="827" spans="1:10" x14ac:dyDescent="0.25">
      <c r="A827" s="23"/>
      <c r="B827" s="24" t="str">
        <f>IF(A827="","",IFERROR(VLOOKUP(A827,Master_Customers!$A:$D,4,FALSE()),"❌ Not Found"))</f>
        <v/>
      </c>
      <c r="C827" s="21" t="str">
        <f>IF(A827="","",IFERROR(VLOOKUP(A827,Master_Customers!$A:$O,15,FALSE()),""))</f>
        <v/>
      </c>
      <c r="D827" s="23"/>
      <c r="E827" s="23"/>
      <c r="F827" s="25" t="str">
        <f t="shared" si="12"/>
        <v/>
      </c>
      <c r="G827" s="23"/>
      <c r="H827" s="23"/>
      <c r="I827" s="23"/>
      <c r="J827" s="23"/>
    </row>
    <row r="828" spans="1:10" x14ac:dyDescent="0.25">
      <c r="A828" s="26"/>
      <c r="B828" s="24" t="str">
        <f>IF(A828="","",IFERROR(VLOOKUP(A828,Master_Customers!$A:$D,4,FALSE()),"❌ Not Found"))</f>
        <v/>
      </c>
      <c r="C828" s="21" t="str">
        <f>IF(A828="","",IFERROR(VLOOKUP(A828,Master_Customers!$A:$O,15,FALSE()),""))</f>
        <v/>
      </c>
      <c r="D828" s="26"/>
      <c r="E828" s="26"/>
      <c r="F828" s="25" t="str">
        <f t="shared" si="12"/>
        <v/>
      </c>
      <c r="G828" s="26"/>
      <c r="H828" s="26"/>
      <c r="I828" s="26"/>
      <c r="J828" s="26"/>
    </row>
    <row r="829" spans="1:10" x14ac:dyDescent="0.25">
      <c r="A829" s="23"/>
      <c r="B829" s="24" t="str">
        <f>IF(A829="","",IFERROR(VLOOKUP(A829,Master_Customers!$A:$D,4,FALSE()),"❌ Not Found"))</f>
        <v/>
      </c>
      <c r="C829" s="21" t="str">
        <f>IF(A829="","",IFERROR(VLOOKUP(A829,Master_Customers!$A:$O,15,FALSE()),""))</f>
        <v/>
      </c>
      <c r="D829" s="23"/>
      <c r="E829" s="23"/>
      <c r="F829" s="25" t="str">
        <f t="shared" si="12"/>
        <v/>
      </c>
      <c r="G829" s="23"/>
      <c r="H829" s="23"/>
      <c r="I829" s="23"/>
      <c r="J829" s="23"/>
    </row>
    <row r="830" spans="1:10" x14ac:dyDescent="0.25">
      <c r="A830" s="26"/>
      <c r="B830" s="24" t="str">
        <f>IF(A830="","",IFERROR(VLOOKUP(A830,Master_Customers!$A:$D,4,FALSE()),"❌ Not Found"))</f>
        <v/>
      </c>
      <c r="C830" s="21" t="str">
        <f>IF(A830="","",IFERROR(VLOOKUP(A830,Master_Customers!$A:$O,15,FALSE()),""))</f>
        <v/>
      </c>
      <c r="D830" s="26"/>
      <c r="E830" s="26"/>
      <c r="F830" s="25" t="str">
        <f t="shared" si="12"/>
        <v/>
      </c>
      <c r="G830" s="26"/>
      <c r="H830" s="26"/>
      <c r="I830" s="26"/>
      <c r="J830" s="26"/>
    </row>
    <row r="831" spans="1:10" x14ac:dyDescent="0.25">
      <c r="A831" s="23"/>
      <c r="B831" s="24" t="str">
        <f>IF(A831="","",IFERROR(VLOOKUP(A831,Master_Customers!$A:$D,4,FALSE()),"❌ Not Found"))</f>
        <v/>
      </c>
      <c r="C831" s="21" t="str">
        <f>IF(A831="","",IFERROR(VLOOKUP(A831,Master_Customers!$A:$O,15,FALSE()),""))</f>
        <v/>
      </c>
      <c r="D831" s="23"/>
      <c r="E831" s="23"/>
      <c r="F831" s="25" t="str">
        <f t="shared" si="12"/>
        <v/>
      </c>
      <c r="G831" s="23"/>
      <c r="H831" s="23"/>
      <c r="I831" s="23"/>
      <c r="J831" s="23"/>
    </row>
    <row r="832" spans="1:10" x14ac:dyDescent="0.25">
      <c r="A832" s="26"/>
      <c r="B832" s="24" t="str">
        <f>IF(A832="","",IFERROR(VLOOKUP(A832,Master_Customers!$A:$D,4,FALSE()),"❌ Not Found"))</f>
        <v/>
      </c>
      <c r="C832" s="21" t="str">
        <f>IF(A832="","",IFERROR(VLOOKUP(A832,Master_Customers!$A:$O,15,FALSE()),""))</f>
        <v/>
      </c>
      <c r="D832" s="26"/>
      <c r="E832" s="26"/>
      <c r="F832" s="25" t="str">
        <f t="shared" si="12"/>
        <v/>
      </c>
      <c r="G832" s="26"/>
      <c r="H832" s="26"/>
      <c r="I832" s="26"/>
      <c r="J832" s="26"/>
    </row>
    <row r="833" spans="1:10" x14ac:dyDescent="0.25">
      <c r="A833" s="23"/>
      <c r="B833" s="24" t="str">
        <f>IF(A833="","",IFERROR(VLOOKUP(A833,Master_Customers!$A:$D,4,FALSE()),"❌ Not Found"))</f>
        <v/>
      </c>
      <c r="C833" s="21" t="str">
        <f>IF(A833="","",IFERROR(VLOOKUP(A833,Master_Customers!$A:$O,15,FALSE()),""))</f>
        <v/>
      </c>
      <c r="D833" s="23"/>
      <c r="E833" s="23"/>
      <c r="F833" s="25" t="str">
        <f t="shared" si="12"/>
        <v/>
      </c>
      <c r="G833" s="23"/>
      <c r="H833" s="23"/>
      <c r="I833" s="23"/>
      <c r="J833" s="23"/>
    </row>
    <row r="834" spans="1:10" x14ac:dyDescent="0.25">
      <c r="A834" s="26"/>
      <c r="B834" s="24" t="str">
        <f>IF(A834="","",IFERROR(VLOOKUP(A834,Master_Customers!$A:$D,4,FALSE()),"❌ Not Found"))</f>
        <v/>
      </c>
      <c r="C834" s="21" t="str">
        <f>IF(A834="","",IFERROR(VLOOKUP(A834,Master_Customers!$A:$O,15,FALSE()),""))</f>
        <v/>
      </c>
      <c r="D834" s="26"/>
      <c r="E834" s="26"/>
      <c r="F834" s="25" t="str">
        <f t="shared" si="12"/>
        <v/>
      </c>
      <c r="G834" s="26"/>
      <c r="H834" s="26"/>
      <c r="I834" s="26"/>
      <c r="J834" s="26"/>
    </row>
    <row r="835" spans="1:10" x14ac:dyDescent="0.25">
      <c r="A835" s="23"/>
      <c r="B835" s="24" t="str">
        <f>IF(A835="","",IFERROR(VLOOKUP(A835,Master_Customers!$A:$D,4,FALSE()),"❌ Not Found"))</f>
        <v/>
      </c>
      <c r="C835" s="21" t="str">
        <f>IF(A835="","",IFERROR(VLOOKUP(A835,Master_Customers!$A:$O,15,FALSE()),""))</f>
        <v/>
      </c>
      <c r="D835" s="23"/>
      <c r="E835" s="23"/>
      <c r="F835" s="25" t="str">
        <f t="shared" si="12"/>
        <v/>
      </c>
      <c r="G835" s="23"/>
      <c r="H835" s="23"/>
      <c r="I835" s="23"/>
      <c r="J835" s="23"/>
    </row>
    <row r="836" spans="1:10" x14ac:dyDescent="0.25">
      <c r="A836" s="26"/>
      <c r="B836" s="24" t="str">
        <f>IF(A836="","",IFERROR(VLOOKUP(A836,Master_Customers!$A:$D,4,FALSE()),"❌ Not Found"))</f>
        <v/>
      </c>
      <c r="C836" s="21" t="str">
        <f>IF(A836="","",IFERROR(VLOOKUP(A836,Master_Customers!$A:$O,15,FALSE()),""))</f>
        <v/>
      </c>
      <c r="D836" s="26"/>
      <c r="E836" s="26"/>
      <c r="F836" s="25" t="str">
        <f t="shared" si="12"/>
        <v/>
      </c>
      <c r="G836" s="26"/>
      <c r="H836" s="26"/>
      <c r="I836" s="26"/>
      <c r="J836" s="26"/>
    </row>
    <row r="837" spans="1:10" x14ac:dyDescent="0.25">
      <c r="A837" s="23"/>
      <c r="B837" s="24" t="str">
        <f>IF(A837="","",IFERROR(VLOOKUP(A837,Master_Customers!$A:$D,4,FALSE()),"❌ Not Found"))</f>
        <v/>
      </c>
      <c r="C837" s="21" t="str">
        <f>IF(A837="","",IFERROR(VLOOKUP(A837,Master_Customers!$A:$O,15,FALSE()),""))</f>
        <v/>
      </c>
      <c r="D837" s="23"/>
      <c r="E837" s="23"/>
      <c r="F837" s="25" t="str">
        <f t="shared" si="12"/>
        <v/>
      </c>
      <c r="G837" s="23"/>
      <c r="H837" s="23"/>
      <c r="I837" s="23"/>
      <c r="J837" s="23"/>
    </row>
    <row r="838" spans="1:10" x14ac:dyDescent="0.25">
      <c r="A838" s="26"/>
      <c r="B838" s="24" t="str">
        <f>IF(A838="","",IFERROR(VLOOKUP(A838,Master_Customers!$A:$D,4,FALSE()),"❌ Not Found"))</f>
        <v/>
      </c>
      <c r="C838" s="21" t="str">
        <f>IF(A838="","",IFERROR(VLOOKUP(A838,Master_Customers!$A:$O,15,FALSE()),""))</f>
        <v/>
      </c>
      <c r="D838" s="26"/>
      <c r="E838" s="26"/>
      <c r="F838" s="25" t="str">
        <f t="shared" si="12"/>
        <v/>
      </c>
      <c r="G838" s="26"/>
      <c r="H838" s="26"/>
      <c r="I838" s="26"/>
      <c r="J838" s="26"/>
    </row>
    <row r="839" spans="1:10" x14ac:dyDescent="0.25">
      <c r="A839" s="23"/>
      <c r="B839" s="24" t="str">
        <f>IF(A839="","",IFERROR(VLOOKUP(A839,Master_Customers!$A:$D,4,FALSE()),"❌ Not Found"))</f>
        <v/>
      </c>
      <c r="C839" s="21" t="str">
        <f>IF(A839="","",IFERROR(VLOOKUP(A839,Master_Customers!$A:$O,15,FALSE()),""))</f>
        <v/>
      </c>
      <c r="D839" s="23"/>
      <c r="E839" s="23"/>
      <c r="F839" s="25" t="str">
        <f t="shared" si="12"/>
        <v/>
      </c>
      <c r="G839" s="23"/>
      <c r="H839" s="23"/>
      <c r="I839" s="23"/>
      <c r="J839" s="23"/>
    </row>
    <row r="840" spans="1:10" x14ac:dyDescent="0.25">
      <c r="A840" s="26"/>
      <c r="B840" s="24" t="str">
        <f>IF(A840="","",IFERROR(VLOOKUP(A840,Master_Customers!$A:$D,4,FALSE()),"❌ Not Found"))</f>
        <v/>
      </c>
      <c r="C840" s="21" t="str">
        <f>IF(A840="","",IFERROR(VLOOKUP(A840,Master_Customers!$A:$O,15,FALSE()),""))</f>
        <v/>
      </c>
      <c r="D840" s="26"/>
      <c r="E840" s="26"/>
      <c r="F840" s="25" t="str">
        <f t="shared" si="12"/>
        <v/>
      </c>
      <c r="G840" s="26"/>
      <c r="H840" s="26"/>
      <c r="I840" s="26"/>
      <c r="J840" s="26"/>
    </row>
    <row r="841" spans="1:10" x14ac:dyDescent="0.25">
      <c r="A841" s="23"/>
      <c r="B841" s="24" t="str">
        <f>IF(A841="","",IFERROR(VLOOKUP(A841,Master_Customers!$A:$D,4,FALSE()),"❌ Not Found"))</f>
        <v/>
      </c>
      <c r="C841" s="21" t="str">
        <f>IF(A841="","",IFERROR(VLOOKUP(A841,Master_Customers!$A:$O,15,FALSE()),""))</f>
        <v/>
      </c>
      <c r="D841" s="23"/>
      <c r="E841" s="23"/>
      <c r="F841" s="25" t="str">
        <f t="shared" ref="F841:F904" si="13">IF(E841="","",IF(C841="","",IF(E841&gt;C841,"INSUFFICIENT FUNDS",C841-E841)))</f>
        <v/>
      </c>
      <c r="G841" s="23"/>
      <c r="H841" s="23"/>
      <c r="I841" s="23"/>
      <c r="J841" s="23"/>
    </row>
    <row r="842" spans="1:10" x14ac:dyDescent="0.25">
      <c r="A842" s="26"/>
      <c r="B842" s="24" t="str">
        <f>IF(A842="","",IFERROR(VLOOKUP(A842,Master_Customers!$A:$D,4,FALSE()),"❌ Not Found"))</f>
        <v/>
      </c>
      <c r="C842" s="21" t="str">
        <f>IF(A842="","",IFERROR(VLOOKUP(A842,Master_Customers!$A:$O,15,FALSE()),""))</f>
        <v/>
      </c>
      <c r="D842" s="26"/>
      <c r="E842" s="26"/>
      <c r="F842" s="25" t="str">
        <f t="shared" si="13"/>
        <v/>
      </c>
      <c r="G842" s="26"/>
      <c r="H842" s="26"/>
      <c r="I842" s="26"/>
      <c r="J842" s="26"/>
    </row>
    <row r="843" spans="1:10" x14ac:dyDescent="0.25">
      <c r="A843" s="23"/>
      <c r="B843" s="24" t="str">
        <f>IF(A843="","",IFERROR(VLOOKUP(A843,Master_Customers!$A:$D,4,FALSE()),"❌ Not Found"))</f>
        <v/>
      </c>
      <c r="C843" s="21" t="str">
        <f>IF(A843="","",IFERROR(VLOOKUP(A843,Master_Customers!$A:$O,15,FALSE()),""))</f>
        <v/>
      </c>
      <c r="D843" s="23"/>
      <c r="E843" s="23"/>
      <c r="F843" s="25" t="str">
        <f t="shared" si="13"/>
        <v/>
      </c>
      <c r="G843" s="23"/>
      <c r="H843" s="23"/>
      <c r="I843" s="23"/>
      <c r="J843" s="23"/>
    </row>
    <row r="844" spans="1:10" x14ac:dyDescent="0.25">
      <c r="A844" s="26"/>
      <c r="B844" s="24" t="str">
        <f>IF(A844="","",IFERROR(VLOOKUP(A844,Master_Customers!$A:$D,4,FALSE()),"❌ Not Found"))</f>
        <v/>
      </c>
      <c r="C844" s="21" t="str">
        <f>IF(A844="","",IFERROR(VLOOKUP(A844,Master_Customers!$A:$O,15,FALSE()),""))</f>
        <v/>
      </c>
      <c r="D844" s="26"/>
      <c r="E844" s="26"/>
      <c r="F844" s="25" t="str">
        <f t="shared" si="13"/>
        <v/>
      </c>
      <c r="G844" s="26"/>
      <c r="H844" s="26"/>
      <c r="I844" s="26"/>
      <c r="J844" s="26"/>
    </row>
    <row r="845" spans="1:10" x14ac:dyDescent="0.25">
      <c r="A845" s="23"/>
      <c r="B845" s="24" t="str">
        <f>IF(A845="","",IFERROR(VLOOKUP(A845,Master_Customers!$A:$D,4,FALSE()),"❌ Not Found"))</f>
        <v/>
      </c>
      <c r="C845" s="21" t="str">
        <f>IF(A845="","",IFERROR(VLOOKUP(A845,Master_Customers!$A:$O,15,FALSE()),""))</f>
        <v/>
      </c>
      <c r="D845" s="23"/>
      <c r="E845" s="23"/>
      <c r="F845" s="25" t="str">
        <f t="shared" si="13"/>
        <v/>
      </c>
      <c r="G845" s="23"/>
      <c r="H845" s="23"/>
      <c r="I845" s="23"/>
      <c r="J845" s="23"/>
    </row>
    <row r="846" spans="1:10" x14ac:dyDescent="0.25">
      <c r="A846" s="26"/>
      <c r="B846" s="24" t="str">
        <f>IF(A846="","",IFERROR(VLOOKUP(A846,Master_Customers!$A:$D,4,FALSE()),"❌ Not Found"))</f>
        <v/>
      </c>
      <c r="C846" s="21" t="str">
        <f>IF(A846="","",IFERROR(VLOOKUP(A846,Master_Customers!$A:$O,15,FALSE()),""))</f>
        <v/>
      </c>
      <c r="D846" s="26"/>
      <c r="E846" s="26"/>
      <c r="F846" s="25" t="str">
        <f t="shared" si="13"/>
        <v/>
      </c>
      <c r="G846" s="26"/>
      <c r="H846" s="26"/>
      <c r="I846" s="26"/>
      <c r="J846" s="26"/>
    </row>
    <row r="847" spans="1:10" x14ac:dyDescent="0.25">
      <c r="A847" s="23"/>
      <c r="B847" s="24" t="str">
        <f>IF(A847="","",IFERROR(VLOOKUP(A847,Master_Customers!$A:$D,4,FALSE()),"❌ Not Found"))</f>
        <v/>
      </c>
      <c r="C847" s="21" t="str">
        <f>IF(A847="","",IFERROR(VLOOKUP(A847,Master_Customers!$A:$O,15,FALSE()),""))</f>
        <v/>
      </c>
      <c r="D847" s="23"/>
      <c r="E847" s="23"/>
      <c r="F847" s="25" t="str">
        <f t="shared" si="13"/>
        <v/>
      </c>
      <c r="G847" s="23"/>
      <c r="H847" s="23"/>
      <c r="I847" s="23"/>
      <c r="J847" s="23"/>
    </row>
    <row r="848" spans="1:10" x14ac:dyDescent="0.25">
      <c r="A848" s="26"/>
      <c r="B848" s="24" t="str">
        <f>IF(A848="","",IFERROR(VLOOKUP(A848,Master_Customers!$A:$D,4,FALSE()),"❌ Not Found"))</f>
        <v/>
      </c>
      <c r="C848" s="21" t="str">
        <f>IF(A848="","",IFERROR(VLOOKUP(A848,Master_Customers!$A:$O,15,FALSE()),""))</f>
        <v/>
      </c>
      <c r="D848" s="26"/>
      <c r="E848" s="26"/>
      <c r="F848" s="25" t="str">
        <f t="shared" si="13"/>
        <v/>
      </c>
      <c r="G848" s="26"/>
      <c r="H848" s="26"/>
      <c r="I848" s="26"/>
      <c r="J848" s="26"/>
    </row>
    <row r="849" spans="1:10" x14ac:dyDescent="0.25">
      <c r="A849" s="23"/>
      <c r="B849" s="24" t="str">
        <f>IF(A849="","",IFERROR(VLOOKUP(A849,Master_Customers!$A:$D,4,FALSE()),"❌ Not Found"))</f>
        <v/>
      </c>
      <c r="C849" s="21" t="str">
        <f>IF(A849="","",IFERROR(VLOOKUP(A849,Master_Customers!$A:$O,15,FALSE()),""))</f>
        <v/>
      </c>
      <c r="D849" s="23"/>
      <c r="E849" s="23"/>
      <c r="F849" s="25" t="str">
        <f t="shared" si="13"/>
        <v/>
      </c>
      <c r="G849" s="23"/>
      <c r="H849" s="23"/>
      <c r="I849" s="23"/>
      <c r="J849" s="23"/>
    </row>
    <row r="850" spans="1:10" x14ac:dyDescent="0.25">
      <c r="A850" s="26"/>
      <c r="B850" s="24" t="str">
        <f>IF(A850="","",IFERROR(VLOOKUP(A850,Master_Customers!$A:$D,4,FALSE()),"❌ Not Found"))</f>
        <v/>
      </c>
      <c r="C850" s="21" t="str">
        <f>IF(A850="","",IFERROR(VLOOKUP(A850,Master_Customers!$A:$O,15,FALSE()),""))</f>
        <v/>
      </c>
      <c r="D850" s="26"/>
      <c r="E850" s="26"/>
      <c r="F850" s="25" t="str">
        <f t="shared" si="13"/>
        <v/>
      </c>
      <c r="G850" s="26"/>
      <c r="H850" s="26"/>
      <c r="I850" s="26"/>
      <c r="J850" s="26"/>
    </row>
    <row r="851" spans="1:10" x14ac:dyDescent="0.25">
      <c r="A851" s="23"/>
      <c r="B851" s="24" t="str">
        <f>IF(A851="","",IFERROR(VLOOKUP(A851,Master_Customers!$A:$D,4,FALSE()),"❌ Not Found"))</f>
        <v/>
      </c>
      <c r="C851" s="21" t="str">
        <f>IF(A851="","",IFERROR(VLOOKUP(A851,Master_Customers!$A:$O,15,FALSE()),""))</f>
        <v/>
      </c>
      <c r="D851" s="23"/>
      <c r="E851" s="23"/>
      <c r="F851" s="25" t="str">
        <f t="shared" si="13"/>
        <v/>
      </c>
      <c r="G851" s="23"/>
      <c r="H851" s="23"/>
      <c r="I851" s="23"/>
      <c r="J851" s="23"/>
    </row>
    <row r="852" spans="1:10" x14ac:dyDescent="0.25">
      <c r="A852" s="26"/>
      <c r="B852" s="24" t="str">
        <f>IF(A852="","",IFERROR(VLOOKUP(A852,Master_Customers!$A:$D,4,FALSE()),"❌ Not Found"))</f>
        <v/>
      </c>
      <c r="C852" s="21" t="str">
        <f>IF(A852="","",IFERROR(VLOOKUP(A852,Master_Customers!$A:$O,15,FALSE()),""))</f>
        <v/>
      </c>
      <c r="D852" s="26"/>
      <c r="E852" s="26"/>
      <c r="F852" s="25" t="str">
        <f t="shared" si="13"/>
        <v/>
      </c>
      <c r="G852" s="26"/>
      <c r="H852" s="26"/>
      <c r="I852" s="26"/>
      <c r="J852" s="26"/>
    </row>
    <row r="853" spans="1:10" x14ac:dyDescent="0.25">
      <c r="A853" s="23"/>
      <c r="B853" s="24" t="str">
        <f>IF(A853="","",IFERROR(VLOOKUP(A853,Master_Customers!$A:$D,4,FALSE()),"❌ Not Found"))</f>
        <v/>
      </c>
      <c r="C853" s="21" t="str">
        <f>IF(A853="","",IFERROR(VLOOKUP(A853,Master_Customers!$A:$O,15,FALSE()),""))</f>
        <v/>
      </c>
      <c r="D853" s="23"/>
      <c r="E853" s="23"/>
      <c r="F853" s="25" t="str">
        <f t="shared" si="13"/>
        <v/>
      </c>
      <c r="G853" s="23"/>
      <c r="H853" s="23"/>
      <c r="I853" s="23"/>
      <c r="J853" s="23"/>
    </row>
    <row r="854" spans="1:10" x14ac:dyDescent="0.25">
      <c r="A854" s="26"/>
      <c r="B854" s="24" t="str">
        <f>IF(A854="","",IFERROR(VLOOKUP(A854,Master_Customers!$A:$D,4,FALSE()),"❌ Not Found"))</f>
        <v/>
      </c>
      <c r="C854" s="21" t="str">
        <f>IF(A854="","",IFERROR(VLOOKUP(A854,Master_Customers!$A:$O,15,FALSE()),""))</f>
        <v/>
      </c>
      <c r="D854" s="26"/>
      <c r="E854" s="26"/>
      <c r="F854" s="25" t="str">
        <f t="shared" si="13"/>
        <v/>
      </c>
      <c r="G854" s="26"/>
      <c r="H854" s="26"/>
      <c r="I854" s="26"/>
      <c r="J854" s="26"/>
    </row>
    <row r="855" spans="1:10" x14ac:dyDescent="0.25">
      <c r="A855" s="23"/>
      <c r="B855" s="24" t="str">
        <f>IF(A855="","",IFERROR(VLOOKUP(A855,Master_Customers!$A:$D,4,FALSE()),"❌ Not Found"))</f>
        <v/>
      </c>
      <c r="C855" s="21" t="str">
        <f>IF(A855="","",IFERROR(VLOOKUP(A855,Master_Customers!$A:$O,15,FALSE()),""))</f>
        <v/>
      </c>
      <c r="D855" s="23"/>
      <c r="E855" s="23"/>
      <c r="F855" s="25" t="str">
        <f t="shared" si="13"/>
        <v/>
      </c>
      <c r="G855" s="23"/>
      <c r="H855" s="23"/>
      <c r="I855" s="23"/>
      <c r="J855" s="23"/>
    </row>
    <row r="856" spans="1:10" x14ac:dyDescent="0.25">
      <c r="A856" s="26"/>
      <c r="B856" s="24" t="str">
        <f>IF(A856="","",IFERROR(VLOOKUP(A856,Master_Customers!$A:$D,4,FALSE()),"❌ Not Found"))</f>
        <v/>
      </c>
      <c r="C856" s="21" t="str">
        <f>IF(A856="","",IFERROR(VLOOKUP(A856,Master_Customers!$A:$O,15,FALSE()),""))</f>
        <v/>
      </c>
      <c r="D856" s="26"/>
      <c r="E856" s="26"/>
      <c r="F856" s="25" t="str">
        <f t="shared" si="13"/>
        <v/>
      </c>
      <c r="G856" s="26"/>
      <c r="H856" s="26"/>
      <c r="I856" s="26"/>
      <c r="J856" s="26"/>
    </row>
    <row r="857" spans="1:10" x14ac:dyDescent="0.25">
      <c r="A857" s="23"/>
      <c r="B857" s="24" t="str">
        <f>IF(A857="","",IFERROR(VLOOKUP(A857,Master_Customers!$A:$D,4,FALSE()),"❌ Not Found"))</f>
        <v/>
      </c>
      <c r="C857" s="21" t="str">
        <f>IF(A857="","",IFERROR(VLOOKUP(A857,Master_Customers!$A:$O,15,FALSE()),""))</f>
        <v/>
      </c>
      <c r="D857" s="23"/>
      <c r="E857" s="23"/>
      <c r="F857" s="25" t="str">
        <f t="shared" si="13"/>
        <v/>
      </c>
      <c r="G857" s="23"/>
      <c r="H857" s="23"/>
      <c r="I857" s="23"/>
      <c r="J857" s="23"/>
    </row>
    <row r="858" spans="1:10" x14ac:dyDescent="0.25">
      <c r="A858" s="26"/>
      <c r="B858" s="24" t="str">
        <f>IF(A858="","",IFERROR(VLOOKUP(A858,Master_Customers!$A:$D,4,FALSE()),"❌ Not Found"))</f>
        <v/>
      </c>
      <c r="C858" s="21" t="str">
        <f>IF(A858="","",IFERROR(VLOOKUP(A858,Master_Customers!$A:$O,15,FALSE()),""))</f>
        <v/>
      </c>
      <c r="D858" s="26"/>
      <c r="E858" s="26"/>
      <c r="F858" s="25" t="str">
        <f t="shared" si="13"/>
        <v/>
      </c>
      <c r="G858" s="26"/>
      <c r="H858" s="26"/>
      <c r="I858" s="26"/>
      <c r="J858" s="26"/>
    </row>
    <row r="859" spans="1:10" x14ac:dyDescent="0.25">
      <c r="A859" s="23"/>
      <c r="B859" s="24" t="str">
        <f>IF(A859="","",IFERROR(VLOOKUP(A859,Master_Customers!$A:$D,4,FALSE()),"❌ Not Found"))</f>
        <v/>
      </c>
      <c r="C859" s="21" t="str">
        <f>IF(A859="","",IFERROR(VLOOKUP(A859,Master_Customers!$A:$O,15,FALSE()),""))</f>
        <v/>
      </c>
      <c r="D859" s="23"/>
      <c r="E859" s="23"/>
      <c r="F859" s="25" t="str">
        <f t="shared" si="13"/>
        <v/>
      </c>
      <c r="G859" s="23"/>
      <c r="H859" s="23"/>
      <c r="I859" s="23"/>
      <c r="J859" s="23"/>
    </row>
    <row r="860" spans="1:10" x14ac:dyDescent="0.25">
      <c r="A860" s="26"/>
      <c r="B860" s="24" t="str">
        <f>IF(A860="","",IFERROR(VLOOKUP(A860,Master_Customers!$A:$D,4,FALSE()),"❌ Not Found"))</f>
        <v/>
      </c>
      <c r="C860" s="21" t="str">
        <f>IF(A860="","",IFERROR(VLOOKUP(A860,Master_Customers!$A:$O,15,FALSE()),""))</f>
        <v/>
      </c>
      <c r="D860" s="26"/>
      <c r="E860" s="26"/>
      <c r="F860" s="25" t="str">
        <f t="shared" si="13"/>
        <v/>
      </c>
      <c r="G860" s="26"/>
      <c r="H860" s="26"/>
      <c r="I860" s="26"/>
      <c r="J860" s="26"/>
    </row>
    <row r="861" spans="1:10" x14ac:dyDescent="0.25">
      <c r="A861" s="23"/>
      <c r="B861" s="24" t="str">
        <f>IF(A861="","",IFERROR(VLOOKUP(A861,Master_Customers!$A:$D,4,FALSE()),"❌ Not Found"))</f>
        <v/>
      </c>
      <c r="C861" s="21" t="str">
        <f>IF(A861="","",IFERROR(VLOOKUP(A861,Master_Customers!$A:$O,15,FALSE()),""))</f>
        <v/>
      </c>
      <c r="D861" s="23"/>
      <c r="E861" s="23"/>
      <c r="F861" s="25" t="str">
        <f t="shared" si="13"/>
        <v/>
      </c>
      <c r="G861" s="23"/>
      <c r="H861" s="23"/>
      <c r="I861" s="23"/>
      <c r="J861" s="23"/>
    </row>
    <row r="862" spans="1:10" x14ac:dyDescent="0.25">
      <c r="A862" s="26"/>
      <c r="B862" s="24" t="str">
        <f>IF(A862="","",IFERROR(VLOOKUP(A862,Master_Customers!$A:$D,4,FALSE()),"❌ Not Found"))</f>
        <v/>
      </c>
      <c r="C862" s="21" t="str">
        <f>IF(A862="","",IFERROR(VLOOKUP(A862,Master_Customers!$A:$O,15,FALSE()),""))</f>
        <v/>
      </c>
      <c r="D862" s="26"/>
      <c r="E862" s="26"/>
      <c r="F862" s="25" t="str">
        <f t="shared" si="13"/>
        <v/>
      </c>
      <c r="G862" s="26"/>
      <c r="H862" s="26"/>
      <c r="I862" s="26"/>
      <c r="J862" s="26"/>
    </row>
    <row r="863" spans="1:10" x14ac:dyDescent="0.25">
      <c r="A863" s="23"/>
      <c r="B863" s="24" t="str">
        <f>IF(A863="","",IFERROR(VLOOKUP(A863,Master_Customers!$A:$D,4,FALSE()),"❌ Not Found"))</f>
        <v/>
      </c>
      <c r="C863" s="21" t="str">
        <f>IF(A863="","",IFERROR(VLOOKUP(A863,Master_Customers!$A:$O,15,FALSE()),""))</f>
        <v/>
      </c>
      <c r="D863" s="23"/>
      <c r="E863" s="23"/>
      <c r="F863" s="25" t="str">
        <f t="shared" si="13"/>
        <v/>
      </c>
      <c r="G863" s="23"/>
      <c r="H863" s="23"/>
      <c r="I863" s="23"/>
      <c r="J863" s="23"/>
    </row>
    <row r="864" spans="1:10" x14ac:dyDescent="0.25">
      <c r="A864" s="26"/>
      <c r="B864" s="24" t="str">
        <f>IF(A864="","",IFERROR(VLOOKUP(A864,Master_Customers!$A:$D,4,FALSE()),"❌ Not Found"))</f>
        <v/>
      </c>
      <c r="C864" s="21" t="str">
        <f>IF(A864="","",IFERROR(VLOOKUP(A864,Master_Customers!$A:$O,15,FALSE()),""))</f>
        <v/>
      </c>
      <c r="D864" s="26"/>
      <c r="E864" s="26"/>
      <c r="F864" s="25" t="str">
        <f t="shared" si="13"/>
        <v/>
      </c>
      <c r="G864" s="26"/>
      <c r="H864" s="26"/>
      <c r="I864" s="26"/>
      <c r="J864" s="26"/>
    </row>
    <row r="865" spans="1:10" x14ac:dyDescent="0.25">
      <c r="A865" s="23"/>
      <c r="B865" s="24" t="str">
        <f>IF(A865="","",IFERROR(VLOOKUP(A865,Master_Customers!$A:$D,4,FALSE()),"❌ Not Found"))</f>
        <v/>
      </c>
      <c r="C865" s="21" t="str">
        <f>IF(A865="","",IFERROR(VLOOKUP(A865,Master_Customers!$A:$O,15,FALSE()),""))</f>
        <v/>
      </c>
      <c r="D865" s="23"/>
      <c r="E865" s="23"/>
      <c r="F865" s="25" t="str">
        <f t="shared" si="13"/>
        <v/>
      </c>
      <c r="G865" s="23"/>
      <c r="H865" s="23"/>
      <c r="I865" s="23"/>
      <c r="J865" s="23"/>
    </row>
    <row r="866" spans="1:10" x14ac:dyDescent="0.25">
      <c r="A866" s="26"/>
      <c r="B866" s="24" t="str">
        <f>IF(A866="","",IFERROR(VLOOKUP(A866,Master_Customers!$A:$D,4,FALSE()),"❌ Not Found"))</f>
        <v/>
      </c>
      <c r="C866" s="21" t="str">
        <f>IF(A866="","",IFERROR(VLOOKUP(A866,Master_Customers!$A:$O,15,FALSE()),""))</f>
        <v/>
      </c>
      <c r="D866" s="26"/>
      <c r="E866" s="26"/>
      <c r="F866" s="25" t="str">
        <f t="shared" si="13"/>
        <v/>
      </c>
      <c r="G866" s="26"/>
      <c r="H866" s="26"/>
      <c r="I866" s="26"/>
      <c r="J866" s="26"/>
    </row>
    <row r="867" spans="1:10" x14ac:dyDescent="0.25">
      <c r="A867" s="23"/>
      <c r="B867" s="24" t="str">
        <f>IF(A867="","",IFERROR(VLOOKUP(A867,Master_Customers!$A:$D,4,FALSE()),"❌ Not Found"))</f>
        <v/>
      </c>
      <c r="C867" s="21" t="str">
        <f>IF(A867="","",IFERROR(VLOOKUP(A867,Master_Customers!$A:$O,15,FALSE()),""))</f>
        <v/>
      </c>
      <c r="D867" s="23"/>
      <c r="E867" s="23"/>
      <c r="F867" s="25" t="str">
        <f t="shared" si="13"/>
        <v/>
      </c>
      <c r="G867" s="23"/>
      <c r="H867" s="23"/>
      <c r="I867" s="23"/>
      <c r="J867" s="23"/>
    </row>
    <row r="868" spans="1:10" x14ac:dyDescent="0.25">
      <c r="A868" s="26"/>
      <c r="B868" s="24" t="str">
        <f>IF(A868="","",IFERROR(VLOOKUP(A868,Master_Customers!$A:$D,4,FALSE()),"❌ Not Found"))</f>
        <v/>
      </c>
      <c r="C868" s="21" t="str">
        <f>IF(A868="","",IFERROR(VLOOKUP(A868,Master_Customers!$A:$O,15,FALSE()),""))</f>
        <v/>
      </c>
      <c r="D868" s="26"/>
      <c r="E868" s="26"/>
      <c r="F868" s="25" t="str">
        <f t="shared" si="13"/>
        <v/>
      </c>
      <c r="G868" s="26"/>
      <c r="H868" s="26"/>
      <c r="I868" s="26"/>
      <c r="J868" s="26"/>
    </row>
    <row r="869" spans="1:10" x14ac:dyDescent="0.25">
      <c r="A869" s="23"/>
      <c r="B869" s="24" t="str">
        <f>IF(A869="","",IFERROR(VLOOKUP(A869,Master_Customers!$A:$D,4,FALSE()),"❌ Not Found"))</f>
        <v/>
      </c>
      <c r="C869" s="21" t="str">
        <f>IF(A869="","",IFERROR(VLOOKUP(A869,Master_Customers!$A:$O,15,FALSE()),""))</f>
        <v/>
      </c>
      <c r="D869" s="23"/>
      <c r="E869" s="23"/>
      <c r="F869" s="25" t="str">
        <f t="shared" si="13"/>
        <v/>
      </c>
      <c r="G869" s="23"/>
      <c r="H869" s="23"/>
      <c r="I869" s="23"/>
      <c r="J869" s="23"/>
    </row>
    <row r="870" spans="1:10" x14ac:dyDescent="0.25">
      <c r="A870" s="26"/>
      <c r="B870" s="24" t="str">
        <f>IF(A870="","",IFERROR(VLOOKUP(A870,Master_Customers!$A:$D,4,FALSE()),"❌ Not Found"))</f>
        <v/>
      </c>
      <c r="C870" s="21" t="str">
        <f>IF(A870="","",IFERROR(VLOOKUP(A870,Master_Customers!$A:$O,15,FALSE()),""))</f>
        <v/>
      </c>
      <c r="D870" s="26"/>
      <c r="E870" s="26"/>
      <c r="F870" s="25" t="str">
        <f t="shared" si="13"/>
        <v/>
      </c>
      <c r="G870" s="26"/>
      <c r="H870" s="26"/>
      <c r="I870" s="26"/>
      <c r="J870" s="26"/>
    </row>
    <row r="871" spans="1:10" x14ac:dyDescent="0.25">
      <c r="A871" s="23"/>
      <c r="B871" s="24" t="str">
        <f>IF(A871="","",IFERROR(VLOOKUP(A871,Master_Customers!$A:$D,4,FALSE()),"❌ Not Found"))</f>
        <v/>
      </c>
      <c r="C871" s="21" t="str">
        <f>IF(A871="","",IFERROR(VLOOKUP(A871,Master_Customers!$A:$O,15,FALSE()),""))</f>
        <v/>
      </c>
      <c r="D871" s="23"/>
      <c r="E871" s="23"/>
      <c r="F871" s="25" t="str">
        <f t="shared" si="13"/>
        <v/>
      </c>
      <c r="G871" s="23"/>
      <c r="H871" s="23"/>
      <c r="I871" s="23"/>
      <c r="J871" s="23"/>
    </row>
    <row r="872" spans="1:10" x14ac:dyDescent="0.25">
      <c r="A872" s="26"/>
      <c r="B872" s="24" t="str">
        <f>IF(A872="","",IFERROR(VLOOKUP(A872,Master_Customers!$A:$D,4,FALSE()),"❌ Not Found"))</f>
        <v/>
      </c>
      <c r="C872" s="21" t="str">
        <f>IF(A872="","",IFERROR(VLOOKUP(A872,Master_Customers!$A:$O,15,FALSE()),""))</f>
        <v/>
      </c>
      <c r="D872" s="26"/>
      <c r="E872" s="26"/>
      <c r="F872" s="25" t="str">
        <f t="shared" si="13"/>
        <v/>
      </c>
      <c r="G872" s="26"/>
      <c r="H872" s="26"/>
      <c r="I872" s="26"/>
      <c r="J872" s="26"/>
    </row>
    <row r="873" spans="1:10" x14ac:dyDescent="0.25">
      <c r="A873" s="23"/>
      <c r="B873" s="24" t="str">
        <f>IF(A873="","",IFERROR(VLOOKUP(A873,Master_Customers!$A:$D,4,FALSE()),"❌ Not Found"))</f>
        <v/>
      </c>
      <c r="C873" s="21" t="str">
        <f>IF(A873="","",IFERROR(VLOOKUP(A873,Master_Customers!$A:$O,15,FALSE()),""))</f>
        <v/>
      </c>
      <c r="D873" s="23"/>
      <c r="E873" s="23"/>
      <c r="F873" s="25" t="str">
        <f t="shared" si="13"/>
        <v/>
      </c>
      <c r="G873" s="23"/>
      <c r="H873" s="23"/>
      <c r="I873" s="23"/>
      <c r="J873" s="23"/>
    </row>
    <row r="874" spans="1:10" x14ac:dyDescent="0.25">
      <c r="A874" s="26"/>
      <c r="B874" s="24" t="str">
        <f>IF(A874="","",IFERROR(VLOOKUP(A874,Master_Customers!$A:$D,4,FALSE()),"❌ Not Found"))</f>
        <v/>
      </c>
      <c r="C874" s="21" t="str">
        <f>IF(A874="","",IFERROR(VLOOKUP(A874,Master_Customers!$A:$O,15,FALSE()),""))</f>
        <v/>
      </c>
      <c r="D874" s="26"/>
      <c r="E874" s="26"/>
      <c r="F874" s="25" t="str">
        <f t="shared" si="13"/>
        <v/>
      </c>
      <c r="G874" s="26"/>
      <c r="H874" s="26"/>
      <c r="I874" s="26"/>
      <c r="J874" s="26"/>
    </row>
    <row r="875" spans="1:10" x14ac:dyDescent="0.25">
      <c r="A875" s="23"/>
      <c r="B875" s="24" t="str">
        <f>IF(A875="","",IFERROR(VLOOKUP(A875,Master_Customers!$A:$D,4,FALSE()),"❌ Not Found"))</f>
        <v/>
      </c>
      <c r="C875" s="21" t="str">
        <f>IF(A875="","",IFERROR(VLOOKUP(A875,Master_Customers!$A:$O,15,FALSE()),""))</f>
        <v/>
      </c>
      <c r="D875" s="23"/>
      <c r="E875" s="23"/>
      <c r="F875" s="25" t="str">
        <f t="shared" si="13"/>
        <v/>
      </c>
      <c r="G875" s="23"/>
      <c r="H875" s="23"/>
      <c r="I875" s="23"/>
      <c r="J875" s="23"/>
    </row>
    <row r="876" spans="1:10" x14ac:dyDescent="0.25">
      <c r="A876" s="26"/>
      <c r="B876" s="24" t="str">
        <f>IF(A876="","",IFERROR(VLOOKUP(A876,Master_Customers!$A:$D,4,FALSE()),"❌ Not Found"))</f>
        <v/>
      </c>
      <c r="C876" s="21" t="str">
        <f>IF(A876="","",IFERROR(VLOOKUP(A876,Master_Customers!$A:$O,15,FALSE()),""))</f>
        <v/>
      </c>
      <c r="D876" s="26"/>
      <c r="E876" s="26"/>
      <c r="F876" s="25" t="str">
        <f t="shared" si="13"/>
        <v/>
      </c>
      <c r="G876" s="26"/>
      <c r="H876" s="26"/>
      <c r="I876" s="26"/>
      <c r="J876" s="26"/>
    </row>
    <row r="877" spans="1:10" x14ac:dyDescent="0.25">
      <c r="A877" s="23"/>
      <c r="B877" s="24" t="str">
        <f>IF(A877="","",IFERROR(VLOOKUP(A877,Master_Customers!$A:$D,4,FALSE()),"❌ Not Found"))</f>
        <v/>
      </c>
      <c r="C877" s="21" t="str">
        <f>IF(A877="","",IFERROR(VLOOKUP(A877,Master_Customers!$A:$O,15,FALSE()),""))</f>
        <v/>
      </c>
      <c r="D877" s="23"/>
      <c r="E877" s="23"/>
      <c r="F877" s="25" t="str">
        <f t="shared" si="13"/>
        <v/>
      </c>
      <c r="G877" s="23"/>
      <c r="H877" s="23"/>
      <c r="I877" s="23"/>
      <c r="J877" s="23"/>
    </row>
    <row r="878" spans="1:10" x14ac:dyDescent="0.25">
      <c r="A878" s="26"/>
      <c r="B878" s="24" t="str">
        <f>IF(A878="","",IFERROR(VLOOKUP(A878,Master_Customers!$A:$D,4,FALSE()),"❌ Not Found"))</f>
        <v/>
      </c>
      <c r="C878" s="21" t="str">
        <f>IF(A878="","",IFERROR(VLOOKUP(A878,Master_Customers!$A:$O,15,FALSE()),""))</f>
        <v/>
      </c>
      <c r="D878" s="26"/>
      <c r="E878" s="26"/>
      <c r="F878" s="25" t="str">
        <f t="shared" si="13"/>
        <v/>
      </c>
      <c r="G878" s="26"/>
      <c r="H878" s="26"/>
      <c r="I878" s="26"/>
      <c r="J878" s="26"/>
    </row>
    <row r="879" spans="1:10" x14ac:dyDescent="0.25">
      <c r="A879" s="23"/>
      <c r="B879" s="24" t="str">
        <f>IF(A879="","",IFERROR(VLOOKUP(A879,Master_Customers!$A:$D,4,FALSE()),"❌ Not Found"))</f>
        <v/>
      </c>
      <c r="C879" s="21" t="str">
        <f>IF(A879="","",IFERROR(VLOOKUP(A879,Master_Customers!$A:$O,15,FALSE()),""))</f>
        <v/>
      </c>
      <c r="D879" s="23"/>
      <c r="E879" s="23"/>
      <c r="F879" s="25" t="str">
        <f t="shared" si="13"/>
        <v/>
      </c>
      <c r="G879" s="23"/>
      <c r="H879" s="23"/>
      <c r="I879" s="23"/>
      <c r="J879" s="23"/>
    </row>
    <row r="880" spans="1:10" x14ac:dyDescent="0.25">
      <c r="A880" s="26"/>
      <c r="B880" s="24" t="str">
        <f>IF(A880="","",IFERROR(VLOOKUP(A880,Master_Customers!$A:$D,4,FALSE()),"❌ Not Found"))</f>
        <v/>
      </c>
      <c r="C880" s="21" t="str">
        <f>IF(A880="","",IFERROR(VLOOKUP(A880,Master_Customers!$A:$O,15,FALSE()),""))</f>
        <v/>
      </c>
      <c r="D880" s="26"/>
      <c r="E880" s="26"/>
      <c r="F880" s="25" t="str">
        <f t="shared" si="13"/>
        <v/>
      </c>
      <c r="G880" s="26"/>
      <c r="H880" s="26"/>
      <c r="I880" s="26"/>
      <c r="J880" s="26"/>
    </row>
    <row r="881" spans="1:10" x14ac:dyDescent="0.25">
      <c r="A881" s="23"/>
      <c r="B881" s="24" t="str">
        <f>IF(A881="","",IFERROR(VLOOKUP(A881,Master_Customers!$A:$D,4,FALSE()),"❌ Not Found"))</f>
        <v/>
      </c>
      <c r="C881" s="21" t="str">
        <f>IF(A881="","",IFERROR(VLOOKUP(A881,Master_Customers!$A:$O,15,FALSE()),""))</f>
        <v/>
      </c>
      <c r="D881" s="23"/>
      <c r="E881" s="23"/>
      <c r="F881" s="25" t="str">
        <f t="shared" si="13"/>
        <v/>
      </c>
      <c r="G881" s="23"/>
      <c r="H881" s="23"/>
      <c r="I881" s="23"/>
      <c r="J881" s="23"/>
    </row>
    <row r="882" spans="1:10" x14ac:dyDescent="0.25">
      <c r="A882" s="26"/>
      <c r="B882" s="24" t="str">
        <f>IF(A882="","",IFERROR(VLOOKUP(A882,Master_Customers!$A:$D,4,FALSE()),"❌ Not Found"))</f>
        <v/>
      </c>
      <c r="C882" s="21" t="str">
        <f>IF(A882="","",IFERROR(VLOOKUP(A882,Master_Customers!$A:$O,15,FALSE()),""))</f>
        <v/>
      </c>
      <c r="D882" s="26"/>
      <c r="E882" s="26"/>
      <c r="F882" s="25" t="str">
        <f t="shared" si="13"/>
        <v/>
      </c>
      <c r="G882" s="26"/>
      <c r="H882" s="26"/>
      <c r="I882" s="26"/>
      <c r="J882" s="26"/>
    </row>
    <row r="883" spans="1:10" x14ac:dyDescent="0.25">
      <c r="A883" s="23"/>
      <c r="B883" s="24" t="str">
        <f>IF(A883="","",IFERROR(VLOOKUP(A883,Master_Customers!$A:$D,4,FALSE()),"❌ Not Found"))</f>
        <v/>
      </c>
      <c r="C883" s="21" t="str">
        <f>IF(A883="","",IFERROR(VLOOKUP(A883,Master_Customers!$A:$O,15,FALSE()),""))</f>
        <v/>
      </c>
      <c r="D883" s="23"/>
      <c r="E883" s="23"/>
      <c r="F883" s="25" t="str">
        <f t="shared" si="13"/>
        <v/>
      </c>
      <c r="G883" s="23"/>
      <c r="H883" s="23"/>
      <c r="I883" s="23"/>
      <c r="J883" s="23"/>
    </row>
    <row r="884" spans="1:10" x14ac:dyDescent="0.25">
      <c r="A884" s="26"/>
      <c r="B884" s="24" t="str">
        <f>IF(A884="","",IFERROR(VLOOKUP(A884,Master_Customers!$A:$D,4,FALSE()),"❌ Not Found"))</f>
        <v/>
      </c>
      <c r="C884" s="21" t="str">
        <f>IF(A884="","",IFERROR(VLOOKUP(A884,Master_Customers!$A:$O,15,FALSE()),""))</f>
        <v/>
      </c>
      <c r="D884" s="26"/>
      <c r="E884" s="26"/>
      <c r="F884" s="25" t="str">
        <f t="shared" si="13"/>
        <v/>
      </c>
      <c r="G884" s="26"/>
      <c r="H884" s="26"/>
      <c r="I884" s="26"/>
      <c r="J884" s="26"/>
    </row>
    <row r="885" spans="1:10" x14ac:dyDescent="0.25">
      <c r="A885" s="23"/>
      <c r="B885" s="24" t="str">
        <f>IF(A885="","",IFERROR(VLOOKUP(A885,Master_Customers!$A:$D,4,FALSE()),"❌ Not Found"))</f>
        <v/>
      </c>
      <c r="C885" s="21" t="str">
        <f>IF(A885="","",IFERROR(VLOOKUP(A885,Master_Customers!$A:$O,15,FALSE()),""))</f>
        <v/>
      </c>
      <c r="D885" s="23"/>
      <c r="E885" s="23"/>
      <c r="F885" s="25" t="str">
        <f t="shared" si="13"/>
        <v/>
      </c>
      <c r="G885" s="23"/>
      <c r="H885" s="23"/>
      <c r="I885" s="23"/>
      <c r="J885" s="23"/>
    </row>
    <row r="886" spans="1:10" x14ac:dyDescent="0.25">
      <c r="A886" s="26"/>
      <c r="B886" s="24" t="str">
        <f>IF(A886="","",IFERROR(VLOOKUP(A886,Master_Customers!$A:$D,4,FALSE()),"❌ Not Found"))</f>
        <v/>
      </c>
      <c r="C886" s="21" t="str">
        <f>IF(A886="","",IFERROR(VLOOKUP(A886,Master_Customers!$A:$O,15,FALSE()),""))</f>
        <v/>
      </c>
      <c r="D886" s="26"/>
      <c r="E886" s="26"/>
      <c r="F886" s="25" t="str">
        <f t="shared" si="13"/>
        <v/>
      </c>
      <c r="G886" s="26"/>
      <c r="H886" s="26"/>
      <c r="I886" s="26"/>
      <c r="J886" s="26"/>
    </row>
    <row r="887" spans="1:10" x14ac:dyDescent="0.25">
      <c r="A887" s="23"/>
      <c r="B887" s="24" t="str">
        <f>IF(A887="","",IFERROR(VLOOKUP(A887,Master_Customers!$A:$D,4,FALSE()),"❌ Not Found"))</f>
        <v/>
      </c>
      <c r="C887" s="21" t="str">
        <f>IF(A887="","",IFERROR(VLOOKUP(A887,Master_Customers!$A:$O,15,FALSE()),""))</f>
        <v/>
      </c>
      <c r="D887" s="23"/>
      <c r="E887" s="23"/>
      <c r="F887" s="25" t="str">
        <f t="shared" si="13"/>
        <v/>
      </c>
      <c r="G887" s="23"/>
      <c r="H887" s="23"/>
      <c r="I887" s="23"/>
      <c r="J887" s="23"/>
    </row>
    <row r="888" spans="1:10" x14ac:dyDescent="0.25">
      <c r="A888" s="26"/>
      <c r="B888" s="24" t="str">
        <f>IF(A888="","",IFERROR(VLOOKUP(A888,Master_Customers!$A:$D,4,FALSE()),"❌ Not Found"))</f>
        <v/>
      </c>
      <c r="C888" s="21" t="str">
        <f>IF(A888="","",IFERROR(VLOOKUP(A888,Master_Customers!$A:$O,15,FALSE()),""))</f>
        <v/>
      </c>
      <c r="D888" s="26"/>
      <c r="E888" s="26"/>
      <c r="F888" s="25" t="str">
        <f t="shared" si="13"/>
        <v/>
      </c>
      <c r="G888" s="26"/>
      <c r="H888" s="26"/>
      <c r="I888" s="26"/>
      <c r="J888" s="26"/>
    </row>
    <row r="889" spans="1:10" x14ac:dyDescent="0.25">
      <c r="A889" s="23"/>
      <c r="B889" s="24" t="str">
        <f>IF(A889="","",IFERROR(VLOOKUP(A889,Master_Customers!$A:$D,4,FALSE()),"❌ Not Found"))</f>
        <v/>
      </c>
      <c r="C889" s="21" t="str">
        <f>IF(A889="","",IFERROR(VLOOKUP(A889,Master_Customers!$A:$O,15,FALSE()),""))</f>
        <v/>
      </c>
      <c r="D889" s="23"/>
      <c r="E889" s="23"/>
      <c r="F889" s="25" t="str">
        <f t="shared" si="13"/>
        <v/>
      </c>
      <c r="G889" s="23"/>
      <c r="H889" s="23"/>
      <c r="I889" s="23"/>
      <c r="J889" s="23"/>
    </row>
    <row r="890" spans="1:10" x14ac:dyDescent="0.25">
      <c r="A890" s="26"/>
      <c r="B890" s="24" t="str">
        <f>IF(A890="","",IFERROR(VLOOKUP(A890,Master_Customers!$A:$D,4,FALSE()),"❌ Not Found"))</f>
        <v/>
      </c>
      <c r="C890" s="21" t="str">
        <f>IF(A890="","",IFERROR(VLOOKUP(A890,Master_Customers!$A:$O,15,FALSE()),""))</f>
        <v/>
      </c>
      <c r="D890" s="26"/>
      <c r="E890" s="26"/>
      <c r="F890" s="25" t="str">
        <f t="shared" si="13"/>
        <v/>
      </c>
      <c r="G890" s="26"/>
      <c r="H890" s="26"/>
      <c r="I890" s="26"/>
      <c r="J890" s="26"/>
    </row>
    <row r="891" spans="1:10" x14ac:dyDescent="0.25">
      <c r="A891" s="23"/>
      <c r="B891" s="24" t="str">
        <f>IF(A891="","",IFERROR(VLOOKUP(A891,Master_Customers!$A:$D,4,FALSE()),"❌ Not Found"))</f>
        <v/>
      </c>
      <c r="C891" s="21" t="str">
        <f>IF(A891="","",IFERROR(VLOOKUP(A891,Master_Customers!$A:$O,15,FALSE()),""))</f>
        <v/>
      </c>
      <c r="D891" s="23"/>
      <c r="E891" s="23"/>
      <c r="F891" s="25" t="str">
        <f t="shared" si="13"/>
        <v/>
      </c>
      <c r="G891" s="23"/>
      <c r="H891" s="23"/>
      <c r="I891" s="23"/>
      <c r="J891" s="23"/>
    </row>
    <row r="892" spans="1:10" x14ac:dyDescent="0.25">
      <c r="A892" s="26"/>
      <c r="B892" s="24" t="str">
        <f>IF(A892="","",IFERROR(VLOOKUP(A892,Master_Customers!$A:$D,4,FALSE()),"❌ Not Found"))</f>
        <v/>
      </c>
      <c r="C892" s="21" t="str">
        <f>IF(A892="","",IFERROR(VLOOKUP(A892,Master_Customers!$A:$O,15,FALSE()),""))</f>
        <v/>
      </c>
      <c r="D892" s="26"/>
      <c r="E892" s="26"/>
      <c r="F892" s="25" t="str">
        <f t="shared" si="13"/>
        <v/>
      </c>
      <c r="G892" s="26"/>
      <c r="H892" s="26"/>
      <c r="I892" s="26"/>
      <c r="J892" s="26"/>
    </row>
    <row r="893" spans="1:10" x14ac:dyDescent="0.25">
      <c r="A893" s="23"/>
      <c r="B893" s="24" t="str">
        <f>IF(A893="","",IFERROR(VLOOKUP(A893,Master_Customers!$A:$D,4,FALSE()),"❌ Not Found"))</f>
        <v/>
      </c>
      <c r="C893" s="21" t="str">
        <f>IF(A893="","",IFERROR(VLOOKUP(A893,Master_Customers!$A:$O,15,FALSE()),""))</f>
        <v/>
      </c>
      <c r="D893" s="23"/>
      <c r="E893" s="23"/>
      <c r="F893" s="25" t="str">
        <f t="shared" si="13"/>
        <v/>
      </c>
      <c r="G893" s="23"/>
      <c r="H893" s="23"/>
      <c r="I893" s="23"/>
      <c r="J893" s="23"/>
    </row>
    <row r="894" spans="1:10" x14ac:dyDescent="0.25">
      <c r="A894" s="26"/>
      <c r="B894" s="24" t="str">
        <f>IF(A894="","",IFERROR(VLOOKUP(A894,Master_Customers!$A:$D,4,FALSE()),"❌ Not Found"))</f>
        <v/>
      </c>
      <c r="C894" s="21" t="str">
        <f>IF(A894="","",IFERROR(VLOOKUP(A894,Master_Customers!$A:$O,15,FALSE()),""))</f>
        <v/>
      </c>
      <c r="D894" s="26"/>
      <c r="E894" s="26"/>
      <c r="F894" s="25" t="str">
        <f t="shared" si="13"/>
        <v/>
      </c>
      <c r="G894" s="26"/>
      <c r="H894" s="26"/>
      <c r="I894" s="26"/>
      <c r="J894" s="26"/>
    </row>
    <row r="895" spans="1:10" x14ac:dyDescent="0.25">
      <c r="A895" s="23"/>
      <c r="B895" s="24" t="str">
        <f>IF(A895="","",IFERROR(VLOOKUP(A895,Master_Customers!$A:$D,4,FALSE()),"❌ Not Found"))</f>
        <v/>
      </c>
      <c r="C895" s="21" t="str">
        <f>IF(A895="","",IFERROR(VLOOKUP(A895,Master_Customers!$A:$O,15,FALSE()),""))</f>
        <v/>
      </c>
      <c r="D895" s="23"/>
      <c r="E895" s="23"/>
      <c r="F895" s="25" t="str">
        <f t="shared" si="13"/>
        <v/>
      </c>
      <c r="G895" s="23"/>
      <c r="H895" s="23"/>
      <c r="I895" s="23"/>
      <c r="J895" s="23"/>
    </row>
    <row r="896" spans="1:10" x14ac:dyDescent="0.25">
      <c r="A896" s="26"/>
      <c r="B896" s="24" t="str">
        <f>IF(A896="","",IFERROR(VLOOKUP(A896,Master_Customers!$A:$D,4,FALSE()),"❌ Not Found"))</f>
        <v/>
      </c>
      <c r="C896" s="21" t="str">
        <f>IF(A896="","",IFERROR(VLOOKUP(A896,Master_Customers!$A:$O,15,FALSE()),""))</f>
        <v/>
      </c>
      <c r="D896" s="26"/>
      <c r="E896" s="26"/>
      <c r="F896" s="25" t="str">
        <f t="shared" si="13"/>
        <v/>
      </c>
      <c r="G896" s="26"/>
      <c r="H896" s="26"/>
      <c r="I896" s="26"/>
      <c r="J896" s="26"/>
    </row>
    <row r="897" spans="1:10" x14ac:dyDescent="0.25">
      <c r="A897" s="23"/>
      <c r="B897" s="24" t="str">
        <f>IF(A897="","",IFERROR(VLOOKUP(A897,Master_Customers!$A:$D,4,FALSE()),"❌ Not Found"))</f>
        <v/>
      </c>
      <c r="C897" s="21" t="str">
        <f>IF(A897="","",IFERROR(VLOOKUP(A897,Master_Customers!$A:$O,15,FALSE()),""))</f>
        <v/>
      </c>
      <c r="D897" s="23"/>
      <c r="E897" s="23"/>
      <c r="F897" s="25" t="str">
        <f t="shared" si="13"/>
        <v/>
      </c>
      <c r="G897" s="23"/>
      <c r="H897" s="23"/>
      <c r="I897" s="23"/>
      <c r="J897" s="23"/>
    </row>
    <row r="898" spans="1:10" x14ac:dyDescent="0.25">
      <c r="A898" s="26"/>
      <c r="B898" s="24" t="str">
        <f>IF(A898="","",IFERROR(VLOOKUP(A898,Master_Customers!$A:$D,4,FALSE()),"❌ Not Found"))</f>
        <v/>
      </c>
      <c r="C898" s="21" t="str">
        <f>IF(A898="","",IFERROR(VLOOKUP(A898,Master_Customers!$A:$O,15,FALSE()),""))</f>
        <v/>
      </c>
      <c r="D898" s="26"/>
      <c r="E898" s="26"/>
      <c r="F898" s="25" t="str">
        <f t="shared" si="13"/>
        <v/>
      </c>
      <c r="G898" s="26"/>
      <c r="H898" s="26"/>
      <c r="I898" s="26"/>
      <c r="J898" s="26"/>
    </row>
    <row r="899" spans="1:10" x14ac:dyDescent="0.25">
      <c r="A899" s="23"/>
      <c r="B899" s="24" t="str">
        <f>IF(A899="","",IFERROR(VLOOKUP(A899,Master_Customers!$A:$D,4,FALSE()),"❌ Not Found"))</f>
        <v/>
      </c>
      <c r="C899" s="21" t="str">
        <f>IF(A899="","",IFERROR(VLOOKUP(A899,Master_Customers!$A:$O,15,FALSE()),""))</f>
        <v/>
      </c>
      <c r="D899" s="23"/>
      <c r="E899" s="23"/>
      <c r="F899" s="25" t="str">
        <f t="shared" si="13"/>
        <v/>
      </c>
      <c r="G899" s="23"/>
      <c r="H899" s="23"/>
      <c r="I899" s="23"/>
      <c r="J899" s="23"/>
    </row>
    <row r="900" spans="1:10" x14ac:dyDescent="0.25">
      <c r="A900" s="26"/>
      <c r="B900" s="24" t="str">
        <f>IF(A900="","",IFERROR(VLOOKUP(A900,Master_Customers!$A:$D,4,FALSE()),"❌ Not Found"))</f>
        <v/>
      </c>
      <c r="C900" s="21" t="str">
        <f>IF(A900="","",IFERROR(VLOOKUP(A900,Master_Customers!$A:$O,15,FALSE()),""))</f>
        <v/>
      </c>
      <c r="D900" s="26"/>
      <c r="E900" s="26"/>
      <c r="F900" s="25" t="str">
        <f t="shared" si="13"/>
        <v/>
      </c>
      <c r="G900" s="26"/>
      <c r="H900" s="26"/>
      <c r="I900" s="26"/>
      <c r="J900" s="26"/>
    </row>
    <row r="901" spans="1:10" x14ac:dyDescent="0.25">
      <c r="A901" s="23"/>
      <c r="B901" s="24" t="str">
        <f>IF(A901="","",IFERROR(VLOOKUP(A901,Master_Customers!$A:$D,4,FALSE()),"❌ Not Found"))</f>
        <v/>
      </c>
      <c r="C901" s="21" t="str">
        <f>IF(A901="","",IFERROR(VLOOKUP(A901,Master_Customers!$A:$O,15,FALSE()),""))</f>
        <v/>
      </c>
      <c r="D901" s="23"/>
      <c r="E901" s="23"/>
      <c r="F901" s="25" t="str">
        <f t="shared" si="13"/>
        <v/>
      </c>
      <c r="G901" s="23"/>
      <c r="H901" s="23"/>
      <c r="I901" s="23"/>
      <c r="J901" s="23"/>
    </row>
    <row r="902" spans="1:10" x14ac:dyDescent="0.25">
      <c r="A902" s="26"/>
      <c r="B902" s="24" t="str">
        <f>IF(A902="","",IFERROR(VLOOKUP(A902,Master_Customers!$A:$D,4,FALSE()),"❌ Not Found"))</f>
        <v/>
      </c>
      <c r="C902" s="21" t="str">
        <f>IF(A902="","",IFERROR(VLOOKUP(A902,Master_Customers!$A:$O,15,FALSE()),""))</f>
        <v/>
      </c>
      <c r="D902" s="26"/>
      <c r="E902" s="26"/>
      <c r="F902" s="25" t="str">
        <f t="shared" si="13"/>
        <v/>
      </c>
      <c r="G902" s="26"/>
      <c r="H902" s="26"/>
      <c r="I902" s="26"/>
      <c r="J902" s="26"/>
    </row>
    <row r="903" spans="1:10" x14ac:dyDescent="0.25">
      <c r="A903" s="23"/>
      <c r="B903" s="24" t="str">
        <f>IF(A903="","",IFERROR(VLOOKUP(A903,Master_Customers!$A:$D,4,FALSE()),"❌ Not Found"))</f>
        <v/>
      </c>
      <c r="C903" s="21" t="str">
        <f>IF(A903="","",IFERROR(VLOOKUP(A903,Master_Customers!$A:$O,15,FALSE()),""))</f>
        <v/>
      </c>
      <c r="D903" s="23"/>
      <c r="E903" s="23"/>
      <c r="F903" s="25" t="str">
        <f t="shared" si="13"/>
        <v/>
      </c>
      <c r="G903" s="23"/>
      <c r="H903" s="23"/>
      <c r="I903" s="23"/>
      <c r="J903" s="23"/>
    </row>
    <row r="904" spans="1:10" x14ac:dyDescent="0.25">
      <c r="A904" s="26"/>
      <c r="B904" s="24" t="str">
        <f>IF(A904="","",IFERROR(VLOOKUP(A904,Master_Customers!$A:$D,4,FALSE()),"❌ Not Found"))</f>
        <v/>
      </c>
      <c r="C904" s="21" t="str">
        <f>IF(A904="","",IFERROR(VLOOKUP(A904,Master_Customers!$A:$O,15,FALSE()),""))</f>
        <v/>
      </c>
      <c r="D904" s="26"/>
      <c r="E904" s="26"/>
      <c r="F904" s="25" t="str">
        <f t="shared" si="13"/>
        <v/>
      </c>
      <c r="G904" s="26"/>
      <c r="H904" s="26"/>
      <c r="I904" s="26"/>
      <c r="J904" s="26"/>
    </row>
    <row r="905" spans="1:10" x14ac:dyDescent="0.25">
      <c r="A905" s="23"/>
      <c r="B905" s="24" t="str">
        <f>IF(A905="","",IFERROR(VLOOKUP(A905,Master_Customers!$A:$D,4,FALSE()),"❌ Not Found"))</f>
        <v/>
      </c>
      <c r="C905" s="21" t="str">
        <f>IF(A905="","",IFERROR(VLOOKUP(A905,Master_Customers!$A:$O,15,FALSE()),""))</f>
        <v/>
      </c>
      <c r="D905" s="23"/>
      <c r="E905" s="23"/>
      <c r="F905" s="25" t="str">
        <f t="shared" ref="F905:F968" si="14">IF(E905="","",IF(C905="","",IF(E905&gt;C905,"INSUFFICIENT FUNDS",C905-E905)))</f>
        <v/>
      </c>
      <c r="G905" s="23"/>
      <c r="H905" s="23"/>
      <c r="I905" s="23"/>
      <c r="J905" s="23"/>
    </row>
    <row r="906" spans="1:10" x14ac:dyDescent="0.25">
      <c r="A906" s="26"/>
      <c r="B906" s="24" t="str">
        <f>IF(A906="","",IFERROR(VLOOKUP(A906,Master_Customers!$A:$D,4,FALSE()),"❌ Not Found"))</f>
        <v/>
      </c>
      <c r="C906" s="21" t="str">
        <f>IF(A906="","",IFERROR(VLOOKUP(A906,Master_Customers!$A:$O,15,FALSE()),""))</f>
        <v/>
      </c>
      <c r="D906" s="26"/>
      <c r="E906" s="26"/>
      <c r="F906" s="25" t="str">
        <f t="shared" si="14"/>
        <v/>
      </c>
      <c r="G906" s="26"/>
      <c r="H906" s="26"/>
      <c r="I906" s="26"/>
      <c r="J906" s="26"/>
    </row>
    <row r="907" spans="1:10" x14ac:dyDescent="0.25">
      <c r="A907" s="23"/>
      <c r="B907" s="24" t="str">
        <f>IF(A907="","",IFERROR(VLOOKUP(A907,Master_Customers!$A:$D,4,FALSE()),"❌ Not Found"))</f>
        <v/>
      </c>
      <c r="C907" s="21" t="str">
        <f>IF(A907="","",IFERROR(VLOOKUP(A907,Master_Customers!$A:$O,15,FALSE()),""))</f>
        <v/>
      </c>
      <c r="D907" s="23"/>
      <c r="E907" s="23"/>
      <c r="F907" s="25" t="str">
        <f t="shared" si="14"/>
        <v/>
      </c>
      <c r="G907" s="23"/>
      <c r="H907" s="23"/>
      <c r="I907" s="23"/>
      <c r="J907" s="23"/>
    </row>
    <row r="908" spans="1:10" x14ac:dyDescent="0.25">
      <c r="A908" s="26"/>
      <c r="B908" s="24" t="str">
        <f>IF(A908="","",IFERROR(VLOOKUP(A908,Master_Customers!$A:$D,4,FALSE()),"❌ Not Found"))</f>
        <v/>
      </c>
      <c r="C908" s="21" t="str">
        <f>IF(A908="","",IFERROR(VLOOKUP(A908,Master_Customers!$A:$O,15,FALSE()),""))</f>
        <v/>
      </c>
      <c r="D908" s="26"/>
      <c r="E908" s="26"/>
      <c r="F908" s="25" t="str">
        <f t="shared" si="14"/>
        <v/>
      </c>
      <c r="G908" s="26"/>
      <c r="H908" s="26"/>
      <c r="I908" s="26"/>
      <c r="J908" s="26"/>
    </row>
    <row r="909" spans="1:10" x14ac:dyDescent="0.25">
      <c r="A909" s="23"/>
      <c r="B909" s="24" t="str">
        <f>IF(A909="","",IFERROR(VLOOKUP(A909,Master_Customers!$A:$D,4,FALSE()),"❌ Not Found"))</f>
        <v/>
      </c>
      <c r="C909" s="21" t="str">
        <f>IF(A909="","",IFERROR(VLOOKUP(A909,Master_Customers!$A:$O,15,FALSE()),""))</f>
        <v/>
      </c>
      <c r="D909" s="23"/>
      <c r="E909" s="23"/>
      <c r="F909" s="25" t="str">
        <f t="shared" si="14"/>
        <v/>
      </c>
      <c r="G909" s="23"/>
      <c r="H909" s="23"/>
      <c r="I909" s="23"/>
      <c r="J909" s="23"/>
    </row>
    <row r="910" spans="1:10" x14ac:dyDescent="0.25">
      <c r="A910" s="26"/>
      <c r="B910" s="24" t="str">
        <f>IF(A910="","",IFERROR(VLOOKUP(A910,Master_Customers!$A:$D,4,FALSE()),"❌ Not Found"))</f>
        <v/>
      </c>
      <c r="C910" s="21" t="str">
        <f>IF(A910="","",IFERROR(VLOOKUP(A910,Master_Customers!$A:$O,15,FALSE()),""))</f>
        <v/>
      </c>
      <c r="D910" s="26"/>
      <c r="E910" s="26"/>
      <c r="F910" s="25" t="str">
        <f t="shared" si="14"/>
        <v/>
      </c>
      <c r="G910" s="26"/>
      <c r="H910" s="26"/>
      <c r="I910" s="26"/>
      <c r="J910" s="26"/>
    </row>
    <row r="911" spans="1:10" x14ac:dyDescent="0.25">
      <c r="A911" s="23"/>
      <c r="B911" s="24" t="str">
        <f>IF(A911="","",IFERROR(VLOOKUP(A911,Master_Customers!$A:$D,4,FALSE()),"❌ Not Found"))</f>
        <v/>
      </c>
      <c r="C911" s="21" t="str">
        <f>IF(A911="","",IFERROR(VLOOKUP(A911,Master_Customers!$A:$O,15,FALSE()),""))</f>
        <v/>
      </c>
      <c r="D911" s="23"/>
      <c r="E911" s="23"/>
      <c r="F911" s="25" t="str">
        <f t="shared" si="14"/>
        <v/>
      </c>
      <c r="G911" s="23"/>
      <c r="H911" s="23"/>
      <c r="I911" s="23"/>
      <c r="J911" s="23"/>
    </row>
    <row r="912" spans="1:10" x14ac:dyDescent="0.25">
      <c r="A912" s="26"/>
      <c r="B912" s="24" t="str">
        <f>IF(A912="","",IFERROR(VLOOKUP(A912,Master_Customers!$A:$D,4,FALSE()),"❌ Not Found"))</f>
        <v/>
      </c>
      <c r="C912" s="21" t="str">
        <f>IF(A912="","",IFERROR(VLOOKUP(A912,Master_Customers!$A:$O,15,FALSE()),""))</f>
        <v/>
      </c>
      <c r="D912" s="26"/>
      <c r="E912" s="26"/>
      <c r="F912" s="25" t="str">
        <f t="shared" si="14"/>
        <v/>
      </c>
      <c r="G912" s="26"/>
      <c r="H912" s="26"/>
      <c r="I912" s="26"/>
      <c r="J912" s="26"/>
    </row>
    <row r="913" spans="1:10" x14ac:dyDescent="0.25">
      <c r="A913" s="23"/>
      <c r="B913" s="24" t="str">
        <f>IF(A913="","",IFERROR(VLOOKUP(A913,Master_Customers!$A:$D,4,FALSE()),"❌ Not Found"))</f>
        <v/>
      </c>
      <c r="C913" s="21" t="str">
        <f>IF(A913="","",IFERROR(VLOOKUP(A913,Master_Customers!$A:$O,15,FALSE()),""))</f>
        <v/>
      </c>
      <c r="D913" s="23"/>
      <c r="E913" s="23"/>
      <c r="F913" s="25" t="str">
        <f t="shared" si="14"/>
        <v/>
      </c>
      <c r="G913" s="23"/>
      <c r="H913" s="23"/>
      <c r="I913" s="23"/>
      <c r="J913" s="23"/>
    </row>
    <row r="914" spans="1:10" x14ac:dyDescent="0.25">
      <c r="A914" s="26"/>
      <c r="B914" s="24" t="str">
        <f>IF(A914="","",IFERROR(VLOOKUP(A914,Master_Customers!$A:$D,4,FALSE()),"❌ Not Found"))</f>
        <v/>
      </c>
      <c r="C914" s="21" t="str">
        <f>IF(A914="","",IFERROR(VLOOKUP(A914,Master_Customers!$A:$O,15,FALSE()),""))</f>
        <v/>
      </c>
      <c r="D914" s="26"/>
      <c r="E914" s="26"/>
      <c r="F914" s="25" t="str">
        <f t="shared" si="14"/>
        <v/>
      </c>
      <c r="G914" s="26"/>
      <c r="H914" s="26"/>
      <c r="I914" s="26"/>
      <c r="J914" s="26"/>
    </row>
    <row r="915" spans="1:10" x14ac:dyDescent="0.25">
      <c r="A915" s="23"/>
      <c r="B915" s="24" t="str">
        <f>IF(A915="","",IFERROR(VLOOKUP(A915,Master_Customers!$A:$D,4,FALSE()),"❌ Not Found"))</f>
        <v/>
      </c>
      <c r="C915" s="21" t="str">
        <f>IF(A915="","",IFERROR(VLOOKUP(A915,Master_Customers!$A:$O,15,FALSE()),""))</f>
        <v/>
      </c>
      <c r="D915" s="23"/>
      <c r="E915" s="23"/>
      <c r="F915" s="25" t="str">
        <f t="shared" si="14"/>
        <v/>
      </c>
      <c r="G915" s="23"/>
      <c r="H915" s="23"/>
      <c r="I915" s="23"/>
      <c r="J915" s="23"/>
    </row>
    <row r="916" spans="1:10" x14ac:dyDescent="0.25">
      <c r="A916" s="26"/>
      <c r="B916" s="24" t="str">
        <f>IF(A916="","",IFERROR(VLOOKUP(A916,Master_Customers!$A:$D,4,FALSE()),"❌ Not Found"))</f>
        <v/>
      </c>
      <c r="C916" s="21" t="str">
        <f>IF(A916="","",IFERROR(VLOOKUP(A916,Master_Customers!$A:$O,15,FALSE()),""))</f>
        <v/>
      </c>
      <c r="D916" s="26"/>
      <c r="E916" s="26"/>
      <c r="F916" s="25" t="str">
        <f t="shared" si="14"/>
        <v/>
      </c>
      <c r="G916" s="26"/>
      <c r="H916" s="26"/>
      <c r="I916" s="26"/>
      <c r="J916" s="26"/>
    </row>
    <row r="917" spans="1:10" x14ac:dyDescent="0.25">
      <c r="A917" s="23"/>
      <c r="B917" s="24" t="str">
        <f>IF(A917="","",IFERROR(VLOOKUP(A917,Master_Customers!$A:$D,4,FALSE()),"❌ Not Found"))</f>
        <v/>
      </c>
      <c r="C917" s="21" t="str">
        <f>IF(A917="","",IFERROR(VLOOKUP(A917,Master_Customers!$A:$O,15,FALSE()),""))</f>
        <v/>
      </c>
      <c r="D917" s="23"/>
      <c r="E917" s="23"/>
      <c r="F917" s="25" t="str">
        <f t="shared" si="14"/>
        <v/>
      </c>
      <c r="G917" s="23"/>
      <c r="H917" s="23"/>
      <c r="I917" s="23"/>
      <c r="J917" s="23"/>
    </row>
    <row r="918" spans="1:10" x14ac:dyDescent="0.25">
      <c r="A918" s="26"/>
      <c r="B918" s="24" t="str">
        <f>IF(A918="","",IFERROR(VLOOKUP(A918,Master_Customers!$A:$D,4,FALSE()),"❌ Not Found"))</f>
        <v/>
      </c>
      <c r="C918" s="21" t="str">
        <f>IF(A918="","",IFERROR(VLOOKUP(A918,Master_Customers!$A:$O,15,FALSE()),""))</f>
        <v/>
      </c>
      <c r="D918" s="26"/>
      <c r="E918" s="26"/>
      <c r="F918" s="25" t="str">
        <f t="shared" si="14"/>
        <v/>
      </c>
      <c r="G918" s="26"/>
      <c r="H918" s="26"/>
      <c r="I918" s="26"/>
      <c r="J918" s="26"/>
    </row>
    <row r="919" spans="1:10" x14ac:dyDescent="0.25">
      <c r="A919" s="23"/>
      <c r="B919" s="24" t="str">
        <f>IF(A919="","",IFERROR(VLOOKUP(A919,Master_Customers!$A:$D,4,FALSE()),"❌ Not Found"))</f>
        <v/>
      </c>
      <c r="C919" s="21" t="str">
        <f>IF(A919="","",IFERROR(VLOOKUP(A919,Master_Customers!$A:$O,15,FALSE()),""))</f>
        <v/>
      </c>
      <c r="D919" s="23"/>
      <c r="E919" s="23"/>
      <c r="F919" s="25" t="str">
        <f t="shared" si="14"/>
        <v/>
      </c>
      <c r="G919" s="23"/>
      <c r="H919" s="23"/>
      <c r="I919" s="23"/>
      <c r="J919" s="23"/>
    </row>
    <row r="920" spans="1:10" x14ac:dyDescent="0.25">
      <c r="A920" s="26"/>
      <c r="B920" s="24" t="str">
        <f>IF(A920="","",IFERROR(VLOOKUP(A920,Master_Customers!$A:$D,4,FALSE()),"❌ Not Found"))</f>
        <v/>
      </c>
      <c r="C920" s="21" t="str">
        <f>IF(A920="","",IFERROR(VLOOKUP(A920,Master_Customers!$A:$O,15,FALSE()),""))</f>
        <v/>
      </c>
      <c r="D920" s="26"/>
      <c r="E920" s="26"/>
      <c r="F920" s="25" t="str">
        <f t="shared" si="14"/>
        <v/>
      </c>
      <c r="G920" s="26"/>
      <c r="H920" s="26"/>
      <c r="I920" s="26"/>
      <c r="J920" s="26"/>
    </row>
    <row r="921" spans="1:10" x14ac:dyDescent="0.25">
      <c r="A921" s="23"/>
      <c r="B921" s="24" t="str">
        <f>IF(A921="","",IFERROR(VLOOKUP(A921,Master_Customers!$A:$D,4,FALSE()),"❌ Not Found"))</f>
        <v/>
      </c>
      <c r="C921" s="21" t="str">
        <f>IF(A921="","",IFERROR(VLOOKUP(A921,Master_Customers!$A:$O,15,FALSE()),""))</f>
        <v/>
      </c>
      <c r="D921" s="23"/>
      <c r="E921" s="23"/>
      <c r="F921" s="25" t="str">
        <f t="shared" si="14"/>
        <v/>
      </c>
      <c r="G921" s="23"/>
      <c r="H921" s="23"/>
      <c r="I921" s="23"/>
      <c r="J921" s="23"/>
    </row>
    <row r="922" spans="1:10" x14ac:dyDescent="0.25">
      <c r="A922" s="26"/>
      <c r="B922" s="24" t="str">
        <f>IF(A922="","",IFERROR(VLOOKUP(A922,Master_Customers!$A:$D,4,FALSE()),"❌ Not Found"))</f>
        <v/>
      </c>
      <c r="C922" s="21" t="str">
        <f>IF(A922="","",IFERROR(VLOOKUP(A922,Master_Customers!$A:$O,15,FALSE()),""))</f>
        <v/>
      </c>
      <c r="D922" s="26"/>
      <c r="E922" s="26"/>
      <c r="F922" s="25" t="str">
        <f t="shared" si="14"/>
        <v/>
      </c>
      <c r="G922" s="26"/>
      <c r="H922" s="26"/>
      <c r="I922" s="26"/>
      <c r="J922" s="26"/>
    </row>
    <row r="923" spans="1:10" x14ac:dyDescent="0.25">
      <c r="A923" s="23"/>
      <c r="B923" s="24" t="str">
        <f>IF(A923="","",IFERROR(VLOOKUP(A923,Master_Customers!$A:$D,4,FALSE()),"❌ Not Found"))</f>
        <v/>
      </c>
      <c r="C923" s="21" t="str">
        <f>IF(A923="","",IFERROR(VLOOKUP(A923,Master_Customers!$A:$O,15,FALSE()),""))</f>
        <v/>
      </c>
      <c r="D923" s="23"/>
      <c r="E923" s="23"/>
      <c r="F923" s="25" t="str">
        <f t="shared" si="14"/>
        <v/>
      </c>
      <c r="G923" s="23"/>
      <c r="H923" s="23"/>
      <c r="I923" s="23"/>
      <c r="J923" s="23"/>
    </row>
    <row r="924" spans="1:10" x14ac:dyDescent="0.25">
      <c r="A924" s="26"/>
      <c r="B924" s="24" t="str">
        <f>IF(A924="","",IFERROR(VLOOKUP(A924,Master_Customers!$A:$D,4,FALSE()),"❌ Not Found"))</f>
        <v/>
      </c>
      <c r="C924" s="21" t="str">
        <f>IF(A924="","",IFERROR(VLOOKUP(A924,Master_Customers!$A:$O,15,FALSE()),""))</f>
        <v/>
      </c>
      <c r="D924" s="26"/>
      <c r="E924" s="26"/>
      <c r="F924" s="25" t="str">
        <f t="shared" si="14"/>
        <v/>
      </c>
      <c r="G924" s="26"/>
      <c r="H924" s="26"/>
      <c r="I924" s="26"/>
      <c r="J924" s="26"/>
    </row>
    <row r="925" spans="1:10" x14ac:dyDescent="0.25">
      <c r="A925" s="23"/>
      <c r="B925" s="24" t="str">
        <f>IF(A925="","",IFERROR(VLOOKUP(A925,Master_Customers!$A:$D,4,FALSE()),"❌ Not Found"))</f>
        <v/>
      </c>
      <c r="C925" s="21" t="str">
        <f>IF(A925="","",IFERROR(VLOOKUP(A925,Master_Customers!$A:$O,15,FALSE()),""))</f>
        <v/>
      </c>
      <c r="D925" s="23"/>
      <c r="E925" s="23"/>
      <c r="F925" s="25" t="str">
        <f t="shared" si="14"/>
        <v/>
      </c>
      <c r="G925" s="23"/>
      <c r="H925" s="23"/>
      <c r="I925" s="23"/>
      <c r="J925" s="23"/>
    </row>
    <row r="926" spans="1:10" x14ac:dyDescent="0.25">
      <c r="A926" s="26"/>
      <c r="B926" s="24" t="str">
        <f>IF(A926="","",IFERROR(VLOOKUP(A926,Master_Customers!$A:$D,4,FALSE()),"❌ Not Found"))</f>
        <v/>
      </c>
      <c r="C926" s="21" t="str">
        <f>IF(A926="","",IFERROR(VLOOKUP(A926,Master_Customers!$A:$O,15,FALSE()),""))</f>
        <v/>
      </c>
      <c r="D926" s="26"/>
      <c r="E926" s="26"/>
      <c r="F926" s="25" t="str">
        <f t="shared" si="14"/>
        <v/>
      </c>
      <c r="G926" s="26"/>
      <c r="H926" s="26"/>
      <c r="I926" s="26"/>
      <c r="J926" s="26"/>
    </row>
    <row r="927" spans="1:10" x14ac:dyDescent="0.25">
      <c r="A927" s="23"/>
      <c r="B927" s="24" t="str">
        <f>IF(A927="","",IFERROR(VLOOKUP(A927,Master_Customers!$A:$D,4,FALSE()),"❌ Not Found"))</f>
        <v/>
      </c>
      <c r="C927" s="21" t="str">
        <f>IF(A927="","",IFERROR(VLOOKUP(A927,Master_Customers!$A:$O,15,FALSE()),""))</f>
        <v/>
      </c>
      <c r="D927" s="23"/>
      <c r="E927" s="23"/>
      <c r="F927" s="25" t="str">
        <f t="shared" si="14"/>
        <v/>
      </c>
      <c r="G927" s="23"/>
      <c r="H927" s="23"/>
      <c r="I927" s="23"/>
      <c r="J927" s="23"/>
    </row>
    <row r="928" spans="1:10" x14ac:dyDescent="0.25">
      <c r="A928" s="26"/>
      <c r="B928" s="24" t="str">
        <f>IF(A928="","",IFERROR(VLOOKUP(A928,Master_Customers!$A:$D,4,FALSE()),"❌ Not Found"))</f>
        <v/>
      </c>
      <c r="C928" s="21" t="str">
        <f>IF(A928="","",IFERROR(VLOOKUP(A928,Master_Customers!$A:$O,15,FALSE()),""))</f>
        <v/>
      </c>
      <c r="D928" s="26"/>
      <c r="E928" s="26"/>
      <c r="F928" s="25" t="str">
        <f t="shared" si="14"/>
        <v/>
      </c>
      <c r="G928" s="26"/>
      <c r="H928" s="26"/>
      <c r="I928" s="26"/>
      <c r="J928" s="26"/>
    </row>
    <row r="929" spans="1:10" x14ac:dyDescent="0.25">
      <c r="A929" s="23"/>
      <c r="B929" s="24" t="str">
        <f>IF(A929="","",IFERROR(VLOOKUP(A929,Master_Customers!$A:$D,4,FALSE()),"❌ Not Found"))</f>
        <v/>
      </c>
      <c r="C929" s="21" t="str">
        <f>IF(A929="","",IFERROR(VLOOKUP(A929,Master_Customers!$A:$O,15,FALSE()),""))</f>
        <v/>
      </c>
      <c r="D929" s="23"/>
      <c r="E929" s="23"/>
      <c r="F929" s="25" t="str">
        <f t="shared" si="14"/>
        <v/>
      </c>
      <c r="G929" s="23"/>
      <c r="H929" s="23"/>
      <c r="I929" s="23"/>
      <c r="J929" s="23"/>
    </row>
    <row r="930" spans="1:10" x14ac:dyDescent="0.25">
      <c r="A930" s="26"/>
      <c r="B930" s="24" t="str">
        <f>IF(A930="","",IFERROR(VLOOKUP(A930,Master_Customers!$A:$D,4,FALSE()),"❌ Not Found"))</f>
        <v/>
      </c>
      <c r="C930" s="21" t="str">
        <f>IF(A930="","",IFERROR(VLOOKUP(A930,Master_Customers!$A:$O,15,FALSE()),""))</f>
        <v/>
      </c>
      <c r="D930" s="26"/>
      <c r="E930" s="26"/>
      <c r="F930" s="25" t="str">
        <f t="shared" si="14"/>
        <v/>
      </c>
      <c r="G930" s="26"/>
      <c r="H930" s="26"/>
      <c r="I930" s="26"/>
      <c r="J930" s="26"/>
    </row>
    <row r="931" spans="1:10" x14ac:dyDescent="0.25">
      <c r="A931" s="23"/>
      <c r="B931" s="24" t="str">
        <f>IF(A931="","",IFERROR(VLOOKUP(A931,Master_Customers!$A:$D,4,FALSE()),"❌ Not Found"))</f>
        <v/>
      </c>
      <c r="C931" s="21" t="str">
        <f>IF(A931="","",IFERROR(VLOOKUP(A931,Master_Customers!$A:$O,15,FALSE()),""))</f>
        <v/>
      </c>
      <c r="D931" s="23"/>
      <c r="E931" s="23"/>
      <c r="F931" s="25" t="str">
        <f t="shared" si="14"/>
        <v/>
      </c>
      <c r="G931" s="23"/>
      <c r="H931" s="23"/>
      <c r="I931" s="23"/>
      <c r="J931" s="23"/>
    </row>
    <row r="932" spans="1:10" x14ac:dyDescent="0.25">
      <c r="A932" s="26"/>
      <c r="B932" s="24" t="str">
        <f>IF(A932="","",IFERROR(VLOOKUP(A932,Master_Customers!$A:$D,4,FALSE()),"❌ Not Found"))</f>
        <v/>
      </c>
      <c r="C932" s="21" t="str">
        <f>IF(A932="","",IFERROR(VLOOKUP(A932,Master_Customers!$A:$O,15,FALSE()),""))</f>
        <v/>
      </c>
      <c r="D932" s="26"/>
      <c r="E932" s="26"/>
      <c r="F932" s="25" t="str">
        <f t="shared" si="14"/>
        <v/>
      </c>
      <c r="G932" s="26"/>
      <c r="H932" s="26"/>
      <c r="I932" s="26"/>
      <c r="J932" s="26"/>
    </row>
    <row r="933" spans="1:10" x14ac:dyDescent="0.25">
      <c r="A933" s="23"/>
      <c r="B933" s="24" t="str">
        <f>IF(A933="","",IFERROR(VLOOKUP(A933,Master_Customers!$A:$D,4,FALSE()),"❌ Not Found"))</f>
        <v/>
      </c>
      <c r="C933" s="21" t="str">
        <f>IF(A933="","",IFERROR(VLOOKUP(A933,Master_Customers!$A:$O,15,FALSE()),""))</f>
        <v/>
      </c>
      <c r="D933" s="23"/>
      <c r="E933" s="23"/>
      <c r="F933" s="25" t="str">
        <f t="shared" si="14"/>
        <v/>
      </c>
      <c r="G933" s="23"/>
      <c r="H933" s="23"/>
      <c r="I933" s="23"/>
      <c r="J933" s="23"/>
    </row>
    <row r="934" spans="1:10" x14ac:dyDescent="0.25">
      <c r="A934" s="26"/>
      <c r="B934" s="24" t="str">
        <f>IF(A934="","",IFERROR(VLOOKUP(A934,Master_Customers!$A:$D,4,FALSE()),"❌ Not Found"))</f>
        <v/>
      </c>
      <c r="C934" s="21" t="str">
        <f>IF(A934="","",IFERROR(VLOOKUP(A934,Master_Customers!$A:$O,15,FALSE()),""))</f>
        <v/>
      </c>
      <c r="D934" s="26"/>
      <c r="E934" s="26"/>
      <c r="F934" s="25" t="str">
        <f t="shared" si="14"/>
        <v/>
      </c>
      <c r="G934" s="26"/>
      <c r="H934" s="26"/>
      <c r="I934" s="26"/>
      <c r="J934" s="26"/>
    </row>
    <row r="935" spans="1:10" x14ac:dyDescent="0.25">
      <c r="A935" s="23"/>
      <c r="B935" s="24" t="str">
        <f>IF(A935="","",IFERROR(VLOOKUP(A935,Master_Customers!$A:$D,4,FALSE()),"❌ Not Found"))</f>
        <v/>
      </c>
      <c r="C935" s="21" t="str">
        <f>IF(A935="","",IFERROR(VLOOKUP(A935,Master_Customers!$A:$O,15,FALSE()),""))</f>
        <v/>
      </c>
      <c r="D935" s="23"/>
      <c r="E935" s="23"/>
      <c r="F935" s="25" t="str">
        <f t="shared" si="14"/>
        <v/>
      </c>
      <c r="G935" s="23"/>
      <c r="H935" s="23"/>
      <c r="I935" s="23"/>
      <c r="J935" s="23"/>
    </row>
    <row r="936" spans="1:10" x14ac:dyDescent="0.25">
      <c r="A936" s="26"/>
      <c r="B936" s="24" t="str">
        <f>IF(A936="","",IFERROR(VLOOKUP(A936,Master_Customers!$A:$D,4,FALSE()),"❌ Not Found"))</f>
        <v/>
      </c>
      <c r="C936" s="21" t="str">
        <f>IF(A936="","",IFERROR(VLOOKUP(A936,Master_Customers!$A:$O,15,FALSE()),""))</f>
        <v/>
      </c>
      <c r="D936" s="26"/>
      <c r="E936" s="26"/>
      <c r="F936" s="25" t="str">
        <f t="shared" si="14"/>
        <v/>
      </c>
      <c r="G936" s="26"/>
      <c r="H936" s="26"/>
      <c r="I936" s="26"/>
      <c r="J936" s="26"/>
    </row>
    <row r="937" spans="1:10" x14ac:dyDescent="0.25">
      <c r="A937" s="23"/>
      <c r="B937" s="24" t="str">
        <f>IF(A937="","",IFERROR(VLOOKUP(A937,Master_Customers!$A:$D,4,FALSE()),"❌ Not Found"))</f>
        <v/>
      </c>
      <c r="C937" s="21" t="str">
        <f>IF(A937="","",IFERROR(VLOOKUP(A937,Master_Customers!$A:$O,15,FALSE()),""))</f>
        <v/>
      </c>
      <c r="D937" s="23"/>
      <c r="E937" s="23"/>
      <c r="F937" s="25" t="str">
        <f t="shared" si="14"/>
        <v/>
      </c>
      <c r="G937" s="23"/>
      <c r="H937" s="23"/>
      <c r="I937" s="23"/>
      <c r="J937" s="23"/>
    </row>
    <row r="938" spans="1:10" x14ac:dyDescent="0.25">
      <c r="A938" s="26"/>
      <c r="B938" s="24" t="str">
        <f>IF(A938="","",IFERROR(VLOOKUP(A938,Master_Customers!$A:$D,4,FALSE()),"❌ Not Found"))</f>
        <v/>
      </c>
      <c r="C938" s="21" t="str">
        <f>IF(A938="","",IFERROR(VLOOKUP(A938,Master_Customers!$A:$O,15,FALSE()),""))</f>
        <v/>
      </c>
      <c r="D938" s="26"/>
      <c r="E938" s="26"/>
      <c r="F938" s="25" t="str">
        <f t="shared" si="14"/>
        <v/>
      </c>
      <c r="G938" s="26"/>
      <c r="H938" s="26"/>
      <c r="I938" s="26"/>
      <c r="J938" s="26"/>
    </row>
    <row r="939" spans="1:10" x14ac:dyDescent="0.25">
      <c r="A939" s="23"/>
      <c r="B939" s="24" t="str">
        <f>IF(A939="","",IFERROR(VLOOKUP(A939,Master_Customers!$A:$D,4,FALSE()),"❌ Not Found"))</f>
        <v/>
      </c>
      <c r="C939" s="21" t="str">
        <f>IF(A939="","",IFERROR(VLOOKUP(A939,Master_Customers!$A:$O,15,FALSE()),""))</f>
        <v/>
      </c>
      <c r="D939" s="23"/>
      <c r="E939" s="23"/>
      <c r="F939" s="25" t="str">
        <f t="shared" si="14"/>
        <v/>
      </c>
      <c r="G939" s="23"/>
      <c r="H939" s="23"/>
      <c r="I939" s="23"/>
      <c r="J939" s="23"/>
    </row>
    <row r="940" spans="1:10" x14ac:dyDescent="0.25">
      <c r="A940" s="26"/>
      <c r="B940" s="24" t="str">
        <f>IF(A940="","",IFERROR(VLOOKUP(A940,Master_Customers!$A:$D,4,FALSE()),"❌ Not Found"))</f>
        <v/>
      </c>
      <c r="C940" s="21" t="str">
        <f>IF(A940="","",IFERROR(VLOOKUP(A940,Master_Customers!$A:$O,15,FALSE()),""))</f>
        <v/>
      </c>
      <c r="D940" s="26"/>
      <c r="E940" s="26"/>
      <c r="F940" s="25" t="str">
        <f t="shared" si="14"/>
        <v/>
      </c>
      <c r="G940" s="26"/>
      <c r="H940" s="26"/>
      <c r="I940" s="26"/>
      <c r="J940" s="26"/>
    </row>
    <row r="941" spans="1:10" x14ac:dyDescent="0.25">
      <c r="A941" s="23"/>
      <c r="B941" s="24" t="str">
        <f>IF(A941="","",IFERROR(VLOOKUP(A941,Master_Customers!$A:$D,4,FALSE()),"❌ Not Found"))</f>
        <v/>
      </c>
      <c r="C941" s="21" t="str">
        <f>IF(A941="","",IFERROR(VLOOKUP(A941,Master_Customers!$A:$O,15,FALSE()),""))</f>
        <v/>
      </c>
      <c r="D941" s="23"/>
      <c r="E941" s="23"/>
      <c r="F941" s="25" t="str">
        <f t="shared" si="14"/>
        <v/>
      </c>
      <c r="G941" s="23"/>
      <c r="H941" s="23"/>
      <c r="I941" s="23"/>
      <c r="J941" s="23"/>
    </row>
    <row r="942" spans="1:10" x14ac:dyDescent="0.25">
      <c r="A942" s="26"/>
      <c r="B942" s="24" t="str">
        <f>IF(A942="","",IFERROR(VLOOKUP(A942,Master_Customers!$A:$D,4,FALSE()),"❌ Not Found"))</f>
        <v/>
      </c>
      <c r="C942" s="21" t="str">
        <f>IF(A942="","",IFERROR(VLOOKUP(A942,Master_Customers!$A:$O,15,FALSE()),""))</f>
        <v/>
      </c>
      <c r="D942" s="26"/>
      <c r="E942" s="26"/>
      <c r="F942" s="25" t="str">
        <f t="shared" si="14"/>
        <v/>
      </c>
      <c r="G942" s="26"/>
      <c r="H942" s="26"/>
      <c r="I942" s="26"/>
      <c r="J942" s="26"/>
    </row>
    <row r="943" spans="1:10" x14ac:dyDescent="0.25">
      <c r="A943" s="23"/>
      <c r="B943" s="24" t="str">
        <f>IF(A943="","",IFERROR(VLOOKUP(A943,Master_Customers!$A:$D,4,FALSE()),"❌ Not Found"))</f>
        <v/>
      </c>
      <c r="C943" s="21" t="str">
        <f>IF(A943="","",IFERROR(VLOOKUP(A943,Master_Customers!$A:$O,15,FALSE()),""))</f>
        <v/>
      </c>
      <c r="D943" s="23"/>
      <c r="E943" s="23"/>
      <c r="F943" s="25" t="str">
        <f t="shared" si="14"/>
        <v/>
      </c>
      <c r="G943" s="23"/>
      <c r="H943" s="23"/>
      <c r="I943" s="23"/>
      <c r="J943" s="23"/>
    </row>
    <row r="944" spans="1:10" x14ac:dyDescent="0.25">
      <c r="A944" s="26"/>
      <c r="B944" s="24" t="str">
        <f>IF(A944="","",IFERROR(VLOOKUP(A944,Master_Customers!$A:$D,4,FALSE()),"❌ Not Found"))</f>
        <v/>
      </c>
      <c r="C944" s="21" t="str">
        <f>IF(A944="","",IFERROR(VLOOKUP(A944,Master_Customers!$A:$O,15,FALSE()),""))</f>
        <v/>
      </c>
      <c r="D944" s="26"/>
      <c r="E944" s="26"/>
      <c r="F944" s="25" t="str">
        <f t="shared" si="14"/>
        <v/>
      </c>
      <c r="G944" s="26"/>
      <c r="H944" s="26"/>
      <c r="I944" s="26"/>
      <c r="J944" s="26"/>
    </row>
    <row r="945" spans="1:10" x14ac:dyDescent="0.25">
      <c r="A945" s="23"/>
      <c r="B945" s="24" t="str">
        <f>IF(A945="","",IFERROR(VLOOKUP(A945,Master_Customers!$A:$D,4,FALSE()),"❌ Not Found"))</f>
        <v/>
      </c>
      <c r="C945" s="21" t="str">
        <f>IF(A945="","",IFERROR(VLOOKUP(A945,Master_Customers!$A:$O,15,FALSE()),""))</f>
        <v/>
      </c>
      <c r="D945" s="23"/>
      <c r="E945" s="23"/>
      <c r="F945" s="25" t="str">
        <f t="shared" si="14"/>
        <v/>
      </c>
      <c r="G945" s="23"/>
      <c r="H945" s="23"/>
      <c r="I945" s="23"/>
      <c r="J945" s="23"/>
    </row>
    <row r="946" spans="1:10" x14ac:dyDescent="0.25">
      <c r="A946" s="26"/>
      <c r="B946" s="24" t="str">
        <f>IF(A946="","",IFERROR(VLOOKUP(A946,Master_Customers!$A:$D,4,FALSE()),"❌ Not Found"))</f>
        <v/>
      </c>
      <c r="C946" s="21" t="str">
        <f>IF(A946="","",IFERROR(VLOOKUP(A946,Master_Customers!$A:$O,15,FALSE()),""))</f>
        <v/>
      </c>
      <c r="D946" s="26"/>
      <c r="E946" s="26"/>
      <c r="F946" s="25" t="str">
        <f t="shared" si="14"/>
        <v/>
      </c>
      <c r="G946" s="26"/>
      <c r="H946" s="26"/>
      <c r="I946" s="26"/>
      <c r="J946" s="26"/>
    </row>
    <row r="947" spans="1:10" x14ac:dyDescent="0.25">
      <c r="A947" s="23"/>
      <c r="B947" s="24" t="str">
        <f>IF(A947="","",IFERROR(VLOOKUP(A947,Master_Customers!$A:$D,4,FALSE()),"❌ Not Found"))</f>
        <v/>
      </c>
      <c r="C947" s="21" t="str">
        <f>IF(A947="","",IFERROR(VLOOKUP(A947,Master_Customers!$A:$O,15,FALSE()),""))</f>
        <v/>
      </c>
      <c r="D947" s="23"/>
      <c r="E947" s="23"/>
      <c r="F947" s="25" t="str">
        <f t="shared" si="14"/>
        <v/>
      </c>
      <c r="G947" s="23"/>
      <c r="H947" s="23"/>
      <c r="I947" s="23"/>
      <c r="J947" s="23"/>
    </row>
    <row r="948" spans="1:10" x14ac:dyDescent="0.25">
      <c r="A948" s="26"/>
      <c r="B948" s="24" t="str">
        <f>IF(A948="","",IFERROR(VLOOKUP(A948,Master_Customers!$A:$D,4,FALSE()),"❌ Not Found"))</f>
        <v/>
      </c>
      <c r="C948" s="21" t="str">
        <f>IF(A948="","",IFERROR(VLOOKUP(A948,Master_Customers!$A:$O,15,FALSE()),""))</f>
        <v/>
      </c>
      <c r="D948" s="26"/>
      <c r="E948" s="26"/>
      <c r="F948" s="25" t="str">
        <f t="shared" si="14"/>
        <v/>
      </c>
      <c r="G948" s="26"/>
      <c r="H948" s="26"/>
      <c r="I948" s="26"/>
      <c r="J948" s="26"/>
    </row>
    <row r="949" spans="1:10" x14ac:dyDescent="0.25">
      <c r="A949" s="23"/>
      <c r="B949" s="24" t="str">
        <f>IF(A949="","",IFERROR(VLOOKUP(A949,Master_Customers!$A:$D,4,FALSE()),"❌ Not Found"))</f>
        <v/>
      </c>
      <c r="C949" s="21" t="str">
        <f>IF(A949="","",IFERROR(VLOOKUP(A949,Master_Customers!$A:$O,15,FALSE()),""))</f>
        <v/>
      </c>
      <c r="D949" s="23"/>
      <c r="E949" s="23"/>
      <c r="F949" s="25" t="str">
        <f t="shared" si="14"/>
        <v/>
      </c>
      <c r="G949" s="23"/>
      <c r="H949" s="23"/>
      <c r="I949" s="23"/>
      <c r="J949" s="23"/>
    </row>
    <row r="950" spans="1:10" x14ac:dyDescent="0.25">
      <c r="A950" s="26"/>
      <c r="B950" s="24" t="str">
        <f>IF(A950="","",IFERROR(VLOOKUP(A950,Master_Customers!$A:$D,4,FALSE()),"❌ Not Found"))</f>
        <v/>
      </c>
      <c r="C950" s="21" t="str">
        <f>IF(A950="","",IFERROR(VLOOKUP(A950,Master_Customers!$A:$O,15,FALSE()),""))</f>
        <v/>
      </c>
      <c r="D950" s="26"/>
      <c r="E950" s="26"/>
      <c r="F950" s="25" t="str">
        <f t="shared" si="14"/>
        <v/>
      </c>
      <c r="G950" s="26"/>
      <c r="H950" s="26"/>
      <c r="I950" s="26"/>
      <c r="J950" s="26"/>
    </row>
    <row r="951" spans="1:10" x14ac:dyDescent="0.25">
      <c r="A951" s="23"/>
      <c r="B951" s="24" t="str">
        <f>IF(A951="","",IFERROR(VLOOKUP(A951,Master_Customers!$A:$D,4,FALSE()),"❌ Not Found"))</f>
        <v/>
      </c>
      <c r="C951" s="21" t="str">
        <f>IF(A951="","",IFERROR(VLOOKUP(A951,Master_Customers!$A:$O,15,FALSE()),""))</f>
        <v/>
      </c>
      <c r="D951" s="23"/>
      <c r="E951" s="23"/>
      <c r="F951" s="25" t="str">
        <f t="shared" si="14"/>
        <v/>
      </c>
      <c r="G951" s="23"/>
      <c r="H951" s="23"/>
      <c r="I951" s="23"/>
      <c r="J951" s="23"/>
    </row>
    <row r="952" spans="1:10" x14ac:dyDescent="0.25">
      <c r="A952" s="26"/>
      <c r="B952" s="24" t="str">
        <f>IF(A952="","",IFERROR(VLOOKUP(A952,Master_Customers!$A:$D,4,FALSE()),"❌ Not Found"))</f>
        <v/>
      </c>
      <c r="C952" s="21" t="str">
        <f>IF(A952="","",IFERROR(VLOOKUP(A952,Master_Customers!$A:$O,15,FALSE()),""))</f>
        <v/>
      </c>
      <c r="D952" s="26"/>
      <c r="E952" s="26"/>
      <c r="F952" s="25" t="str">
        <f t="shared" si="14"/>
        <v/>
      </c>
      <c r="G952" s="26"/>
      <c r="H952" s="26"/>
      <c r="I952" s="26"/>
      <c r="J952" s="26"/>
    </row>
    <row r="953" spans="1:10" x14ac:dyDescent="0.25">
      <c r="A953" s="23"/>
      <c r="B953" s="24" t="str">
        <f>IF(A953="","",IFERROR(VLOOKUP(A953,Master_Customers!$A:$D,4,FALSE()),"❌ Not Found"))</f>
        <v/>
      </c>
      <c r="C953" s="21" t="str">
        <f>IF(A953="","",IFERROR(VLOOKUP(A953,Master_Customers!$A:$O,15,FALSE()),""))</f>
        <v/>
      </c>
      <c r="D953" s="23"/>
      <c r="E953" s="23"/>
      <c r="F953" s="25" t="str">
        <f t="shared" si="14"/>
        <v/>
      </c>
      <c r="G953" s="23"/>
      <c r="H953" s="23"/>
      <c r="I953" s="23"/>
      <c r="J953" s="23"/>
    </row>
    <row r="954" spans="1:10" x14ac:dyDescent="0.25">
      <c r="A954" s="26"/>
      <c r="B954" s="24" t="str">
        <f>IF(A954="","",IFERROR(VLOOKUP(A954,Master_Customers!$A:$D,4,FALSE()),"❌ Not Found"))</f>
        <v/>
      </c>
      <c r="C954" s="21" t="str">
        <f>IF(A954="","",IFERROR(VLOOKUP(A954,Master_Customers!$A:$O,15,FALSE()),""))</f>
        <v/>
      </c>
      <c r="D954" s="26"/>
      <c r="E954" s="26"/>
      <c r="F954" s="25" t="str">
        <f t="shared" si="14"/>
        <v/>
      </c>
      <c r="G954" s="26"/>
      <c r="H954" s="26"/>
      <c r="I954" s="26"/>
      <c r="J954" s="26"/>
    </row>
    <row r="955" spans="1:10" x14ac:dyDescent="0.25">
      <c r="A955" s="23"/>
      <c r="B955" s="24" t="str">
        <f>IF(A955="","",IFERROR(VLOOKUP(A955,Master_Customers!$A:$D,4,FALSE()),"❌ Not Found"))</f>
        <v/>
      </c>
      <c r="C955" s="21" t="str">
        <f>IF(A955="","",IFERROR(VLOOKUP(A955,Master_Customers!$A:$O,15,FALSE()),""))</f>
        <v/>
      </c>
      <c r="D955" s="23"/>
      <c r="E955" s="23"/>
      <c r="F955" s="25" t="str">
        <f t="shared" si="14"/>
        <v/>
      </c>
      <c r="G955" s="23"/>
      <c r="H955" s="23"/>
      <c r="I955" s="23"/>
      <c r="J955" s="23"/>
    </row>
    <row r="956" spans="1:10" x14ac:dyDescent="0.25">
      <c r="A956" s="26"/>
      <c r="B956" s="24" t="str">
        <f>IF(A956="","",IFERROR(VLOOKUP(A956,Master_Customers!$A:$D,4,FALSE()),"❌ Not Found"))</f>
        <v/>
      </c>
      <c r="C956" s="21" t="str">
        <f>IF(A956="","",IFERROR(VLOOKUP(A956,Master_Customers!$A:$O,15,FALSE()),""))</f>
        <v/>
      </c>
      <c r="D956" s="26"/>
      <c r="E956" s="26"/>
      <c r="F956" s="25" t="str">
        <f t="shared" si="14"/>
        <v/>
      </c>
      <c r="G956" s="26"/>
      <c r="H956" s="26"/>
      <c r="I956" s="26"/>
      <c r="J956" s="26"/>
    </row>
    <row r="957" spans="1:10" x14ac:dyDescent="0.25">
      <c r="A957" s="23"/>
      <c r="B957" s="24" t="str">
        <f>IF(A957="","",IFERROR(VLOOKUP(A957,Master_Customers!$A:$D,4,FALSE()),"❌ Not Found"))</f>
        <v/>
      </c>
      <c r="C957" s="21" t="str">
        <f>IF(A957="","",IFERROR(VLOOKUP(A957,Master_Customers!$A:$O,15,FALSE()),""))</f>
        <v/>
      </c>
      <c r="D957" s="23"/>
      <c r="E957" s="23"/>
      <c r="F957" s="25" t="str">
        <f t="shared" si="14"/>
        <v/>
      </c>
      <c r="G957" s="23"/>
      <c r="H957" s="23"/>
      <c r="I957" s="23"/>
      <c r="J957" s="23"/>
    </row>
    <row r="958" spans="1:10" x14ac:dyDescent="0.25">
      <c r="A958" s="26"/>
      <c r="B958" s="24" t="str">
        <f>IF(A958="","",IFERROR(VLOOKUP(A958,Master_Customers!$A:$D,4,FALSE()),"❌ Not Found"))</f>
        <v/>
      </c>
      <c r="C958" s="21" t="str">
        <f>IF(A958="","",IFERROR(VLOOKUP(A958,Master_Customers!$A:$O,15,FALSE()),""))</f>
        <v/>
      </c>
      <c r="D958" s="26"/>
      <c r="E958" s="26"/>
      <c r="F958" s="25" t="str">
        <f t="shared" si="14"/>
        <v/>
      </c>
      <c r="G958" s="26"/>
      <c r="H958" s="26"/>
      <c r="I958" s="26"/>
      <c r="J958" s="26"/>
    </row>
    <row r="959" spans="1:10" x14ac:dyDescent="0.25">
      <c r="A959" s="23"/>
      <c r="B959" s="24" t="str">
        <f>IF(A959="","",IFERROR(VLOOKUP(A959,Master_Customers!$A:$D,4,FALSE()),"❌ Not Found"))</f>
        <v/>
      </c>
      <c r="C959" s="21" t="str">
        <f>IF(A959="","",IFERROR(VLOOKUP(A959,Master_Customers!$A:$O,15,FALSE()),""))</f>
        <v/>
      </c>
      <c r="D959" s="23"/>
      <c r="E959" s="23"/>
      <c r="F959" s="25" t="str">
        <f t="shared" si="14"/>
        <v/>
      </c>
      <c r="G959" s="23"/>
      <c r="H959" s="23"/>
      <c r="I959" s="23"/>
      <c r="J959" s="23"/>
    </row>
    <row r="960" spans="1:10" x14ac:dyDescent="0.25">
      <c r="A960" s="26"/>
      <c r="B960" s="24" t="str">
        <f>IF(A960="","",IFERROR(VLOOKUP(A960,Master_Customers!$A:$D,4,FALSE()),"❌ Not Found"))</f>
        <v/>
      </c>
      <c r="C960" s="21" t="str">
        <f>IF(A960="","",IFERROR(VLOOKUP(A960,Master_Customers!$A:$O,15,FALSE()),""))</f>
        <v/>
      </c>
      <c r="D960" s="26"/>
      <c r="E960" s="26"/>
      <c r="F960" s="25" t="str">
        <f t="shared" si="14"/>
        <v/>
      </c>
      <c r="G960" s="26"/>
      <c r="H960" s="26"/>
      <c r="I960" s="26"/>
      <c r="J960" s="26"/>
    </row>
    <row r="961" spans="1:10" x14ac:dyDescent="0.25">
      <c r="A961" s="23"/>
      <c r="B961" s="24" t="str">
        <f>IF(A961="","",IFERROR(VLOOKUP(A961,Master_Customers!$A:$D,4,FALSE()),"❌ Not Found"))</f>
        <v/>
      </c>
      <c r="C961" s="21" t="str">
        <f>IF(A961="","",IFERROR(VLOOKUP(A961,Master_Customers!$A:$O,15,FALSE()),""))</f>
        <v/>
      </c>
      <c r="D961" s="23"/>
      <c r="E961" s="23"/>
      <c r="F961" s="25" t="str">
        <f t="shared" si="14"/>
        <v/>
      </c>
      <c r="G961" s="23"/>
      <c r="H961" s="23"/>
      <c r="I961" s="23"/>
      <c r="J961" s="23"/>
    </row>
    <row r="962" spans="1:10" x14ac:dyDescent="0.25">
      <c r="A962" s="26"/>
      <c r="B962" s="24" t="str">
        <f>IF(A962="","",IFERROR(VLOOKUP(A962,Master_Customers!$A:$D,4,FALSE()),"❌ Not Found"))</f>
        <v/>
      </c>
      <c r="C962" s="21" t="str">
        <f>IF(A962="","",IFERROR(VLOOKUP(A962,Master_Customers!$A:$O,15,FALSE()),""))</f>
        <v/>
      </c>
      <c r="D962" s="26"/>
      <c r="E962" s="26"/>
      <c r="F962" s="25" t="str">
        <f t="shared" si="14"/>
        <v/>
      </c>
      <c r="G962" s="26"/>
      <c r="H962" s="26"/>
      <c r="I962" s="26"/>
      <c r="J962" s="26"/>
    </row>
    <row r="963" spans="1:10" x14ac:dyDescent="0.25">
      <c r="A963" s="23"/>
      <c r="B963" s="24" t="str">
        <f>IF(A963="","",IFERROR(VLOOKUP(A963,Master_Customers!$A:$D,4,FALSE()),"❌ Not Found"))</f>
        <v/>
      </c>
      <c r="C963" s="21" t="str">
        <f>IF(A963="","",IFERROR(VLOOKUP(A963,Master_Customers!$A:$O,15,FALSE()),""))</f>
        <v/>
      </c>
      <c r="D963" s="23"/>
      <c r="E963" s="23"/>
      <c r="F963" s="25" t="str">
        <f t="shared" si="14"/>
        <v/>
      </c>
      <c r="G963" s="23"/>
      <c r="H963" s="23"/>
      <c r="I963" s="23"/>
      <c r="J963" s="23"/>
    </row>
    <row r="964" spans="1:10" x14ac:dyDescent="0.25">
      <c r="A964" s="26"/>
      <c r="B964" s="24" t="str">
        <f>IF(A964="","",IFERROR(VLOOKUP(A964,Master_Customers!$A:$D,4,FALSE()),"❌ Not Found"))</f>
        <v/>
      </c>
      <c r="C964" s="21" t="str">
        <f>IF(A964="","",IFERROR(VLOOKUP(A964,Master_Customers!$A:$O,15,FALSE()),""))</f>
        <v/>
      </c>
      <c r="D964" s="26"/>
      <c r="E964" s="26"/>
      <c r="F964" s="25" t="str">
        <f t="shared" si="14"/>
        <v/>
      </c>
      <c r="G964" s="26"/>
      <c r="H964" s="26"/>
      <c r="I964" s="26"/>
      <c r="J964" s="26"/>
    </row>
    <row r="965" spans="1:10" x14ac:dyDescent="0.25">
      <c r="A965" s="23"/>
      <c r="B965" s="24" t="str">
        <f>IF(A965="","",IFERROR(VLOOKUP(A965,Master_Customers!$A:$D,4,FALSE()),"❌ Not Found"))</f>
        <v/>
      </c>
      <c r="C965" s="21" t="str">
        <f>IF(A965="","",IFERROR(VLOOKUP(A965,Master_Customers!$A:$O,15,FALSE()),""))</f>
        <v/>
      </c>
      <c r="D965" s="23"/>
      <c r="E965" s="23"/>
      <c r="F965" s="25" t="str">
        <f t="shared" si="14"/>
        <v/>
      </c>
      <c r="G965" s="23"/>
      <c r="H965" s="23"/>
      <c r="I965" s="23"/>
      <c r="J965" s="23"/>
    </row>
    <row r="966" spans="1:10" x14ac:dyDescent="0.25">
      <c r="A966" s="26"/>
      <c r="B966" s="24" t="str">
        <f>IF(A966="","",IFERROR(VLOOKUP(A966,Master_Customers!$A:$D,4,FALSE()),"❌ Not Found"))</f>
        <v/>
      </c>
      <c r="C966" s="21" t="str">
        <f>IF(A966="","",IFERROR(VLOOKUP(A966,Master_Customers!$A:$O,15,FALSE()),""))</f>
        <v/>
      </c>
      <c r="D966" s="26"/>
      <c r="E966" s="26"/>
      <c r="F966" s="25" t="str">
        <f t="shared" si="14"/>
        <v/>
      </c>
      <c r="G966" s="26"/>
      <c r="H966" s="26"/>
      <c r="I966" s="26"/>
      <c r="J966" s="26"/>
    </row>
    <row r="967" spans="1:10" x14ac:dyDescent="0.25">
      <c r="A967" s="23"/>
      <c r="B967" s="24" t="str">
        <f>IF(A967="","",IFERROR(VLOOKUP(A967,Master_Customers!$A:$D,4,FALSE()),"❌ Not Found"))</f>
        <v/>
      </c>
      <c r="C967" s="21" t="str">
        <f>IF(A967="","",IFERROR(VLOOKUP(A967,Master_Customers!$A:$O,15,FALSE()),""))</f>
        <v/>
      </c>
      <c r="D967" s="23"/>
      <c r="E967" s="23"/>
      <c r="F967" s="25" t="str">
        <f t="shared" si="14"/>
        <v/>
      </c>
      <c r="G967" s="23"/>
      <c r="H967" s="23"/>
      <c r="I967" s="23"/>
      <c r="J967" s="23"/>
    </row>
    <row r="968" spans="1:10" x14ac:dyDescent="0.25">
      <c r="A968" s="26"/>
      <c r="B968" s="24" t="str">
        <f>IF(A968="","",IFERROR(VLOOKUP(A968,Master_Customers!$A:$D,4,FALSE()),"❌ Not Found"))</f>
        <v/>
      </c>
      <c r="C968" s="21" t="str">
        <f>IF(A968="","",IFERROR(VLOOKUP(A968,Master_Customers!$A:$O,15,FALSE()),""))</f>
        <v/>
      </c>
      <c r="D968" s="26"/>
      <c r="E968" s="26"/>
      <c r="F968" s="25" t="str">
        <f t="shared" si="14"/>
        <v/>
      </c>
      <c r="G968" s="26"/>
      <c r="H968" s="26"/>
      <c r="I968" s="26"/>
      <c r="J968" s="26"/>
    </row>
    <row r="969" spans="1:10" x14ac:dyDescent="0.25">
      <c r="A969" s="23"/>
      <c r="B969" s="24" t="str">
        <f>IF(A969="","",IFERROR(VLOOKUP(A969,Master_Customers!$A:$D,4,FALSE()),"❌ Not Found"))</f>
        <v/>
      </c>
      <c r="C969" s="21" t="str">
        <f>IF(A969="","",IFERROR(VLOOKUP(A969,Master_Customers!$A:$O,15,FALSE()),""))</f>
        <v/>
      </c>
      <c r="D969" s="23"/>
      <c r="E969" s="23"/>
      <c r="F969" s="25" t="str">
        <f t="shared" ref="F969:F1008" si="15">IF(E969="","",IF(C969="","",IF(E969&gt;C969,"INSUFFICIENT FUNDS",C969-E969)))</f>
        <v/>
      </c>
      <c r="G969" s="23"/>
      <c r="H969" s="23"/>
      <c r="I969" s="23"/>
      <c r="J969" s="23"/>
    </row>
    <row r="970" spans="1:10" x14ac:dyDescent="0.25">
      <c r="A970" s="26"/>
      <c r="B970" s="24" t="str">
        <f>IF(A970="","",IFERROR(VLOOKUP(A970,Master_Customers!$A:$D,4,FALSE()),"❌ Not Found"))</f>
        <v/>
      </c>
      <c r="C970" s="21" t="str">
        <f>IF(A970="","",IFERROR(VLOOKUP(A970,Master_Customers!$A:$O,15,FALSE()),""))</f>
        <v/>
      </c>
      <c r="D970" s="26"/>
      <c r="E970" s="26"/>
      <c r="F970" s="25" t="str">
        <f t="shared" si="15"/>
        <v/>
      </c>
      <c r="G970" s="26"/>
      <c r="H970" s="26"/>
      <c r="I970" s="26"/>
      <c r="J970" s="26"/>
    </row>
    <row r="971" spans="1:10" x14ac:dyDescent="0.25">
      <c r="A971" s="23"/>
      <c r="B971" s="24" t="str">
        <f>IF(A971="","",IFERROR(VLOOKUP(A971,Master_Customers!$A:$D,4,FALSE()),"❌ Not Found"))</f>
        <v/>
      </c>
      <c r="C971" s="21" t="str">
        <f>IF(A971="","",IFERROR(VLOOKUP(A971,Master_Customers!$A:$O,15,FALSE()),""))</f>
        <v/>
      </c>
      <c r="D971" s="23"/>
      <c r="E971" s="23"/>
      <c r="F971" s="25" t="str">
        <f t="shared" si="15"/>
        <v/>
      </c>
      <c r="G971" s="23"/>
      <c r="H971" s="23"/>
      <c r="I971" s="23"/>
      <c r="J971" s="23"/>
    </row>
    <row r="972" spans="1:10" x14ac:dyDescent="0.25">
      <c r="A972" s="26"/>
      <c r="B972" s="24" t="str">
        <f>IF(A972="","",IFERROR(VLOOKUP(A972,Master_Customers!$A:$D,4,FALSE()),"❌ Not Found"))</f>
        <v/>
      </c>
      <c r="C972" s="21" t="str">
        <f>IF(A972="","",IFERROR(VLOOKUP(A972,Master_Customers!$A:$O,15,FALSE()),""))</f>
        <v/>
      </c>
      <c r="D972" s="26"/>
      <c r="E972" s="26"/>
      <c r="F972" s="25" t="str">
        <f t="shared" si="15"/>
        <v/>
      </c>
      <c r="G972" s="26"/>
      <c r="H972" s="26"/>
      <c r="I972" s="26"/>
      <c r="J972" s="26"/>
    </row>
    <row r="973" spans="1:10" x14ac:dyDescent="0.25">
      <c r="A973" s="23"/>
      <c r="B973" s="24" t="str">
        <f>IF(A973="","",IFERROR(VLOOKUP(A973,Master_Customers!$A:$D,4,FALSE()),"❌ Not Found"))</f>
        <v/>
      </c>
      <c r="C973" s="21" t="str">
        <f>IF(A973="","",IFERROR(VLOOKUP(A973,Master_Customers!$A:$O,15,FALSE()),""))</f>
        <v/>
      </c>
      <c r="D973" s="23"/>
      <c r="E973" s="23"/>
      <c r="F973" s="25" t="str">
        <f t="shared" si="15"/>
        <v/>
      </c>
      <c r="G973" s="23"/>
      <c r="H973" s="23"/>
      <c r="I973" s="23"/>
      <c r="J973" s="23"/>
    </row>
    <row r="974" spans="1:10" x14ac:dyDescent="0.25">
      <c r="A974" s="26"/>
      <c r="B974" s="24" t="str">
        <f>IF(A974="","",IFERROR(VLOOKUP(A974,Master_Customers!$A:$D,4,FALSE()),"❌ Not Found"))</f>
        <v/>
      </c>
      <c r="C974" s="21" t="str">
        <f>IF(A974="","",IFERROR(VLOOKUP(A974,Master_Customers!$A:$O,15,FALSE()),""))</f>
        <v/>
      </c>
      <c r="D974" s="26"/>
      <c r="E974" s="26"/>
      <c r="F974" s="25" t="str">
        <f t="shared" si="15"/>
        <v/>
      </c>
      <c r="G974" s="26"/>
      <c r="H974" s="26"/>
      <c r="I974" s="26"/>
      <c r="J974" s="26"/>
    </row>
    <row r="975" spans="1:10" x14ac:dyDescent="0.25">
      <c r="A975" s="23"/>
      <c r="B975" s="24" t="str">
        <f>IF(A975="","",IFERROR(VLOOKUP(A975,Master_Customers!$A:$D,4,FALSE()),"❌ Not Found"))</f>
        <v/>
      </c>
      <c r="C975" s="21" t="str">
        <f>IF(A975="","",IFERROR(VLOOKUP(A975,Master_Customers!$A:$O,15,FALSE()),""))</f>
        <v/>
      </c>
      <c r="D975" s="23"/>
      <c r="E975" s="23"/>
      <c r="F975" s="25" t="str">
        <f t="shared" si="15"/>
        <v/>
      </c>
      <c r="G975" s="23"/>
      <c r="H975" s="23"/>
      <c r="I975" s="23"/>
      <c r="J975" s="23"/>
    </row>
    <row r="976" spans="1:10" x14ac:dyDescent="0.25">
      <c r="A976" s="26"/>
      <c r="B976" s="24" t="str">
        <f>IF(A976="","",IFERROR(VLOOKUP(A976,Master_Customers!$A:$D,4,FALSE()),"❌ Not Found"))</f>
        <v/>
      </c>
      <c r="C976" s="21" t="str">
        <f>IF(A976="","",IFERROR(VLOOKUP(A976,Master_Customers!$A:$O,15,FALSE()),""))</f>
        <v/>
      </c>
      <c r="D976" s="26"/>
      <c r="E976" s="26"/>
      <c r="F976" s="25" t="str">
        <f t="shared" si="15"/>
        <v/>
      </c>
      <c r="G976" s="26"/>
      <c r="H976" s="26"/>
      <c r="I976" s="26"/>
      <c r="J976" s="26"/>
    </row>
    <row r="977" spans="1:10" x14ac:dyDescent="0.25">
      <c r="A977" s="23"/>
      <c r="B977" s="24" t="str">
        <f>IF(A977="","",IFERROR(VLOOKUP(A977,Master_Customers!$A:$D,4,FALSE()),"❌ Not Found"))</f>
        <v/>
      </c>
      <c r="C977" s="21" t="str">
        <f>IF(A977="","",IFERROR(VLOOKUP(A977,Master_Customers!$A:$O,15,FALSE()),""))</f>
        <v/>
      </c>
      <c r="D977" s="23"/>
      <c r="E977" s="23"/>
      <c r="F977" s="25" t="str">
        <f t="shared" si="15"/>
        <v/>
      </c>
      <c r="G977" s="23"/>
      <c r="H977" s="23"/>
      <c r="I977" s="23"/>
      <c r="J977" s="23"/>
    </row>
    <row r="978" spans="1:10" x14ac:dyDescent="0.25">
      <c r="A978" s="26"/>
      <c r="B978" s="24" t="str">
        <f>IF(A978="","",IFERROR(VLOOKUP(A978,Master_Customers!$A:$D,4,FALSE()),"❌ Not Found"))</f>
        <v/>
      </c>
      <c r="C978" s="21" t="str">
        <f>IF(A978="","",IFERROR(VLOOKUP(A978,Master_Customers!$A:$O,15,FALSE()),""))</f>
        <v/>
      </c>
      <c r="D978" s="26"/>
      <c r="E978" s="26"/>
      <c r="F978" s="25" t="str">
        <f t="shared" si="15"/>
        <v/>
      </c>
      <c r="G978" s="26"/>
      <c r="H978" s="26"/>
      <c r="I978" s="26"/>
      <c r="J978" s="26"/>
    </row>
    <row r="979" spans="1:10" x14ac:dyDescent="0.25">
      <c r="A979" s="23"/>
      <c r="B979" s="24" t="str">
        <f>IF(A979="","",IFERROR(VLOOKUP(A979,Master_Customers!$A:$D,4,FALSE()),"❌ Not Found"))</f>
        <v/>
      </c>
      <c r="C979" s="21" t="str">
        <f>IF(A979="","",IFERROR(VLOOKUP(A979,Master_Customers!$A:$O,15,FALSE()),""))</f>
        <v/>
      </c>
      <c r="D979" s="23"/>
      <c r="E979" s="23"/>
      <c r="F979" s="25" t="str">
        <f t="shared" si="15"/>
        <v/>
      </c>
      <c r="G979" s="23"/>
      <c r="H979" s="23"/>
      <c r="I979" s="23"/>
      <c r="J979" s="23"/>
    </row>
    <row r="980" spans="1:10" x14ac:dyDescent="0.25">
      <c r="A980" s="26"/>
      <c r="B980" s="24" t="str">
        <f>IF(A980="","",IFERROR(VLOOKUP(A980,Master_Customers!$A:$D,4,FALSE()),"❌ Not Found"))</f>
        <v/>
      </c>
      <c r="C980" s="21" t="str">
        <f>IF(A980="","",IFERROR(VLOOKUP(A980,Master_Customers!$A:$O,15,FALSE()),""))</f>
        <v/>
      </c>
      <c r="D980" s="26"/>
      <c r="E980" s="26"/>
      <c r="F980" s="25" t="str">
        <f t="shared" si="15"/>
        <v/>
      </c>
      <c r="G980" s="26"/>
      <c r="H980" s="26"/>
      <c r="I980" s="26"/>
      <c r="J980" s="26"/>
    </row>
    <row r="981" spans="1:10" x14ac:dyDescent="0.25">
      <c r="A981" s="23"/>
      <c r="B981" s="24" t="str">
        <f>IF(A981="","",IFERROR(VLOOKUP(A981,Master_Customers!$A:$D,4,FALSE()),"❌ Not Found"))</f>
        <v/>
      </c>
      <c r="C981" s="21" t="str">
        <f>IF(A981="","",IFERROR(VLOOKUP(A981,Master_Customers!$A:$O,15,FALSE()),""))</f>
        <v/>
      </c>
      <c r="D981" s="23"/>
      <c r="E981" s="23"/>
      <c r="F981" s="25" t="str">
        <f t="shared" si="15"/>
        <v/>
      </c>
      <c r="G981" s="23"/>
      <c r="H981" s="23"/>
      <c r="I981" s="23"/>
      <c r="J981" s="23"/>
    </row>
    <row r="982" spans="1:10" x14ac:dyDescent="0.25">
      <c r="A982" s="26"/>
      <c r="B982" s="24" t="str">
        <f>IF(A982="","",IFERROR(VLOOKUP(A982,Master_Customers!$A:$D,4,FALSE()),"❌ Not Found"))</f>
        <v/>
      </c>
      <c r="C982" s="21" t="str">
        <f>IF(A982="","",IFERROR(VLOOKUP(A982,Master_Customers!$A:$O,15,FALSE()),""))</f>
        <v/>
      </c>
      <c r="D982" s="26"/>
      <c r="E982" s="26"/>
      <c r="F982" s="25" t="str">
        <f t="shared" si="15"/>
        <v/>
      </c>
      <c r="G982" s="26"/>
      <c r="H982" s="26"/>
      <c r="I982" s="26"/>
      <c r="J982" s="26"/>
    </row>
    <row r="983" spans="1:10" x14ac:dyDescent="0.25">
      <c r="A983" s="23"/>
      <c r="B983" s="24" t="str">
        <f>IF(A983="","",IFERROR(VLOOKUP(A983,Master_Customers!$A:$D,4,FALSE()),"❌ Not Found"))</f>
        <v/>
      </c>
      <c r="C983" s="21" t="str">
        <f>IF(A983="","",IFERROR(VLOOKUP(A983,Master_Customers!$A:$O,15,FALSE()),""))</f>
        <v/>
      </c>
      <c r="D983" s="23"/>
      <c r="E983" s="23"/>
      <c r="F983" s="25" t="str">
        <f t="shared" si="15"/>
        <v/>
      </c>
      <c r="G983" s="23"/>
      <c r="H983" s="23"/>
      <c r="I983" s="23"/>
      <c r="J983" s="23"/>
    </row>
    <row r="984" spans="1:10" x14ac:dyDescent="0.25">
      <c r="A984" s="26"/>
      <c r="B984" s="24" t="str">
        <f>IF(A984="","",IFERROR(VLOOKUP(A984,Master_Customers!$A:$D,4,FALSE()),"❌ Not Found"))</f>
        <v/>
      </c>
      <c r="C984" s="21" t="str">
        <f>IF(A984="","",IFERROR(VLOOKUP(A984,Master_Customers!$A:$O,15,FALSE()),""))</f>
        <v/>
      </c>
      <c r="D984" s="26"/>
      <c r="E984" s="26"/>
      <c r="F984" s="25" t="str">
        <f t="shared" si="15"/>
        <v/>
      </c>
      <c r="G984" s="26"/>
      <c r="H984" s="26"/>
      <c r="I984" s="26"/>
      <c r="J984" s="26"/>
    </row>
    <row r="985" spans="1:10" x14ac:dyDescent="0.25">
      <c r="A985" s="23"/>
      <c r="B985" s="24" t="str">
        <f>IF(A985="","",IFERROR(VLOOKUP(A985,Master_Customers!$A:$D,4,FALSE()),"❌ Not Found"))</f>
        <v/>
      </c>
      <c r="C985" s="21" t="str">
        <f>IF(A985="","",IFERROR(VLOOKUP(A985,Master_Customers!$A:$O,15,FALSE()),""))</f>
        <v/>
      </c>
      <c r="D985" s="23"/>
      <c r="E985" s="23"/>
      <c r="F985" s="25" t="str">
        <f t="shared" si="15"/>
        <v/>
      </c>
      <c r="G985" s="23"/>
      <c r="H985" s="23"/>
      <c r="I985" s="23"/>
      <c r="J985" s="23"/>
    </row>
    <row r="986" spans="1:10" x14ac:dyDescent="0.25">
      <c r="A986" s="26"/>
      <c r="B986" s="24" t="str">
        <f>IF(A986="","",IFERROR(VLOOKUP(A986,Master_Customers!$A:$D,4,FALSE()),"❌ Not Found"))</f>
        <v/>
      </c>
      <c r="C986" s="21" t="str">
        <f>IF(A986="","",IFERROR(VLOOKUP(A986,Master_Customers!$A:$O,15,FALSE()),""))</f>
        <v/>
      </c>
      <c r="D986" s="26"/>
      <c r="E986" s="26"/>
      <c r="F986" s="25" t="str">
        <f t="shared" si="15"/>
        <v/>
      </c>
      <c r="G986" s="26"/>
      <c r="H986" s="26"/>
      <c r="I986" s="26"/>
      <c r="J986" s="26"/>
    </row>
    <row r="987" spans="1:10" x14ac:dyDescent="0.25">
      <c r="A987" s="23"/>
      <c r="B987" s="24" t="str">
        <f>IF(A987="","",IFERROR(VLOOKUP(A987,Master_Customers!$A:$D,4,FALSE()),"❌ Not Found"))</f>
        <v/>
      </c>
      <c r="C987" s="21" t="str">
        <f>IF(A987="","",IFERROR(VLOOKUP(A987,Master_Customers!$A:$O,15,FALSE()),""))</f>
        <v/>
      </c>
      <c r="D987" s="23"/>
      <c r="E987" s="23"/>
      <c r="F987" s="25" t="str">
        <f t="shared" si="15"/>
        <v/>
      </c>
      <c r="G987" s="23"/>
      <c r="H987" s="23"/>
      <c r="I987" s="23"/>
      <c r="J987" s="23"/>
    </row>
    <row r="988" spans="1:10" x14ac:dyDescent="0.25">
      <c r="A988" s="26"/>
      <c r="B988" s="24" t="str">
        <f>IF(A988="","",IFERROR(VLOOKUP(A988,Master_Customers!$A:$D,4,FALSE()),"❌ Not Found"))</f>
        <v/>
      </c>
      <c r="C988" s="21" t="str">
        <f>IF(A988="","",IFERROR(VLOOKUP(A988,Master_Customers!$A:$O,15,FALSE()),""))</f>
        <v/>
      </c>
      <c r="D988" s="26"/>
      <c r="E988" s="26"/>
      <c r="F988" s="25" t="str">
        <f t="shared" si="15"/>
        <v/>
      </c>
      <c r="G988" s="26"/>
      <c r="H988" s="26"/>
      <c r="I988" s="26"/>
      <c r="J988" s="26"/>
    </row>
    <row r="989" spans="1:10" x14ac:dyDescent="0.25">
      <c r="A989" s="23"/>
      <c r="B989" s="24" t="str">
        <f>IF(A989="","",IFERROR(VLOOKUP(A989,Master_Customers!$A:$D,4,FALSE()),"❌ Not Found"))</f>
        <v/>
      </c>
      <c r="C989" s="21" t="str">
        <f>IF(A989="","",IFERROR(VLOOKUP(A989,Master_Customers!$A:$O,15,FALSE()),""))</f>
        <v/>
      </c>
      <c r="D989" s="23"/>
      <c r="E989" s="23"/>
      <c r="F989" s="25" t="str">
        <f t="shared" si="15"/>
        <v/>
      </c>
      <c r="G989" s="23"/>
      <c r="H989" s="23"/>
      <c r="I989" s="23"/>
      <c r="J989" s="23"/>
    </row>
    <row r="990" spans="1:10" x14ac:dyDescent="0.25">
      <c r="A990" s="26"/>
      <c r="B990" s="24" t="str">
        <f>IF(A990="","",IFERROR(VLOOKUP(A990,Master_Customers!$A:$D,4,FALSE()),"❌ Not Found"))</f>
        <v/>
      </c>
      <c r="C990" s="21" t="str">
        <f>IF(A990="","",IFERROR(VLOOKUP(A990,Master_Customers!$A:$O,15,FALSE()),""))</f>
        <v/>
      </c>
      <c r="D990" s="26"/>
      <c r="E990" s="26"/>
      <c r="F990" s="25" t="str">
        <f t="shared" si="15"/>
        <v/>
      </c>
      <c r="G990" s="26"/>
      <c r="H990" s="26"/>
      <c r="I990" s="26"/>
      <c r="J990" s="26"/>
    </row>
    <row r="991" spans="1:10" x14ac:dyDescent="0.25">
      <c r="A991" s="23"/>
      <c r="B991" s="24" t="str">
        <f>IF(A991="","",IFERROR(VLOOKUP(A991,Master_Customers!$A:$D,4,FALSE()),"❌ Not Found"))</f>
        <v/>
      </c>
      <c r="C991" s="21" t="str">
        <f>IF(A991="","",IFERROR(VLOOKUP(A991,Master_Customers!$A:$O,15,FALSE()),""))</f>
        <v/>
      </c>
      <c r="D991" s="23"/>
      <c r="E991" s="23"/>
      <c r="F991" s="25" t="str">
        <f t="shared" si="15"/>
        <v/>
      </c>
      <c r="G991" s="23"/>
      <c r="H991" s="23"/>
      <c r="I991" s="23"/>
      <c r="J991" s="23"/>
    </row>
    <row r="992" spans="1:10" x14ac:dyDescent="0.25">
      <c r="A992" s="26"/>
      <c r="B992" s="24" t="str">
        <f>IF(A992="","",IFERROR(VLOOKUP(A992,Master_Customers!$A:$D,4,FALSE()),"❌ Not Found"))</f>
        <v/>
      </c>
      <c r="C992" s="21" t="str">
        <f>IF(A992="","",IFERROR(VLOOKUP(A992,Master_Customers!$A:$O,15,FALSE()),""))</f>
        <v/>
      </c>
      <c r="D992" s="26"/>
      <c r="E992" s="26"/>
      <c r="F992" s="25" t="str">
        <f t="shared" si="15"/>
        <v/>
      </c>
      <c r="G992" s="26"/>
      <c r="H992" s="26"/>
      <c r="I992" s="26"/>
      <c r="J992" s="26"/>
    </row>
    <row r="993" spans="1:10" x14ac:dyDescent="0.25">
      <c r="A993" s="23"/>
      <c r="B993" s="24" t="str">
        <f>IF(A993="","",IFERROR(VLOOKUP(A993,Master_Customers!$A:$D,4,FALSE()),"❌ Not Found"))</f>
        <v/>
      </c>
      <c r="C993" s="21" t="str">
        <f>IF(A993="","",IFERROR(VLOOKUP(A993,Master_Customers!$A:$O,15,FALSE()),""))</f>
        <v/>
      </c>
      <c r="D993" s="23"/>
      <c r="E993" s="23"/>
      <c r="F993" s="25" t="str">
        <f t="shared" si="15"/>
        <v/>
      </c>
      <c r="G993" s="23"/>
      <c r="H993" s="23"/>
      <c r="I993" s="23"/>
      <c r="J993" s="23"/>
    </row>
    <row r="994" spans="1:10" x14ac:dyDescent="0.25">
      <c r="A994" s="26"/>
      <c r="B994" s="24" t="str">
        <f>IF(A994="","",IFERROR(VLOOKUP(A994,Master_Customers!$A:$D,4,FALSE()),"❌ Not Found"))</f>
        <v/>
      </c>
      <c r="C994" s="21" t="str">
        <f>IF(A994="","",IFERROR(VLOOKUP(A994,Master_Customers!$A:$O,15,FALSE()),""))</f>
        <v/>
      </c>
      <c r="D994" s="26"/>
      <c r="E994" s="26"/>
      <c r="F994" s="25" t="str">
        <f t="shared" si="15"/>
        <v/>
      </c>
      <c r="G994" s="26"/>
      <c r="H994" s="26"/>
      <c r="I994" s="26"/>
      <c r="J994" s="26"/>
    </row>
    <row r="995" spans="1:10" x14ac:dyDescent="0.25">
      <c r="A995" s="23"/>
      <c r="B995" s="24" t="str">
        <f>IF(A995="","",IFERROR(VLOOKUP(A995,Master_Customers!$A:$D,4,FALSE()),"❌ Not Found"))</f>
        <v/>
      </c>
      <c r="C995" s="21" t="str">
        <f>IF(A995="","",IFERROR(VLOOKUP(A995,Master_Customers!$A:$O,15,FALSE()),""))</f>
        <v/>
      </c>
      <c r="D995" s="23"/>
      <c r="E995" s="23"/>
      <c r="F995" s="25" t="str">
        <f t="shared" si="15"/>
        <v/>
      </c>
      <c r="G995" s="23"/>
      <c r="H995" s="23"/>
      <c r="I995" s="23"/>
      <c r="J995" s="23"/>
    </row>
    <row r="996" spans="1:10" x14ac:dyDescent="0.25">
      <c r="A996" s="26"/>
      <c r="B996" s="24" t="str">
        <f>IF(A996="","",IFERROR(VLOOKUP(A996,Master_Customers!$A:$D,4,FALSE()),"❌ Not Found"))</f>
        <v/>
      </c>
      <c r="C996" s="21" t="str">
        <f>IF(A996="","",IFERROR(VLOOKUP(A996,Master_Customers!$A:$O,15,FALSE()),""))</f>
        <v/>
      </c>
      <c r="D996" s="26"/>
      <c r="E996" s="26"/>
      <c r="F996" s="25" t="str">
        <f t="shared" si="15"/>
        <v/>
      </c>
      <c r="G996" s="26"/>
      <c r="H996" s="26"/>
      <c r="I996" s="26"/>
      <c r="J996" s="26"/>
    </row>
    <row r="997" spans="1:10" x14ac:dyDescent="0.25">
      <c r="A997" s="23"/>
      <c r="B997" s="24" t="str">
        <f>IF(A997="","",IFERROR(VLOOKUP(A997,Master_Customers!$A:$D,4,FALSE()),"❌ Not Found"))</f>
        <v/>
      </c>
      <c r="C997" s="21" t="str">
        <f>IF(A997="","",IFERROR(VLOOKUP(A997,Master_Customers!$A:$O,15,FALSE()),""))</f>
        <v/>
      </c>
      <c r="D997" s="23"/>
      <c r="E997" s="23"/>
      <c r="F997" s="25" t="str">
        <f t="shared" si="15"/>
        <v/>
      </c>
      <c r="G997" s="23"/>
      <c r="H997" s="23"/>
      <c r="I997" s="23"/>
      <c r="J997" s="23"/>
    </row>
    <row r="998" spans="1:10" x14ac:dyDescent="0.25">
      <c r="A998" s="26"/>
      <c r="B998" s="24" t="str">
        <f>IF(A998="","",IFERROR(VLOOKUP(A998,Master_Customers!$A:$D,4,FALSE()),"❌ Not Found"))</f>
        <v/>
      </c>
      <c r="C998" s="21" t="str">
        <f>IF(A998="","",IFERROR(VLOOKUP(A998,Master_Customers!$A:$O,15,FALSE()),""))</f>
        <v/>
      </c>
      <c r="D998" s="26"/>
      <c r="E998" s="26"/>
      <c r="F998" s="25" t="str">
        <f t="shared" si="15"/>
        <v/>
      </c>
      <c r="G998" s="26"/>
      <c r="H998" s="26"/>
      <c r="I998" s="26"/>
      <c r="J998" s="26"/>
    </row>
    <row r="999" spans="1:10" x14ac:dyDescent="0.25">
      <c r="A999" s="23"/>
      <c r="B999" s="24" t="str">
        <f>IF(A999="","",IFERROR(VLOOKUP(A999,Master_Customers!$A:$D,4,FALSE()),"❌ Not Found"))</f>
        <v/>
      </c>
      <c r="C999" s="21" t="str">
        <f>IF(A999="","",IFERROR(VLOOKUP(A999,Master_Customers!$A:$O,15,FALSE()),""))</f>
        <v/>
      </c>
      <c r="D999" s="23"/>
      <c r="E999" s="23"/>
      <c r="F999" s="25" t="str">
        <f t="shared" si="15"/>
        <v/>
      </c>
      <c r="G999" s="23"/>
      <c r="H999" s="23"/>
      <c r="I999" s="23"/>
      <c r="J999" s="23"/>
    </row>
    <row r="1000" spans="1:10" x14ac:dyDescent="0.25">
      <c r="A1000" s="26"/>
      <c r="B1000" s="24" t="str">
        <f>IF(A1000="","",IFERROR(VLOOKUP(A1000,Master_Customers!$A:$D,4,FALSE()),"❌ Not Found"))</f>
        <v/>
      </c>
      <c r="C1000" s="21" t="str">
        <f>IF(A1000="","",IFERROR(VLOOKUP(A1000,Master_Customers!$A:$O,15,FALSE()),""))</f>
        <v/>
      </c>
      <c r="D1000" s="26"/>
      <c r="E1000" s="26"/>
      <c r="F1000" s="25" t="str">
        <f t="shared" si="15"/>
        <v/>
      </c>
      <c r="G1000" s="26"/>
      <c r="H1000" s="26"/>
      <c r="I1000" s="26"/>
      <c r="J1000" s="26"/>
    </row>
    <row r="1001" spans="1:10" x14ac:dyDescent="0.25">
      <c r="A1001" s="23"/>
      <c r="B1001" s="24" t="str">
        <f>IF(A1001="","",IFERROR(VLOOKUP(A1001,Master_Customers!$A:$D,4,FALSE()),"❌ Not Found"))</f>
        <v/>
      </c>
      <c r="C1001" s="21" t="str">
        <f>IF(A1001="","",IFERROR(VLOOKUP(A1001,Master_Customers!$A:$O,15,FALSE()),""))</f>
        <v/>
      </c>
      <c r="D1001" s="23"/>
      <c r="E1001" s="23"/>
      <c r="F1001" s="25" t="str">
        <f t="shared" si="15"/>
        <v/>
      </c>
      <c r="G1001" s="23"/>
      <c r="H1001" s="23"/>
      <c r="I1001" s="23"/>
      <c r="J1001" s="23"/>
    </row>
    <row r="1002" spans="1:10" x14ac:dyDescent="0.25">
      <c r="A1002" s="26"/>
      <c r="B1002" s="24" t="str">
        <f>IF(A1002="","",IFERROR(VLOOKUP(A1002,Master_Customers!$A:$D,4,FALSE()),"❌ Not Found"))</f>
        <v/>
      </c>
      <c r="C1002" s="21" t="str">
        <f>IF(A1002="","",IFERROR(VLOOKUP(A1002,Master_Customers!$A:$O,15,FALSE()),""))</f>
        <v/>
      </c>
      <c r="D1002" s="26"/>
      <c r="E1002" s="26"/>
      <c r="F1002" s="25" t="str">
        <f t="shared" si="15"/>
        <v/>
      </c>
      <c r="G1002" s="26"/>
      <c r="H1002" s="26"/>
      <c r="I1002" s="26"/>
      <c r="J1002" s="26"/>
    </row>
    <row r="1003" spans="1:10" x14ac:dyDescent="0.25">
      <c r="A1003" s="23"/>
      <c r="B1003" s="24" t="str">
        <f>IF(A1003="","",IFERROR(VLOOKUP(A1003,Master_Customers!$A:$D,4,FALSE()),"❌ Not Found"))</f>
        <v/>
      </c>
      <c r="C1003" s="21" t="str">
        <f>IF(A1003="","",IFERROR(VLOOKUP(A1003,Master_Customers!$A:$O,15,FALSE()),""))</f>
        <v/>
      </c>
      <c r="D1003" s="23"/>
      <c r="E1003" s="23"/>
      <c r="F1003" s="25" t="str">
        <f t="shared" si="15"/>
        <v/>
      </c>
      <c r="G1003" s="23"/>
      <c r="H1003" s="23"/>
      <c r="I1003" s="23"/>
      <c r="J1003" s="23"/>
    </row>
    <row r="1004" spans="1:10" x14ac:dyDescent="0.25">
      <c r="A1004" s="26"/>
      <c r="B1004" s="24" t="str">
        <f>IF(A1004="","",IFERROR(VLOOKUP(A1004,Master_Customers!$A:$D,4,FALSE()),"❌ Not Found"))</f>
        <v/>
      </c>
      <c r="C1004" s="21" t="str">
        <f>IF(A1004="","",IFERROR(VLOOKUP(A1004,Master_Customers!$A:$O,15,FALSE()),""))</f>
        <v/>
      </c>
      <c r="D1004" s="26"/>
      <c r="E1004" s="26"/>
      <c r="F1004" s="25" t="str">
        <f t="shared" si="15"/>
        <v/>
      </c>
      <c r="G1004" s="26"/>
      <c r="H1004" s="26"/>
      <c r="I1004" s="26"/>
      <c r="J1004" s="26"/>
    </row>
    <row r="1005" spans="1:10" x14ac:dyDescent="0.25">
      <c r="A1005" s="23"/>
      <c r="B1005" s="24" t="str">
        <f>IF(A1005="","",IFERROR(VLOOKUP(A1005,Master_Customers!$A:$D,4,FALSE()),"❌ Not Found"))</f>
        <v/>
      </c>
      <c r="C1005" s="21" t="str">
        <f>IF(A1005="","",IFERROR(VLOOKUP(A1005,Master_Customers!$A:$O,15,FALSE()),""))</f>
        <v/>
      </c>
      <c r="D1005" s="23"/>
      <c r="E1005" s="23"/>
      <c r="F1005" s="25" t="str">
        <f t="shared" si="15"/>
        <v/>
      </c>
      <c r="G1005" s="23"/>
      <c r="H1005" s="23"/>
      <c r="I1005" s="23"/>
      <c r="J1005" s="23"/>
    </row>
    <row r="1006" spans="1:10" x14ac:dyDescent="0.25">
      <c r="A1006" s="26"/>
      <c r="B1006" s="24" t="str">
        <f>IF(A1006="","",IFERROR(VLOOKUP(A1006,Master_Customers!$A:$D,4,FALSE()),"❌ Not Found"))</f>
        <v/>
      </c>
      <c r="C1006" s="21" t="str">
        <f>IF(A1006="","",IFERROR(VLOOKUP(A1006,Master_Customers!$A:$O,15,FALSE()),""))</f>
        <v/>
      </c>
      <c r="D1006" s="26"/>
      <c r="E1006" s="26"/>
      <c r="F1006" s="25" t="str">
        <f t="shared" si="15"/>
        <v/>
      </c>
      <c r="G1006" s="26"/>
      <c r="H1006" s="26"/>
      <c r="I1006" s="26"/>
      <c r="J1006" s="26"/>
    </row>
    <row r="1007" spans="1:10" x14ac:dyDescent="0.25">
      <c r="A1007" s="23"/>
      <c r="B1007" s="24" t="str">
        <f>IF(A1007="","",IFERROR(VLOOKUP(A1007,Master_Customers!$A:$D,4,FALSE()),"❌ Not Found"))</f>
        <v/>
      </c>
      <c r="C1007" s="21" t="str">
        <f>IF(A1007="","",IFERROR(VLOOKUP(A1007,Master_Customers!$A:$O,15,FALSE()),""))</f>
        <v/>
      </c>
      <c r="D1007" s="23"/>
      <c r="E1007" s="23"/>
      <c r="F1007" s="25" t="str">
        <f t="shared" si="15"/>
        <v/>
      </c>
      <c r="G1007" s="23"/>
      <c r="H1007" s="23"/>
      <c r="I1007" s="23"/>
      <c r="J1007" s="23"/>
    </row>
    <row r="1008" spans="1:10" x14ac:dyDescent="0.25">
      <c r="A1008" s="26"/>
      <c r="B1008" s="24" t="str">
        <f>IF(A1008="","",IFERROR(VLOOKUP(A1008,Master_Customers!$A:$D,4,FALSE()),"❌ Not Found"))</f>
        <v/>
      </c>
      <c r="C1008" s="21" t="str">
        <f>IF(A1008="","",IFERROR(VLOOKUP(A1008,Master_Customers!$A:$O,15,FALSE()),""))</f>
        <v/>
      </c>
      <c r="D1008" s="26"/>
      <c r="E1008" s="26"/>
      <c r="F1008" s="25" t="str">
        <f t="shared" si="15"/>
        <v/>
      </c>
      <c r="G1008" s="26"/>
      <c r="H1008" s="26"/>
      <c r="I1008" s="26"/>
      <c r="J1008" s="26"/>
    </row>
  </sheetData>
  <mergeCells count="10">
    <mergeCell ref="A1:J1"/>
    <mergeCell ref="A2:J2"/>
    <mergeCell ref="B3:D3"/>
    <mergeCell ref="E3:G3"/>
    <mergeCell ref="H3:J3"/>
    <mergeCell ref="B4:D4"/>
    <mergeCell ref="E4:G4"/>
    <mergeCell ref="H4:J4"/>
    <mergeCell ref="A5:J5"/>
    <mergeCell ref="A7:J7"/>
  </mergeCells>
  <conditionalFormatting sqref="E9:E1008">
    <cfRule type="expression" dxfId="9" priority="3">
      <formula>AND(E9&lt;&gt;"",C9&lt;&gt;"",E9&gt;C9)</formula>
    </cfRule>
  </conditionalFormatting>
  <conditionalFormatting sqref="F9:F1008">
    <cfRule type="expression" dxfId="8" priority="2">
      <formula>F9="INSUFFICIENT FUNDS"</formula>
    </cfRule>
  </conditionalFormatting>
  <dataValidations count="1">
    <dataValidation type="decimal" operator="greaterThan" errorTitle="Invalid Amount" error="Amount must be &gt; 0" sqref="E9:E1008" xr:uid="{00000000-0002-0000-1E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E67E22"/>
  </sheetPr>
  <dimension ref="A1:L213"/>
  <sheetViews>
    <sheetView zoomScaleNormal="100" workbookViewId="0">
      <pane ySplit="13" topLeftCell="A14" activePane="bottomLeft" state="frozen"/>
      <selection pane="bottomLeft" sqref="A1:L1"/>
    </sheetView>
  </sheetViews>
  <sheetFormatPr defaultColWidth="8.7109375" defaultRowHeight="15" x14ac:dyDescent="0.25"/>
  <cols>
    <col min="1" max="1" width="20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10" width="15" customWidth="1"/>
    <col min="11" max="11" width="14" customWidth="1"/>
    <col min="12" max="12" width="22" customWidth="1"/>
  </cols>
  <sheetData>
    <row r="1" spans="1:12" ht="30" customHeight="1" x14ac:dyDescent="0.25">
      <c r="A1" s="88" t="s">
        <v>205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12" x14ac:dyDescent="0.25">
      <c r="A2" s="89" t="s">
        <v>206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4" spans="1:12" x14ac:dyDescent="0.25">
      <c r="A4" s="68" t="s">
        <v>98</v>
      </c>
      <c r="B4" s="68"/>
      <c r="C4" s="68"/>
    </row>
    <row r="5" spans="1:12" x14ac:dyDescent="0.25">
      <c r="A5" s="27" t="s">
        <v>99</v>
      </c>
      <c r="B5" s="28"/>
    </row>
    <row r="6" spans="1:12" x14ac:dyDescent="0.25">
      <c r="A6" s="27" t="s">
        <v>100</v>
      </c>
      <c r="B6" s="28"/>
    </row>
    <row r="7" spans="1:12" x14ac:dyDescent="0.25">
      <c r="A7" s="27" t="s">
        <v>101</v>
      </c>
      <c r="B7" s="29">
        <v>2.5</v>
      </c>
    </row>
    <row r="8" spans="1:12" x14ac:dyDescent="0.25">
      <c r="A8" s="27" t="s">
        <v>102</v>
      </c>
      <c r="B8" s="30" t="str">
        <f>IF(B5="","",B5*B7/100*B6)</f>
        <v/>
      </c>
    </row>
    <row r="9" spans="1:12" x14ac:dyDescent="0.25">
      <c r="A9" s="27" t="s">
        <v>103</v>
      </c>
      <c r="B9" s="31" t="str">
        <f>IF(B5="","",B5+B8)</f>
        <v/>
      </c>
    </row>
    <row r="10" spans="1:12" x14ac:dyDescent="0.25">
      <c r="A10" s="27" t="s">
        <v>104</v>
      </c>
      <c r="B10" s="31" t="str">
        <f>IF(B5="","",B9/B6)</f>
        <v/>
      </c>
    </row>
    <row r="11" spans="1:12" ht="7.5" customHeight="1" x14ac:dyDescent="0.25"/>
    <row r="12" spans="1:12" x14ac:dyDescent="0.25">
      <c r="A12" s="90" t="s">
        <v>105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x14ac:dyDescent="0.25">
      <c r="A13" s="1" t="s">
        <v>30</v>
      </c>
      <c r="B13" s="1" t="s">
        <v>31</v>
      </c>
      <c r="C13" s="1" t="s">
        <v>76</v>
      </c>
      <c r="D13" s="1" t="s">
        <v>106</v>
      </c>
      <c r="E13" s="1" t="s">
        <v>107</v>
      </c>
      <c r="F13" s="1" t="s">
        <v>34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16</v>
      </c>
      <c r="L13" s="1" t="s">
        <v>112</v>
      </c>
    </row>
    <row r="14" spans="1:12" x14ac:dyDescent="0.25">
      <c r="A14" t="s">
        <v>113</v>
      </c>
      <c r="B14" t="s">
        <v>201</v>
      </c>
      <c r="C14" t="s">
        <v>207</v>
      </c>
      <c r="D14" t="s">
        <v>84</v>
      </c>
      <c r="E14" s="32">
        <v>5959.5</v>
      </c>
      <c r="F14" t="s">
        <v>115</v>
      </c>
      <c r="G14">
        <v>6</v>
      </c>
      <c r="H14">
        <v>2.5</v>
      </c>
      <c r="I14" s="32">
        <v>6853.43</v>
      </c>
      <c r="J14" s="32">
        <v>1142.24</v>
      </c>
      <c r="K14" t="s">
        <v>116</v>
      </c>
    </row>
    <row r="15" spans="1:12" x14ac:dyDescent="0.25">
      <c r="A15" t="s">
        <v>117</v>
      </c>
      <c r="B15" t="s">
        <v>202</v>
      </c>
      <c r="C15" t="s">
        <v>208</v>
      </c>
      <c r="D15" t="s">
        <v>84</v>
      </c>
      <c r="E15" s="32">
        <v>6965.33</v>
      </c>
      <c r="F15" t="s">
        <v>115</v>
      </c>
      <c r="G15">
        <v>6</v>
      </c>
      <c r="H15">
        <v>2.5</v>
      </c>
      <c r="I15" s="32">
        <v>8010.13</v>
      </c>
      <c r="J15" s="32">
        <v>1335.02</v>
      </c>
      <c r="K15" t="s">
        <v>116</v>
      </c>
    </row>
    <row r="16" spans="1:12" x14ac:dyDescent="0.25">
      <c r="A16" s="8"/>
      <c r="B16" s="8"/>
      <c r="C16" s="14" t="str">
        <f>IF(B16="","",IFERROR(VLOOKUP(B16,Master_Customers!$A:$D,4,FALSE()),"❌ Not Found"))</f>
        <v/>
      </c>
      <c r="D16" s="8"/>
      <c r="E16" s="8"/>
      <c r="F16" s="8"/>
      <c r="G16" s="8"/>
      <c r="H16" s="8"/>
      <c r="I16" s="15" t="str">
        <f t="shared" ref="I16:I47" si="0">IF(E16="","",E16+E16*H16/100*G16)</f>
        <v/>
      </c>
      <c r="J16" s="15" t="str">
        <f t="shared" ref="J16:J47" si="1">IFERROR(I16/G16,"")</f>
        <v/>
      </c>
      <c r="K16" s="8"/>
      <c r="L16" s="8"/>
    </row>
    <row r="17" spans="1:12" x14ac:dyDescent="0.25">
      <c r="A17" s="4"/>
      <c r="B17" s="4"/>
      <c r="C17" s="14" t="str">
        <f>IF(B17="","",IFERROR(VLOOKUP(B17,Master_Customers!$A:$D,4,FALSE()),"❌ Not Found"))</f>
        <v/>
      </c>
      <c r="D17" s="4"/>
      <c r="E17" s="4"/>
      <c r="F17" s="4"/>
      <c r="G17" s="4"/>
      <c r="H17" s="4"/>
      <c r="I17" s="15" t="str">
        <f t="shared" si="0"/>
        <v/>
      </c>
      <c r="J17" s="15" t="str">
        <f t="shared" si="1"/>
        <v/>
      </c>
      <c r="K17" s="4"/>
      <c r="L17" s="4"/>
    </row>
    <row r="18" spans="1:12" x14ac:dyDescent="0.25">
      <c r="A18" s="8"/>
      <c r="B18" s="8"/>
      <c r="C18" s="14" t="str">
        <f>IF(B18="","",IFERROR(VLOOKUP(B18,Master_Customers!$A:$D,4,FALSE()),"❌ Not Found"))</f>
        <v/>
      </c>
      <c r="D18" s="8"/>
      <c r="E18" s="8"/>
      <c r="F18" s="8"/>
      <c r="G18" s="8"/>
      <c r="H18" s="8"/>
      <c r="I18" s="15" t="str">
        <f t="shared" si="0"/>
        <v/>
      </c>
      <c r="J18" s="15" t="str">
        <f t="shared" si="1"/>
        <v/>
      </c>
      <c r="K18" s="8"/>
      <c r="L18" s="8"/>
    </row>
    <row r="19" spans="1:12" x14ac:dyDescent="0.25">
      <c r="A19" s="4"/>
      <c r="B19" s="4"/>
      <c r="C19" s="14" t="str">
        <f>IF(B19="","",IFERROR(VLOOKUP(B19,Master_Customers!$A:$D,4,FALSE()),"❌ Not Found"))</f>
        <v/>
      </c>
      <c r="D19" s="4"/>
      <c r="E19" s="4"/>
      <c r="F19" s="4"/>
      <c r="G19" s="4"/>
      <c r="H19" s="4"/>
      <c r="I19" s="15" t="str">
        <f t="shared" si="0"/>
        <v/>
      </c>
      <c r="J19" s="15" t="str">
        <f t="shared" si="1"/>
        <v/>
      </c>
      <c r="K19" s="4"/>
      <c r="L19" s="4"/>
    </row>
    <row r="20" spans="1:12" x14ac:dyDescent="0.25">
      <c r="A20" s="8"/>
      <c r="B20" s="8"/>
      <c r="C20" s="14" t="str">
        <f>IF(B20="","",IFERROR(VLOOKUP(B20,Master_Customers!$A:$D,4,FALSE()),"❌ Not Found"))</f>
        <v/>
      </c>
      <c r="D20" s="8"/>
      <c r="E20" s="8"/>
      <c r="F20" s="8"/>
      <c r="G20" s="8"/>
      <c r="H20" s="8"/>
      <c r="I20" s="15" t="str">
        <f t="shared" si="0"/>
        <v/>
      </c>
      <c r="J20" s="15" t="str">
        <f t="shared" si="1"/>
        <v/>
      </c>
      <c r="K20" s="8"/>
      <c r="L20" s="8"/>
    </row>
    <row r="21" spans="1:12" x14ac:dyDescent="0.25">
      <c r="A21" s="4"/>
      <c r="B21" s="4"/>
      <c r="C21" s="14" t="str">
        <f>IF(B21="","",IFERROR(VLOOKUP(B21,Master_Customers!$A:$D,4,FALSE()),"❌ Not Found"))</f>
        <v/>
      </c>
      <c r="D21" s="4"/>
      <c r="E21" s="4"/>
      <c r="F21" s="4"/>
      <c r="G21" s="4"/>
      <c r="H21" s="4"/>
      <c r="I21" s="15" t="str">
        <f t="shared" si="0"/>
        <v/>
      </c>
      <c r="J21" s="15" t="str">
        <f t="shared" si="1"/>
        <v/>
      </c>
      <c r="K21" s="4"/>
      <c r="L21" s="4"/>
    </row>
    <row r="22" spans="1:12" x14ac:dyDescent="0.25">
      <c r="A22" s="8"/>
      <c r="B22" s="8"/>
      <c r="C22" s="14" t="str">
        <f>IF(B22="","",IFERROR(VLOOKUP(B22,Master_Customers!$A:$D,4,FALSE()),"❌ Not Found"))</f>
        <v/>
      </c>
      <c r="D22" s="8"/>
      <c r="E22" s="8"/>
      <c r="F22" s="8"/>
      <c r="G22" s="8"/>
      <c r="H22" s="8"/>
      <c r="I22" s="15" t="str">
        <f t="shared" si="0"/>
        <v/>
      </c>
      <c r="J22" s="15" t="str">
        <f t="shared" si="1"/>
        <v/>
      </c>
      <c r="K22" s="8"/>
      <c r="L22" s="8"/>
    </row>
    <row r="23" spans="1:12" x14ac:dyDescent="0.25">
      <c r="A23" s="4"/>
      <c r="B23" s="4"/>
      <c r="C23" s="14" t="str">
        <f>IF(B23="","",IFERROR(VLOOKUP(B23,Master_Customers!$A:$D,4,FALSE()),"❌ Not Found"))</f>
        <v/>
      </c>
      <c r="D23" s="4"/>
      <c r="E23" s="4"/>
      <c r="F23" s="4"/>
      <c r="G23" s="4"/>
      <c r="H23" s="4"/>
      <c r="I23" s="15" t="str">
        <f t="shared" si="0"/>
        <v/>
      </c>
      <c r="J23" s="15" t="str">
        <f t="shared" si="1"/>
        <v/>
      </c>
      <c r="K23" s="4"/>
      <c r="L23" s="4"/>
    </row>
    <row r="24" spans="1:12" x14ac:dyDescent="0.25">
      <c r="A24" s="8"/>
      <c r="B24" s="8"/>
      <c r="C24" s="14" t="str">
        <f>IF(B24="","",IFERROR(VLOOKUP(B24,Master_Customers!$A:$D,4,FALSE()),"❌ Not Found"))</f>
        <v/>
      </c>
      <c r="D24" s="8"/>
      <c r="E24" s="8"/>
      <c r="F24" s="8"/>
      <c r="G24" s="8"/>
      <c r="H24" s="8"/>
      <c r="I24" s="15" t="str">
        <f t="shared" si="0"/>
        <v/>
      </c>
      <c r="J24" s="15" t="str">
        <f t="shared" si="1"/>
        <v/>
      </c>
      <c r="K24" s="8"/>
      <c r="L24" s="8"/>
    </row>
    <row r="25" spans="1:12" x14ac:dyDescent="0.25">
      <c r="A25" s="4"/>
      <c r="B25" s="4"/>
      <c r="C25" s="14" t="str">
        <f>IF(B25="","",IFERROR(VLOOKUP(B25,Master_Customers!$A:$D,4,FALSE()),"❌ Not Found"))</f>
        <v/>
      </c>
      <c r="D25" s="4"/>
      <c r="E25" s="4"/>
      <c r="F25" s="4"/>
      <c r="G25" s="4"/>
      <c r="H25" s="4"/>
      <c r="I25" s="15" t="str">
        <f t="shared" si="0"/>
        <v/>
      </c>
      <c r="J25" s="15" t="str">
        <f t="shared" si="1"/>
        <v/>
      </c>
      <c r="K25" s="4"/>
      <c r="L25" s="4"/>
    </row>
    <row r="26" spans="1:12" x14ac:dyDescent="0.25">
      <c r="A26" s="8"/>
      <c r="B26" s="8"/>
      <c r="C26" s="14" t="str">
        <f>IF(B26="","",IFERROR(VLOOKUP(B26,Master_Customers!$A:$D,4,FALSE()),"❌ Not Found"))</f>
        <v/>
      </c>
      <c r="D26" s="8"/>
      <c r="E26" s="8"/>
      <c r="F26" s="8"/>
      <c r="G26" s="8"/>
      <c r="H26" s="8"/>
      <c r="I26" s="15" t="str">
        <f t="shared" si="0"/>
        <v/>
      </c>
      <c r="J26" s="15" t="str">
        <f t="shared" si="1"/>
        <v/>
      </c>
      <c r="K26" s="8"/>
      <c r="L26" s="8"/>
    </row>
    <row r="27" spans="1:12" x14ac:dyDescent="0.25">
      <c r="A27" s="4"/>
      <c r="B27" s="4"/>
      <c r="C27" s="14" t="str">
        <f>IF(B27="","",IFERROR(VLOOKUP(B27,Master_Customers!$A:$D,4,FALSE()),"❌ Not Found"))</f>
        <v/>
      </c>
      <c r="D27" s="4"/>
      <c r="E27" s="4"/>
      <c r="F27" s="4"/>
      <c r="G27" s="4"/>
      <c r="H27" s="4"/>
      <c r="I27" s="15" t="str">
        <f t="shared" si="0"/>
        <v/>
      </c>
      <c r="J27" s="15" t="str">
        <f t="shared" si="1"/>
        <v/>
      </c>
      <c r="K27" s="4"/>
      <c r="L27" s="4"/>
    </row>
    <row r="28" spans="1:12" x14ac:dyDescent="0.25">
      <c r="A28" s="8"/>
      <c r="B28" s="8"/>
      <c r="C28" s="14" t="str">
        <f>IF(B28="","",IFERROR(VLOOKUP(B28,Master_Customers!$A:$D,4,FALSE()),"❌ Not Found"))</f>
        <v/>
      </c>
      <c r="D28" s="8"/>
      <c r="E28" s="8"/>
      <c r="F28" s="8"/>
      <c r="G28" s="8"/>
      <c r="H28" s="8"/>
      <c r="I28" s="15" t="str">
        <f t="shared" si="0"/>
        <v/>
      </c>
      <c r="J28" s="15" t="str">
        <f t="shared" si="1"/>
        <v/>
      </c>
      <c r="K28" s="8"/>
      <c r="L28" s="8"/>
    </row>
    <row r="29" spans="1:12" x14ac:dyDescent="0.25">
      <c r="A29" s="4"/>
      <c r="B29" s="4"/>
      <c r="C29" s="14" t="str">
        <f>IF(B29="","",IFERROR(VLOOKUP(B29,Master_Customers!$A:$D,4,FALSE()),"❌ Not Found"))</f>
        <v/>
      </c>
      <c r="D29" s="4"/>
      <c r="E29" s="4"/>
      <c r="F29" s="4"/>
      <c r="G29" s="4"/>
      <c r="H29" s="4"/>
      <c r="I29" s="15" t="str">
        <f t="shared" si="0"/>
        <v/>
      </c>
      <c r="J29" s="15" t="str">
        <f t="shared" si="1"/>
        <v/>
      </c>
      <c r="K29" s="4"/>
      <c r="L29" s="4"/>
    </row>
    <row r="30" spans="1:12" x14ac:dyDescent="0.25">
      <c r="A30" s="8"/>
      <c r="B30" s="8"/>
      <c r="C30" s="14" t="str">
        <f>IF(B30="","",IFERROR(VLOOKUP(B30,Master_Customers!$A:$D,4,FALSE()),"❌ Not Found"))</f>
        <v/>
      </c>
      <c r="D30" s="8"/>
      <c r="E30" s="8"/>
      <c r="F30" s="8"/>
      <c r="G30" s="8"/>
      <c r="H30" s="8"/>
      <c r="I30" s="15" t="str">
        <f t="shared" si="0"/>
        <v/>
      </c>
      <c r="J30" s="15" t="str">
        <f t="shared" si="1"/>
        <v/>
      </c>
      <c r="K30" s="8"/>
      <c r="L30" s="8"/>
    </row>
    <row r="31" spans="1:12" x14ac:dyDescent="0.25">
      <c r="A31" s="4"/>
      <c r="B31" s="4"/>
      <c r="C31" s="14" t="str">
        <f>IF(B31="","",IFERROR(VLOOKUP(B31,Master_Customers!$A:$D,4,FALSE()),"❌ Not Found"))</f>
        <v/>
      </c>
      <c r="D31" s="4"/>
      <c r="E31" s="4"/>
      <c r="F31" s="4"/>
      <c r="G31" s="4"/>
      <c r="H31" s="4"/>
      <c r="I31" s="15" t="str">
        <f t="shared" si="0"/>
        <v/>
      </c>
      <c r="J31" s="15" t="str">
        <f t="shared" si="1"/>
        <v/>
      </c>
      <c r="K31" s="4"/>
      <c r="L31" s="4"/>
    </row>
    <row r="32" spans="1:12" x14ac:dyDescent="0.25">
      <c r="A32" s="8"/>
      <c r="B32" s="8"/>
      <c r="C32" s="14" t="str">
        <f>IF(B32="","",IFERROR(VLOOKUP(B32,Master_Customers!$A:$D,4,FALSE()),"❌ Not Found"))</f>
        <v/>
      </c>
      <c r="D32" s="8"/>
      <c r="E32" s="8"/>
      <c r="F32" s="8"/>
      <c r="G32" s="8"/>
      <c r="H32" s="8"/>
      <c r="I32" s="15" t="str">
        <f t="shared" si="0"/>
        <v/>
      </c>
      <c r="J32" s="15" t="str">
        <f t="shared" si="1"/>
        <v/>
      </c>
      <c r="K32" s="8"/>
      <c r="L32" s="8"/>
    </row>
    <row r="33" spans="1:12" x14ac:dyDescent="0.25">
      <c r="A33" s="4"/>
      <c r="B33" s="4"/>
      <c r="C33" s="14" t="str">
        <f>IF(B33="","",IFERROR(VLOOKUP(B33,Master_Customers!$A:$D,4,FALSE()),"❌ Not Found"))</f>
        <v/>
      </c>
      <c r="D33" s="4"/>
      <c r="E33" s="4"/>
      <c r="F33" s="4"/>
      <c r="G33" s="4"/>
      <c r="H33" s="4"/>
      <c r="I33" s="15" t="str">
        <f t="shared" si="0"/>
        <v/>
      </c>
      <c r="J33" s="15" t="str">
        <f t="shared" si="1"/>
        <v/>
      </c>
      <c r="K33" s="4"/>
      <c r="L33" s="4"/>
    </row>
    <row r="34" spans="1:12" x14ac:dyDescent="0.25">
      <c r="A34" s="8"/>
      <c r="B34" s="8"/>
      <c r="C34" s="14" t="str">
        <f>IF(B34="","",IFERROR(VLOOKUP(B34,Master_Customers!$A:$D,4,FALSE()),"❌ Not Found"))</f>
        <v/>
      </c>
      <c r="D34" s="8"/>
      <c r="E34" s="8"/>
      <c r="F34" s="8"/>
      <c r="G34" s="8"/>
      <c r="H34" s="8"/>
      <c r="I34" s="15" t="str">
        <f t="shared" si="0"/>
        <v/>
      </c>
      <c r="J34" s="15" t="str">
        <f t="shared" si="1"/>
        <v/>
      </c>
      <c r="K34" s="8"/>
      <c r="L34" s="8"/>
    </row>
    <row r="35" spans="1:12" x14ac:dyDescent="0.25">
      <c r="A35" s="4"/>
      <c r="B35" s="4"/>
      <c r="C35" s="14" t="str">
        <f>IF(B35="","",IFERROR(VLOOKUP(B35,Master_Customers!$A:$D,4,FALSE()),"❌ Not Found"))</f>
        <v/>
      </c>
      <c r="D35" s="4"/>
      <c r="E35" s="4"/>
      <c r="F35" s="4"/>
      <c r="G35" s="4"/>
      <c r="H35" s="4"/>
      <c r="I35" s="15" t="str">
        <f t="shared" si="0"/>
        <v/>
      </c>
      <c r="J35" s="15" t="str">
        <f t="shared" si="1"/>
        <v/>
      </c>
      <c r="K35" s="4"/>
      <c r="L35" s="4"/>
    </row>
    <row r="36" spans="1:12" x14ac:dyDescent="0.25">
      <c r="A36" s="8"/>
      <c r="B36" s="8"/>
      <c r="C36" s="14" t="str">
        <f>IF(B36="","",IFERROR(VLOOKUP(B36,Master_Customers!$A:$D,4,FALSE()),"❌ Not Found"))</f>
        <v/>
      </c>
      <c r="D36" s="8"/>
      <c r="E36" s="8"/>
      <c r="F36" s="8"/>
      <c r="G36" s="8"/>
      <c r="H36" s="8"/>
      <c r="I36" s="15" t="str">
        <f t="shared" si="0"/>
        <v/>
      </c>
      <c r="J36" s="15" t="str">
        <f t="shared" si="1"/>
        <v/>
      </c>
      <c r="K36" s="8"/>
      <c r="L36" s="8"/>
    </row>
    <row r="37" spans="1:12" x14ac:dyDescent="0.25">
      <c r="A37" s="4"/>
      <c r="B37" s="4"/>
      <c r="C37" s="14" t="str">
        <f>IF(B37="","",IFERROR(VLOOKUP(B37,Master_Customers!$A:$D,4,FALSE()),"❌ Not Found"))</f>
        <v/>
      </c>
      <c r="D37" s="4"/>
      <c r="E37" s="4"/>
      <c r="F37" s="4"/>
      <c r="G37" s="4"/>
      <c r="H37" s="4"/>
      <c r="I37" s="15" t="str">
        <f t="shared" si="0"/>
        <v/>
      </c>
      <c r="J37" s="15" t="str">
        <f t="shared" si="1"/>
        <v/>
      </c>
      <c r="K37" s="4"/>
      <c r="L37" s="4"/>
    </row>
    <row r="38" spans="1:12" x14ac:dyDescent="0.25">
      <c r="A38" s="8"/>
      <c r="B38" s="8"/>
      <c r="C38" s="14" t="str">
        <f>IF(B38="","",IFERROR(VLOOKUP(B38,Master_Customers!$A:$D,4,FALSE()),"❌ Not Found"))</f>
        <v/>
      </c>
      <c r="D38" s="8"/>
      <c r="E38" s="8"/>
      <c r="F38" s="8"/>
      <c r="G38" s="8"/>
      <c r="H38" s="8"/>
      <c r="I38" s="15" t="str">
        <f t="shared" si="0"/>
        <v/>
      </c>
      <c r="J38" s="15" t="str">
        <f t="shared" si="1"/>
        <v/>
      </c>
      <c r="K38" s="8"/>
      <c r="L38" s="8"/>
    </row>
    <row r="39" spans="1:12" x14ac:dyDescent="0.25">
      <c r="A39" s="4"/>
      <c r="B39" s="4"/>
      <c r="C39" s="14" t="str">
        <f>IF(B39="","",IFERROR(VLOOKUP(B39,Master_Customers!$A:$D,4,FALSE()),"❌ Not Found"))</f>
        <v/>
      </c>
      <c r="D39" s="4"/>
      <c r="E39" s="4"/>
      <c r="F39" s="4"/>
      <c r="G39" s="4"/>
      <c r="H39" s="4"/>
      <c r="I39" s="15" t="str">
        <f t="shared" si="0"/>
        <v/>
      </c>
      <c r="J39" s="15" t="str">
        <f t="shared" si="1"/>
        <v/>
      </c>
      <c r="K39" s="4"/>
      <c r="L39" s="4"/>
    </row>
    <row r="40" spans="1:12" x14ac:dyDescent="0.25">
      <c r="A40" s="8"/>
      <c r="B40" s="8"/>
      <c r="C40" s="14" t="str">
        <f>IF(B40="","",IFERROR(VLOOKUP(B40,Master_Customers!$A:$D,4,FALSE()),"❌ Not Found"))</f>
        <v/>
      </c>
      <c r="D40" s="8"/>
      <c r="E40" s="8"/>
      <c r="F40" s="8"/>
      <c r="G40" s="8"/>
      <c r="H40" s="8"/>
      <c r="I40" s="15" t="str">
        <f t="shared" si="0"/>
        <v/>
      </c>
      <c r="J40" s="15" t="str">
        <f t="shared" si="1"/>
        <v/>
      </c>
      <c r="K40" s="8"/>
      <c r="L40" s="8"/>
    </row>
    <row r="41" spans="1:12" x14ac:dyDescent="0.25">
      <c r="A41" s="4"/>
      <c r="B41" s="4"/>
      <c r="C41" s="14" t="str">
        <f>IF(B41="","",IFERROR(VLOOKUP(B41,Master_Customers!$A:$D,4,FALSE()),"❌ Not Found"))</f>
        <v/>
      </c>
      <c r="D41" s="4"/>
      <c r="E41" s="4"/>
      <c r="F41" s="4"/>
      <c r="G41" s="4"/>
      <c r="H41" s="4"/>
      <c r="I41" s="15" t="str">
        <f t="shared" si="0"/>
        <v/>
      </c>
      <c r="J41" s="15" t="str">
        <f t="shared" si="1"/>
        <v/>
      </c>
      <c r="K41" s="4"/>
      <c r="L41" s="4"/>
    </row>
    <row r="42" spans="1:12" x14ac:dyDescent="0.25">
      <c r="A42" s="8"/>
      <c r="B42" s="8"/>
      <c r="C42" s="14" t="str">
        <f>IF(B42="","",IFERROR(VLOOKUP(B42,Master_Customers!$A:$D,4,FALSE()),"❌ Not Found"))</f>
        <v/>
      </c>
      <c r="D42" s="8"/>
      <c r="E42" s="8"/>
      <c r="F42" s="8"/>
      <c r="G42" s="8"/>
      <c r="H42" s="8"/>
      <c r="I42" s="15" t="str">
        <f t="shared" si="0"/>
        <v/>
      </c>
      <c r="J42" s="15" t="str">
        <f t="shared" si="1"/>
        <v/>
      </c>
      <c r="K42" s="8"/>
      <c r="L42" s="8"/>
    </row>
    <row r="43" spans="1:12" x14ac:dyDescent="0.25">
      <c r="A43" s="4"/>
      <c r="B43" s="4"/>
      <c r="C43" s="14" t="str">
        <f>IF(B43="","",IFERROR(VLOOKUP(B43,Master_Customers!$A:$D,4,FALSE()),"❌ Not Found"))</f>
        <v/>
      </c>
      <c r="D43" s="4"/>
      <c r="E43" s="4"/>
      <c r="F43" s="4"/>
      <c r="G43" s="4"/>
      <c r="H43" s="4"/>
      <c r="I43" s="15" t="str">
        <f t="shared" si="0"/>
        <v/>
      </c>
      <c r="J43" s="15" t="str">
        <f t="shared" si="1"/>
        <v/>
      </c>
      <c r="K43" s="4"/>
      <c r="L43" s="4"/>
    </row>
    <row r="44" spans="1:12" x14ac:dyDescent="0.25">
      <c r="A44" s="8"/>
      <c r="B44" s="8"/>
      <c r="C44" s="14" t="str">
        <f>IF(B44="","",IFERROR(VLOOKUP(B44,Master_Customers!$A:$D,4,FALSE()),"❌ Not Found"))</f>
        <v/>
      </c>
      <c r="D44" s="8"/>
      <c r="E44" s="8"/>
      <c r="F44" s="8"/>
      <c r="G44" s="8"/>
      <c r="H44" s="8"/>
      <c r="I44" s="15" t="str">
        <f t="shared" si="0"/>
        <v/>
      </c>
      <c r="J44" s="15" t="str">
        <f t="shared" si="1"/>
        <v/>
      </c>
      <c r="K44" s="8"/>
      <c r="L44" s="8"/>
    </row>
    <row r="45" spans="1:12" x14ac:dyDescent="0.25">
      <c r="A45" s="4"/>
      <c r="B45" s="4"/>
      <c r="C45" s="14" t="str">
        <f>IF(B45="","",IFERROR(VLOOKUP(B45,Master_Customers!$A:$D,4,FALSE()),"❌ Not Found"))</f>
        <v/>
      </c>
      <c r="D45" s="4"/>
      <c r="E45" s="4"/>
      <c r="F45" s="4"/>
      <c r="G45" s="4"/>
      <c r="H45" s="4"/>
      <c r="I45" s="15" t="str">
        <f t="shared" si="0"/>
        <v/>
      </c>
      <c r="J45" s="15" t="str">
        <f t="shared" si="1"/>
        <v/>
      </c>
      <c r="K45" s="4"/>
      <c r="L45" s="4"/>
    </row>
    <row r="46" spans="1:12" x14ac:dyDescent="0.25">
      <c r="A46" s="8"/>
      <c r="B46" s="8"/>
      <c r="C46" s="14" t="str">
        <f>IF(B46="","",IFERROR(VLOOKUP(B46,Master_Customers!$A:$D,4,FALSE()),"❌ Not Found"))</f>
        <v/>
      </c>
      <c r="D46" s="8"/>
      <c r="E46" s="8"/>
      <c r="F46" s="8"/>
      <c r="G46" s="8"/>
      <c r="H46" s="8"/>
      <c r="I46" s="15" t="str">
        <f t="shared" si="0"/>
        <v/>
      </c>
      <c r="J46" s="15" t="str">
        <f t="shared" si="1"/>
        <v/>
      </c>
      <c r="K46" s="8"/>
      <c r="L46" s="8"/>
    </row>
    <row r="47" spans="1:12" x14ac:dyDescent="0.25">
      <c r="A47" s="4"/>
      <c r="B47" s="4"/>
      <c r="C47" s="14" t="str">
        <f>IF(B47="","",IFERROR(VLOOKUP(B47,Master_Customers!$A:$D,4,FALSE()),"❌ Not Found"))</f>
        <v/>
      </c>
      <c r="D47" s="4"/>
      <c r="E47" s="4"/>
      <c r="F47" s="4"/>
      <c r="G47" s="4"/>
      <c r="H47" s="4"/>
      <c r="I47" s="15" t="str">
        <f t="shared" si="0"/>
        <v/>
      </c>
      <c r="J47" s="15" t="str">
        <f t="shared" si="1"/>
        <v/>
      </c>
      <c r="K47" s="4"/>
      <c r="L47" s="4"/>
    </row>
    <row r="48" spans="1:12" x14ac:dyDescent="0.25">
      <c r="A48" s="8"/>
      <c r="B48" s="8"/>
      <c r="C48" s="14" t="str">
        <f>IF(B48="","",IFERROR(VLOOKUP(B48,Master_Customers!$A:$D,4,FALSE()),"❌ Not Found"))</f>
        <v/>
      </c>
      <c r="D48" s="8"/>
      <c r="E48" s="8"/>
      <c r="F48" s="8"/>
      <c r="G48" s="8"/>
      <c r="H48" s="8"/>
      <c r="I48" s="15" t="str">
        <f t="shared" ref="I48:I79" si="2">IF(E48="","",E48+E48*H48/100*G48)</f>
        <v/>
      </c>
      <c r="J48" s="15" t="str">
        <f t="shared" ref="J48:J79" si="3">IFERROR(I48/G48,"")</f>
        <v/>
      </c>
      <c r="K48" s="8"/>
      <c r="L48" s="8"/>
    </row>
    <row r="49" spans="1:12" x14ac:dyDescent="0.25">
      <c r="A49" s="4"/>
      <c r="B49" s="4"/>
      <c r="C49" s="14" t="str">
        <f>IF(B49="","",IFERROR(VLOOKUP(B49,Master_Customers!$A:$D,4,FALSE()),"❌ Not Found"))</f>
        <v/>
      </c>
      <c r="D49" s="4"/>
      <c r="E49" s="4"/>
      <c r="F49" s="4"/>
      <c r="G49" s="4"/>
      <c r="H49" s="4"/>
      <c r="I49" s="15" t="str">
        <f t="shared" si="2"/>
        <v/>
      </c>
      <c r="J49" s="15" t="str">
        <f t="shared" si="3"/>
        <v/>
      </c>
      <c r="K49" s="4"/>
      <c r="L49" s="4"/>
    </row>
    <row r="50" spans="1:12" x14ac:dyDescent="0.25">
      <c r="A50" s="8"/>
      <c r="B50" s="8"/>
      <c r="C50" s="14" t="str">
        <f>IF(B50="","",IFERROR(VLOOKUP(B50,Master_Customers!$A:$D,4,FALSE()),"❌ Not Found"))</f>
        <v/>
      </c>
      <c r="D50" s="8"/>
      <c r="E50" s="8"/>
      <c r="F50" s="8"/>
      <c r="G50" s="8"/>
      <c r="H50" s="8"/>
      <c r="I50" s="15" t="str">
        <f t="shared" si="2"/>
        <v/>
      </c>
      <c r="J50" s="15" t="str">
        <f t="shared" si="3"/>
        <v/>
      </c>
      <c r="K50" s="8"/>
      <c r="L50" s="8"/>
    </row>
    <row r="51" spans="1:12" x14ac:dyDescent="0.25">
      <c r="A51" s="4"/>
      <c r="B51" s="4"/>
      <c r="C51" s="14" t="str">
        <f>IF(B51="","",IFERROR(VLOOKUP(B51,Master_Customers!$A:$D,4,FALSE()),"❌ Not Found"))</f>
        <v/>
      </c>
      <c r="D51" s="4"/>
      <c r="E51" s="4"/>
      <c r="F51" s="4"/>
      <c r="G51" s="4"/>
      <c r="H51" s="4"/>
      <c r="I51" s="15" t="str">
        <f t="shared" si="2"/>
        <v/>
      </c>
      <c r="J51" s="15" t="str">
        <f t="shared" si="3"/>
        <v/>
      </c>
      <c r="K51" s="4"/>
      <c r="L51" s="4"/>
    </row>
    <row r="52" spans="1:12" x14ac:dyDescent="0.25">
      <c r="A52" s="8"/>
      <c r="B52" s="8"/>
      <c r="C52" s="14" t="str">
        <f>IF(B52="","",IFERROR(VLOOKUP(B52,Master_Customers!$A:$D,4,FALSE()),"❌ Not Found"))</f>
        <v/>
      </c>
      <c r="D52" s="8"/>
      <c r="E52" s="8"/>
      <c r="F52" s="8"/>
      <c r="G52" s="8"/>
      <c r="H52" s="8"/>
      <c r="I52" s="15" t="str">
        <f t="shared" si="2"/>
        <v/>
      </c>
      <c r="J52" s="15" t="str">
        <f t="shared" si="3"/>
        <v/>
      </c>
      <c r="K52" s="8"/>
      <c r="L52" s="8"/>
    </row>
    <row r="53" spans="1:12" x14ac:dyDescent="0.25">
      <c r="A53" s="4"/>
      <c r="B53" s="4"/>
      <c r="C53" s="14" t="str">
        <f>IF(B53="","",IFERROR(VLOOKUP(B53,Master_Customers!$A:$D,4,FALSE()),"❌ Not Found"))</f>
        <v/>
      </c>
      <c r="D53" s="4"/>
      <c r="E53" s="4"/>
      <c r="F53" s="4"/>
      <c r="G53" s="4"/>
      <c r="H53" s="4"/>
      <c r="I53" s="15" t="str">
        <f t="shared" si="2"/>
        <v/>
      </c>
      <c r="J53" s="15" t="str">
        <f t="shared" si="3"/>
        <v/>
      </c>
      <c r="K53" s="4"/>
      <c r="L53" s="4"/>
    </row>
    <row r="54" spans="1:12" x14ac:dyDescent="0.25">
      <c r="A54" s="8"/>
      <c r="B54" s="8"/>
      <c r="C54" s="14" t="str">
        <f>IF(B54="","",IFERROR(VLOOKUP(B54,Master_Customers!$A:$D,4,FALSE()),"❌ Not Found"))</f>
        <v/>
      </c>
      <c r="D54" s="8"/>
      <c r="E54" s="8"/>
      <c r="F54" s="8"/>
      <c r="G54" s="8"/>
      <c r="H54" s="8"/>
      <c r="I54" s="15" t="str">
        <f t="shared" si="2"/>
        <v/>
      </c>
      <c r="J54" s="15" t="str">
        <f t="shared" si="3"/>
        <v/>
      </c>
      <c r="K54" s="8"/>
      <c r="L54" s="8"/>
    </row>
    <row r="55" spans="1:12" x14ac:dyDescent="0.25">
      <c r="A55" s="4"/>
      <c r="B55" s="4"/>
      <c r="C55" s="14" t="str">
        <f>IF(B55="","",IFERROR(VLOOKUP(B55,Master_Customers!$A:$D,4,FALSE()),"❌ Not Found"))</f>
        <v/>
      </c>
      <c r="D55" s="4"/>
      <c r="E55" s="4"/>
      <c r="F55" s="4"/>
      <c r="G55" s="4"/>
      <c r="H55" s="4"/>
      <c r="I55" s="15" t="str">
        <f t="shared" si="2"/>
        <v/>
      </c>
      <c r="J55" s="15" t="str">
        <f t="shared" si="3"/>
        <v/>
      </c>
      <c r="K55" s="4"/>
      <c r="L55" s="4"/>
    </row>
    <row r="56" spans="1:12" x14ac:dyDescent="0.25">
      <c r="A56" s="8"/>
      <c r="B56" s="8"/>
      <c r="C56" s="14" t="str">
        <f>IF(B56="","",IFERROR(VLOOKUP(B56,Master_Customers!$A:$D,4,FALSE()),"❌ Not Found"))</f>
        <v/>
      </c>
      <c r="D56" s="8"/>
      <c r="E56" s="8"/>
      <c r="F56" s="8"/>
      <c r="G56" s="8"/>
      <c r="H56" s="8"/>
      <c r="I56" s="15" t="str">
        <f t="shared" si="2"/>
        <v/>
      </c>
      <c r="J56" s="15" t="str">
        <f t="shared" si="3"/>
        <v/>
      </c>
      <c r="K56" s="8"/>
      <c r="L56" s="8"/>
    </row>
    <row r="57" spans="1:12" x14ac:dyDescent="0.25">
      <c r="A57" s="4"/>
      <c r="B57" s="4"/>
      <c r="C57" s="14" t="str">
        <f>IF(B57="","",IFERROR(VLOOKUP(B57,Master_Customers!$A:$D,4,FALSE()),"❌ Not Found"))</f>
        <v/>
      </c>
      <c r="D57" s="4"/>
      <c r="E57" s="4"/>
      <c r="F57" s="4"/>
      <c r="G57" s="4"/>
      <c r="H57" s="4"/>
      <c r="I57" s="15" t="str">
        <f t="shared" si="2"/>
        <v/>
      </c>
      <c r="J57" s="15" t="str">
        <f t="shared" si="3"/>
        <v/>
      </c>
      <c r="K57" s="4"/>
      <c r="L57" s="4"/>
    </row>
    <row r="58" spans="1:12" x14ac:dyDescent="0.25">
      <c r="A58" s="8"/>
      <c r="B58" s="8"/>
      <c r="C58" s="14" t="str">
        <f>IF(B58="","",IFERROR(VLOOKUP(B58,Master_Customers!$A:$D,4,FALSE()),"❌ Not Found"))</f>
        <v/>
      </c>
      <c r="D58" s="8"/>
      <c r="E58" s="8"/>
      <c r="F58" s="8"/>
      <c r="G58" s="8"/>
      <c r="H58" s="8"/>
      <c r="I58" s="15" t="str">
        <f t="shared" si="2"/>
        <v/>
      </c>
      <c r="J58" s="15" t="str">
        <f t="shared" si="3"/>
        <v/>
      </c>
      <c r="K58" s="8"/>
      <c r="L58" s="8"/>
    </row>
    <row r="59" spans="1:12" x14ac:dyDescent="0.25">
      <c r="A59" s="4"/>
      <c r="B59" s="4"/>
      <c r="C59" s="14" t="str">
        <f>IF(B59="","",IFERROR(VLOOKUP(B59,Master_Customers!$A:$D,4,FALSE()),"❌ Not Found"))</f>
        <v/>
      </c>
      <c r="D59" s="4"/>
      <c r="E59" s="4"/>
      <c r="F59" s="4"/>
      <c r="G59" s="4"/>
      <c r="H59" s="4"/>
      <c r="I59" s="15" t="str">
        <f t="shared" si="2"/>
        <v/>
      </c>
      <c r="J59" s="15" t="str">
        <f t="shared" si="3"/>
        <v/>
      </c>
      <c r="K59" s="4"/>
      <c r="L59" s="4"/>
    </row>
    <row r="60" spans="1:12" x14ac:dyDescent="0.25">
      <c r="A60" s="8"/>
      <c r="B60" s="8"/>
      <c r="C60" s="14" t="str">
        <f>IF(B60="","",IFERROR(VLOOKUP(B60,Master_Customers!$A:$D,4,FALSE()),"❌ Not Found"))</f>
        <v/>
      </c>
      <c r="D60" s="8"/>
      <c r="E60" s="8"/>
      <c r="F60" s="8"/>
      <c r="G60" s="8"/>
      <c r="H60" s="8"/>
      <c r="I60" s="15" t="str">
        <f t="shared" si="2"/>
        <v/>
      </c>
      <c r="J60" s="15" t="str">
        <f t="shared" si="3"/>
        <v/>
      </c>
      <c r="K60" s="8"/>
      <c r="L60" s="8"/>
    </row>
    <row r="61" spans="1:12" x14ac:dyDescent="0.25">
      <c r="A61" s="4"/>
      <c r="B61" s="4"/>
      <c r="C61" s="14" t="str">
        <f>IF(B61="","",IFERROR(VLOOKUP(B61,Master_Customers!$A:$D,4,FALSE()),"❌ Not Found"))</f>
        <v/>
      </c>
      <c r="D61" s="4"/>
      <c r="E61" s="4"/>
      <c r="F61" s="4"/>
      <c r="G61" s="4"/>
      <c r="H61" s="4"/>
      <c r="I61" s="15" t="str">
        <f t="shared" si="2"/>
        <v/>
      </c>
      <c r="J61" s="15" t="str">
        <f t="shared" si="3"/>
        <v/>
      </c>
      <c r="K61" s="4"/>
      <c r="L61" s="4"/>
    </row>
    <row r="62" spans="1:12" x14ac:dyDescent="0.25">
      <c r="A62" s="8"/>
      <c r="B62" s="8"/>
      <c r="C62" s="14" t="str">
        <f>IF(B62="","",IFERROR(VLOOKUP(B62,Master_Customers!$A:$D,4,FALSE()),"❌ Not Found"))</f>
        <v/>
      </c>
      <c r="D62" s="8"/>
      <c r="E62" s="8"/>
      <c r="F62" s="8"/>
      <c r="G62" s="8"/>
      <c r="H62" s="8"/>
      <c r="I62" s="15" t="str">
        <f t="shared" si="2"/>
        <v/>
      </c>
      <c r="J62" s="15" t="str">
        <f t="shared" si="3"/>
        <v/>
      </c>
      <c r="K62" s="8"/>
      <c r="L62" s="8"/>
    </row>
    <row r="63" spans="1:12" x14ac:dyDescent="0.25">
      <c r="A63" s="4"/>
      <c r="B63" s="4"/>
      <c r="C63" s="14" t="str">
        <f>IF(B63="","",IFERROR(VLOOKUP(B63,Master_Customers!$A:$D,4,FALSE()),"❌ Not Found"))</f>
        <v/>
      </c>
      <c r="D63" s="4"/>
      <c r="E63" s="4"/>
      <c r="F63" s="4"/>
      <c r="G63" s="4"/>
      <c r="H63" s="4"/>
      <c r="I63" s="15" t="str">
        <f t="shared" si="2"/>
        <v/>
      </c>
      <c r="J63" s="15" t="str">
        <f t="shared" si="3"/>
        <v/>
      </c>
      <c r="K63" s="4"/>
      <c r="L63" s="4"/>
    </row>
    <row r="64" spans="1:12" x14ac:dyDescent="0.25">
      <c r="A64" s="8"/>
      <c r="B64" s="8"/>
      <c r="C64" s="14" t="str">
        <f>IF(B64="","",IFERROR(VLOOKUP(B64,Master_Customers!$A:$D,4,FALSE()),"❌ Not Found"))</f>
        <v/>
      </c>
      <c r="D64" s="8"/>
      <c r="E64" s="8"/>
      <c r="F64" s="8"/>
      <c r="G64" s="8"/>
      <c r="H64" s="8"/>
      <c r="I64" s="15" t="str">
        <f t="shared" si="2"/>
        <v/>
      </c>
      <c r="J64" s="15" t="str">
        <f t="shared" si="3"/>
        <v/>
      </c>
      <c r="K64" s="8"/>
      <c r="L64" s="8"/>
    </row>
    <row r="65" spans="1:12" x14ac:dyDescent="0.25">
      <c r="A65" s="4"/>
      <c r="B65" s="4"/>
      <c r="C65" s="14" t="str">
        <f>IF(B65="","",IFERROR(VLOOKUP(B65,Master_Customers!$A:$D,4,FALSE()),"❌ Not Found"))</f>
        <v/>
      </c>
      <c r="D65" s="4"/>
      <c r="E65" s="4"/>
      <c r="F65" s="4"/>
      <c r="G65" s="4"/>
      <c r="H65" s="4"/>
      <c r="I65" s="15" t="str">
        <f t="shared" si="2"/>
        <v/>
      </c>
      <c r="J65" s="15" t="str">
        <f t="shared" si="3"/>
        <v/>
      </c>
      <c r="K65" s="4"/>
      <c r="L65" s="4"/>
    </row>
    <row r="66" spans="1:12" x14ac:dyDescent="0.25">
      <c r="A66" s="8"/>
      <c r="B66" s="8"/>
      <c r="C66" s="14" t="str">
        <f>IF(B66="","",IFERROR(VLOOKUP(B66,Master_Customers!$A:$D,4,FALSE()),"❌ Not Found"))</f>
        <v/>
      </c>
      <c r="D66" s="8"/>
      <c r="E66" s="8"/>
      <c r="F66" s="8"/>
      <c r="G66" s="8"/>
      <c r="H66" s="8"/>
      <c r="I66" s="15" t="str">
        <f t="shared" si="2"/>
        <v/>
      </c>
      <c r="J66" s="15" t="str">
        <f t="shared" si="3"/>
        <v/>
      </c>
      <c r="K66" s="8"/>
      <c r="L66" s="8"/>
    </row>
    <row r="67" spans="1:12" x14ac:dyDescent="0.25">
      <c r="A67" s="4"/>
      <c r="B67" s="4"/>
      <c r="C67" s="14" t="str">
        <f>IF(B67="","",IFERROR(VLOOKUP(B67,Master_Customers!$A:$D,4,FALSE()),"❌ Not Found"))</f>
        <v/>
      </c>
      <c r="D67" s="4"/>
      <c r="E67" s="4"/>
      <c r="F67" s="4"/>
      <c r="G67" s="4"/>
      <c r="H67" s="4"/>
      <c r="I67" s="15" t="str">
        <f t="shared" si="2"/>
        <v/>
      </c>
      <c r="J67" s="15" t="str">
        <f t="shared" si="3"/>
        <v/>
      </c>
      <c r="K67" s="4"/>
      <c r="L67" s="4"/>
    </row>
    <row r="68" spans="1:12" x14ac:dyDescent="0.25">
      <c r="A68" s="8"/>
      <c r="B68" s="8"/>
      <c r="C68" s="14" t="str">
        <f>IF(B68="","",IFERROR(VLOOKUP(B68,Master_Customers!$A:$D,4,FALSE()),"❌ Not Found"))</f>
        <v/>
      </c>
      <c r="D68" s="8"/>
      <c r="E68" s="8"/>
      <c r="F68" s="8"/>
      <c r="G68" s="8"/>
      <c r="H68" s="8"/>
      <c r="I68" s="15" t="str">
        <f t="shared" si="2"/>
        <v/>
      </c>
      <c r="J68" s="15" t="str">
        <f t="shared" si="3"/>
        <v/>
      </c>
      <c r="K68" s="8"/>
      <c r="L68" s="8"/>
    </row>
    <row r="69" spans="1:12" x14ac:dyDescent="0.25">
      <c r="A69" s="4"/>
      <c r="B69" s="4"/>
      <c r="C69" s="14" t="str">
        <f>IF(B69="","",IFERROR(VLOOKUP(B69,Master_Customers!$A:$D,4,FALSE()),"❌ Not Found"))</f>
        <v/>
      </c>
      <c r="D69" s="4"/>
      <c r="E69" s="4"/>
      <c r="F69" s="4"/>
      <c r="G69" s="4"/>
      <c r="H69" s="4"/>
      <c r="I69" s="15" t="str">
        <f t="shared" si="2"/>
        <v/>
      </c>
      <c r="J69" s="15" t="str">
        <f t="shared" si="3"/>
        <v/>
      </c>
      <c r="K69" s="4"/>
      <c r="L69" s="4"/>
    </row>
    <row r="70" spans="1:12" x14ac:dyDescent="0.25">
      <c r="A70" s="8"/>
      <c r="B70" s="8"/>
      <c r="C70" s="14" t="str">
        <f>IF(B70="","",IFERROR(VLOOKUP(B70,Master_Customers!$A:$D,4,FALSE()),"❌ Not Found"))</f>
        <v/>
      </c>
      <c r="D70" s="8"/>
      <c r="E70" s="8"/>
      <c r="F70" s="8"/>
      <c r="G70" s="8"/>
      <c r="H70" s="8"/>
      <c r="I70" s="15" t="str">
        <f t="shared" si="2"/>
        <v/>
      </c>
      <c r="J70" s="15" t="str">
        <f t="shared" si="3"/>
        <v/>
      </c>
      <c r="K70" s="8"/>
      <c r="L70" s="8"/>
    </row>
    <row r="71" spans="1:12" x14ac:dyDescent="0.25">
      <c r="A71" s="4"/>
      <c r="B71" s="4"/>
      <c r="C71" s="14" t="str">
        <f>IF(B71="","",IFERROR(VLOOKUP(B71,Master_Customers!$A:$D,4,FALSE()),"❌ Not Found"))</f>
        <v/>
      </c>
      <c r="D71" s="4"/>
      <c r="E71" s="4"/>
      <c r="F71" s="4"/>
      <c r="G71" s="4"/>
      <c r="H71" s="4"/>
      <c r="I71" s="15" t="str">
        <f t="shared" si="2"/>
        <v/>
      </c>
      <c r="J71" s="15" t="str">
        <f t="shared" si="3"/>
        <v/>
      </c>
      <c r="K71" s="4"/>
      <c r="L71" s="4"/>
    </row>
    <row r="72" spans="1:12" x14ac:dyDescent="0.25">
      <c r="A72" s="8"/>
      <c r="B72" s="8"/>
      <c r="C72" s="14" t="str">
        <f>IF(B72="","",IFERROR(VLOOKUP(B72,Master_Customers!$A:$D,4,FALSE()),"❌ Not Found"))</f>
        <v/>
      </c>
      <c r="D72" s="8"/>
      <c r="E72" s="8"/>
      <c r="F72" s="8"/>
      <c r="G72" s="8"/>
      <c r="H72" s="8"/>
      <c r="I72" s="15" t="str">
        <f t="shared" si="2"/>
        <v/>
      </c>
      <c r="J72" s="15" t="str">
        <f t="shared" si="3"/>
        <v/>
      </c>
      <c r="K72" s="8"/>
      <c r="L72" s="8"/>
    </row>
    <row r="73" spans="1:12" x14ac:dyDescent="0.25">
      <c r="A73" s="4"/>
      <c r="B73" s="4"/>
      <c r="C73" s="14" t="str">
        <f>IF(B73="","",IFERROR(VLOOKUP(B73,Master_Customers!$A:$D,4,FALSE()),"❌ Not Found"))</f>
        <v/>
      </c>
      <c r="D73" s="4"/>
      <c r="E73" s="4"/>
      <c r="F73" s="4"/>
      <c r="G73" s="4"/>
      <c r="H73" s="4"/>
      <c r="I73" s="15" t="str">
        <f t="shared" si="2"/>
        <v/>
      </c>
      <c r="J73" s="15" t="str">
        <f t="shared" si="3"/>
        <v/>
      </c>
      <c r="K73" s="4"/>
      <c r="L73" s="4"/>
    </row>
    <row r="74" spans="1:12" x14ac:dyDescent="0.25">
      <c r="A74" s="8"/>
      <c r="B74" s="8"/>
      <c r="C74" s="14" t="str">
        <f>IF(B74="","",IFERROR(VLOOKUP(B74,Master_Customers!$A:$D,4,FALSE()),"❌ Not Found"))</f>
        <v/>
      </c>
      <c r="D74" s="8"/>
      <c r="E74" s="8"/>
      <c r="F74" s="8"/>
      <c r="G74" s="8"/>
      <c r="H74" s="8"/>
      <c r="I74" s="15" t="str">
        <f t="shared" si="2"/>
        <v/>
      </c>
      <c r="J74" s="15" t="str">
        <f t="shared" si="3"/>
        <v/>
      </c>
      <c r="K74" s="8"/>
      <c r="L74" s="8"/>
    </row>
    <row r="75" spans="1:12" x14ac:dyDescent="0.25">
      <c r="A75" s="4"/>
      <c r="B75" s="4"/>
      <c r="C75" s="14" t="str">
        <f>IF(B75="","",IFERROR(VLOOKUP(B75,Master_Customers!$A:$D,4,FALSE()),"❌ Not Found"))</f>
        <v/>
      </c>
      <c r="D75" s="4"/>
      <c r="E75" s="4"/>
      <c r="F75" s="4"/>
      <c r="G75" s="4"/>
      <c r="H75" s="4"/>
      <c r="I75" s="15" t="str">
        <f t="shared" si="2"/>
        <v/>
      </c>
      <c r="J75" s="15" t="str">
        <f t="shared" si="3"/>
        <v/>
      </c>
      <c r="K75" s="4"/>
      <c r="L75" s="4"/>
    </row>
    <row r="76" spans="1:12" x14ac:dyDescent="0.25">
      <c r="A76" s="8"/>
      <c r="B76" s="8"/>
      <c r="C76" s="14" t="str">
        <f>IF(B76="","",IFERROR(VLOOKUP(B76,Master_Customers!$A:$D,4,FALSE()),"❌ Not Found"))</f>
        <v/>
      </c>
      <c r="D76" s="8"/>
      <c r="E76" s="8"/>
      <c r="F76" s="8"/>
      <c r="G76" s="8"/>
      <c r="H76" s="8"/>
      <c r="I76" s="15" t="str">
        <f t="shared" si="2"/>
        <v/>
      </c>
      <c r="J76" s="15" t="str">
        <f t="shared" si="3"/>
        <v/>
      </c>
      <c r="K76" s="8"/>
      <c r="L76" s="8"/>
    </row>
    <row r="77" spans="1:12" x14ac:dyDescent="0.25">
      <c r="A77" s="4"/>
      <c r="B77" s="4"/>
      <c r="C77" s="14" t="str">
        <f>IF(B77="","",IFERROR(VLOOKUP(B77,Master_Customers!$A:$D,4,FALSE()),"❌ Not Found"))</f>
        <v/>
      </c>
      <c r="D77" s="4"/>
      <c r="E77" s="4"/>
      <c r="F77" s="4"/>
      <c r="G77" s="4"/>
      <c r="H77" s="4"/>
      <c r="I77" s="15" t="str">
        <f t="shared" si="2"/>
        <v/>
      </c>
      <c r="J77" s="15" t="str">
        <f t="shared" si="3"/>
        <v/>
      </c>
      <c r="K77" s="4"/>
      <c r="L77" s="4"/>
    </row>
    <row r="78" spans="1:12" x14ac:dyDescent="0.25">
      <c r="A78" s="8"/>
      <c r="B78" s="8"/>
      <c r="C78" s="14" t="str">
        <f>IF(B78="","",IFERROR(VLOOKUP(B78,Master_Customers!$A:$D,4,FALSE()),"❌ Not Found"))</f>
        <v/>
      </c>
      <c r="D78" s="8"/>
      <c r="E78" s="8"/>
      <c r="F78" s="8"/>
      <c r="G78" s="8"/>
      <c r="H78" s="8"/>
      <c r="I78" s="15" t="str">
        <f t="shared" si="2"/>
        <v/>
      </c>
      <c r="J78" s="15" t="str">
        <f t="shared" si="3"/>
        <v/>
      </c>
      <c r="K78" s="8"/>
      <c r="L78" s="8"/>
    </row>
    <row r="79" spans="1:12" x14ac:dyDescent="0.25">
      <c r="A79" s="4"/>
      <c r="B79" s="4"/>
      <c r="C79" s="14" t="str">
        <f>IF(B79="","",IFERROR(VLOOKUP(B79,Master_Customers!$A:$D,4,FALSE()),"❌ Not Found"))</f>
        <v/>
      </c>
      <c r="D79" s="4"/>
      <c r="E79" s="4"/>
      <c r="F79" s="4"/>
      <c r="G79" s="4"/>
      <c r="H79" s="4"/>
      <c r="I79" s="15" t="str">
        <f t="shared" si="2"/>
        <v/>
      </c>
      <c r="J79" s="15" t="str">
        <f t="shared" si="3"/>
        <v/>
      </c>
      <c r="K79" s="4"/>
      <c r="L79" s="4"/>
    </row>
    <row r="80" spans="1:12" x14ac:dyDescent="0.25">
      <c r="A80" s="8"/>
      <c r="B80" s="8"/>
      <c r="C80" s="14" t="str">
        <f>IF(B80="","",IFERROR(VLOOKUP(B80,Master_Customers!$A:$D,4,FALSE()),"❌ Not Found"))</f>
        <v/>
      </c>
      <c r="D80" s="8"/>
      <c r="E80" s="8"/>
      <c r="F80" s="8"/>
      <c r="G80" s="8"/>
      <c r="H80" s="8"/>
      <c r="I80" s="15" t="str">
        <f t="shared" ref="I80:I111" si="4">IF(E80="","",E80+E80*H80/100*G80)</f>
        <v/>
      </c>
      <c r="J80" s="15" t="str">
        <f t="shared" ref="J80:J111" si="5">IFERROR(I80/G80,"")</f>
        <v/>
      </c>
      <c r="K80" s="8"/>
      <c r="L80" s="8"/>
    </row>
    <row r="81" spans="1:12" x14ac:dyDescent="0.25">
      <c r="A81" s="4"/>
      <c r="B81" s="4"/>
      <c r="C81" s="14" t="str">
        <f>IF(B81="","",IFERROR(VLOOKUP(B81,Master_Customers!$A:$D,4,FALSE()),"❌ Not Found"))</f>
        <v/>
      </c>
      <c r="D81" s="4"/>
      <c r="E81" s="4"/>
      <c r="F81" s="4"/>
      <c r="G81" s="4"/>
      <c r="H81" s="4"/>
      <c r="I81" s="15" t="str">
        <f t="shared" si="4"/>
        <v/>
      </c>
      <c r="J81" s="15" t="str">
        <f t="shared" si="5"/>
        <v/>
      </c>
      <c r="K81" s="4"/>
      <c r="L81" s="4"/>
    </row>
    <row r="82" spans="1:12" x14ac:dyDescent="0.25">
      <c r="A82" s="8"/>
      <c r="B82" s="8"/>
      <c r="C82" s="14" t="str">
        <f>IF(B82="","",IFERROR(VLOOKUP(B82,Master_Customers!$A:$D,4,FALSE()),"❌ Not Found"))</f>
        <v/>
      </c>
      <c r="D82" s="8"/>
      <c r="E82" s="8"/>
      <c r="F82" s="8"/>
      <c r="G82" s="8"/>
      <c r="H82" s="8"/>
      <c r="I82" s="15" t="str">
        <f t="shared" si="4"/>
        <v/>
      </c>
      <c r="J82" s="15" t="str">
        <f t="shared" si="5"/>
        <v/>
      </c>
      <c r="K82" s="8"/>
      <c r="L82" s="8"/>
    </row>
    <row r="83" spans="1:12" x14ac:dyDescent="0.25">
      <c r="A83" s="4"/>
      <c r="B83" s="4"/>
      <c r="C83" s="14" t="str">
        <f>IF(B83="","",IFERROR(VLOOKUP(B83,Master_Customers!$A:$D,4,FALSE()),"❌ Not Found"))</f>
        <v/>
      </c>
      <c r="D83" s="4"/>
      <c r="E83" s="4"/>
      <c r="F83" s="4"/>
      <c r="G83" s="4"/>
      <c r="H83" s="4"/>
      <c r="I83" s="15" t="str">
        <f t="shared" si="4"/>
        <v/>
      </c>
      <c r="J83" s="15" t="str">
        <f t="shared" si="5"/>
        <v/>
      </c>
      <c r="K83" s="4"/>
      <c r="L83" s="4"/>
    </row>
    <row r="84" spans="1:12" x14ac:dyDescent="0.25">
      <c r="A84" s="8"/>
      <c r="B84" s="8"/>
      <c r="C84" s="14" t="str">
        <f>IF(B84="","",IFERROR(VLOOKUP(B84,Master_Customers!$A:$D,4,FALSE()),"❌ Not Found"))</f>
        <v/>
      </c>
      <c r="D84" s="8"/>
      <c r="E84" s="8"/>
      <c r="F84" s="8"/>
      <c r="G84" s="8"/>
      <c r="H84" s="8"/>
      <c r="I84" s="15" t="str">
        <f t="shared" si="4"/>
        <v/>
      </c>
      <c r="J84" s="15" t="str">
        <f t="shared" si="5"/>
        <v/>
      </c>
      <c r="K84" s="8"/>
      <c r="L84" s="8"/>
    </row>
    <row r="85" spans="1:12" x14ac:dyDescent="0.25">
      <c r="A85" s="4"/>
      <c r="B85" s="4"/>
      <c r="C85" s="14" t="str">
        <f>IF(B85="","",IFERROR(VLOOKUP(B85,Master_Customers!$A:$D,4,FALSE()),"❌ Not Found"))</f>
        <v/>
      </c>
      <c r="D85" s="4"/>
      <c r="E85" s="4"/>
      <c r="F85" s="4"/>
      <c r="G85" s="4"/>
      <c r="H85" s="4"/>
      <c r="I85" s="15" t="str">
        <f t="shared" si="4"/>
        <v/>
      </c>
      <c r="J85" s="15" t="str">
        <f t="shared" si="5"/>
        <v/>
      </c>
      <c r="K85" s="4"/>
      <c r="L85" s="4"/>
    </row>
    <row r="86" spans="1:12" x14ac:dyDescent="0.25">
      <c r="A86" s="8"/>
      <c r="B86" s="8"/>
      <c r="C86" s="14" t="str">
        <f>IF(B86="","",IFERROR(VLOOKUP(B86,Master_Customers!$A:$D,4,FALSE()),"❌ Not Found"))</f>
        <v/>
      </c>
      <c r="D86" s="8"/>
      <c r="E86" s="8"/>
      <c r="F86" s="8"/>
      <c r="G86" s="8"/>
      <c r="H86" s="8"/>
      <c r="I86" s="15" t="str">
        <f t="shared" si="4"/>
        <v/>
      </c>
      <c r="J86" s="15" t="str">
        <f t="shared" si="5"/>
        <v/>
      </c>
      <c r="K86" s="8"/>
      <c r="L86" s="8"/>
    </row>
    <row r="87" spans="1:12" x14ac:dyDescent="0.25">
      <c r="A87" s="4"/>
      <c r="B87" s="4"/>
      <c r="C87" s="14" t="str">
        <f>IF(B87="","",IFERROR(VLOOKUP(B87,Master_Customers!$A:$D,4,FALSE()),"❌ Not Found"))</f>
        <v/>
      </c>
      <c r="D87" s="4"/>
      <c r="E87" s="4"/>
      <c r="F87" s="4"/>
      <c r="G87" s="4"/>
      <c r="H87" s="4"/>
      <c r="I87" s="15" t="str">
        <f t="shared" si="4"/>
        <v/>
      </c>
      <c r="J87" s="15" t="str">
        <f t="shared" si="5"/>
        <v/>
      </c>
      <c r="K87" s="4"/>
      <c r="L87" s="4"/>
    </row>
    <row r="88" spans="1:12" x14ac:dyDescent="0.25">
      <c r="A88" s="8"/>
      <c r="B88" s="8"/>
      <c r="C88" s="14" t="str">
        <f>IF(B88="","",IFERROR(VLOOKUP(B88,Master_Customers!$A:$D,4,FALSE()),"❌ Not Found"))</f>
        <v/>
      </c>
      <c r="D88" s="8"/>
      <c r="E88" s="8"/>
      <c r="F88" s="8"/>
      <c r="G88" s="8"/>
      <c r="H88" s="8"/>
      <c r="I88" s="15" t="str">
        <f t="shared" si="4"/>
        <v/>
      </c>
      <c r="J88" s="15" t="str">
        <f t="shared" si="5"/>
        <v/>
      </c>
      <c r="K88" s="8"/>
      <c r="L88" s="8"/>
    </row>
    <row r="89" spans="1:12" x14ac:dyDescent="0.25">
      <c r="A89" s="4"/>
      <c r="B89" s="4"/>
      <c r="C89" s="14" t="str">
        <f>IF(B89="","",IFERROR(VLOOKUP(B89,Master_Customers!$A:$D,4,FALSE()),"❌ Not Found"))</f>
        <v/>
      </c>
      <c r="D89" s="4"/>
      <c r="E89" s="4"/>
      <c r="F89" s="4"/>
      <c r="G89" s="4"/>
      <c r="H89" s="4"/>
      <c r="I89" s="15" t="str">
        <f t="shared" si="4"/>
        <v/>
      </c>
      <c r="J89" s="15" t="str">
        <f t="shared" si="5"/>
        <v/>
      </c>
      <c r="K89" s="4"/>
      <c r="L89" s="4"/>
    </row>
    <row r="90" spans="1:12" x14ac:dyDescent="0.25">
      <c r="A90" s="8"/>
      <c r="B90" s="8"/>
      <c r="C90" s="14" t="str">
        <f>IF(B90="","",IFERROR(VLOOKUP(B90,Master_Customers!$A:$D,4,FALSE()),"❌ Not Found"))</f>
        <v/>
      </c>
      <c r="D90" s="8"/>
      <c r="E90" s="8"/>
      <c r="F90" s="8"/>
      <c r="G90" s="8"/>
      <c r="H90" s="8"/>
      <c r="I90" s="15" t="str">
        <f t="shared" si="4"/>
        <v/>
      </c>
      <c r="J90" s="15" t="str">
        <f t="shared" si="5"/>
        <v/>
      </c>
      <c r="K90" s="8"/>
      <c r="L90" s="8"/>
    </row>
    <row r="91" spans="1:12" x14ac:dyDescent="0.25">
      <c r="A91" s="4"/>
      <c r="B91" s="4"/>
      <c r="C91" s="14" t="str">
        <f>IF(B91="","",IFERROR(VLOOKUP(B91,Master_Customers!$A:$D,4,FALSE()),"❌ Not Found"))</f>
        <v/>
      </c>
      <c r="D91" s="4"/>
      <c r="E91" s="4"/>
      <c r="F91" s="4"/>
      <c r="G91" s="4"/>
      <c r="H91" s="4"/>
      <c r="I91" s="15" t="str">
        <f t="shared" si="4"/>
        <v/>
      </c>
      <c r="J91" s="15" t="str">
        <f t="shared" si="5"/>
        <v/>
      </c>
      <c r="K91" s="4"/>
      <c r="L91" s="4"/>
    </row>
    <row r="92" spans="1:12" x14ac:dyDescent="0.25">
      <c r="A92" s="8"/>
      <c r="B92" s="8"/>
      <c r="C92" s="14" t="str">
        <f>IF(B92="","",IFERROR(VLOOKUP(B92,Master_Customers!$A:$D,4,FALSE()),"❌ Not Found"))</f>
        <v/>
      </c>
      <c r="D92" s="8"/>
      <c r="E92" s="8"/>
      <c r="F92" s="8"/>
      <c r="G92" s="8"/>
      <c r="H92" s="8"/>
      <c r="I92" s="15" t="str">
        <f t="shared" si="4"/>
        <v/>
      </c>
      <c r="J92" s="15" t="str">
        <f t="shared" si="5"/>
        <v/>
      </c>
      <c r="K92" s="8"/>
      <c r="L92" s="8"/>
    </row>
    <row r="93" spans="1:12" x14ac:dyDescent="0.25">
      <c r="A93" s="4"/>
      <c r="B93" s="4"/>
      <c r="C93" s="14" t="str">
        <f>IF(B93="","",IFERROR(VLOOKUP(B93,Master_Customers!$A:$D,4,FALSE()),"❌ Not Found"))</f>
        <v/>
      </c>
      <c r="D93" s="4"/>
      <c r="E93" s="4"/>
      <c r="F93" s="4"/>
      <c r="G93" s="4"/>
      <c r="H93" s="4"/>
      <c r="I93" s="15" t="str">
        <f t="shared" si="4"/>
        <v/>
      </c>
      <c r="J93" s="15" t="str">
        <f t="shared" si="5"/>
        <v/>
      </c>
      <c r="K93" s="4"/>
      <c r="L93" s="4"/>
    </row>
    <row r="94" spans="1:12" x14ac:dyDescent="0.25">
      <c r="A94" s="8"/>
      <c r="B94" s="8"/>
      <c r="C94" s="14" t="str">
        <f>IF(B94="","",IFERROR(VLOOKUP(B94,Master_Customers!$A:$D,4,FALSE()),"❌ Not Found"))</f>
        <v/>
      </c>
      <c r="D94" s="8"/>
      <c r="E94" s="8"/>
      <c r="F94" s="8"/>
      <c r="G94" s="8"/>
      <c r="H94" s="8"/>
      <c r="I94" s="15" t="str">
        <f t="shared" si="4"/>
        <v/>
      </c>
      <c r="J94" s="15" t="str">
        <f t="shared" si="5"/>
        <v/>
      </c>
      <c r="K94" s="8"/>
      <c r="L94" s="8"/>
    </row>
    <row r="95" spans="1:12" x14ac:dyDescent="0.25">
      <c r="A95" s="4"/>
      <c r="B95" s="4"/>
      <c r="C95" s="14" t="str">
        <f>IF(B95="","",IFERROR(VLOOKUP(B95,Master_Customers!$A:$D,4,FALSE()),"❌ Not Found"))</f>
        <v/>
      </c>
      <c r="D95" s="4"/>
      <c r="E95" s="4"/>
      <c r="F95" s="4"/>
      <c r="G95" s="4"/>
      <c r="H95" s="4"/>
      <c r="I95" s="15" t="str">
        <f t="shared" si="4"/>
        <v/>
      </c>
      <c r="J95" s="15" t="str">
        <f t="shared" si="5"/>
        <v/>
      </c>
      <c r="K95" s="4"/>
      <c r="L95" s="4"/>
    </row>
    <row r="96" spans="1:12" x14ac:dyDescent="0.25">
      <c r="A96" s="8"/>
      <c r="B96" s="8"/>
      <c r="C96" s="14" t="str">
        <f>IF(B96="","",IFERROR(VLOOKUP(B96,Master_Customers!$A:$D,4,FALSE()),"❌ Not Found"))</f>
        <v/>
      </c>
      <c r="D96" s="8"/>
      <c r="E96" s="8"/>
      <c r="F96" s="8"/>
      <c r="G96" s="8"/>
      <c r="H96" s="8"/>
      <c r="I96" s="15" t="str">
        <f t="shared" si="4"/>
        <v/>
      </c>
      <c r="J96" s="15" t="str">
        <f t="shared" si="5"/>
        <v/>
      </c>
      <c r="K96" s="8"/>
      <c r="L96" s="8"/>
    </row>
    <row r="97" spans="1:12" x14ac:dyDescent="0.25">
      <c r="A97" s="4"/>
      <c r="B97" s="4"/>
      <c r="C97" s="14" t="str">
        <f>IF(B97="","",IFERROR(VLOOKUP(B97,Master_Customers!$A:$D,4,FALSE()),"❌ Not Found"))</f>
        <v/>
      </c>
      <c r="D97" s="4"/>
      <c r="E97" s="4"/>
      <c r="F97" s="4"/>
      <c r="G97" s="4"/>
      <c r="H97" s="4"/>
      <c r="I97" s="15" t="str">
        <f t="shared" si="4"/>
        <v/>
      </c>
      <c r="J97" s="15" t="str">
        <f t="shared" si="5"/>
        <v/>
      </c>
      <c r="K97" s="4"/>
      <c r="L97" s="4"/>
    </row>
    <row r="98" spans="1:12" x14ac:dyDescent="0.25">
      <c r="A98" s="8"/>
      <c r="B98" s="8"/>
      <c r="C98" s="14" t="str">
        <f>IF(B98="","",IFERROR(VLOOKUP(B98,Master_Customers!$A:$D,4,FALSE()),"❌ Not Found"))</f>
        <v/>
      </c>
      <c r="D98" s="8"/>
      <c r="E98" s="8"/>
      <c r="F98" s="8"/>
      <c r="G98" s="8"/>
      <c r="H98" s="8"/>
      <c r="I98" s="15" t="str">
        <f t="shared" si="4"/>
        <v/>
      </c>
      <c r="J98" s="15" t="str">
        <f t="shared" si="5"/>
        <v/>
      </c>
      <c r="K98" s="8"/>
      <c r="L98" s="8"/>
    </row>
    <row r="99" spans="1:12" x14ac:dyDescent="0.25">
      <c r="A99" s="4"/>
      <c r="B99" s="4"/>
      <c r="C99" s="14" t="str">
        <f>IF(B99="","",IFERROR(VLOOKUP(B99,Master_Customers!$A:$D,4,FALSE()),"❌ Not Found"))</f>
        <v/>
      </c>
      <c r="D99" s="4"/>
      <c r="E99" s="4"/>
      <c r="F99" s="4"/>
      <c r="G99" s="4"/>
      <c r="H99" s="4"/>
      <c r="I99" s="15" t="str">
        <f t="shared" si="4"/>
        <v/>
      </c>
      <c r="J99" s="15" t="str">
        <f t="shared" si="5"/>
        <v/>
      </c>
      <c r="K99" s="4"/>
      <c r="L99" s="4"/>
    </row>
    <row r="100" spans="1:12" x14ac:dyDescent="0.25">
      <c r="A100" s="8"/>
      <c r="B100" s="8"/>
      <c r="C100" s="14" t="str">
        <f>IF(B100="","",IFERROR(VLOOKUP(B100,Master_Customers!$A:$D,4,FALSE()),"❌ Not Found"))</f>
        <v/>
      </c>
      <c r="D100" s="8"/>
      <c r="E100" s="8"/>
      <c r="F100" s="8"/>
      <c r="G100" s="8"/>
      <c r="H100" s="8"/>
      <c r="I100" s="15" t="str">
        <f t="shared" si="4"/>
        <v/>
      </c>
      <c r="J100" s="15" t="str">
        <f t="shared" si="5"/>
        <v/>
      </c>
      <c r="K100" s="8"/>
      <c r="L100" s="8"/>
    </row>
    <row r="101" spans="1:12" x14ac:dyDescent="0.25">
      <c r="A101" s="4"/>
      <c r="B101" s="4"/>
      <c r="C101" s="14" t="str">
        <f>IF(B101="","",IFERROR(VLOOKUP(B101,Master_Customers!$A:$D,4,FALSE()),"❌ Not Found"))</f>
        <v/>
      </c>
      <c r="D101" s="4"/>
      <c r="E101" s="4"/>
      <c r="F101" s="4"/>
      <c r="G101" s="4"/>
      <c r="H101" s="4"/>
      <c r="I101" s="15" t="str">
        <f t="shared" si="4"/>
        <v/>
      </c>
      <c r="J101" s="15" t="str">
        <f t="shared" si="5"/>
        <v/>
      </c>
      <c r="K101" s="4"/>
      <c r="L101" s="4"/>
    </row>
    <row r="102" spans="1:12" x14ac:dyDescent="0.25">
      <c r="A102" s="8"/>
      <c r="B102" s="8"/>
      <c r="C102" s="14" t="str">
        <f>IF(B102="","",IFERROR(VLOOKUP(B102,Master_Customers!$A:$D,4,FALSE()),"❌ Not Found"))</f>
        <v/>
      </c>
      <c r="D102" s="8"/>
      <c r="E102" s="8"/>
      <c r="F102" s="8"/>
      <c r="G102" s="8"/>
      <c r="H102" s="8"/>
      <c r="I102" s="15" t="str">
        <f t="shared" si="4"/>
        <v/>
      </c>
      <c r="J102" s="15" t="str">
        <f t="shared" si="5"/>
        <v/>
      </c>
      <c r="K102" s="8"/>
      <c r="L102" s="8"/>
    </row>
    <row r="103" spans="1:12" x14ac:dyDescent="0.25">
      <c r="A103" s="4"/>
      <c r="B103" s="4"/>
      <c r="C103" s="14" t="str">
        <f>IF(B103="","",IFERROR(VLOOKUP(B103,Master_Customers!$A:$D,4,FALSE()),"❌ Not Found"))</f>
        <v/>
      </c>
      <c r="D103" s="4"/>
      <c r="E103" s="4"/>
      <c r="F103" s="4"/>
      <c r="G103" s="4"/>
      <c r="H103" s="4"/>
      <c r="I103" s="15" t="str">
        <f t="shared" si="4"/>
        <v/>
      </c>
      <c r="J103" s="15" t="str">
        <f t="shared" si="5"/>
        <v/>
      </c>
      <c r="K103" s="4"/>
      <c r="L103" s="4"/>
    </row>
    <row r="104" spans="1:12" x14ac:dyDescent="0.25">
      <c r="A104" s="8"/>
      <c r="B104" s="8"/>
      <c r="C104" s="14" t="str">
        <f>IF(B104="","",IFERROR(VLOOKUP(B104,Master_Customers!$A:$D,4,FALSE()),"❌ Not Found"))</f>
        <v/>
      </c>
      <c r="D104" s="8"/>
      <c r="E104" s="8"/>
      <c r="F104" s="8"/>
      <c r="G104" s="8"/>
      <c r="H104" s="8"/>
      <c r="I104" s="15" t="str">
        <f t="shared" si="4"/>
        <v/>
      </c>
      <c r="J104" s="15" t="str">
        <f t="shared" si="5"/>
        <v/>
      </c>
      <c r="K104" s="8"/>
      <c r="L104" s="8"/>
    </row>
    <row r="105" spans="1:12" x14ac:dyDescent="0.25">
      <c r="A105" s="4"/>
      <c r="B105" s="4"/>
      <c r="C105" s="14" t="str">
        <f>IF(B105="","",IFERROR(VLOOKUP(B105,Master_Customers!$A:$D,4,FALSE()),"❌ Not Found"))</f>
        <v/>
      </c>
      <c r="D105" s="4"/>
      <c r="E105" s="4"/>
      <c r="F105" s="4"/>
      <c r="G105" s="4"/>
      <c r="H105" s="4"/>
      <c r="I105" s="15" t="str">
        <f t="shared" si="4"/>
        <v/>
      </c>
      <c r="J105" s="15" t="str">
        <f t="shared" si="5"/>
        <v/>
      </c>
      <c r="K105" s="4"/>
      <c r="L105" s="4"/>
    </row>
    <row r="106" spans="1:12" x14ac:dyDescent="0.25">
      <c r="A106" s="8"/>
      <c r="B106" s="8"/>
      <c r="C106" s="14" t="str">
        <f>IF(B106="","",IFERROR(VLOOKUP(B106,Master_Customers!$A:$D,4,FALSE()),"❌ Not Found"))</f>
        <v/>
      </c>
      <c r="D106" s="8"/>
      <c r="E106" s="8"/>
      <c r="F106" s="8"/>
      <c r="G106" s="8"/>
      <c r="H106" s="8"/>
      <c r="I106" s="15" t="str">
        <f t="shared" si="4"/>
        <v/>
      </c>
      <c r="J106" s="15" t="str">
        <f t="shared" si="5"/>
        <v/>
      </c>
      <c r="K106" s="8"/>
      <c r="L106" s="8"/>
    </row>
    <row r="107" spans="1:12" x14ac:dyDescent="0.25">
      <c r="A107" s="4"/>
      <c r="B107" s="4"/>
      <c r="C107" s="14" t="str">
        <f>IF(B107="","",IFERROR(VLOOKUP(B107,Master_Customers!$A:$D,4,FALSE()),"❌ Not Found"))</f>
        <v/>
      </c>
      <c r="D107" s="4"/>
      <c r="E107" s="4"/>
      <c r="F107" s="4"/>
      <c r="G107" s="4"/>
      <c r="H107" s="4"/>
      <c r="I107" s="15" t="str">
        <f t="shared" si="4"/>
        <v/>
      </c>
      <c r="J107" s="15" t="str">
        <f t="shared" si="5"/>
        <v/>
      </c>
      <c r="K107" s="4"/>
      <c r="L107" s="4"/>
    </row>
    <row r="108" spans="1:12" x14ac:dyDescent="0.25">
      <c r="A108" s="8"/>
      <c r="B108" s="8"/>
      <c r="C108" s="14" t="str">
        <f>IF(B108="","",IFERROR(VLOOKUP(B108,Master_Customers!$A:$D,4,FALSE()),"❌ Not Found"))</f>
        <v/>
      </c>
      <c r="D108" s="8"/>
      <c r="E108" s="8"/>
      <c r="F108" s="8"/>
      <c r="G108" s="8"/>
      <c r="H108" s="8"/>
      <c r="I108" s="15" t="str">
        <f t="shared" si="4"/>
        <v/>
      </c>
      <c r="J108" s="15" t="str">
        <f t="shared" si="5"/>
        <v/>
      </c>
      <c r="K108" s="8"/>
      <c r="L108" s="8"/>
    </row>
    <row r="109" spans="1:12" x14ac:dyDescent="0.25">
      <c r="A109" s="4"/>
      <c r="B109" s="4"/>
      <c r="C109" s="14" t="str">
        <f>IF(B109="","",IFERROR(VLOOKUP(B109,Master_Customers!$A:$D,4,FALSE()),"❌ Not Found"))</f>
        <v/>
      </c>
      <c r="D109" s="4"/>
      <c r="E109" s="4"/>
      <c r="F109" s="4"/>
      <c r="G109" s="4"/>
      <c r="H109" s="4"/>
      <c r="I109" s="15" t="str">
        <f t="shared" si="4"/>
        <v/>
      </c>
      <c r="J109" s="15" t="str">
        <f t="shared" si="5"/>
        <v/>
      </c>
      <c r="K109" s="4"/>
      <c r="L109" s="4"/>
    </row>
    <row r="110" spans="1:12" x14ac:dyDescent="0.25">
      <c r="A110" s="8"/>
      <c r="B110" s="8"/>
      <c r="C110" s="14" t="str">
        <f>IF(B110="","",IFERROR(VLOOKUP(B110,Master_Customers!$A:$D,4,FALSE()),"❌ Not Found"))</f>
        <v/>
      </c>
      <c r="D110" s="8"/>
      <c r="E110" s="8"/>
      <c r="F110" s="8"/>
      <c r="G110" s="8"/>
      <c r="H110" s="8"/>
      <c r="I110" s="15" t="str">
        <f t="shared" si="4"/>
        <v/>
      </c>
      <c r="J110" s="15" t="str">
        <f t="shared" si="5"/>
        <v/>
      </c>
      <c r="K110" s="8"/>
      <c r="L110" s="8"/>
    </row>
    <row r="111" spans="1:12" x14ac:dyDescent="0.25">
      <c r="A111" s="4"/>
      <c r="B111" s="4"/>
      <c r="C111" s="14" t="str">
        <f>IF(B111="","",IFERROR(VLOOKUP(B111,Master_Customers!$A:$D,4,FALSE()),"❌ Not Found"))</f>
        <v/>
      </c>
      <c r="D111" s="4"/>
      <c r="E111" s="4"/>
      <c r="F111" s="4"/>
      <c r="G111" s="4"/>
      <c r="H111" s="4"/>
      <c r="I111" s="15" t="str">
        <f t="shared" si="4"/>
        <v/>
      </c>
      <c r="J111" s="15" t="str">
        <f t="shared" si="5"/>
        <v/>
      </c>
      <c r="K111" s="4"/>
      <c r="L111" s="4"/>
    </row>
    <row r="112" spans="1:12" x14ac:dyDescent="0.25">
      <c r="A112" s="8"/>
      <c r="B112" s="8"/>
      <c r="C112" s="14" t="str">
        <f>IF(B112="","",IFERROR(VLOOKUP(B112,Master_Customers!$A:$D,4,FALSE()),"❌ Not Found"))</f>
        <v/>
      </c>
      <c r="D112" s="8"/>
      <c r="E112" s="8"/>
      <c r="F112" s="8"/>
      <c r="G112" s="8"/>
      <c r="H112" s="8"/>
      <c r="I112" s="15" t="str">
        <f t="shared" ref="I112:I143" si="6">IF(E112="","",E112+E112*H112/100*G112)</f>
        <v/>
      </c>
      <c r="J112" s="15" t="str">
        <f t="shared" ref="J112:J143" si="7">IFERROR(I112/G112,"")</f>
        <v/>
      </c>
      <c r="K112" s="8"/>
      <c r="L112" s="8"/>
    </row>
    <row r="113" spans="1:12" x14ac:dyDescent="0.25">
      <c r="A113" s="4"/>
      <c r="B113" s="4"/>
      <c r="C113" s="14" t="str">
        <f>IF(B113="","",IFERROR(VLOOKUP(B113,Master_Customers!$A:$D,4,FALSE()),"❌ Not Found"))</f>
        <v/>
      </c>
      <c r="D113" s="4"/>
      <c r="E113" s="4"/>
      <c r="F113" s="4"/>
      <c r="G113" s="4"/>
      <c r="H113" s="4"/>
      <c r="I113" s="15" t="str">
        <f t="shared" si="6"/>
        <v/>
      </c>
      <c r="J113" s="15" t="str">
        <f t="shared" si="7"/>
        <v/>
      </c>
      <c r="K113" s="4"/>
      <c r="L113" s="4"/>
    </row>
    <row r="114" spans="1:12" x14ac:dyDescent="0.25">
      <c r="A114" s="8"/>
      <c r="B114" s="8"/>
      <c r="C114" s="14" t="str">
        <f>IF(B114="","",IFERROR(VLOOKUP(B114,Master_Customers!$A:$D,4,FALSE()),"❌ Not Found"))</f>
        <v/>
      </c>
      <c r="D114" s="8"/>
      <c r="E114" s="8"/>
      <c r="F114" s="8"/>
      <c r="G114" s="8"/>
      <c r="H114" s="8"/>
      <c r="I114" s="15" t="str">
        <f t="shared" si="6"/>
        <v/>
      </c>
      <c r="J114" s="15" t="str">
        <f t="shared" si="7"/>
        <v/>
      </c>
      <c r="K114" s="8"/>
      <c r="L114" s="8"/>
    </row>
    <row r="115" spans="1:12" x14ac:dyDescent="0.25">
      <c r="A115" s="4"/>
      <c r="B115" s="4"/>
      <c r="C115" s="14" t="str">
        <f>IF(B115="","",IFERROR(VLOOKUP(B115,Master_Customers!$A:$D,4,FALSE()),"❌ Not Found"))</f>
        <v/>
      </c>
      <c r="D115" s="4"/>
      <c r="E115" s="4"/>
      <c r="F115" s="4"/>
      <c r="G115" s="4"/>
      <c r="H115" s="4"/>
      <c r="I115" s="15" t="str">
        <f t="shared" si="6"/>
        <v/>
      </c>
      <c r="J115" s="15" t="str">
        <f t="shared" si="7"/>
        <v/>
      </c>
      <c r="K115" s="4"/>
      <c r="L115" s="4"/>
    </row>
    <row r="116" spans="1:12" x14ac:dyDescent="0.25">
      <c r="A116" s="8"/>
      <c r="B116" s="8"/>
      <c r="C116" s="14" t="str">
        <f>IF(B116="","",IFERROR(VLOOKUP(B116,Master_Customers!$A:$D,4,FALSE()),"❌ Not Found"))</f>
        <v/>
      </c>
      <c r="D116" s="8"/>
      <c r="E116" s="8"/>
      <c r="F116" s="8"/>
      <c r="G116" s="8"/>
      <c r="H116" s="8"/>
      <c r="I116" s="15" t="str">
        <f t="shared" si="6"/>
        <v/>
      </c>
      <c r="J116" s="15" t="str">
        <f t="shared" si="7"/>
        <v/>
      </c>
      <c r="K116" s="8"/>
      <c r="L116" s="8"/>
    </row>
    <row r="117" spans="1:12" x14ac:dyDescent="0.25">
      <c r="A117" s="4"/>
      <c r="B117" s="4"/>
      <c r="C117" s="14" t="str">
        <f>IF(B117="","",IFERROR(VLOOKUP(B117,Master_Customers!$A:$D,4,FALSE()),"❌ Not Found"))</f>
        <v/>
      </c>
      <c r="D117" s="4"/>
      <c r="E117" s="4"/>
      <c r="F117" s="4"/>
      <c r="G117" s="4"/>
      <c r="H117" s="4"/>
      <c r="I117" s="15" t="str">
        <f t="shared" si="6"/>
        <v/>
      </c>
      <c r="J117" s="15" t="str">
        <f t="shared" si="7"/>
        <v/>
      </c>
      <c r="K117" s="4"/>
      <c r="L117" s="4"/>
    </row>
    <row r="118" spans="1:12" x14ac:dyDescent="0.25">
      <c r="A118" s="8"/>
      <c r="B118" s="8"/>
      <c r="C118" s="14" t="str">
        <f>IF(B118="","",IFERROR(VLOOKUP(B118,Master_Customers!$A:$D,4,FALSE()),"❌ Not Found"))</f>
        <v/>
      </c>
      <c r="D118" s="8"/>
      <c r="E118" s="8"/>
      <c r="F118" s="8"/>
      <c r="G118" s="8"/>
      <c r="H118" s="8"/>
      <c r="I118" s="15" t="str">
        <f t="shared" si="6"/>
        <v/>
      </c>
      <c r="J118" s="15" t="str">
        <f t="shared" si="7"/>
        <v/>
      </c>
      <c r="K118" s="8"/>
      <c r="L118" s="8"/>
    </row>
    <row r="119" spans="1:12" x14ac:dyDescent="0.25">
      <c r="A119" s="4"/>
      <c r="B119" s="4"/>
      <c r="C119" s="14" t="str">
        <f>IF(B119="","",IFERROR(VLOOKUP(B119,Master_Customers!$A:$D,4,FALSE()),"❌ Not Found"))</f>
        <v/>
      </c>
      <c r="D119" s="4"/>
      <c r="E119" s="4"/>
      <c r="F119" s="4"/>
      <c r="G119" s="4"/>
      <c r="H119" s="4"/>
      <c r="I119" s="15" t="str">
        <f t="shared" si="6"/>
        <v/>
      </c>
      <c r="J119" s="15" t="str">
        <f t="shared" si="7"/>
        <v/>
      </c>
      <c r="K119" s="4"/>
      <c r="L119" s="4"/>
    </row>
    <row r="120" spans="1:12" x14ac:dyDescent="0.25">
      <c r="A120" s="8"/>
      <c r="B120" s="8"/>
      <c r="C120" s="14" t="str">
        <f>IF(B120="","",IFERROR(VLOOKUP(B120,Master_Customers!$A:$D,4,FALSE()),"❌ Not Found"))</f>
        <v/>
      </c>
      <c r="D120" s="8"/>
      <c r="E120" s="8"/>
      <c r="F120" s="8"/>
      <c r="G120" s="8"/>
      <c r="H120" s="8"/>
      <c r="I120" s="15" t="str">
        <f t="shared" si="6"/>
        <v/>
      </c>
      <c r="J120" s="15" t="str">
        <f t="shared" si="7"/>
        <v/>
      </c>
      <c r="K120" s="8"/>
      <c r="L120" s="8"/>
    </row>
    <row r="121" spans="1:12" x14ac:dyDescent="0.25">
      <c r="A121" s="4"/>
      <c r="B121" s="4"/>
      <c r="C121" s="14" t="str">
        <f>IF(B121="","",IFERROR(VLOOKUP(B121,Master_Customers!$A:$D,4,FALSE()),"❌ Not Found"))</f>
        <v/>
      </c>
      <c r="D121" s="4"/>
      <c r="E121" s="4"/>
      <c r="F121" s="4"/>
      <c r="G121" s="4"/>
      <c r="H121" s="4"/>
      <c r="I121" s="15" t="str">
        <f t="shared" si="6"/>
        <v/>
      </c>
      <c r="J121" s="15" t="str">
        <f t="shared" si="7"/>
        <v/>
      </c>
      <c r="K121" s="4"/>
      <c r="L121" s="4"/>
    </row>
    <row r="122" spans="1:12" x14ac:dyDescent="0.25">
      <c r="A122" s="8"/>
      <c r="B122" s="8"/>
      <c r="C122" s="14" t="str">
        <f>IF(B122="","",IFERROR(VLOOKUP(B122,Master_Customers!$A:$D,4,FALSE()),"❌ Not Found"))</f>
        <v/>
      </c>
      <c r="D122" s="8"/>
      <c r="E122" s="8"/>
      <c r="F122" s="8"/>
      <c r="G122" s="8"/>
      <c r="H122" s="8"/>
      <c r="I122" s="15" t="str">
        <f t="shared" si="6"/>
        <v/>
      </c>
      <c r="J122" s="15" t="str">
        <f t="shared" si="7"/>
        <v/>
      </c>
      <c r="K122" s="8"/>
      <c r="L122" s="8"/>
    </row>
    <row r="123" spans="1:12" x14ac:dyDescent="0.25">
      <c r="A123" s="4"/>
      <c r="B123" s="4"/>
      <c r="C123" s="14" t="str">
        <f>IF(B123="","",IFERROR(VLOOKUP(B123,Master_Customers!$A:$D,4,FALSE()),"❌ Not Found"))</f>
        <v/>
      </c>
      <c r="D123" s="4"/>
      <c r="E123" s="4"/>
      <c r="F123" s="4"/>
      <c r="G123" s="4"/>
      <c r="H123" s="4"/>
      <c r="I123" s="15" t="str">
        <f t="shared" si="6"/>
        <v/>
      </c>
      <c r="J123" s="15" t="str">
        <f t="shared" si="7"/>
        <v/>
      </c>
      <c r="K123" s="4"/>
      <c r="L123" s="4"/>
    </row>
    <row r="124" spans="1:12" x14ac:dyDescent="0.25">
      <c r="A124" s="8"/>
      <c r="B124" s="8"/>
      <c r="C124" s="14" t="str">
        <f>IF(B124="","",IFERROR(VLOOKUP(B124,Master_Customers!$A:$D,4,FALSE()),"❌ Not Found"))</f>
        <v/>
      </c>
      <c r="D124" s="8"/>
      <c r="E124" s="8"/>
      <c r="F124" s="8"/>
      <c r="G124" s="8"/>
      <c r="H124" s="8"/>
      <c r="I124" s="15" t="str">
        <f t="shared" si="6"/>
        <v/>
      </c>
      <c r="J124" s="15" t="str">
        <f t="shared" si="7"/>
        <v/>
      </c>
      <c r="K124" s="8"/>
      <c r="L124" s="8"/>
    </row>
    <row r="125" spans="1:12" x14ac:dyDescent="0.25">
      <c r="A125" s="4"/>
      <c r="B125" s="4"/>
      <c r="C125" s="14" t="str">
        <f>IF(B125="","",IFERROR(VLOOKUP(B125,Master_Customers!$A:$D,4,FALSE()),"❌ Not Found"))</f>
        <v/>
      </c>
      <c r="D125" s="4"/>
      <c r="E125" s="4"/>
      <c r="F125" s="4"/>
      <c r="G125" s="4"/>
      <c r="H125" s="4"/>
      <c r="I125" s="15" t="str">
        <f t="shared" si="6"/>
        <v/>
      </c>
      <c r="J125" s="15" t="str">
        <f t="shared" si="7"/>
        <v/>
      </c>
      <c r="K125" s="4"/>
      <c r="L125" s="4"/>
    </row>
    <row r="126" spans="1:12" x14ac:dyDescent="0.25">
      <c r="A126" s="8"/>
      <c r="B126" s="8"/>
      <c r="C126" s="14" t="str">
        <f>IF(B126="","",IFERROR(VLOOKUP(B126,Master_Customers!$A:$D,4,FALSE()),"❌ Not Found"))</f>
        <v/>
      </c>
      <c r="D126" s="8"/>
      <c r="E126" s="8"/>
      <c r="F126" s="8"/>
      <c r="G126" s="8"/>
      <c r="H126" s="8"/>
      <c r="I126" s="15" t="str">
        <f t="shared" si="6"/>
        <v/>
      </c>
      <c r="J126" s="15" t="str">
        <f t="shared" si="7"/>
        <v/>
      </c>
      <c r="K126" s="8"/>
      <c r="L126" s="8"/>
    </row>
    <row r="127" spans="1:12" x14ac:dyDescent="0.25">
      <c r="A127" s="4"/>
      <c r="B127" s="4"/>
      <c r="C127" s="14" t="str">
        <f>IF(B127="","",IFERROR(VLOOKUP(B127,Master_Customers!$A:$D,4,FALSE()),"❌ Not Found"))</f>
        <v/>
      </c>
      <c r="D127" s="4"/>
      <c r="E127" s="4"/>
      <c r="F127" s="4"/>
      <c r="G127" s="4"/>
      <c r="H127" s="4"/>
      <c r="I127" s="15" t="str">
        <f t="shared" si="6"/>
        <v/>
      </c>
      <c r="J127" s="15" t="str">
        <f t="shared" si="7"/>
        <v/>
      </c>
      <c r="K127" s="4"/>
      <c r="L127" s="4"/>
    </row>
    <row r="128" spans="1:12" x14ac:dyDescent="0.25">
      <c r="A128" s="8"/>
      <c r="B128" s="8"/>
      <c r="C128" s="14" t="str">
        <f>IF(B128="","",IFERROR(VLOOKUP(B128,Master_Customers!$A:$D,4,FALSE()),"❌ Not Found"))</f>
        <v/>
      </c>
      <c r="D128" s="8"/>
      <c r="E128" s="8"/>
      <c r="F128" s="8"/>
      <c r="G128" s="8"/>
      <c r="H128" s="8"/>
      <c r="I128" s="15" t="str">
        <f t="shared" si="6"/>
        <v/>
      </c>
      <c r="J128" s="15" t="str">
        <f t="shared" si="7"/>
        <v/>
      </c>
      <c r="K128" s="8"/>
      <c r="L128" s="8"/>
    </row>
    <row r="129" spans="1:12" x14ac:dyDescent="0.25">
      <c r="A129" s="4"/>
      <c r="B129" s="4"/>
      <c r="C129" s="14" t="str">
        <f>IF(B129="","",IFERROR(VLOOKUP(B129,Master_Customers!$A:$D,4,FALSE()),"❌ Not Found"))</f>
        <v/>
      </c>
      <c r="D129" s="4"/>
      <c r="E129" s="4"/>
      <c r="F129" s="4"/>
      <c r="G129" s="4"/>
      <c r="H129" s="4"/>
      <c r="I129" s="15" t="str">
        <f t="shared" si="6"/>
        <v/>
      </c>
      <c r="J129" s="15" t="str">
        <f t="shared" si="7"/>
        <v/>
      </c>
      <c r="K129" s="4"/>
      <c r="L129" s="4"/>
    </row>
    <row r="130" spans="1:12" x14ac:dyDescent="0.25">
      <c r="A130" s="8"/>
      <c r="B130" s="8"/>
      <c r="C130" s="14" t="str">
        <f>IF(B130="","",IFERROR(VLOOKUP(B130,Master_Customers!$A:$D,4,FALSE()),"❌ Not Found"))</f>
        <v/>
      </c>
      <c r="D130" s="8"/>
      <c r="E130" s="8"/>
      <c r="F130" s="8"/>
      <c r="G130" s="8"/>
      <c r="H130" s="8"/>
      <c r="I130" s="15" t="str">
        <f t="shared" si="6"/>
        <v/>
      </c>
      <c r="J130" s="15" t="str">
        <f t="shared" si="7"/>
        <v/>
      </c>
      <c r="K130" s="8"/>
      <c r="L130" s="8"/>
    </row>
    <row r="131" spans="1:12" x14ac:dyDescent="0.25">
      <c r="A131" s="4"/>
      <c r="B131" s="4"/>
      <c r="C131" s="14" t="str">
        <f>IF(B131="","",IFERROR(VLOOKUP(B131,Master_Customers!$A:$D,4,FALSE()),"❌ Not Found"))</f>
        <v/>
      </c>
      <c r="D131" s="4"/>
      <c r="E131" s="4"/>
      <c r="F131" s="4"/>
      <c r="G131" s="4"/>
      <c r="H131" s="4"/>
      <c r="I131" s="15" t="str">
        <f t="shared" si="6"/>
        <v/>
      </c>
      <c r="J131" s="15" t="str">
        <f t="shared" si="7"/>
        <v/>
      </c>
      <c r="K131" s="4"/>
      <c r="L131" s="4"/>
    </row>
    <row r="132" spans="1:12" x14ac:dyDescent="0.25">
      <c r="A132" s="8"/>
      <c r="B132" s="8"/>
      <c r="C132" s="14" t="str">
        <f>IF(B132="","",IFERROR(VLOOKUP(B132,Master_Customers!$A:$D,4,FALSE()),"❌ Not Found"))</f>
        <v/>
      </c>
      <c r="D132" s="8"/>
      <c r="E132" s="8"/>
      <c r="F132" s="8"/>
      <c r="G132" s="8"/>
      <c r="H132" s="8"/>
      <c r="I132" s="15" t="str">
        <f t="shared" si="6"/>
        <v/>
      </c>
      <c r="J132" s="15" t="str">
        <f t="shared" si="7"/>
        <v/>
      </c>
      <c r="K132" s="8"/>
      <c r="L132" s="8"/>
    </row>
    <row r="133" spans="1:12" x14ac:dyDescent="0.25">
      <c r="A133" s="4"/>
      <c r="B133" s="4"/>
      <c r="C133" s="14" t="str">
        <f>IF(B133="","",IFERROR(VLOOKUP(B133,Master_Customers!$A:$D,4,FALSE()),"❌ Not Found"))</f>
        <v/>
      </c>
      <c r="D133" s="4"/>
      <c r="E133" s="4"/>
      <c r="F133" s="4"/>
      <c r="G133" s="4"/>
      <c r="H133" s="4"/>
      <c r="I133" s="15" t="str">
        <f t="shared" si="6"/>
        <v/>
      </c>
      <c r="J133" s="15" t="str">
        <f t="shared" si="7"/>
        <v/>
      </c>
      <c r="K133" s="4"/>
      <c r="L133" s="4"/>
    </row>
    <row r="134" spans="1:12" x14ac:dyDescent="0.25">
      <c r="A134" s="8"/>
      <c r="B134" s="8"/>
      <c r="C134" s="14" t="str">
        <f>IF(B134="","",IFERROR(VLOOKUP(B134,Master_Customers!$A:$D,4,FALSE()),"❌ Not Found"))</f>
        <v/>
      </c>
      <c r="D134" s="8"/>
      <c r="E134" s="8"/>
      <c r="F134" s="8"/>
      <c r="G134" s="8"/>
      <c r="H134" s="8"/>
      <c r="I134" s="15" t="str">
        <f t="shared" si="6"/>
        <v/>
      </c>
      <c r="J134" s="15" t="str">
        <f t="shared" si="7"/>
        <v/>
      </c>
      <c r="K134" s="8"/>
      <c r="L134" s="8"/>
    </row>
    <row r="135" spans="1:12" x14ac:dyDescent="0.25">
      <c r="A135" s="4"/>
      <c r="B135" s="4"/>
      <c r="C135" s="14" t="str">
        <f>IF(B135="","",IFERROR(VLOOKUP(B135,Master_Customers!$A:$D,4,FALSE()),"❌ Not Found"))</f>
        <v/>
      </c>
      <c r="D135" s="4"/>
      <c r="E135" s="4"/>
      <c r="F135" s="4"/>
      <c r="G135" s="4"/>
      <c r="H135" s="4"/>
      <c r="I135" s="15" t="str">
        <f t="shared" si="6"/>
        <v/>
      </c>
      <c r="J135" s="15" t="str">
        <f t="shared" si="7"/>
        <v/>
      </c>
      <c r="K135" s="4"/>
      <c r="L135" s="4"/>
    </row>
    <row r="136" spans="1:12" x14ac:dyDescent="0.25">
      <c r="A136" s="8"/>
      <c r="B136" s="8"/>
      <c r="C136" s="14" t="str">
        <f>IF(B136="","",IFERROR(VLOOKUP(B136,Master_Customers!$A:$D,4,FALSE()),"❌ Not Found"))</f>
        <v/>
      </c>
      <c r="D136" s="8"/>
      <c r="E136" s="8"/>
      <c r="F136" s="8"/>
      <c r="G136" s="8"/>
      <c r="H136" s="8"/>
      <c r="I136" s="15" t="str">
        <f t="shared" si="6"/>
        <v/>
      </c>
      <c r="J136" s="15" t="str">
        <f t="shared" si="7"/>
        <v/>
      </c>
      <c r="K136" s="8"/>
      <c r="L136" s="8"/>
    </row>
    <row r="137" spans="1:12" x14ac:dyDescent="0.25">
      <c r="A137" s="4"/>
      <c r="B137" s="4"/>
      <c r="C137" s="14" t="str">
        <f>IF(B137="","",IFERROR(VLOOKUP(B137,Master_Customers!$A:$D,4,FALSE()),"❌ Not Found"))</f>
        <v/>
      </c>
      <c r="D137" s="4"/>
      <c r="E137" s="4"/>
      <c r="F137" s="4"/>
      <c r="G137" s="4"/>
      <c r="H137" s="4"/>
      <c r="I137" s="15" t="str">
        <f t="shared" si="6"/>
        <v/>
      </c>
      <c r="J137" s="15" t="str">
        <f t="shared" si="7"/>
        <v/>
      </c>
      <c r="K137" s="4"/>
      <c r="L137" s="4"/>
    </row>
    <row r="138" spans="1:12" x14ac:dyDescent="0.25">
      <c r="A138" s="8"/>
      <c r="B138" s="8"/>
      <c r="C138" s="14" t="str">
        <f>IF(B138="","",IFERROR(VLOOKUP(B138,Master_Customers!$A:$D,4,FALSE()),"❌ Not Found"))</f>
        <v/>
      </c>
      <c r="D138" s="8"/>
      <c r="E138" s="8"/>
      <c r="F138" s="8"/>
      <c r="G138" s="8"/>
      <c r="H138" s="8"/>
      <c r="I138" s="15" t="str">
        <f t="shared" si="6"/>
        <v/>
      </c>
      <c r="J138" s="15" t="str">
        <f t="shared" si="7"/>
        <v/>
      </c>
      <c r="K138" s="8"/>
      <c r="L138" s="8"/>
    </row>
    <row r="139" spans="1:12" x14ac:dyDescent="0.25">
      <c r="A139" s="4"/>
      <c r="B139" s="4"/>
      <c r="C139" s="14" t="str">
        <f>IF(B139="","",IFERROR(VLOOKUP(B139,Master_Customers!$A:$D,4,FALSE()),"❌ Not Found"))</f>
        <v/>
      </c>
      <c r="D139" s="4"/>
      <c r="E139" s="4"/>
      <c r="F139" s="4"/>
      <c r="G139" s="4"/>
      <c r="H139" s="4"/>
      <c r="I139" s="15" t="str">
        <f t="shared" si="6"/>
        <v/>
      </c>
      <c r="J139" s="15" t="str">
        <f t="shared" si="7"/>
        <v/>
      </c>
      <c r="K139" s="4"/>
      <c r="L139" s="4"/>
    </row>
    <row r="140" spans="1:12" x14ac:dyDescent="0.25">
      <c r="A140" s="8"/>
      <c r="B140" s="8"/>
      <c r="C140" s="14" t="str">
        <f>IF(B140="","",IFERROR(VLOOKUP(B140,Master_Customers!$A:$D,4,FALSE()),"❌ Not Found"))</f>
        <v/>
      </c>
      <c r="D140" s="8"/>
      <c r="E140" s="8"/>
      <c r="F140" s="8"/>
      <c r="G140" s="8"/>
      <c r="H140" s="8"/>
      <c r="I140" s="15" t="str">
        <f t="shared" si="6"/>
        <v/>
      </c>
      <c r="J140" s="15" t="str">
        <f t="shared" si="7"/>
        <v/>
      </c>
      <c r="K140" s="8"/>
      <c r="L140" s="8"/>
    </row>
    <row r="141" spans="1:12" x14ac:dyDescent="0.25">
      <c r="A141" s="4"/>
      <c r="B141" s="4"/>
      <c r="C141" s="14" t="str">
        <f>IF(B141="","",IFERROR(VLOOKUP(B141,Master_Customers!$A:$D,4,FALSE()),"❌ Not Found"))</f>
        <v/>
      </c>
      <c r="D141" s="4"/>
      <c r="E141" s="4"/>
      <c r="F141" s="4"/>
      <c r="G141" s="4"/>
      <c r="H141" s="4"/>
      <c r="I141" s="15" t="str">
        <f t="shared" si="6"/>
        <v/>
      </c>
      <c r="J141" s="15" t="str">
        <f t="shared" si="7"/>
        <v/>
      </c>
      <c r="K141" s="4"/>
      <c r="L141" s="4"/>
    </row>
    <row r="142" spans="1:12" x14ac:dyDescent="0.25">
      <c r="A142" s="8"/>
      <c r="B142" s="8"/>
      <c r="C142" s="14" t="str">
        <f>IF(B142="","",IFERROR(VLOOKUP(B142,Master_Customers!$A:$D,4,FALSE()),"❌ Not Found"))</f>
        <v/>
      </c>
      <c r="D142" s="8"/>
      <c r="E142" s="8"/>
      <c r="F142" s="8"/>
      <c r="G142" s="8"/>
      <c r="H142" s="8"/>
      <c r="I142" s="15" t="str">
        <f t="shared" si="6"/>
        <v/>
      </c>
      <c r="J142" s="15" t="str">
        <f t="shared" si="7"/>
        <v/>
      </c>
      <c r="K142" s="8"/>
      <c r="L142" s="8"/>
    </row>
    <row r="143" spans="1:12" x14ac:dyDescent="0.25">
      <c r="A143" s="4"/>
      <c r="B143" s="4"/>
      <c r="C143" s="14" t="str">
        <f>IF(B143="","",IFERROR(VLOOKUP(B143,Master_Customers!$A:$D,4,FALSE()),"❌ Not Found"))</f>
        <v/>
      </c>
      <c r="D143" s="4"/>
      <c r="E143" s="4"/>
      <c r="F143" s="4"/>
      <c r="G143" s="4"/>
      <c r="H143" s="4"/>
      <c r="I143" s="15" t="str">
        <f t="shared" si="6"/>
        <v/>
      </c>
      <c r="J143" s="15" t="str">
        <f t="shared" si="7"/>
        <v/>
      </c>
      <c r="K143" s="4"/>
      <c r="L143" s="4"/>
    </row>
    <row r="144" spans="1:12" x14ac:dyDescent="0.25">
      <c r="A144" s="8"/>
      <c r="B144" s="8"/>
      <c r="C144" s="14" t="str">
        <f>IF(B144="","",IFERROR(VLOOKUP(B144,Master_Customers!$A:$D,4,FALSE()),"❌ Not Found"))</f>
        <v/>
      </c>
      <c r="D144" s="8"/>
      <c r="E144" s="8"/>
      <c r="F144" s="8"/>
      <c r="G144" s="8"/>
      <c r="H144" s="8"/>
      <c r="I144" s="15" t="str">
        <f t="shared" ref="I144:I175" si="8">IF(E144="","",E144+E144*H144/100*G144)</f>
        <v/>
      </c>
      <c r="J144" s="15" t="str">
        <f t="shared" ref="J144:J175" si="9">IFERROR(I144/G144,"")</f>
        <v/>
      </c>
      <c r="K144" s="8"/>
      <c r="L144" s="8"/>
    </row>
    <row r="145" spans="1:12" x14ac:dyDescent="0.25">
      <c r="A145" s="4"/>
      <c r="B145" s="4"/>
      <c r="C145" s="14" t="str">
        <f>IF(B145="","",IFERROR(VLOOKUP(B145,Master_Customers!$A:$D,4,FALSE()),"❌ Not Found"))</f>
        <v/>
      </c>
      <c r="D145" s="4"/>
      <c r="E145" s="4"/>
      <c r="F145" s="4"/>
      <c r="G145" s="4"/>
      <c r="H145" s="4"/>
      <c r="I145" s="15" t="str">
        <f t="shared" si="8"/>
        <v/>
      </c>
      <c r="J145" s="15" t="str">
        <f t="shared" si="9"/>
        <v/>
      </c>
      <c r="K145" s="4"/>
      <c r="L145" s="4"/>
    </row>
    <row r="146" spans="1:12" x14ac:dyDescent="0.25">
      <c r="A146" s="8"/>
      <c r="B146" s="8"/>
      <c r="C146" s="14" t="str">
        <f>IF(B146="","",IFERROR(VLOOKUP(B146,Master_Customers!$A:$D,4,FALSE()),"❌ Not Found"))</f>
        <v/>
      </c>
      <c r="D146" s="8"/>
      <c r="E146" s="8"/>
      <c r="F146" s="8"/>
      <c r="G146" s="8"/>
      <c r="H146" s="8"/>
      <c r="I146" s="15" t="str">
        <f t="shared" si="8"/>
        <v/>
      </c>
      <c r="J146" s="15" t="str">
        <f t="shared" si="9"/>
        <v/>
      </c>
      <c r="K146" s="8"/>
      <c r="L146" s="8"/>
    </row>
    <row r="147" spans="1:12" x14ac:dyDescent="0.25">
      <c r="A147" s="4"/>
      <c r="B147" s="4"/>
      <c r="C147" s="14" t="str">
        <f>IF(B147="","",IFERROR(VLOOKUP(B147,Master_Customers!$A:$D,4,FALSE()),"❌ Not Found"))</f>
        <v/>
      </c>
      <c r="D147" s="4"/>
      <c r="E147" s="4"/>
      <c r="F147" s="4"/>
      <c r="G147" s="4"/>
      <c r="H147" s="4"/>
      <c r="I147" s="15" t="str">
        <f t="shared" si="8"/>
        <v/>
      </c>
      <c r="J147" s="15" t="str">
        <f t="shared" si="9"/>
        <v/>
      </c>
      <c r="K147" s="4"/>
      <c r="L147" s="4"/>
    </row>
    <row r="148" spans="1:12" x14ac:dyDescent="0.25">
      <c r="A148" s="8"/>
      <c r="B148" s="8"/>
      <c r="C148" s="14" t="str">
        <f>IF(B148="","",IFERROR(VLOOKUP(B148,Master_Customers!$A:$D,4,FALSE()),"❌ Not Found"))</f>
        <v/>
      </c>
      <c r="D148" s="8"/>
      <c r="E148" s="8"/>
      <c r="F148" s="8"/>
      <c r="G148" s="8"/>
      <c r="H148" s="8"/>
      <c r="I148" s="15" t="str">
        <f t="shared" si="8"/>
        <v/>
      </c>
      <c r="J148" s="15" t="str">
        <f t="shared" si="9"/>
        <v/>
      </c>
      <c r="K148" s="8"/>
      <c r="L148" s="8"/>
    </row>
    <row r="149" spans="1:12" x14ac:dyDescent="0.25">
      <c r="A149" s="4"/>
      <c r="B149" s="4"/>
      <c r="C149" s="14" t="str">
        <f>IF(B149="","",IFERROR(VLOOKUP(B149,Master_Customers!$A:$D,4,FALSE()),"❌ Not Found"))</f>
        <v/>
      </c>
      <c r="D149" s="4"/>
      <c r="E149" s="4"/>
      <c r="F149" s="4"/>
      <c r="G149" s="4"/>
      <c r="H149" s="4"/>
      <c r="I149" s="15" t="str">
        <f t="shared" si="8"/>
        <v/>
      </c>
      <c r="J149" s="15" t="str">
        <f t="shared" si="9"/>
        <v/>
      </c>
      <c r="K149" s="4"/>
      <c r="L149" s="4"/>
    </row>
    <row r="150" spans="1:12" x14ac:dyDescent="0.25">
      <c r="A150" s="8"/>
      <c r="B150" s="8"/>
      <c r="C150" s="14" t="str">
        <f>IF(B150="","",IFERROR(VLOOKUP(B150,Master_Customers!$A:$D,4,FALSE()),"❌ Not Found"))</f>
        <v/>
      </c>
      <c r="D150" s="8"/>
      <c r="E150" s="8"/>
      <c r="F150" s="8"/>
      <c r="G150" s="8"/>
      <c r="H150" s="8"/>
      <c r="I150" s="15" t="str">
        <f t="shared" si="8"/>
        <v/>
      </c>
      <c r="J150" s="15" t="str">
        <f t="shared" si="9"/>
        <v/>
      </c>
      <c r="K150" s="8"/>
      <c r="L150" s="8"/>
    </row>
    <row r="151" spans="1:12" x14ac:dyDescent="0.25">
      <c r="A151" s="4"/>
      <c r="B151" s="4"/>
      <c r="C151" s="14" t="str">
        <f>IF(B151="","",IFERROR(VLOOKUP(B151,Master_Customers!$A:$D,4,FALSE()),"❌ Not Found"))</f>
        <v/>
      </c>
      <c r="D151" s="4"/>
      <c r="E151" s="4"/>
      <c r="F151" s="4"/>
      <c r="G151" s="4"/>
      <c r="H151" s="4"/>
      <c r="I151" s="15" t="str">
        <f t="shared" si="8"/>
        <v/>
      </c>
      <c r="J151" s="15" t="str">
        <f t="shared" si="9"/>
        <v/>
      </c>
      <c r="K151" s="4"/>
      <c r="L151" s="4"/>
    </row>
    <row r="152" spans="1:12" x14ac:dyDescent="0.25">
      <c r="A152" s="8"/>
      <c r="B152" s="8"/>
      <c r="C152" s="14" t="str">
        <f>IF(B152="","",IFERROR(VLOOKUP(B152,Master_Customers!$A:$D,4,FALSE()),"❌ Not Found"))</f>
        <v/>
      </c>
      <c r="D152" s="8"/>
      <c r="E152" s="8"/>
      <c r="F152" s="8"/>
      <c r="G152" s="8"/>
      <c r="H152" s="8"/>
      <c r="I152" s="15" t="str">
        <f t="shared" si="8"/>
        <v/>
      </c>
      <c r="J152" s="15" t="str">
        <f t="shared" si="9"/>
        <v/>
      </c>
      <c r="K152" s="8"/>
      <c r="L152" s="8"/>
    </row>
    <row r="153" spans="1:12" x14ac:dyDescent="0.25">
      <c r="A153" s="4"/>
      <c r="B153" s="4"/>
      <c r="C153" s="14" t="str">
        <f>IF(B153="","",IFERROR(VLOOKUP(B153,Master_Customers!$A:$D,4,FALSE()),"❌ Not Found"))</f>
        <v/>
      </c>
      <c r="D153" s="4"/>
      <c r="E153" s="4"/>
      <c r="F153" s="4"/>
      <c r="G153" s="4"/>
      <c r="H153" s="4"/>
      <c r="I153" s="15" t="str">
        <f t="shared" si="8"/>
        <v/>
      </c>
      <c r="J153" s="15" t="str">
        <f t="shared" si="9"/>
        <v/>
      </c>
      <c r="K153" s="4"/>
      <c r="L153" s="4"/>
    </row>
    <row r="154" spans="1:12" x14ac:dyDescent="0.25">
      <c r="A154" s="8"/>
      <c r="B154" s="8"/>
      <c r="C154" s="14" t="str">
        <f>IF(B154="","",IFERROR(VLOOKUP(B154,Master_Customers!$A:$D,4,FALSE()),"❌ Not Found"))</f>
        <v/>
      </c>
      <c r="D154" s="8"/>
      <c r="E154" s="8"/>
      <c r="F154" s="8"/>
      <c r="G154" s="8"/>
      <c r="H154" s="8"/>
      <c r="I154" s="15" t="str">
        <f t="shared" si="8"/>
        <v/>
      </c>
      <c r="J154" s="15" t="str">
        <f t="shared" si="9"/>
        <v/>
      </c>
      <c r="K154" s="8"/>
      <c r="L154" s="8"/>
    </row>
    <row r="155" spans="1:12" x14ac:dyDescent="0.25">
      <c r="A155" s="4"/>
      <c r="B155" s="4"/>
      <c r="C155" s="14" t="str">
        <f>IF(B155="","",IFERROR(VLOOKUP(B155,Master_Customers!$A:$D,4,FALSE()),"❌ Not Found"))</f>
        <v/>
      </c>
      <c r="D155" s="4"/>
      <c r="E155" s="4"/>
      <c r="F155" s="4"/>
      <c r="G155" s="4"/>
      <c r="H155" s="4"/>
      <c r="I155" s="15" t="str">
        <f t="shared" si="8"/>
        <v/>
      </c>
      <c r="J155" s="15" t="str">
        <f t="shared" si="9"/>
        <v/>
      </c>
      <c r="K155" s="4"/>
      <c r="L155" s="4"/>
    </row>
    <row r="156" spans="1:12" x14ac:dyDescent="0.25">
      <c r="A156" s="8"/>
      <c r="B156" s="8"/>
      <c r="C156" s="14" t="str">
        <f>IF(B156="","",IFERROR(VLOOKUP(B156,Master_Customers!$A:$D,4,FALSE()),"❌ Not Found"))</f>
        <v/>
      </c>
      <c r="D156" s="8"/>
      <c r="E156" s="8"/>
      <c r="F156" s="8"/>
      <c r="G156" s="8"/>
      <c r="H156" s="8"/>
      <c r="I156" s="15" t="str">
        <f t="shared" si="8"/>
        <v/>
      </c>
      <c r="J156" s="15" t="str">
        <f t="shared" si="9"/>
        <v/>
      </c>
      <c r="K156" s="8"/>
      <c r="L156" s="8"/>
    </row>
    <row r="157" spans="1:12" x14ac:dyDescent="0.25">
      <c r="A157" s="4"/>
      <c r="B157" s="4"/>
      <c r="C157" s="14" t="str">
        <f>IF(B157="","",IFERROR(VLOOKUP(B157,Master_Customers!$A:$D,4,FALSE()),"❌ Not Found"))</f>
        <v/>
      </c>
      <c r="D157" s="4"/>
      <c r="E157" s="4"/>
      <c r="F157" s="4"/>
      <c r="G157" s="4"/>
      <c r="H157" s="4"/>
      <c r="I157" s="15" t="str">
        <f t="shared" si="8"/>
        <v/>
      </c>
      <c r="J157" s="15" t="str">
        <f t="shared" si="9"/>
        <v/>
      </c>
      <c r="K157" s="4"/>
      <c r="L157" s="4"/>
    </row>
    <row r="158" spans="1:12" x14ac:dyDescent="0.25">
      <c r="A158" s="8"/>
      <c r="B158" s="8"/>
      <c r="C158" s="14" t="str">
        <f>IF(B158="","",IFERROR(VLOOKUP(B158,Master_Customers!$A:$D,4,FALSE()),"❌ Not Found"))</f>
        <v/>
      </c>
      <c r="D158" s="8"/>
      <c r="E158" s="8"/>
      <c r="F158" s="8"/>
      <c r="G158" s="8"/>
      <c r="H158" s="8"/>
      <c r="I158" s="15" t="str">
        <f t="shared" si="8"/>
        <v/>
      </c>
      <c r="J158" s="15" t="str">
        <f t="shared" si="9"/>
        <v/>
      </c>
      <c r="K158" s="8"/>
      <c r="L158" s="8"/>
    </row>
    <row r="159" spans="1:12" x14ac:dyDescent="0.25">
      <c r="A159" s="4"/>
      <c r="B159" s="4"/>
      <c r="C159" s="14" t="str">
        <f>IF(B159="","",IFERROR(VLOOKUP(B159,Master_Customers!$A:$D,4,FALSE()),"❌ Not Found"))</f>
        <v/>
      </c>
      <c r="D159" s="4"/>
      <c r="E159" s="4"/>
      <c r="F159" s="4"/>
      <c r="G159" s="4"/>
      <c r="H159" s="4"/>
      <c r="I159" s="15" t="str">
        <f t="shared" si="8"/>
        <v/>
      </c>
      <c r="J159" s="15" t="str">
        <f t="shared" si="9"/>
        <v/>
      </c>
      <c r="K159" s="4"/>
      <c r="L159" s="4"/>
    </row>
    <row r="160" spans="1:12" x14ac:dyDescent="0.25">
      <c r="A160" s="8"/>
      <c r="B160" s="8"/>
      <c r="C160" s="14" t="str">
        <f>IF(B160="","",IFERROR(VLOOKUP(B160,Master_Customers!$A:$D,4,FALSE()),"❌ Not Found"))</f>
        <v/>
      </c>
      <c r="D160" s="8"/>
      <c r="E160" s="8"/>
      <c r="F160" s="8"/>
      <c r="G160" s="8"/>
      <c r="H160" s="8"/>
      <c r="I160" s="15" t="str">
        <f t="shared" si="8"/>
        <v/>
      </c>
      <c r="J160" s="15" t="str">
        <f t="shared" si="9"/>
        <v/>
      </c>
      <c r="K160" s="8"/>
      <c r="L160" s="8"/>
    </row>
    <row r="161" spans="1:12" x14ac:dyDescent="0.25">
      <c r="A161" s="4"/>
      <c r="B161" s="4"/>
      <c r="C161" s="14" t="str">
        <f>IF(B161="","",IFERROR(VLOOKUP(B161,Master_Customers!$A:$D,4,FALSE()),"❌ Not Found"))</f>
        <v/>
      </c>
      <c r="D161" s="4"/>
      <c r="E161" s="4"/>
      <c r="F161" s="4"/>
      <c r="G161" s="4"/>
      <c r="H161" s="4"/>
      <c r="I161" s="15" t="str">
        <f t="shared" si="8"/>
        <v/>
      </c>
      <c r="J161" s="15" t="str">
        <f t="shared" si="9"/>
        <v/>
      </c>
      <c r="K161" s="4"/>
      <c r="L161" s="4"/>
    </row>
    <row r="162" spans="1:12" x14ac:dyDescent="0.25">
      <c r="A162" s="8"/>
      <c r="B162" s="8"/>
      <c r="C162" s="14" t="str">
        <f>IF(B162="","",IFERROR(VLOOKUP(B162,Master_Customers!$A:$D,4,FALSE()),"❌ Not Found"))</f>
        <v/>
      </c>
      <c r="D162" s="8"/>
      <c r="E162" s="8"/>
      <c r="F162" s="8"/>
      <c r="G162" s="8"/>
      <c r="H162" s="8"/>
      <c r="I162" s="15" t="str">
        <f t="shared" si="8"/>
        <v/>
      </c>
      <c r="J162" s="15" t="str">
        <f t="shared" si="9"/>
        <v/>
      </c>
      <c r="K162" s="8"/>
      <c r="L162" s="8"/>
    </row>
    <row r="163" spans="1:12" x14ac:dyDescent="0.25">
      <c r="A163" s="4"/>
      <c r="B163" s="4"/>
      <c r="C163" s="14" t="str">
        <f>IF(B163="","",IFERROR(VLOOKUP(B163,Master_Customers!$A:$D,4,FALSE()),"❌ Not Found"))</f>
        <v/>
      </c>
      <c r="D163" s="4"/>
      <c r="E163" s="4"/>
      <c r="F163" s="4"/>
      <c r="G163" s="4"/>
      <c r="H163" s="4"/>
      <c r="I163" s="15" t="str">
        <f t="shared" si="8"/>
        <v/>
      </c>
      <c r="J163" s="15" t="str">
        <f t="shared" si="9"/>
        <v/>
      </c>
      <c r="K163" s="4"/>
      <c r="L163" s="4"/>
    </row>
    <row r="164" spans="1:12" x14ac:dyDescent="0.25">
      <c r="A164" s="8"/>
      <c r="B164" s="8"/>
      <c r="C164" s="14" t="str">
        <f>IF(B164="","",IFERROR(VLOOKUP(B164,Master_Customers!$A:$D,4,FALSE()),"❌ Not Found"))</f>
        <v/>
      </c>
      <c r="D164" s="8"/>
      <c r="E164" s="8"/>
      <c r="F164" s="8"/>
      <c r="G164" s="8"/>
      <c r="H164" s="8"/>
      <c r="I164" s="15" t="str">
        <f t="shared" si="8"/>
        <v/>
      </c>
      <c r="J164" s="15" t="str">
        <f t="shared" si="9"/>
        <v/>
      </c>
      <c r="K164" s="8"/>
      <c r="L164" s="8"/>
    </row>
    <row r="165" spans="1:12" x14ac:dyDescent="0.25">
      <c r="A165" s="4"/>
      <c r="B165" s="4"/>
      <c r="C165" s="14" t="str">
        <f>IF(B165="","",IFERROR(VLOOKUP(B165,Master_Customers!$A:$D,4,FALSE()),"❌ Not Found"))</f>
        <v/>
      </c>
      <c r="D165" s="4"/>
      <c r="E165" s="4"/>
      <c r="F165" s="4"/>
      <c r="G165" s="4"/>
      <c r="H165" s="4"/>
      <c r="I165" s="15" t="str">
        <f t="shared" si="8"/>
        <v/>
      </c>
      <c r="J165" s="15" t="str">
        <f t="shared" si="9"/>
        <v/>
      </c>
      <c r="K165" s="4"/>
      <c r="L165" s="4"/>
    </row>
    <row r="166" spans="1:12" x14ac:dyDescent="0.25">
      <c r="A166" s="8"/>
      <c r="B166" s="8"/>
      <c r="C166" s="14" t="str">
        <f>IF(B166="","",IFERROR(VLOOKUP(B166,Master_Customers!$A:$D,4,FALSE()),"❌ Not Found"))</f>
        <v/>
      </c>
      <c r="D166" s="8"/>
      <c r="E166" s="8"/>
      <c r="F166" s="8"/>
      <c r="G166" s="8"/>
      <c r="H166" s="8"/>
      <c r="I166" s="15" t="str">
        <f t="shared" si="8"/>
        <v/>
      </c>
      <c r="J166" s="15" t="str">
        <f t="shared" si="9"/>
        <v/>
      </c>
      <c r="K166" s="8"/>
      <c r="L166" s="8"/>
    </row>
    <row r="167" spans="1:12" x14ac:dyDescent="0.25">
      <c r="A167" s="4"/>
      <c r="B167" s="4"/>
      <c r="C167" s="14" t="str">
        <f>IF(B167="","",IFERROR(VLOOKUP(B167,Master_Customers!$A:$D,4,FALSE()),"❌ Not Found"))</f>
        <v/>
      </c>
      <c r="D167" s="4"/>
      <c r="E167" s="4"/>
      <c r="F167" s="4"/>
      <c r="G167" s="4"/>
      <c r="H167" s="4"/>
      <c r="I167" s="15" t="str">
        <f t="shared" si="8"/>
        <v/>
      </c>
      <c r="J167" s="15" t="str">
        <f t="shared" si="9"/>
        <v/>
      </c>
      <c r="K167" s="4"/>
      <c r="L167" s="4"/>
    </row>
    <row r="168" spans="1:12" x14ac:dyDescent="0.25">
      <c r="A168" s="8"/>
      <c r="B168" s="8"/>
      <c r="C168" s="14" t="str">
        <f>IF(B168="","",IFERROR(VLOOKUP(B168,Master_Customers!$A:$D,4,FALSE()),"❌ Not Found"))</f>
        <v/>
      </c>
      <c r="D168" s="8"/>
      <c r="E168" s="8"/>
      <c r="F168" s="8"/>
      <c r="G168" s="8"/>
      <c r="H168" s="8"/>
      <c r="I168" s="15" t="str">
        <f t="shared" si="8"/>
        <v/>
      </c>
      <c r="J168" s="15" t="str">
        <f t="shared" si="9"/>
        <v/>
      </c>
      <c r="K168" s="8"/>
      <c r="L168" s="8"/>
    </row>
    <row r="169" spans="1:12" x14ac:dyDescent="0.25">
      <c r="A169" s="4"/>
      <c r="B169" s="4"/>
      <c r="C169" s="14" t="str">
        <f>IF(B169="","",IFERROR(VLOOKUP(B169,Master_Customers!$A:$D,4,FALSE()),"❌ Not Found"))</f>
        <v/>
      </c>
      <c r="D169" s="4"/>
      <c r="E169" s="4"/>
      <c r="F169" s="4"/>
      <c r="G169" s="4"/>
      <c r="H169" s="4"/>
      <c r="I169" s="15" t="str">
        <f t="shared" si="8"/>
        <v/>
      </c>
      <c r="J169" s="15" t="str">
        <f t="shared" si="9"/>
        <v/>
      </c>
      <c r="K169" s="4"/>
      <c r="L169" s="4"/>
    </row>
    <row r="170" spans="1:12" x14ac:dyDescent="0.25">
      <c r="A170" s="8"/>
      <c r="B170" s="8"/>
      <c r="C170" s="14" t="str">
        <f>IF(B170="","",IFERROR(VLOOKUP(B170,Master_Customers!$A:$D,4,FALSE()),"❌ Not Found"))</f>
        <v/>
      </c>
      <c r="D170" s="8"/>
      <c r="E170" s="8"/>
      <c r="F170" s="8"/>
      <c r="G170" s="8"/>
      <c r="H170" s="8"/>
      <c r="I170" s="15" t="str">
        <f t="shared" si="8"/>
        <v/>
      </c>
      <c r="J170" s="15" t="str">
        <f t="shared" si="9"/>
        <v/>
      </c>
      <c r="K170" s="8"/>
      <c r="L170" s="8"/>
    </row>
    <row r="171" spans="1:12" x14ac:dyDescent="0.25">
      <c r="A171" s="4"/>
      <c r="B171" s="4"/>
      <c r="C171" s="14" t="str">
        <f>IF(B171="","",IFERROR(VLOOKUP(B171,Master_Customers!$A:$D,4,FALSE()),"❌ Not Found"))</f>
        <v/>
      </c>
      <c r="D171" s="4"/>
      <c r="E171" s="4"/>
      <c r="F171" s="4"/>
      <c r="G171" s="4"/>
      <c r="H171" s="4"/>
      <c r="I171" s="15" t="str">
        <f t="shared" si="8"/>
        <v/>
      </c>
      <c r="J171" s="15" t="str">
        <f t="shared" si="9"/>
        <v/>
      </c>
      <c r="K171" s="4"/>
      <c r="L171" s="4"/>
    </row>
    <row r="172" spans="1:12" x14ac:dyDescent="0.25">
      <c r="A172" s="8"/>
      <c r="B172" s="8"/>
      <c r="C172" s="14" t="str">
        <f>IF(B172="","",IFERROR(VLOOKUP(B172,Master_Customers!$A:$D,4,FALSE()),"❌ Not Found"))</f>
        <v/>
      </c>
      <c r="D172" s="8"/>
      <c r="E172" s="8"/>
      <c r="F172" s="8"/>
      <c r="G172" s="8"/>
      <c r="H172" s="8"/>
      <c r="I172" s="15" t="str">
        <f t="shared" si="8"/>
        <v/>
      </c>
      <c r="J172" s="15" t="str">
        <f t="shared" si="9"/>
        <v/>
      </c>
      <c r="K172" s="8"/>
      <c r="L172" s="8"/>
    </row>
    <row r="173" spans="1:12" x14ac:dyDescent="0.25">
      <c r="A173" s="4"/>
      <c r="B173" s="4"/>
      <c r="C173" s="14" t="str">
        <f>IF(B173="","",IFERROR(VLOOKUP(B173,Master_Customers!$A:$D,4,FALSE()),"❌ Not Found"))</f>
        <v/>
      </c>
      <c r="D173" s="4"/>
      <c r="E173" s="4"/>
      <c r="F173" s="4"/>
      <c r="G173" s="4"/>
      <c r="H173" s="4"/>
      <c r="I173" s="15" t="str">
        <f t="shared" si="8"/>
        <v/>
      </c>
      <c r="J173" s="15" t="str">
        <f t="shared" si="9"/>
        <v/>
      </c>
      <c r="K173" s="4"/>
      <c r="L173" s="4"/>
    </row>
    <row r="174" spans="1:12" x14ac:dyDescent="0.25">
      <c r="A174" s="8"/>
      <c r="B174" s="8"/>
      <c r="C174" s="14" t="str">
        <f>IF(B174="","",IFERROR(VLOOKUP(B174,Master_Customers!$A:$D,4,FALSE()),"❌ Not Found"))</f>
        <v/>
      </c>
      <c r="D174" s="8"/>
      <c r="E174" s="8"/>
      <c r="F174" s="8"/>
      <c r="G174" s="8"/>
      <c r="H174" s="8"/>
      <c r="I174" s="15" t="str">
        <f t="shared" si="8"/>
        <v/>
      </c>
      <c r="J174" s="15" t="str">
        <f t="shared" si="9"/>
        <v/>
      </c>
      <c r="K174" s="8"/>
      <c r="L174" s="8"/>
    </row>
    <row r="175" spans="1:12" x14ac:dyDescent="0.25">
      <c r="A175" s="4"/>
      <c r="B175" s="4"/>
      <c r="C175" s="14" t="str">
        <f>IF(B175="","",IFERROR(VLOOKUP(B175,Master_Customers!$A:$D,4,FALSE()),"❌ Not Found"))</f>
        <v/>
      </c>
      <c r="D175" s="4"/>
      <c r="E175" s="4"/>
      <c r="F175" s="4"/>
      <c r="G175" s="4"/>
      <c r="H175" s="4"/>
      <c r="I175" s="15" t="str">
        <f t="shared" si="8"/>
        <v/>
      </c>
      <c r="J175" s="15" t="str">
        <f t="shared" si="9"/>
        <v/>
      </c>
      <c r="K175" s="4"/>
      <c r="L175" s="4"/>
    </row>
    <row r="176" spans="1:12" x14ac:dyDescent="0.25">
      <c r="A176" s="8"/>
      <c r="B176" s="8"/>
      <c r="C176" s="14" t="str">
        <f>IF(B176="","",IFERROR(VLOOKUP(B176,Master_Customers!$A:$D,4,FALSE()),"❌ Not Found"))</f>
        <v/>
      </c>
      <c r="D176" s="8"/>
      <c r="E176" s="8"/>
      <c r="F176" s="8"/>
      <c r="G176" s="8"/>
      <c r="H176" s="8"/>
      <c r="I176" s="15" t="str">
        <f t="shared" ref="I176:I207" si="10">IF(E176="","",E176+E176*H176/100*G176)</f>
        <v/>
      </c>
      <c r="J176" s="15" t="str">
        <f t="shared" ref="J176:J207" si="11">IFERROR(I176/G176,"")</f>
        <v/>
      </c>
      <c r="K176" s="8"/>
      <c r="L176" s="8"/>
    </row>
    <row r="177" spans="1:12" x14ac:dyDescent="0.25">
      <c r="A177" s="4"/>
      <c r="B177" s="4"/>
      <c r="C177" s="14" t="str">
        <f>IF(B177="","",IFERROR(VLOOKUP(B177,Master_Customers!$A:$D,4,FALSE()),"❌ Not Found"))</f>
        <v/>
      </c>
      <c r="D177" s="4"/>
      <c r="E177" s="4"/>
      <c r="F177" s="4"/>
      <c r="G177" s="4"/>
      <c r="H177" s="4"/>
      <c r="I177" s="15" t="str">
        <f t="shared" si="10"/>
        <v/>
      </c>
      <c r="J177" s="15" t="str">
        <f t="shared" si="11"/>
        <v/>
      </c>
      <c r="K177" s="4"/>
      <c r="L177" s="4"/>
    </row>
    <row r="178" spans="1:12" x14ac:dyDescent="0.25">
      <c r="A178" s="8"/>
      <c r="B178" s="8"/>
      <c r="C178" s="14" t="str">
        <f>IF(B178="","",IFERROR(VLOOKUP(B178,Master_Customers!$A:$D,4,FALSE()),"❌ Not Found"))</f>
        <v/>
      </c>
      <c r="D178" s="8"/>
      <c r="E178" s="8"/>
      <c r="F178" s="8"/>
      <c r="G178" s="8"/>
      <c r="H178" s="8"/>
      <c r="I178" s="15" t="str">
        <f t="shared" si="10"/>
        <v/>
      </c>
      <c r="J178" s="15" t="str">
        <f t="shared" si="11"/>
        <v/>
      </c>
      <c r="K178" s="8"/>
      <c r="L178" s="8"/>
    </row>
    <row r="179" spans="1:12" x14ac:dyDescent="0.25">
      <c r="A179" s="4"/>
      <c r="B179" s="4"/>
      <c r="C179" s="14" t="str">
        <f>IF(B179="","",IFERROR(VLOOKUP(B179,Master_Customers!$A:$D,4,FALSE()),"❌ Not Found"))</f>
        <v/>
      </c>
      <c r="D179" s="4"/>
      <c r="E179" s="4"/>
      <c r="F179" s="4"/>
      <c r="G179" s="4"/>
      <c r="H179" s="4"/>
      <c r="I179" s="15" t="str">
        <f t="shared" si="10"/>
        <v/>
      </c>
      <c r="J179" s="15" t="str">
        <f t="shared" si="11"/>
        <v/>
      </c>
      <c r="K179" s="4"/>
      <c r="L179" s="4"/>
    </row>
    <row r="180" spans="1:12" x14ac:dyDescent="0.25">
      <c r="A180" s="8"/>
      <c r="B180" s="8"/>
      <c r="C180" s="14" t="str">
        <f>IF(B180="","",IFERROR(VLOOKUP(B180,Master_Customers!$A:$D,4,FALSE()),"❌ Not Found"))</f>
        <v/>
      </c>
      <c r="D180" s="8"/>
      <c r="E180" s="8"/>
      <c r="F180" s="8"/>
      <c r="G180" s="8"/>
      <c r="H180" s="8"/>
      <c r="I180" s="15" t="str">
        <f t="shared" si="10"/>
        <v/>
      </c>
      <c r="J180" s="15" t="str">
        <f t="shared" si="11"/>
        <v/>
      </c>
      <c r="K180" s="8"/>
      <c r="L180" s="8"/>
    </row>
    <row r="181" spans="1:12" x14ac:dyDescent="0.25">
      <c r="A181" s="4"/>
      <c r="B181" s="4"/>
      <c r="C181" s="14" t="str">
        <f>IF(B181="","",IFERROR(VLOOKUP(B181,Master_Customers!$A:$D,4,FALSE()),"❌ Not Found"))</f>
        <v/>
      </c>
      <c r="D181" s="4"/>
      <c r="E181" s="4"/>
      <c r="F181" s="4"/>
      <c r="G181" s="4"/>
      <c r="H181" s="4"/>
      <c r="I181" s="15" t="str">
        <f t="shared" si="10"/>
        <v/>
      </c>
      <c r="J181" s="15" t="str">
        <f t="shared" si="11"/>
        <v/>
      </c>
      <c r="K181" s="4"/>
      <c r="L181" s="4"/>
    </row>
    <row r="182" spans="1:12" x14ac:dyDescent="0.25">
      <c r="A182" s="8"/>
      <c r="B182" s="8"/>
      <c r="C182" s="14" t="str">
        <f>IF(B182="","",IFERROR(VLOOKUP(B182,Master_Customers!$A:$D,4,FALSE()),"❌ Not Found"))</f>
        <v/>
      </c>
      <c r="D182" s="8"/>
      <c r="E182" s="8"/>
      <c r="F182" s="8"/>
      <c r="G182" s="8"/>
      <c r="H182" s="8"/>
      <c r="I182" s="15" t="str">
        <f t="shared" si="10"/>
        <v/>
      </c>
      <c r="J182" s="15" t="str">
        <f t="shared" si="11"/>
        <v/>
      </c>
      <c r="K182" s="8"/>
      <c r="L182" s="8"/>
    </row>
    <row r="183" spans="1:12" x14ac:dyDescent="0.25">
      <c r="A183" s="4"/>
      <c r="B183" s="4"/>
      <c r="C183" s="14" t="str">
        <f>IF(B183="","",IFERROR(VLOOKUP(B183,Master_Customers!$A:$D,4,FALSE()),"❌ Not Found"))</f>
        <v/>
      </c>
      <c r="D183" s="4"/>
      <c r="E183" s="4"/>
      <c r="F183" s="4"/>
      <c r="G183" s="4"/>
      <c r="H183" s="4"/>
      <c r="I183" s="15" t="str">
        <f t="shared" si="10"/>
        <v/>
      </c>
      <c r="J183" s="15" t="str">
        <f t="shared" si="11"/>
        <v/>
      </c>
      <c r="K183" s="4"/>
      <c r="L183" s="4"/>
    </row>
    <row r="184" spans="1:12" x14ac:dyDescent="0.25">
      <c r="A184" s="8"/>
      <c r="B184" s="8"/>
      <c r="C184" s="14" t="str">
        <f>IF(B184="","",IFERROR(VLOOKUP(B184,Master_Customers!$A:$D,4,FALSE()),"❌ Not Found"))</f>
        <v/>
      </c>
      <c r="D184" s="8"/>
      <c r="E184" s="8"/>
      <c r="F184" s="8"/>
      <c r="G184" s="8"/>
      <c r="H184" s="8"/>
      <c r="I184" s="15" t="str">
        <f t="shared" si="10"/>
        <v/>
      </c>
      <c r="J184" s="15" t="str">
        <f t="shared" si="11"/>
        <v/>
      </c>
      <c r="K184" s="8"/>
      <c r="L184" s="8"/>
    </row>
    <row r="185" spans="1:12" x14ac:dyDescent="0.25">
      <c r="A185" s="4"/>
      <c r="B185" s="4"/>
      <c r="C185" s="14" t="str">
        <f>IF(B185="","",IFERROR(VLOOKUP(B185,Master_Customers!$A:$D,4,FALSE()),"❌ Not Found"))</f>
        <v/>
      </c>
      <c r="D185" s="4"/>
      <c r="E185" s="4"/>
      <c r="F185" s="4"/>
      <c r="G185" s="4"/>
      <c r="H185" s="4"/>
      <c r="I185" s="15" t="str">
        <f t="shared" si="10"/>
        <v/>
      </c>
      <c r="J185" s="15" t="str">
        <f t="shared" si="11"/>
        <v/>
      </c>
      <c r="K185" s="4"/>
      <c r="L185" s="4"/>
    </row>
    <row r="186" spans="1:12" x14ac:dyDescent="0.25">
      <c r="A186" s="8"/>
      <c r="B186" s="8"/>
      <c r="C186" s="14" t="str">
        <f>IF(B186="","",IFERROR(VLOOKUP(B186,Master_Customers!$A:$D,4,FALSE()),"❌ Not Found"))</f>
        <v/>
      </c>
      <c r="D186" s="8"/>
      <c r="E186" s="8"/>
      <c r="F186" s="8"/>
      <c r="G186" s="8"/>
      <c r="H186" s="8"/>
      <c r="I186" s="15" t="str">
        <f t="shared" si="10"/>
        <v/>
      </c>
      <c r="J186" s="15" t="str">
        <f t="shared" si="11"/>
        <v/>
      </c>
      <c r="K186" s="8"/>
      <c r="L186" s="8"/>
    </row>
    <row r="187" spans="1:12" x14ac:dyDescent="0.25">
      <c r="A187" s="4"/>
      <c r="B187" s="4"/>
      <c r="C187" s="14" t="str">
        <f>IF(B187="","",IFERROR(VLOOKUP(B187,Master_Customers!$A:$D,4,FALSE()),"❌ Not Found"))</f>
        <v/>
      </c>
      <c r="D187" s="4"/>
      <c r="E187" s="4"/>
      <c r="F187" s="4"/>
      <c r="G187" s="4"/>
      <c r="H187" s="4"/>
      <c r="I187" s="15" t="str">
        <f t="shared" si="10"/>
        <v/>
      </c>
      <c r="J187" s="15" t="str">
        <f t="shared" si="11"/>
        <v/>
      </c>
      <c r="K187" s="4"/>
      <c r="L187" s="4"/>
    </row>
    <row r="188" spans="1:12" x14ac:dyDescent="0.25">
      <c r="A188" s="8"/>
      <c r="B188" s="8"/>
      <c r="C188" s="14" t="str">
        <f>IF(B188="","",IFERROR(VLOOKUP(B188,Master_Customers!$A:$D,4,FALSE()),"❌ Not Found"))</f>
        <v/>
      </c>
      <c r="D188" s="8"/>
      <c r="E188" s="8"/>
      <c r="F188" s="8"/>
      <c r="G188" s="8"/>
      <c r="H188" s="8"/>
      <c r="I188" s="15" t="str">
        <f t="shared" si="10"/>
        <v/>
      </c>
      <c r="J188" s="15" t="str">
        <f t="shared" si="11"/>
        <v/>
      </c>
      <c r="K188" s="8"/>
      <c r="L188" s="8"/>
    </row>
    <row r="189" spans="1:12" x14ac:dyDescent="0.25">
      <c r="A189" s="4"/>
      <c r="B189" s="4"/>
      <c r="C189" s="14" t="str">
        <f>IF(B189="","",IFERROR(VLOOKUP(B189,Master_Customers!$A:$D,4,FALSE()),"❌ Not Found"))</f>
        <v/>
      </c>
      <c r="D189" s="4"/>
      <c r="E189" s="4"/>
      <c r="F189" s="4"/>
      <c r="G189" s="4"/>
      <c r="H189" s="4"/>
      <c r="I189" s="15" t="str">
        <f t="shared" si="10"/>
        <v/>
      </c>
      <c r="J189" s="15" t="str">
        <f t="shared" si="11"/>
        <v/>
      </c>
      <c r="K189" s="4"/>
      <c r="L189" s="4"/>
    </row>
    <row r="190" spans="1:12" x14ac:dyDescent="0.25">
      <c r="A190" s="8"/>
      <c r="B190" s="8"/>
      <c r="C190" s="14" t="str">
        <f>IF(B190="","",IFERROR(VLOOKUP(B190,Master_Customers!$A:$D,4,FALSE()),"❌ Not Found"))</f>
        <v/>
      </c>
      <c r="D190" s="8"/>
      <c r="E190" s="8"/>
      <c r="F190" s="8"/>
      <c r="G190" s="8"/>
      <c r="H190" s="8"/>
      <c r="I190" s="15" t="str">
        <f t="shared" si="10"/>
        <v/>
      </c>
      <c r="J190" s="15" t="str">
        <f t="shared" si="11"/>
        <v/>
      </c>
      <c r="K190" s="8"/>
      <c r="L190" s="8"/>
    </row>
    <row r="191" spans="1:12" x14ac:dyDescent="0.25">
      <c r="A191" s="4"/>
      <c r="B191" s="4"/>
      <c r="C191" s="14" t="str">
        <f>IF(B191="","",IFERROR(VLOOKUP(B191,Master_Customers!$A:$D,4,FALSE()),"❌ Not Found"))</f>
        <v/>
      </c>
      <c r="D191" s="4"/>
      <c r="E191" s="4"/>
      <c r="F191" s="4"/>
      <c r="G191" s="4"/>
      <c r="H191" s="4"/>
      <c r="I191" s="15" t="str">
        <f t="shared" si="10"/>
        <v/>
      </c>
      <c r="J191" s="15" t="str">
        <f t="shared" si="11"/>
        <v/>
      </c>
      <c r="K191" s="4"/>
      <c r="L191" s="4"/>
    </row>
    <row r="192" spans="1:12" x14ac:dyDescent="0.25">
      <c r="A192" s="8"/>
      <c r="B192" s="8"/>
      <c r="C192" s="14" t="str">
        <f>IF(B192="","",IFERROR(VLOOKUP(B192,Master_Customers!$A:$D,4,FALSE()),"❌ Not Found"))</f>
        <v/>
      </c>
      <c r="D192" s="8"/>
      <c r="E192" s="8"/>
      <c r="F192" s="8"/>
      <c r="G192" s="8"/>
      <c r="H192" s="8"/>
      <c r="I192" s="15" t="str">
        <f t="shared" si="10"/>
        <v/>
      </c>
      <c r="J192" s="15" t="str">
        <f t="shared" si="11"/>
        <v/>
      </c>
      <c r="K192" s="8"/>
      <c r="L192" s="8"/>
    </row>
    <row r="193" spans="1:12" x14ac:dyDescent="0.25">
      <c r="A193" s="4"/>
      <c r="B193" s="4"/>
      <c r="C193" s="14" t="str">
        <f>IF(B193="","",IFERROR(VLOOKUP(B193,Master_Customers!$A:$D,4,FALSE()),"❌ Not Found"))</f>
        <v/>
      </c>
      <c r="D193" s="4"/>
      <c r="E193" s="4"/>
      <c r="F193" s="4"/>
      <c r="G193" s="4"/>
      <c r="H193" s="4"/>
      <c r="I193" s="15" t="str">
        <f t="shared" si="10"/>
        <v/>
      </c>
      <c r="J193" s="15" t="str">
        <f t="shared" si="11"/>
        <v/>
      </c>
      <c r="K193" s="4"/>
      <c r="L193" s="4"/>
    </row>
    <row r="194" spans="1:12" x14ac:dyDescent="0.25">
      <c r="A194" s="8"/>
      <c r="B194" s="8"/>
      <c r="C194" s="14" t="str">
        <f>IF(B194="","",IFERROR(VLOOKUP(B194,Master_Customers!$A:$D,4,FALSE()),"❌ Not Found"))</f>
        <v/>
      </c>
      <c r="D194" s="8"/>
      <c r="E194" s="8"/>
      <c r="F194" s="8"/>
      <c r="G194" s="8"/>
      <c r="H194" s="8"/>
      <c r="I194" s="15" t="str">
        <f t="shared" si="10"/>
        <v/>
      </c>
      <c r="J194" s="15" t="str">
        <f t="shared" si="11"/>
        <v/>
      </c>
      <c r="K194" s="8"/>
      <c r="L194" s="8"/>
    </row>
    <row r="195" spans="1:12" x14ac:dyDescent="0.25">
      <c r="A195" s="4"/>
      <c r="B195" s="4"/>
      <c r="C195" s="14" t="str">
        <f>IF(B195="","",IFERROR(VLOOKUP(B195,Master_Customers!$A:$D,4,FALSE()),"❌ Not Found"))</f>
        <v/>
      </c>
      <c r="D195" s="4"/>
      <c r="E195" s="4"/>
      <c r="F195" s="4"/>
      <c r="G195" s="4"/>
      <c r="H195" s="4"/>
      <c r="I195" s="15" t="str">
        <f t="shared" si="10"/>
        <v/>
      </c>
      <c r="J195" s="15" t="str">
        <f t="shared" si="11"/>
        <v/>
      </c>
      <c r="K195" s="4"/>
      <c r="L195" s="4"/>
    </row>
    <row r="196" spans="1:12" x14ac:dyDescent="0.25">
      <c r="A196" s="8"/>
      <c r="B196" s="8"/>
      <c r="C196" s="14" t="str">
        <f>IF(B196="","",IFERROR(VLOOKUP(B196,Master_Customers!$A:$D,4,FALSE()),"❌ Not Found"))</f>
        <v/>
      </c>
      <c r="D196" s="8"/>
      <c r="E196" s="8"/>
      <c r="F196" s="8"/>
      <c r="G196" s="8"/>
      <c r="H196" s="8"/>
      <c r="I196" s="15" t="str">
        <f t="shared" si="10"/>
        <v/>
      </c>
      <c r="J196" s="15" t="str">
        <f t="shared" si="11"/>
        <v/>
      </c>
      <c r="K196" s="8"/>
      <c r="L196" s="8"/>
    </row>
    <row r="197" spans="1:12" x14ac:dyDescent="0.25">
      <c r="A197" s="4"/>
      <c r="B197" s="4"/>
      <c r="C197" s="14" t="str">
        <f>IF(B197="","",IFERROR(VLOOKUP(B197,Master_Customers!$A:$D,4,FALSE()),"❌ Not Found"))</f>
        <v/>
      </c>
      <c r="D197" s="4"/>
      <c r="E197" s="4"/>
      <c r="F197" s="4"/>
      <c r="G197" s="4"/>
      <c r="H197" s="4"/>
      <c r="I197" s="15" t="str">
        <f t="shared" si="10"/>
        <v/>
      </c>
      <c r="J197" s="15" t="str">
        <f t="shared" si="11"/>
        <v/>
      </c>
      <c r="K197" s="4"/>
      <c r="L197" s="4"/>
    </row>
    <row r="198" spans="1:12" x14ac:dyDescent="0.25">
      <c r="A198" s="8"/>
      <c r="B198" s="8"/>
      <c r="C198" s="14" t="str">
        <f>IF(B198="","",IFERROR(VLOOKUP(B198,Master_Customers!$A:$D,4,FALSE()),"❌ Not Found"))</f>
        <v/>
      </c>
      <c r="D198" s="8"/>
      <c r="E198" s="8"/>
      <c r="F198" s="8"/>
      <c r="G198" s="8"/>
      <c r="H198" s="8"/>
      <c r="I198" s="15" t="str">
        <f t="shared" si="10"/>
        <v/>
      </c>
      <c r="J198" s="15" t="str">
        <f t="shared" si="11"/>
        <v/>
      </c>
      <c r="K198" s="8"/>
      <c r="L198" s="8"/>
    </row>
    <row r="199" spans="1:12" x14ac:dyDescent="0.25">
      <c r="A199" s="4"/>
      <c r="B199" s="4"/>
      <c r="C199" s="14" t="str">
        <f>IF(B199="","",IFERROR(VLOOKUP(B199,Master_Customers!$A:$D,4,FALSE()),"❌ Not Found"))</f>
        <v/>
      </c>
      <c r="D199" s="4"/>
      <c r="E199" s="4"/>
      <c r="F199" s="4"/>
      <c r="G199" s="4"/>
      <c r="H199" s="4"/>
      <c r="I199" s="15" t="str">
        <f t="shared" si="10"/>
        <v/>
      </c>
      <c r="J199" s="15" t="str">
        <f t="shared" si="11"/>
        <v/>
      </c>
      <c r="K199" s="4"/>
      <c r="L199" s="4"/>
    </row>
    <row r="200" spans="1:12" x14ac:dyDescent="0.25">
      <c r="A200" s="8"/>
      <c r="B200" s="8"/>
      <c r="C200" s="14" t="str">
        <f>IF(B200="","",IFERROR(VLOOKUP(B200,Master_Customers!$A:$D,4,FALSE()),"❌ Not Found"))</f>
        <v/>
      </c>
      <c r="D200" s="8"/>
      <c r="E200" s="8"/>
      <c r="F200" s="8"/>
      <c r="G200" s="8"/>
      <c r="H200" s="8"/>
      <c r="I200" s="15" t="str">
        <f t="shared" si="10"/>
        <v/>
      </c>
      <c r="J200" s="15" t="str">
        <f t="shared" si="11"/>
        <v/>
      </c>
      <c r="K200" s="8"/>
      <c r="L200" s="8"/>
    </row>
    <row r="201" spans="1:12" x14ac:dyDescent="0.25">
      <c r="A201" s="4"/>
      <c r="B201" s="4"/>
      <c r="C201" s="14" t="str">
        <f>IF(B201="","",IFERROR(VLOOKUP(B201,Master_Customers!$A:$D,4,FALSE()),"❌ Not Found"))</f>
        <v/>
      </c>
      <c r="D201" s="4"/>
      <c r="E201" s="4"/>
      <c r="F201" s="4"/>
      <c r="G201" s="4"/>
      <c r="H201" s="4"/>
      <c r="I201" s="15" t="str">
        <f t="shared" si="10"/>
        <v/>
      </c>
      <c r="J201" s="15" t="str">
        <f t="shared" si="11"/>
        <v/>
      </c>
      <c r="K201" s="4"/>
      <c r="L201" s="4"/>
    </row>
    <row r="202" spans="1:12" x14ac:dyDescent="0.25">
      <c r="A202" s="8"/>
      <c r="B202" s="8"/>
      <c r="C202" s="14" t="str">
        <f>IF(B202="","",IFERROR(VLOOKUP(B202,Master_Customers!$A:$D,4,FALSE()),"❌ Not Found"))</f>
        <v/>
      </c>
      <c r="D202" s="8"/>
      <c r="E202" s="8"/>
      <c r="F202" s="8"/>
      <c r="G202" s="8"/>
      <c r="H202" s="8"/>
      <c r="I202" s="15" t="str">
        <f t="shared" si="10"/>
        <v/>
      </c>
      <c r="J202" s="15" t="str">
        <f t="shared" si="11"/>
        <v/>
      </c>
      <c r="K202" s="8"/>
      <c r="L202" s="8"/>
    </row>
    <row r="203" spans="1:12" x14ac:dyDescent="0.25">
      <c r="A203" s="4"/>
      <c r="B203" s="4"/>
      <c r="C203" s="14" t="str">
        <f>IF(B203="","",IFERROR(VLOOKUP(B203,Master_Customers!$A:$D,4,FALSE()),"❌ Not Found"))</f>
        <v/>
      </c>
      <c r="D203" s="4"/>
      <c r="E203" s="4"/>
      <c r="F203" s="4"/>
      <c r="G203" s="4"/>
      <c r="H203" s="4"/>
      <c r="I203" s="15" t="str">
        <f t="shared" si="10"/>
        <v/>
      </c>
      <c r="J203" s="15" t="str">
        <f t="shared" si="11"/>
        <v/>
      </c>
      <c r="K203" s="4"/>
      <c r="L203" s="4"/>
    </row>
    <row r="204" spans="1:12" x14ac:dyDescent="0.25">
      <c r="A204" s="8"/>
      <c r="B204" s="8"/>
      <c r="C204" s="14" t="str">
        <f>IF(B204="","",IFERROR(VLOOKUP(B204,Master_Customers!$A:$D,4,FALSE()),"❌ Not Found"))</f>
        <v/>
      </c>
      <c r="D204" s="8"/>
      <c r="E204" s="8"/>
      <c r="F204" s="8"/>
      <c r="G204" s="8"/>
      <c r="H204" s="8"/>
      <c r="I204" s="15" t="str">
        <f t="shared" si="10"/>
        <v/>
      </c>
      <c r="J204" s="15" t="str">
        <f t="shared" si="11"/>
        <v/>
      </c>
      <c r="K204" s="8"/>
      <c r="L204" s="8"/>
    </row>
    <row r="205" spans="1:12" x14ac:dyDescent="0.25">
      <c r="A205" s="4"/>
      <c r="B205" s="4"/>
      <c r="C205" s="14" t="str">
        <f>IF(B205="","",IFERROR(VLOOKUP(B205,Master_Customers!$A:$D,4,FALSE()),"❌ Not Found"))</f>
        <v/>
      </c>
      <c r="D205" s="4"/>
      <c r="E205" s="4"/>
      <c r="F205" s="4"/>
      <c r="G205" s="4"/>
      <c r="H205" s="4"/>
      <c r="I205" s="15" t="str">
        <f t="shared" si="10"/>
        <v/>
      </c>
      <c r="J205" s="15" t="str">
        <f t="shared" si="11"/>
        <v/>
      </c>
      <c r="K205" s="4"/>
      <c r="L205" s="4"/>
    </row>
    <row r="206" spans="1:12" x14ac:dyDescent="0.25">
      <c r="A206" s="8"/>
      <c r="B206" s="8"/>
      <c r="C206" s="14" t="str">
        <f>IF(B206="","",IFERROR(VLOOKUP(B206,Master_Customers!$A:$D,4,FALSE()),"❌ Not Found"))</f>
        <v/>
      </c>
      <c r="D206" s="8"/>
      <c r="E206" s="8"/>
      <c r="F206" s="8"/>
      <c r="G206" s="8"/>
      <c r="H206" s="8"/>
      <c r="I206" s="15" t="str">
        <f t="shared" si="10"/>
        <v/>
      </c>
      <c r="J206" s="15" t="str">
        <f t="shared" si="11"/>
        <v/>
      </c>
      <c r="K206" s="8"/>
      <c r="L206" s="8"/>
    </row>
    <row r="207" spans="1:12" x14ac:dyDescent="0.25">
      <c r="A207" s="4"/>
      <c r="B207" s="4"/>
      <c r="C207" s="14" t="str">
        <f>IF(B207="","",IFERROR(VLOOKUP(B207,Master_Customers!$A:$D,4,FALSE()),"❌ Not Found"))</f>
        <v/>
      </c>
      <c r="D207" s="4"/>
      <c r="E207" s="4"/>
      <c r="F207" s="4"/>
      <c r="G207" s="4"/>
      <c r="H207" s="4"/>
      <c r="I207" s="15" t="str">
        <f t="shared" si="10"/>
        <v/>
      </c>
      <c r="J207" s="15" t="str">
        <f t="shared" si="11"/>
        <v/>
      </c>
      <c r="K207" s="4"/>
      <c r="L207" s="4"/>
    </row>
    <row r="208" spans="1:12" x14ac:dyDescent="0.25">
      <c r="A208" s="8"/>
      <c r="B208" s="8"/>
      <c r="C208" s="14" t="str">
        <f>IF(B208="","",IFERROR(VLOOKUP(B208,Master_Customers!$A:$D,4,FALSE()),"❌ Not Found"))</f>
        <v/>
      </c>
      <c r="D208" s="8"/>
      <c r="E208" s="8"/>
      <c r="F208" s="8"/>
      <c r="G208" s="8"/>
      <c r="H208" s="8"/>
      <c r="I208" s="15" t="str">
        <f t="shared" ref="I208:I213" si="12">IF(E208="","",E208+E208*H208/100*G208)</f>
        <v/>
      </c>
      <c r="J208" s="15" t="str">
        <f t="shared" ref="J208:J213" si="13">IFERROR(I208/G208,"")</f>
        <v/>
      </c>
      <c r="K208" s="8"/>
      <c r="L208" s="8"/>
    </row>
    <row r="209" spans="1:12" x14ac:dyDescent="0.25">
      <c r="A209" s="4"/>
      <c r="B209" s="4"/>
      <c r="C209" s="14" t="str">
        <f>IF(B209="","",IFERROR(VLOOKUP(B209,Master_Customers!$A:$D,4,FALSE()),"❌ Not Found"))</f>
        <v/>
      </c>
      <c r="D209" s="4"/>
      <c r="E209" s="4"/>
      <c r="F209" s="4"/>
      <c r="G209" s="4"/>
      <c r="H209" s="4"/>
      <c r="I209" s="15" t="str">
        <f t="shared" si="12"/>
        <v/>
      </c>
      <c r="J209" s="15" t="str">
        <f t="shared" si="13"/>
        <v/>
      </c>
      <c r="K209" s="4"/>
      <c r="L209" s="4"/>
    </row>
    <row r="210" spans="1:12" x14ac:dyDescent="0.25">
      <c r="A210" s="8"/>
      <c r="B210" s="8"/>
      <c r="C210" s="14" t="str">
        <f>IF(B210="","",IFERROR(VLOOKUP(B210,Master_Customers!$A:$D,4,FALSE()),"❌ Not Found"))</f>
        <v/>
      </c>
      <c r="D210" s="8"/>
      <c r="E210" s="8"/>
      <c r="F210" s="8"/>
      <c r="G210" s="8"/>
      <c r="H210" s="8"/>
      <c r="I210" s="15" t="str">
        <f t="shared" si="12"/>
        <v/>
      </c>
      <c r="J210" s="15" t="str">
        <f t="shared" si="13"/>
        <v/>
      </c>
      <c r="K210" s="8"/>
      <c r="L210" s="8"/>
    </row>
    <row r="211" spans="1:12" x14ac:dyDescent="0.25">
      <c r="A211" s="4"/>
      <c r="B211" s="4"/>
      <c r="C211" s="14" t="str">
        <f>IF(B211="","",IFERROR(VLOOKUP(B211,Master_Customers!$A:$D,4,FALSE()),"❌ Not Found"))</f>
        <v/>
      </c>
      <c r="D211" s="4"/>
      <c r="E211" s="4"/>
      <c r="F211" s="4"/>
      <c r="G211" s="4"/>
      <c r="H211" s="4"/>
      <c r="I211" s="15" t="str">
        <f t="shared" si="12"/>
        <v/>
      </c>
      <c r="J211" s="15" t="str">
        <f t="shared" si="13"/>
        <v/>
      </c>
      <c r="K211" s="4"/>
      <c r="L211" s="4"/>
    </row>
    <row r="212" spans="1:12" x14ac:dyDescent="0.25">
      <c r="A212" s="8"/>
      <c r="B212" s="8"/>
      <c r="C212" s="14" t="str">
        <f>IF(B212="","",IFERROR(VLOOKUP(B212,Master_Customers!$A:$D,4,FALSE()),"❌ Not Found"))</f>
        <v/>
      </c>
      <c r="D212" s="8"/>
      <c r="E212" s="8"/>
      <c r="F212" s="8"/>
      <c r="G212" s="8"/>
      <c r="H212" s="8"/>
      <c r="I212" s="15" t="str">
        <f t="shared" si="12"/>
        <v/>
      </c>
      <c r="J212" s="15" t="str">
        <f t="shared" si="13"/>
        <v/>
      </c>
      <c r="K212" s="8"/>
      <c r="L212" s="8"/>
    </row>
    <row r="213" spans="1:12" x14ac:dyDescent="0.25">
      <c r="A213" s="4"/>
      <c r="B213" s="4"/>
      <c r="C213" s="14" t="str">
        <f>IF(B213="","",IFERROR(VLOOKUP(B213,Master_Customers!$A:$D,4,FALSE()),"❌ Not Found"))</f>
        <v/>
      </c>
      <c r="D213" s="4"/>
      <c r="E213" s="4"/>
      <c r="F213" s="4"/>
      <c r="G213" s="4"/>
      <c r="H213" s="4"/>
      <c r="I213" s="15" t="str">
        <f t="shared" si="12"/>
        <v/>
      </c>
      <c r="J213" s="15" t="str">
        <f t="shared" si="13"/>
        <v/>
      </c>
      <c r="K213" s="4"/>
      <c r="L213" s="4"/>
    </row>
  </sheetData>
  <mergeCells count="4">
    <mergeCell ref="A1:L1"/>
    <mergeCell ref="A2:L2"/>
    <mergeCell ref="A4:C4"/>
    <mergeCell ref="A12:L12"/>
  </mergeCells>
  <conditionalFormatting sqref="K14:K213">
    <cfRule type="cellIs" dxfId="7" priority="2" operator="equal">
      <formula>"Approved"</formula>
    </cfRule>
    <cfRule type="cellIs" dxfId="6" priority="3" operator="equal">
      <formula>"Rejected"</formula>
    </cfRule>
    <cfRule type="cellIs" dxfId="5" priority="4" operator="equal">
      <formula>"Pending"</formula>
    </cfRule>
  </conditionalFormatting>
  <dataValidations count="2">
    <dataValidation type="whole" showErrorMessage="1" error="1–36 months only" sqref="B6" xr:uid="{00000000-0002-0000-1F00-000000000000}">
      <formula1>1</formula1>
      <formula2>36</formula2>
    </dataValidation>
    <dataValidation type="decimal" showErrorMessage="1" error="Loan amount must be between GHC 100 and GHC 50,000" sqref="B5" xr:uid="{00000000-0002-0000-1F00-000001000000}">
      <formula1>100</formula1>
      <formula2>50000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ABC9C"/>
  </sheetPr>
  <dimension ref="A1:G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7109375" defaultRowHeight="15" x14ac:dyDescent="0.25"/>
  <cols>
    <col min="1" max="1" width="14" customWidth="1"/>
    <col min="2" max="3" width="22" customWidth="1"/>
    <col min="4" max="4" width="20" customWidth="1"/>
    <col min="5" max="5" width="16" customWidth="1"/>
    <col min="6" max="7" width="14" customWidth="1"/>
  </cols>
  <sheetData>
    <row r="1" spans="1:7" ht="30" customHeight="1" x14ac:dyDescent="0.25">
      <c r="A1" s="80" t="s">
        <v>209</v>
      </c>
      <c r="B1" s="80"/>
      <c r="C1" s="80"/>
      <c r="D1" s="80"/>
      <c r="E1" s="80"/>
      <c r="F1" s="80"/>
      <c r="G1" s="80"/>
    </row>
    <row r="2" spans="1:7" x14ac:dyDescent="0.25">
      <c r="A2" s="91" t="s">
        <v>210</v>
      </c>
      <c r="B2" s="91"/>
      <c r="C2" s="91"/>
      <c r="D2" s="91"/>
      <c r="E2" s="91"/>
      <c r="F2" s="91"/>
      <c r="G2" s="91"/>
    </row>
    <row r="3" spans="1:7" x14ac:dyDescent="0.25">
      <c r="A3" s="1" t="s">
        <v>8</v>
      </c>
      <c r="B3" s="1" t="s">
        <v>211</v>
      </c>
      <c r="C3" s="1" t="s">
        <v>212</v>
      </c>
      <c r="D3" s="1" t="s">
        <v>213</v>
      </c>
      <c r="E3" s="1" t="s">
        <v>214</v>
      </c>
      <c r="F3" s="1" t="s">
        <v>13</v>
      </c>
      <c r="G3" s="1" t="s">
        <v>215</v>
      </c>
    </row>
    <row r="4" spans="1:7" x14ac:dyDescent="0.25">
      <c r="A4" s="2" t="s">
        <v>17</v>
      </c>
      <c r="B4" s="3">
        <f>IFERROR(SUMIF(Agent01_Savings!I9:I1008,"SAVED",Agent01_Savings!E9:E1008),0)</f>
        <v>731.47</v>
      </c>
      <c r="C4" s="3">
        <f>IFERROR(SUMIF(Agent01_Withdrawals!I9:I1008,"SAVED",Agent01_Withdrawals!E9:E1008),0)</f>
        <v>0</v>
      </c>
      <c r="D4" s="3">
        <f t="shared" ref="D4:D14" si="0">B4-C4</f>
        <v>731.47</v>
      </c>
      <c r="E4" s="4">
        <f>IFERROR(COUNTIF(Agent01_Savings!I9:I1008,"SAVED")+COUNTIF(Agent01_Withdrawals!I9:I1008,"SAVED"),0)</f>
        <v>2</v>
      </c>
      <c r="F4" s="4">
        <f>IFERROR(COUNTIF(Agent01_Savings!I9:I1008,"SAVED")+COUNTIF(Agent01_Withdrawals!I9:I1008,"SAVED"),0)</f>
        <v>2</v>
      </c>
      <c r="G4" s="4" t="str">
        <f t="shared" ref="G4:G13" si="1">IF(B4&gt;=5000,"✅ On Track",IF(B4&gt;=2500,"⚠️ Below Target","❌ Low"))</f>
        <v>❌ Low</v>
      </c>
    </row>
    <row r="5" spans="1:7" x14ac:dyDescent="0.25">
      <c r="A5" s="6" t="s">
        <v>18</v>
      </c>
      <c r="B5" s="7">
        <f>IFERROR(SUMIF(Agent02_Savings!I9:I1008,"SAVED",Agent02_Savings!E9:E1008),0)</f>
        <v>645.87</v>
      </c>
      <c r="C5" s="7">
        <f>IFERROR(SUMIF(Agent02_Withdrawals!I9:I1008,"SAVED",Agent02_Withdrawals!E9:E1008),0)</f>
        <v>0</v>
      </c>
      <c r="D5" s="7">
        <f t="shared" si="0"/>
        <v>645.87</v>
      </c>
      <c r="E5" s="8">
        <f>IFERROR(COUNTIF(Agent02_Savings!I9:I1008,"SAVED")+COUNTIF(Agent02_Withdrawals!I9:I1008,"SAVED"),0)</f>
        <v>2</v>
      </c>
      <c r="F5" s="8">
        <f>IFERROR(COUNTIF(Agent02_Savings!I9:I1008,"SAVED")+COUNTIF(Agent02_Withdrawals!I9:I1008,"SAVED"),0)</f>
        <v>2</v>
      </c>
      <c r="G5" s="8" t="str">
        <f t="shared" si="1"/>
        <v>❌ Low</v>
      </c>
    </row>
    <row r="6" spans="1:7" x14ac:dyDescent="0.25">
      <c r="A6" s="2" t="s">
        <v>19</v>
      </c>
      <c r="B6" s="3">
        <f>IFERROR(SUMIF(Agent03_Savings!I9:I1008,"SAVED",Agent03_Savings!E9:E1008),0)</f>
        <v>498.28999999999996</v>
      </c>
      <c r="C6" s="3">
        <f>IFERROR(SUMIF(Agent03_Withdrawals!I9:I1008,"SAVED",Agent03_Withdrawals!E9:E1008),0)</f>
        <v>0</v>
      </c>
      <c r="D6" s="3">
        <f t="shared" si="0"/>
        <v>498.28999999999996</v>
      </c>
      <c r="E6" s="4">
        <f>IFERROR(COUNTIF(Agent03_Savings!I9:I1008,"SAVED")+COUNTIF(Agent03_Withdrawals!I9:I1008,"SAVED"),0)</f>
        <v>2</v>
      </c>
      <c r="F6" s="4">
        <f>IFERROR(COUNTIF(Agent03_Savings!I9:I1008,"SAVED")+COUNTIF(Agent03_Withdrawals!I9:I1008,"SAVED"),0)</f>
        <v>2</v>
      </c>
      <c r="G6" s="4" t="str">
        <f t="shared" si="1"/>
        <v>❌ Low</v>
      </c>
    </row>
    <row r="7" spans="1:7" x14ac:dyDescent="0.25">
      <c r="A7" s="6" t="s">
        <v>20</v>
      </c>
      <c r="B7" s="7">
        <f>IFERROR(SUMIF(Agent04_Savings!I9:I1008,"SAVED",Agent04_Savings!E9:E1008),0)</f>
        <v>872.99</v>
      </c>
      <c r="C7" s="7">
        <f>IFERROR(SUMIF(Agent04_Withdrawals!I9:I1008,"SAVED",Agent04_Withdrawals!E9:E1008),0)</f>
        <v>0</v>
      </c>
      <c r="D7" s="7">
        <f t="shared" si="0"/>
        <v>872.99</v>
      </c>
      <c r="E7" s="8">
        <f>IFERROR(COUNTIF(Agent04_Savings!I9:I1008,"SAVED")+COUNTIF(Agent04_Withdrawals!I9:I1008,"SAVED"),0)</f>
        <v>2</v>
      </c>
      <c r="F7" s="8">
        <f>IFERROR(COUNTIF(Agent04_Savings!I9:I1008,"SAVED")+COUNTIF(Agent04_Withdrawals!I9:I1008,"SAVED"),0)</f>
        <v>2</v>
      </c>
      <c r="G7" s="8" t="str">
        <f t="shared" si="1"/>
        <v>❌ Low</v>
      </c>
    </row>
    <row r="8" spans="1:7" x14ac:dyDescent="0.25">
      <c r="A8" s="2" t="s">
        <v>21</v>
      </c>
      <c r="B8" s="3">
        <f>IFERROR(SUMIF(Agent05_Savings!I9:I1008,"SAVED",Agent05_Savings!E9:E1008),0)</f>
        <v>525.86</v>
      </c>
      <c r="C8" s="3">
        <f>IFERROR(SUMIF(Agent05_Withdrawals!I9:I1008,"SAVED",Agent05_Withdrawals!E9:E1008),0)</f>
        <v>0</v>
      </c>
      <c r="D8" s="3">
        <f t="shared" si="0"/>
        <v>525.86</v>
      </c>
      <c r="E8" s="4">
        <f>IFERROR(COUNTIF(Agent05_Savings!I9:I1008,"SAVED")+COUNTIF(Agent05_Withdrawals!I9:I1008,"SAVED"),0)</f>
        <v>2</v>
      </c>
      <c r="F8" s="4">
        <f>IFERROR(COUNTIF(Agent05_Savings!I9:I1008,"SAVED")+COUNTIF(Agent05_Withdrawals!I9:I1008,"SAVED"),0)</f>
        <v>2</v>
      </c>
      <c r="G8" s="4" t="str">
        <f t="shared" si="1"/>
        <v>❌ Low</v>
      </c>
    </row>
    <row r="9" spans="1:7" x14ac:dyDescent="0.25">
      <c r="A9" s="6" t="s">
        <v>22</v>
      </c>
      <c r="B9" s="7">
        <f>IFERROR(SUMIF(Agent06_Savings!I9:I1008,"SAVED",Agent06_Savings!E9:E1008),0)</f>
        <v>505.65999999999997</v>
      </c>
      <c r="C9" s="7">
        <f>IFERROR(SUMIF(Agent06_Withdrawals!I9:I1008,"SAVED",Agent06_Withdrawals!E9:E1008),0)</f>
        <v>0</v>
      </c>
      <c r="D9" s="7">
        <f t="shared" si="0"/>
        <v>505.65999999999997</v>
      </c>
      <c r="E9" s="8">
        <f>IFERROR(COUNTIF(Agent06_Savings!I9:I1008,"SAVED")+COUNTIF(Agent06_Withdrawals!I9:I1008,"SAVED"),0)</f>
        <v>2</v>
      </c>
      <c r="F9" s="8">
        <f>IFERROR(COUNTIF(Agent06_Savings!I9:I1008,"SAVED")+COUNTIF(Agent06_Withdrawals!I9:I1008,"SAVED"),0)</f>
        <v>2</v>
      </c>
      <c r="G9" s="8" t="str">
        <f t="shared" si="1"/>
        <v>❌ Low</v>
      </c>
    </row>
    <row r="10" spans="1:7" x14ac:dyDescent="0.25">
      <c r="A10" s="2" t="s">
        <v>23</v>
      </c>
      <c r="B10" s="3">
        <f>IFERROR(SUMIF(Agent07_Savings!I9:I1008,"SAVED",Agent07_Savings!E9:E1008),0)</f>
        <v>642.46</v>
      </c>
      <c r="C10" s="3">
        <f>IFERROR(SUMIF(Agent07_Withdrawals!I9:I1008,"SAVED",Agent07_Withdrawals!E9:E1008),0)</f>
        <v>0</v>
      </c>
      <c r="D10" s="3">
        <f t="shared" si="0"/>
        <v>642.46</v>
      </c>
      <c r="E10" s="4">
        <f>IFERROR(COUNTIF(Agent07_Savings!I9:I1008,"SAVED")+COUNTIF(Agent07_Withdrawals!I9:I1008,"SAVED"),0)</f>
        <v>2</v>
      </c>
      <c r="F10" s="4">
        <f>IFERROR(COUNTIF(Agent07_Savings!I9:I1008,"SAVED")+COUNTIF(Agent07_Withdrawals!I9:I1008,"SAVED"),0)</f>
        <v>2</v>
      </c>
      <c r="G10" s="4" t="str">
        <f t="shared" si="1"/>
        <v>❌ Low</v>
      </c>
    </row>
    <row r="11" spans="1:7" x14ac:dyDescent="0.25">
      <c r="A11" s="6" t="s">
        <v>24</v>
      </c>
      <c r="B11" s="7">
        <f>IFERROR(SUMIF(Agent08_Savings!I9:I1008,"SAVED",Agent08_Savings!E9:E1008),0)</f>
        <v>641.53</v>
      </c>
      <c r="C11" s="7">
        <f>IFERROR(SUMIF(Agent08_Withdrawals!I9:I1008,"SAVED",Agent08_Withdrawals!E9:E1008),0)</f>
        <v>0</v>
      </c>
      <c r="D11" s="7">
        <f t="shared" si="0"/>
        <v>641.53</v>
      </c>
      <c r="E11" s="8">
        <f>IFERROR(COUNTIF(Agent08_Savings!I9:I1008,"SAVED")+COUNTIF(Agent08_Withdrawals!I9:I1008,"SAVED"),0)</f>
        <v>2</v>
      </c>
      <c r="F11" s="8">
        <f>IFERROR(COUNTIF(Agent08_Savings!I9:I1008,"SAVED")+COUNTIF(Agent08_Withdrawals!I9:I1008,"SAVED"),0)</f>
        <v>2</v>
      </c>
      <c r="G11" s="8" t="str">
        <f t="shared" si="1"/>
        <v>❌ Low</v>
      </c>
    </row>
    <row r="12" spans="1:7" x14ac:dyDescent="0.25">
      <c r="A12" s="2" t="s">
        <v>25</v>
      </c>
      <c r="B12" s="3">
        <f>IFERROR(SUMIF(Agent09_Savings!I9:I1008,"SAVED",Agent09_Savings!E9:E1008),0)</f>
        <v>627.62</v>
      </c>
      <c r="C12" s="3">
        <f>IFERROR(SUMIF(Agent09_Withdrawals!I9:I1008,"SAVED",Agent09_Withdrawals!E9:E1008),0)</f>
        <v>0</v>
      </c>
      <c r="D12" s="3">
        <f t="shared" si="0"/>
        <v>627.62</v>
      </c>
      <c r="E12" s="4">
        <f>IFERROR(COUNTIF(Agent09_Savings!I9:I1008,"SAVED")+COUNTIF(Agent09_Withdrawals!I9:I1008,"SAVED"),0)</f>
        <v>2</v>
      </c>
      <c r="F12" s="4">
        <f>IFERROR(COUNTIF(Agent09_Savings!I9:I1008,"SAVED")+COUNTIF(Agent09_Withdrawals!I9:I1008,"SAVED"),0)</f>
        <v>2</v>
      </c>
      <c r="G12" s="4" t="str">
        <f t="shared" si="1"/>
        <v>❌ Low</v>
      </c>
    </row>
    <row r="13" spans="1:7" x14ac:dyDescent="0.25">
      <c r="A13" s="6" t="s">
        <v>26</v>
      </c>
      <c r="B13" s="7">
        <f>IFERROR(SUMIF(Agent10_Savings!I9:I1008,"SAVED",Agent10_Savings!E9:E1008),0)</f>
        <v>878.92</v>
      </c>
      <c r="C13" s="7">
        <f>IFERROR(SUMIF(Agent10_Withdrawals!I9:I1008,"SAVED",Agent10_Withdrawals!E9:E1008),0)</f>
        <v>0</v>
      </c>
      <c r="D13" s="7">
        <f t="shared" si="0"/>
        <v>878.92</v>
      </c>
      <c r="E13" s="8">
        <f>IFERROR(COUNTIF(Agent10_Savings!I9:I1008,"SAVED")+COUNTIF(Agent10_Withdrawals!I9:I1008,"SAVED"),0)</f>
        <v>2</v>
      </c>
      <c r="F13" s="8">
        <f>IFERROR(COUNTIF(Agent10_Savings!I9:I1008,"SAVED")+COUNTIF(Agent10_Withdrawals!I9:I1008,"SAVED"),0)</f>
        <v>2</v>
      </c>
      <c r="G13" s="8" t="str">
        <f t="shared" si="1"/>
        <v>❌ Low</v>
      </c>
    </row>
    <row r="14" spans="1:7" x14ac:dyDescent="0.25">
      <c r="A14" s="10" t="s">
        <v>216</v>
      </c>
      <c r="B14" s="11">
        <f>SUM(B4:B13)</f>
        <v>6570.67</v>
      </c>
      <c r="C14" s="11">
        <f>SUM(C4:C13)</f>
        <v>0</v>
      </c>
      <c r="D14" s="11">
        <f t="shared" si="0"/>
        <v>6570.67</v>
      </c>
      <c r="E14" s="10">
        <f>SUM(E4:E13)</f>
        <v>20</v>
      </c>
      <c r="F14" s="10">
        <f>SUM(F4:F13)</f>
        <v>20</v>
      </c>
      <c r="G14" s="10" t="str">
        <f>IF(D14&gt;0,"📈 Net Positive","📉 Net Negative")</f>
        <v>📈 Net Positive</v>
      </c>
    </row>
    <row r="15" spans="1:7" ht="12" customHeight="1" x14ac:dyDescent="0.25"/>
    <row r="16" spans="1:7" x14ac:dyDescent="0.25">
      <c r="A16" s="68" t="s">
        <v>217</v>
      </c>
      <c r="B16" s="68"/>
      <c r="C16" s="68"/>
      <c r="D16" s="68"/>
      <c r="E16" s="68"/>
      <c r="F16" s="68"/>
      <c r="G16" s="68"/>
    </row>
  </sheetData>
  <mergeCells count="3">
    <mergeCell ref="A1:G1"/>
    <mergeCell ref="A2:G2"/>
    <mergeCell ref="A16:G16"/>
  </mergeCells>
  <conditionalFormatting sqref="D4:D13">
    <cfRule type="cellIs" dxfId="4" priority="2" operator="greaterThan">
      <formula>0</formula>
    </cfRule>
    <cfRule type="cellIs" dxfId="3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2E86AB"/>
  </sheetPr>
  <dimension ref="A1:H19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sqref="A1:H1"/>
    </sheetView>
  </sheetViews>
  <sheetFormatPr defaultColWidth="8.7109375" defaultRowHeight="15" x14ac:dyDescent="0.25"/>
  <cols>
    <col min="1" max="1" width="14" customWidth="1"/>
    <col min="2" max="7" width="12" customWidth="1"/>
    <col min="8" max="8" width="16" customWidth="1"/>
  </cols>
  <sheetData>
    <row r="1" spans="1:8" ht="30" customHeight="1" x14ac:dyDescent="0.25">
      <c r="A1" s="92" t="s">
        <v>218</v>
      </c>
      <c r="B1" s="92"/>
      <c r="C1" s="92"/>
      <c r="D1" s="92"/>
      <c r="E1" s="92"/>
      <c r="F1" s="92"/>
      <c r="G1" s="92"/>
      <c r="H1" s="92"/>
    </row>
    <row r="2" spans="1:8" x14ac:dyDescent="0.25">
      <c r="A2" s="93" t="str">
        <f ca="1">TEXT(TODAY()-WEEKDAY(TODAY(),2)+1,"DD MMM YYYY")&amp;" to "&amp;TEXT(TODAY()-WEEKDAY(TODAY(),2)+7,"DD MMM YYYY")</f>
        <v>06 Apr 2026 to 12 Apr 2026</v>
      </c>
      <c r="B2" s="93"/>
      <c r="C2" s="93"/>
      <c r="D2" s="93"/>
      <c r="E2" s="93"/>
      <c r="F2" s="93"/>
      <c r="G2" s="93"/>
      <c r="H2" s="93"/>
    </row>
    <row r="4" spans="1:8" x14ac:dyDescent="0.25">
      <c r="A4" s="33" t="s">
        <v>219</v>
      </c>
      <c r="B4" s="33" t="s">
        <v>37</v>
      </c>
      <c r="C4" s="33" t="s">
        <v>220</v>
      </c>
      <c r="D4" s="33" t="s">
        <v>221</v>
      </c>
      <c r="E4" s="33" t="s">
        <v>222</v>
      </c>
      <c r="F4" s="33" t="s">
        <v>223</v>
      </c>
    </row>
    <row r="5" spans="1:8" ht="15.75" x14ac:dyDescent="0.25">
      <c r="A5" s="34">
        <f>Daily_Balancing!B14</f>
        <v>6570.67</v>
      </c>
      <c r="B5" s="34">
        <f>Daily_Balancing!C14</f>
        <v>0</v>
      </c>
      <c r="C5" s="35">
        <f>Daily_Balancing!D14</f>
        <v>6570.67</v>
      </c>
      <c r="D5" s="36">
        <f>Daily_Balancing!E14</f>
        <v>20</v>
      </c>
      <c r="E5" s="34">
        <f>Daily_Balancing!B14/5</f>
        <v>1314.134</v>
      </c>
      <c r="F5" s="34">
        <f>Daily_Balancing!C14/5</f>
        <v>0</v>
      </c>
    </row>
    <row r="7" spans="1:8" x14ac:dyDescent="0.25">
      <c r="A7" s="68" t="s">
        <v>224</v>
      </c>
      <c r="B7" s="68"/>
      <c r="C7" s="68"/>
      <c r="D7" s="68"/>
      <c r="E7" s="68"/>
      <c r="F7" s="68"/>
      <c r="G7" s="68"/>
      <c r="H7" s="68"/>
    </row>
    <row r="8" spans="1:8" x14ac:dyDescent="0.25">
      <c r="A8" s="1" t="s">
        <v>8</v>
      </c>
      <c r="B8" s="1" t="s">
        <v>225</v>
      </c>
      <c r="C8" s="1" t="s">
        <v>226</v>
      </c>
      <c r="D8" s="1" t="s">
        <v>227</v>
      </c>
      <c r="E8" s="1" t="s">
        <v>228</v>
      </c>
      <c r="F8" s="1" t="s">
        <v>229</v>
      </c>
      <c r="G8" s="1" t="s">
        <v>230</v>
      </c>
      <c r="H8" s="1" t="s">
        <v>231</v>
      </c>
    </row>
    <row r="9" spans="1:8" x14ac:dyDescent="0.25">
      <c r="A9" s="2" t="s">
        <v>17</v>
      </c>
      <c r="B9" s="3">
        <f>Daily_Balancing!B4/5</f>
        <v>146.29400000000001</v>
      </c>
      <c r="C9" s="3">
        <f>Daily_Balancing!B4/5</f>
        <v>146.29400000000001</v>
      </c>
      <c r="D9" s="3">
        <f>Daily_Balancing!B4/5</f>
        <v>146.29400000000001</v>
      </c>
      <c r="E9" s="3">
        <f>Daily_Balancing!B4/5</f>
        <v>146.29400000000001</v>
      </c>
      <c r="F9" s="3">
        <f>Daily_Balancing!B4/5</f>
        <v>146.29400000000001</v>
      </c>
      <c r="G9" s="3">
        <f>Daily_Balancing!B4/5</f>
        <v>146.29400000000001</v>
      </c>
      <c r="H9" s="3">
        <f t="shared" ref="H9:H18" si="0">SUM(B9:G9)</f>
        <v>877.76400000000001</v>
      </c>
    </row>
    <row r="10" spans="1:8" x14ac:dyDescent="0.25">
      <c r="A10" s="6" t="s">
        <v>18</v>
      </c>
      <c r="B10" s="7">
        <f>Daily_Balancing!B5/5</f>
        <v>129.17400000000001</v>
      </c>
      <c r="C10" s="7">
        <f>Daily_Balancing!B5/5</f>
        <v>129.17400000000001</v>
      </c>
      <c r="D10" s="7">
        <f>Daily_Balancing!B5/5</f>
        <v>129.17400000000001</v>
      </c>
      <c r="E10" s="7">
        <f>Daily_Balancing!B5/5</f>
        <v>129.17400000000001</v>
      </c>
      <c r="F10" s="7">
        <f>Daily_Balancing!B5/5</f>
        <v>129.17400000000001</v>
      </c>
      <c r="G10" s="7">
        <f>Daily_Balancing!B5/5</f>
        <v>129.17400000000001</v>
      </c>
      <c r="H10" s="7">
        <f t="shared" si="0"/>
        <v>775.04399999999998</v>
      </c>
    </row>
    <row r="11" spans="1:8" x14ac:dyDescent="0.25">
      <c r="A11" s="2" t="s">
        <v>19</v>
      </c>
      <c r="B11" s="3">
        <f>Daily_Balancing!B6/5</f>
        <v>99.657999999999987</v>
      </c>
      <c r="C11" s="3">
        <f>Daily_Balancing!B6/5</f>
        <v>99.657999999999987</v>
      </c>
      <c r="D11" s="3">
        <f>Daily_Balancing!B6/5</f>
        <v>99.657999999999987</v>
      </c>
      <c r="E11" s="3">
        <f>Daily_Balancing!B6/5</f>
        <v>99.657999999999987</v>
      </c>
      <c r="F11" s="3">
        <f>Daily_Balancing!B6/5</f>
        <v>99.657999999999987</v>
      </c>
      <c r="G11" s="3">
        <f>Daily_Balancing!B6/5</f>
        <v>99.657999999999987</v>
      </c>
      <c r="H11" s="3">
        <f t="shared" si="0"/>
        <v>597.94799999999998</v>
      </c>
    </row>
    <row r="12" spans="1:8" x14ac:dyDescent="0.25">
      <c r="A12" s="6" t="s">
        <v>20</v>
      </c>
      <c r="B12" s="7">
        <f>Daily_Balancing!B7/5</f>
        <v>174.59800000000001</v>
      </c>
      <c r="C12" s="7">
        <f>Daily_Balancing!B7/5</f>
        <v>174.59800000000001</v>
      </c>
      <c r="D12" s="7">
        <f>Daily_Balancing!B7/5</f>
        <v>174.59800000000001</v>
      </c>
      <c r="E12" s="7">
        <f>Daily_Balancing!B7/5</f>
        <v>174.59800000000001</v>
      </c>
      <c r="F12" s="7">
        <f>Daily_Balancing!B7/5</f>
        <v>174.59800000000001</v>
      </c>
      <c r="G12" s="7">
        <f>Daily_Balancing!B7/5</f>
        <v>174.59800000000001</v>
      </c>
      <c r="H12" s="7">
        <f t="shared" si="0"/>
        <v>1047.588</v>
      </c>
    </row>
    <row r="13" spans="1:8" x14ac:dyDescent="0.25">
      <c r="A13" s="2" t="s">
        <v>21</v>
      </c>
      <c r="B13" s="3">
        <f>Daily_Balancing!B8/5</f>
        <v>105.172</v>
      </c>
      <c r="C13" s="3">
        <f>Daily_Balancing!B8/5</f>
        <v>105.172</v>
      </c>
      <c r="D13" s="3">
        <f>Daily_Balancing!B8/5</f>
        <v>105.172</v>
      </c>
      <c r="E13" s="3">
        <f>Daily_Balancing!B8/5</f>
        <v>105.172</v>
      </c>
      <c r="F13" s="3">
        <f>Daily_Balancing!B8/5</f>
        <v>105.172</v>
      </c>
      <c r="G13" s="3">
        <f>Daily_Balancing!B8/5</f>
        <v>105.172</v>
      </c>
      <c r="H13" s="3">
        <f t="shared" si="0"/>
        <v>631.03200000000004</v>
      </c>
    </row>
    <row r="14" spans="1:8" x14ac:dyDescent="0.25">
      <c r="A14" s="6" t="s">
        <v>22</v>
      </c>
      <c r="B14" s="7">
        <f>Daily_Balancing!B9/5</f>
        <v>101.13199999999999</v>
      </c>
      <c r="C14" s="7">
        <f>Daily_Balancing!B9/5</f>
        <v>101.13199999999999</v>
      </c>
      <c r="D14" s="7">
        <f>Daily_Balancing!B9/5</f>
        <v>101.13199999999999</v>
      </c>
      <c r="E14" s="7">
        <f>Daily_Balancing!B9/5</f>
        <v>101.13199999999999</v>
      </c>
      <c r="F14" s="7">
        <f>Daily_Balancing!B9/5</f>
        <v>101.13199999999999</v>
      </c>
      <c r="G14" s="7">
        <f>Daily_Balancing!B9/5</f>
        <v>101.13199999999999</v>
      </c>
      <c r="H14" s="7">
        <f t="shared" si="0"/>
        <v>606.79199999999992</v>
      </c>
    </row>
    <row r="15" spans="1:8" x14ac:dyDescent="0.25">
      <c r="A15" s="2" t="s">
        <v>23</v>
      </c>
      <c r="B15" s="3">
        <f>Daily_Balancing!B10/5</f>
        <v>128.49200000000002</v>
      </c>
      <c r="C15" s="3">
        <f>Daily_Balancing!B10/5</f>
        <v>128.49200000000002</v>
      </c>
      <c r="D15" s="3">
        <f>Daily_Balancing!B10/5</f>
        <v>128.49200000000002</v>
      </c>
      <c r="E15" s="3">
        <f>Daily_Balancing!B10/5</f>
        <v>128.49200000000002</v>
      </c>
      <c r="F15" s="3">
        <f>Daily_Balancing!B10/5</f>
        <v>128.49200000000002</v>
      </c>
      <c r="G15" s="3">
        <f>Daily_Balancing!B10/5</f>
        <v>128.49200000000002</v>
      </c>
      <c r="H15" s="3">
        <f t="shared" si="0"/>
        <v>770.952</v>
      </c>
    </row>
    <row r="16" spans="1:8" x14ac:dyDescent="0.25">
      <c r="A16" s="6" t="s">
        <v>24</v>
      </c>
      <c r="B16" s="7">
        <f>Daily_Balancing!B11/5</f>
        <v>128.30599999999998</v>
      </c>
      <c r="C16" s="7">
        <f>Daily_Balancing!B11/5</f>
        <v>128.30599999999998</v>
      </c>
      <c r="D16" s="7">
        <f>Daily_Balancing!B11/5</f>
        <v>128.30599999999998</v>
      </c>
      <c r="E16" s="7">
        <f>Daily_Balancing!B11/5</f>
        <v>128.30599999999998</v>
      </c>
      <c r="F16" s="7">
        <f>Daily_Balancing!B11/5</f>
        <v>128.30599999999998</v>
      </c>
      <c r="G16" s="7">
        <f>Daily_Balancing!B11/5</f>
        <v>128.30599999999998</v>
      </c>
      <c r="H16" s="7">
        <f t="shared" si="0"/>
        <v>769.83600000000001</v>
      </c>
    </row>
    <row r="17" spans="1:8" x14ac:dyDescent="0.25">
      <c r="A17" s="2" t="s">
        <v>25</v>
      </c>
      <c r="B17" s="3">
        <f>Daily_Balancing!B12/5</f>
        <v>125.524</v>
      </c>
      <c r="C17" s="3">
        <f>Daily_Balancing!B12/5</f>
        <v>125.524</v>
      </c>
      <c r="D17" s="3">
        <f>Daily_Balancing!B12/5</f>
        <v>125.524</v>
      </c>
      <c r="E17" s="3">
        <f>Daily_Balancing!B12/5</f>
        <v>125.524</v>
      </c>
      <c r="F17" s="3">
        <f>Daily_Balancing!B12/5</f>
        <v>125.524</v>
      </c>
      <c r="G17" s="3">
        <f>Daily_Balancing!B12/5</f>
        <v>125.524</v>
      </c>
      <c r="H17" s="3">
        <f t="shared" si="0"/>
        <v>753.14400000000001</v>
      </c>
    </row>
    <row r="18" spans="1:8" x14ac:dyDescent="0.25">
      <c r="A18" s="6" t="s">
        <v>26</v>
      </c>
      <c r="B18" s="7">
        <f>Daily_Balancing!B13/5</f>
        <v>175.78399999999999</v>
      </c>
      <c r="C18" s="7">
        <f>Daily_Balancing!B13/5</f>
        <v>175.78399999999999</v>
      </c>
      <c r="D18" s="7">
        <f>Daily_Balancing!B13/5</f>
        <v>175.78399999999999</v>
      </c>
      <c r="E18" s="7">
        <f>Daily_Balancing!B13/5</f>
        <v>175.78399999999999</v>
      </c>
      <c r="F18" s="7">
        <f>Daily_Balancing!B13/5</f>
        <v>175.78399999999999</v>
      </c>
      <c r="G18" s="7">
        <f>Daily_Balancing!B13/5</f>
        <v>175.78399999999999</v>
      </c>
      <c r="H18" s="7">
        <f t="shared" si="0"/>
        <v>1054.704</v>
      </c>
    </row>
    <row r="19" spans="1:8" x14ac:dyDescent="0.25">
      <c r="A19" s="10" t="s">
        <v>232</v>
      </c>
      <c r="B19" s="11">
        <f t="shared" ref="B19:H19" si="1">SUM(B9:B18)</f>
        <v>1314.134</v>
      </c>
      <c r="C19" s="11">
        <f t="shared" si="1"/>
        <v>1314.134</v>
      </c>
      <c r="D19" s="11">
        <f t="shared" si="1"/>
        <v>1314.134</v>
      </c>
      <c r="E19" s="11">
        <f t="shared" si="1"/>
        <v>1314.134</v>
      </c>
      <c r="F19" s="11">
        <f t="shared" si="1"/>
        <v>1314.134</v>
      </c>
      <c r="G19" s="11">
        <f t="shared" si="1"/>
        <v>1314.134</v>
      </c>
      <c r="H19" s="11">
        <f t="shared" si="1"/>
        <v>7884.8040000000001</v>
      </c>
    </row>
  </sheetData>
  <mergeCells count="3">
    <mergeCell ref="A1:H1"/>
    <mergeCell ref="A2:H2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E44AD"/>
  </sheetPr>
  <dimension ref="A1:I22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I1"/>
    </sheetView>
  </sheetViews>
  <sheetFormatPr defaultColWidth="8.7109375" defaultRowHeight="15" x14ac:dyDescent="0.25"/>
  <cols>
    <col min="1" max="1" width="10" customWidth="1"/>
    <col min="2" max="2" width="18" customWidth="1"/>
    <col min="3" max="3" width="20" customWidth="1"/>
    <col min="4" max="4" width="15" customWidth="1"/>
    <col min="5" max="6" width="13" customWidth="1"/>
    <col min="7" max="7" width="18" customWidth="1"/>
    <col min="8" max="8" width="10" customWidth="1"/>
    <col min="9" max="9" width="12" customWidth="1"/>
  </cols>
  <sheetData>
    <row r="1" spans="1:9" ht="30" customHeight="1" x14ac:dyDescent="0.25">
      <c r="A1" s="94" t="s">
        <v>233</v>
      </c>
      <c r="B1" s="94"/>
      <c r="C1" s="94"/>
      <c r="D1" s="94"/>
      <c r="E1" s="94"/>
      <c r="F1" s="94"/>
      <c r="G1" s="94"/>
      <c r="H1" s="94"/>
      <c r="I1" s="94"/>
    </row>
    <row r="3" spans="1:9" x14ac:dyDescent="0.25">
      <c r="A3" s="33" t="s">
        <v>234</v>
      </c>
      <c r="B3" s="33" t="s">
        <v>235</v>
      </c>
      <c r="C3" s="33" t="s">
        <v>236</v>
      </c>
      <c r="D3" s="33" t="s">
        <v>237</v>
      </c>
      <c r="E3" s="33" t="s">
        <v>238</v>
      </c>
    </row>
    <row r="4" spans="1:9" ht="18" x14ac:dyDescent="0.25">
      <c r="A4" s="37">
        <f>Daily_Balancing!B14</f>
        <v>6570.67</v>
      </c>
      <c r="B4" s="37">
        <f>Daily_Balancing!C14</f>
        <v>0</v>
      </c>
      <c r="C4" s="37">
        <f>Daily_Balancing!D14</f>
        <v>6570.67</v>
      </c>
      <c r="D4" s="38">
        <f ca="1">COUNTIF(Master_Customers!K2:K1000,"&gt;="&amp;DATE(YEAR(TODAY()),MONTH(TODAY()),1))</f>
        <v>0</v>
      </c>
      <c r="E4" s="38">
        <f>COUNTIF(Active_Loans!K3:K200,"Approved")+COUNTIF(Active_Loans!K3:K200,"Disbursed")</f>
        <v>3</v>
      </c>
    </row>
    <row r="6" spans="1:9" x14ac:dyDescent="0.25">
      <c r="A6" s="68" t="s">
        <v>239</v>
      </c>
      <c r="B6" s="68"/>
      <c r="C6" s="68"/>
      <c r="D6" s="68"/>
      <c r="E6" s="68"/>
      <c r="F6" s="68"/>
      <c r="G6" s="68"/>
      <c r="H6" s="68"/>
      <c r="I6" s="68"/>
    </row>
    <row r="7" spans="1:9" x14ac:dyDescent="0.25">
      <c r="A7" s="1" t="s">
        <v>240</v>
      </c>
      <c r="B7" s="1" t="s">
        <v>9</v>
      </c>
      <c r="C7" s="1" t="s">
        <v>10</v>
      </c>
      <c r="D7" s="1" t="s">
        <v>11</v>
      </c>
      <c r="E7" s="1" t="s">
        <v>237</v>
      </c>
      <c r="F7" s="1" t="s">
        <v>238</v>
      </c>
      <c r="G7" s="1" t="s">
        <v>241</v>
      </c>
      <c r="H7" s="1" t="s">
        <v>242</v>
      </c>
      <c r="I7" s="1" t="s">
        <v>243</v>
      </c>
    </row>
    <row r="8" spans="1:9" x14ac:dyDescent="0.25">
      <c r="A8" s="8" t="s">
        <v>244</v>
      </c>
      <c r="B8" s="7">
        <v>107824.22</v>
      </c>
      <c r="C8" s="7">
        <v>38477.449999999997</v>
      </c>
      <c r="D8" s="7">
        <v>69346.77</v>
      </c>
      <c r="E8" s="8">
        <v>10</v>
      </c>
      <c r="F8" s="8">
        <v>13</v>
      </c>
      <c r="G8" s="7">
        <v>2695.61</v>
      </c>
      <c r="H8" s="8" t="s">
        <v>245</v>
      </c>
      <c r="I8" s="8" t="s">
        <v>246</v>
      </c>
    </row>
    <row r="9" spans="1:9" x14ac:dyDescent="0.25">
      <c r="A9" s="4" t="s">
        <v>247</v>
      </c>
      <c r="B9" s="3">
        <v>133790.85</v>
      </c>
      <c r="C9" s="3">
        <v>40450.89</v>
      </c>
      <c r="D9" s="3">
        <v>93339.96</v>
      </c>
      <c r="E9" s="4">
        <v>15</v>
      </c>
      <c r="F9" s="4">
        <v>13</v>
      </c>
      <c r="G9" s="3">
        <v>3344.77</v>
      </c>
      <c r="H9" s="4" t="s">
        <v>248</v>
      </c>
      <c r="I9" s="4" t="s">
        <v>246</v>
      </c>
    </row>
    <row r="10" spans="1:9" x14ac:dyDescent="0.25">
      <c r="A10" s="8" t="s">
        <v>249</v>
      </c>
      <c r="B10" s="7">
        <v>95687.1</v>
      </c>
      <c r="C10" s="7">
        <v>56036.07</v>
      </c>
      <c r="D10" s="7">
        <v>39651.03</v>
      </c>
      <c r="E10" s="8">
        <v>9</v>
      </c>
      <c r="F10" s="8">
        <v>12</v>
      </c>
      <c r="G10" s="7">
        <v>2392.1799999999998</v>
      </c>
      <c r="H10" s="8" t="s">
        <v>250</v>
      </c>
      <c r="I10" s="8" t="s">
        <v>251</v>
      </c>
    </row>
    <row r="11" spans="1:9" x14ac:dyDescent="0.25">
      <c r="A11" s="4" t="s">
        <v>252</v>
      </c>
      <c r="B11" s="3">
        <v>108714.02</v>
      </c>
      <c r="C11" s="3">
        <v>54460.14</v>
      </c>
      <c r="D11" s="3">
        <v>54253.88</v>
      </c>
      <c r="E11" s="4">
        <v>9</v>
      </c>
      <c r="F11" s="4">
        <v>7</v>
      </c>
      <c r="G11" s="3">
        <v>2717.85</v>
      </c>
      <c r="H11" s="4" t="s">
        <v>253</v>
      </c>
      <c r="I11" s="4" t="s">
        <v>246</v>
      </c>
    </row>
    <row r="12" spans="1:9" x14ac:dyDescent="0.25">
      <c r="A12" s="8" t="s">
        <v>254</v>
      </c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4" t="s">
        <v>255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8" t="s">
        <v>256</v>
      </c>
      <c r="B14" s="8"/>
      <c r="C14" s="8"/>
      <c r="D14" s="8"/>
      <c r="E14" s="8"/>
      <c r="F14" s="8"/>
      <c r="G14" s="8"/>
      <c r="H14" s="8"/>
      <c r="I14" s="8"/>
    </row>
    <row r="15" spans="1:9" x14ac:dyDescent="0.25">
      <c r="A15" s="4" t="s">
        <v>257</v>
      </c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8" t="s">
        <v>258</v>
      </c>
      <c r="B16" s="8"/>
      <c r="C16" s="8"/>
      <c r="D16" s="8"/>
      <c r="E16" s="8"/>
      <c r="F16" s="8"/>
      <c r="G16" s="8"/>
      <c r="H16" s="8"/>
      <c r="I16" s="8"/>
    </row>
    <row r="17" spans="1:9" x14ac:dyDescent="0.25">
      <c r="A17" s="4" t="s">
        <v>259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8" t="s">
        <v>260</v>
      </c>
      <c r="B18" s="8"/>
      <c r="C18" s="8"/>
      <c r="D18" s="8"/>
      <c r="E18" s="8"/>
      <c r="F18" s="8"/>
      <c r="G18" s="8"/>
      <c r="H18" s="8"/>
      <c r="I18" s="8"/>
    </row>
    <row r="19" spans="1:9" x14ac:dyDescent="0.25">
      <c r="A19" s="4" t="s">
        <v>261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0" t="s">
        <v>262</v>
      </c>
      <c r="B20" s="11">
        <f t="shared" ref="B20:G20" si="0">SUM(B8:B19)</f>
        <v>446016.19000000006</v>
      </c>
      <c r="C20" s="11">
        <f t="shared" si="0"/>
        <v>189424.55</v>
      </c>
      <c r="D20" s="11">
        <f t="shared" si="0"/>
        <v>256591.64</v>
      </c>
      <c r="E20" s="11">
        <f t="shared" si="0"/>
        <v>43</v>
      </c>
      <c r="F20" s="11">
        <f t="shared" si="0"/>
        <v>45</v>
      </c>
      <c r="G20" s="11">
        <f t="shared" si="0"/>
        <v>11150.41</v>
      </c>
      <c r="H20" s="10"/>
      <c r="I20" s="10"/>
    </row>
    <row r="22" spans="1:9" x14ac:dyDescent="0.25">
      <c r="A22" s="68" t="s">
        <v>263</v>
      </c>
      <c r="B22" s="68"/>
      <c r="C22" s="68"/>
      <c r="D22" s="68"/>
      <c r="E22" s="68"/>
      <c r="F22" s="68"/>
      <c r="G22" s="68"/>
      <c r="H22" s="68"/>
      <c r="I22" s="68"/>
    </row>
  </sheetData>
  <mergeCells count="3">
    <mergeCell ref="A1:I1"/>
    <mergeCell ref="A6:I6"/>
    <mergeCell ref="A22:I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67E22"/>
  </sheetPr>
  <dimension ref="A1:V7"/>
  <sheetViews>
    <sheetView zoomScaleNormal="100" workbookViewId="0">
      <pane ySplit="2" topLeftCell="A3" activePane="bottomLeft" state="frozen"/>
      <selection pane="bottomLeft" sqref="A1:V1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13" customWidth="1"/>
    <col min="5" max="5" width="14" customWidth="1"/>
    <col min="6" max="6" width="22" customWidth="1"/>
    <col min="7" max="7" width="9" customWidth="1"/>
    <col min="8" max="8" width="8" customWidth="1"/>
    <col min="9" max="9" width="15" customWidth="1"/>
    <col min="10" max="10" width="16" customWidth="1"/>
    <col min="11" max="11" width="13" customWidth="1"/>
    <col min="12" max="12" width="11" customWidth="1"/>
    <col min="13" max="13" width="14" customWidth="1"/>
    <col min="14" max="14" width="15" customWidth="1"/>
    <col min="15" max="15" width="16" customWidth="1"/>
    <col min="16" max="16" width="15" customWidth="1"/>
    <col min="17" max="17" width="17" customWidth="1"/>
    <col min="18" max="18" width="14" customWidth="1"/>
    <col min="19" max="19" width="12" customWidth="1"/>
    <col min="20" max="20" width="15" customWidth="1"/>
    <col min="21" max="21" width="12" customWidth="1"/>
    <col min="22" max="22" width="22" customWidth="1"/>
  </cols>
  <sheetData>
    <row r="1" spans="1:22" ht="30" customHeight="1" x14ac:dyDescent="0.25">
      <c r="A1" s="88" t="s">
        <v>264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</row>
    <row r="2" spans="1:22" x14ac:dyDescent="0.25">
      <c r="A2" s="1" t="s">
        <v>265</v>
      </c>
      <c r="B2" s="1" t="s">
        <v>266</v>
      </c>
      <c r="C2" s="1" t="s">
        <v>267</v>
      </c>
      <c r="D2" s="1" t="s">
        <v>268</v>
      </c>
      <c r="E2" s="1" t="s">
        <v>269</v>
      </c>
      <c r="F2" s="1" t="s">
        <v>34</v>
      </c>
      <c r="G2" s="1" t="s">
        <v>108</v>
      </c>
      <c r="H2" s="1" t="s">
        <v>270</v>
      </c>
      <c r="I2" s="1" t="s">
        <v>271</v>
      </c>
      <c r="J2" s="1" t="s">
        <v>272</v>
      </c>
      <c r="K2" s="1" t="s">
        <v>16</v>
      </c>
      <c r="L2" s="1" t="s">
        <v>8</v>
      </c>
      <c r="M2" s="1" t="s">
        <v>273</v>
      </c>
      <c r="N2" s="1" t="s">
        <v>274</v>
      </c>
      <c r="O2" s="1" t="s">
        <v>275</v>
      </c>
      <c r="P2" s="1" t="s">
        <v>276</v>
      </c>
      <c r="Q2" s="1" t="s">
        <v>277</v>
      </c>
      <c r="R2" s="1" t="s">
        <v>278</v>
      </c>
      <c r="S2" s="1" t="s">
        <v>279</v>
      </c>
      <c r="T2" s="1" t="s">
        <v>280</v>
      </c>
      <c r="U2" s="1" t="s">
        <v>281</v>
      </c>
      <c r="V2" s="1" t="s">
        <v>112</v>
      </c>
    </row>
    <row r="3" spans="1:22" x14ac:dyDescent="0.25">
      <c r="A3" s="8" t="s">
        <v>282</v>
      </c>
      <c r="B3" s="14" t="s">
        <v>83</v>
      </c>
      <c r="C3" s="14" t="s">
        <v>114</v>
      </c>
      <c r="D3" s="14" t="s">
        <v>84</v>
      </c>
      <c r="E3" s="15">
        <v>2000</v>
      </c>
      <c r="F3" s="14" t="s">
        <v>283</v>
      </c>
      <c r="G3" s="14">
        <v>6</v>
      </c>
      <c r="H3" s="14">
        <v>2.5</v>
      </c>
      <c r="I3" s="15">
        <v>2300</v>
      </c>
      <c r="J3" s="15">
        <v>383.33</v>
      </c>
      <c r="K3" s="14" t="s">
        <v>284</v>
      </c>
      <c r="L3" s="14" t="s">
        <v>17</v>
      </c>
      <c r="M3" s="14" t="s">
        <v>285</v>
      </c>
      <c r="N3" s="14" t="s">
        <v>84</v>
      </c>
      <c r="O3" s="14"/>
      <c r="P3" s="15" t="s">
        <v>286</v>
      </c>
      <c r="Q3" s="15">
        <v>2300</v>
      </c>
      <c r="R3" s="14">
        <v>0</v>
      </c>
      <c r="S3" s="14">
        <v>0</v>
      </c>
      <c r="T3" s="14">
        <v>6</v>
      </c>
      <c r="U3" s="14" t="s">
        <v>287</v>
      </c>
      <c r="V3" s="14"/>
    </row>
    <row r="4" spans="1:22" x14ac:dyDescent="0.25">
      <c r="A4" s="4" t="s">
        <v>288</v>
      </c>
      <c r="B4" s="14" t="s">
        <v>131</v>
      </c>
      <c r="C4" s="14" t="s">
        <v>137</v>
      </c>
      <c r="D4" s="14" t="s">
        <v>84</v>
      </c>
      <c r="E4" s="15">
        <v>5000</v>
      </c>
      <c r="F4" s="14" t="s">
        <v>289</v>
      </c>
      <c r="G4" s="14">
        <v>12</v>
      </c>
      <c r="H4" s="14">
        <v>2.5</v>
      </c>
      <c r="I4" s="15">
        <v>6500</v>
      </c>
      <c r="J4" s="15">
        <v>541.66999999999996</v>
      </c>
      <c r="K4" s="14" t="s">
        <v>116</v>
      </c>
      <c r="L4" s="14" t="s">
        <v>19</v>
      </c>
      <c r="M4" s="14" t="s">
        <v>285</v>
      </c>
      <c r="N4" s="14"/>
      <c r="O4" s="14"/>
      <c r="P4" s="15" t="s">
        <v>286</v>
      </c>
      <c r="Q4" s="15">
        <v>5958.33</v>
      </c>
      <c r="R4" s="14">
        <v>541.66999999999996</v>
      </c>
      <c r="S4" s="14">
        <v>1</v>
      </c>
      <c r="T4" s="14">
        <v>11</v>
      </c>
      <c r="U4" s="14" t="s">
        <v>287</v>
      </c>
      <c r="V4" s="14"/>
    </row>
    <row r="5" spans="1:22" x14ac:dyDescent="0.25">
      <c r="A5" s="8" t="s">
        <v>290</v>
      </c>
      <c r="B5" s="14" t="s">
        <v>151</v>
      </c>
      <c r="C5" s="14" t="s">
        <v>157</v>
      </c>
      <c r="D5" s="14" t="s">
        <v>84</v>
      </c>
      <c r="E5" s="15">
        <v>8000</v>
      </c>
      <c r="F5" s="14" t="s">
        <v>291</v>
      </c>
      <c r="G5" s="14">
        <v>18</v>
      </c>
      <c r="H5" s="14">
        <v>2.5</v>
      </c>
      <c r="I5" s="15">
        <v>11600</v>
      </c>
      <c r="J5" s="15">
        <v>644.44000000000005</v>
      </c>
      <c r="K5" s="14" t="s">
        <v>284</v>
      </c>
      <c r="L5" s="14" t="s">
        <v>21</v>
      </c>
      <c r="M5" s="14" t="s">
        <v>285</v>
      </c>
      <c r="N5" s="14" t="s">
        <v>84</v>
      </c>
      <c r="O5" s="14"/>
      <c r="P5" s="15" t="s">
        <v>286</v>
      </c>
      <c r="Q5" s="15">
        <v>10955.56</v>
      </c>
      <c r="R5" s="14">
        <v>644.44000000000005</v>
      </c>
      <c r="S5" s="14">
        <v>0</v>
      </c>
      <c r="T5" s="14">
        <v>18</v>
      </c>
      <c r="U5" s="14" t="s">
        <v>287</v>
      </c>
      <c r="V5" s="14"/>
    </row>
    <row r="6" spans="1:22" x14ac:dyDescent="0.25">
      <c r="A6" s="4" t="s">
        <v>292</v>
      </c>
      <c r="B6" s="14" t="s">
        <v>171</v>
      </c>
      <c r="C6" s="14" t="s">
        <v>177</v>
      </c>
      <c r="D6" s="14" t="s">
        <v>84</v>
      </c>
      <c r="E6" s="15">
        <v>1500</v>
      </c>
      <c r="F6" s="14" t="s">
        <v>293</v>
      </c>
      <c r="G6" s="14">
        <v>3</v>
      </c>
      <c r="H6" s="14">
        <v>2.5</v>
      </c>
      <c r="I6" s="15">
        <v>1612.5</v>
      </c>
      <c r="J6" s="15">
        <v>537.5</v>
      </c>
      <c r="K6" s="14" t="s">
        <v>294</v>
      </c>
      <c r="L6" s="14" t="s">
        <v>23</v>
      </c>
      <c r="M6" s="14" t="s">
        <v>285</v>
      </c>
      <c r="N6" s="14" t="s">
        <v>84</v>
      </c>
      <c r="O6" s="14" t="s">
        <v>84</v>
      </c>
      <c r="P6" s="15" t="s">
        <v>286</v>
      </c>
      <c r="Q6" s="15">
        <v>537.5</v>
      </c>
      <c r="R6" s="14">
        <v>1075</v>
      </c>
      <c r="S6" s="14">
        <v>2</v>
      </c>
      <c r="T6" s="14">
        <v>1</v>
      </c>
      <c r="U6" s="14" t="s">
        <v>287</v>
      </c>
      <c r="V6" s="14"/>
    </row>
    <row r="7" spans="1:22" x14ac:dyDescent="0.25">
      <c r="A7" s="8" t="s">
        <v>295</v>
      </c>
      <c r="B7" s="14" t="s">
        <v>191</v>
      </c>
      <c r="C7" s="14" t="s">
        <v>197</v>
      </c>
      <c r="D7" s="14" t="s">
        <v>84</v>
      </c>
      <c r="E7" s="15">
        <v>3000</v>
      </c>
      <c r="F7" s="14" t="s">
        <v>296</v>
      </c>
      <c r="G7" s="14">
        <v>9</v>
      </c>
      <c r="H7" s="14">
        <v>2.5</v>
      </c>
      <c r="I7" s="15">
        <v>3675</v>
      </c>
      <c r="J7" s="15">
        <v>408.33</v>
      </c>
      <c r="K7" s="14" t="s">
        <v>116</v>
      </c>
      <c r="L7" s="14" t="s">
        <v>25</v>
      </c>
      <c r="M7" s="14" t="s">
        <v>285</v>
      </c>
      <c r="N7" s="14"/>
      <c r="O7" s="14"/>
      <c r="P7" s="15" t="s">
        <v>286</v>
      </c>
      <c r="Q7" s="15">
        <v>3675</v>
      </c>
      <c r="R7" s="14">
        <v>0</v>
      </c>
      <c r="S7" s="14">
        <v>0</v>
      </c>
      <c r="T7" s="14">
        <v>9</v>
      </c>
      <c r="U7" s="14" t="s">
        <v>287</v>
      </c>
      <c r="V7" s="14"/>
    </row>
  </sheetData>
  <autoFilter ref="A2:V2" xr:uid="{00000000-0009-0000-0000-000023000000}"/>
  <mergeCells count="1">
    <mergeCell ref="A1:V1"/>
  </mergeCells>
  <conditionalFormatting sqref="K3:K200">
    <cfRule type="cellIs" dxfId="2" priority="2" operator="equal">
      <formula>"Approved"</formula>
    </cfRule>
    <cfRule type="cellIs" dxfId="1" priority="3" operator="equal">
      <formula>"Pending"</formula>
    </cfRule>
    <cfRule type="cellIs" dxfId="0" priority="4" operator="equal">
      <formula>"Rejected"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8E44AD"/>
  </sheetPr>
  <dimension ref="A1:J6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0" customWidth="1"/>
    <col min="2" max="2" width="22" customWidth="1"/>
    <col min="3" max="3" width="16" customWidth="1"/>
    <col min="4" max="4" width="22" customWidth="1"/>
    <col min="5" max="5" width="12" customWidth="1"/>
    <col min="6" max="8" width="14" customWidth="1"/>
    <col min="9" max="9" width="25" customWidth="1"/>
    <col min="10" max="10" width="16" customWidth="1"/>
  </cols>
  <sheetData>
    <row r="1" spans="1:10" ht="30" customHeight="1" x14ac:dyDescent="0.25">
      <c r="A1" s="86" t="s">
        <v>297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5">
      <c r="A2" s="1" t="s">
        <v>298</v>
      </c>
      <c r="B2" s="1" t="s">
        <v>299</v>
      </c>
      <c r="C2" s="1" t="s">
        <v>266</v>
      </c>
      <c r="D2" s="1" t="s">
        <v>267</v>
      </c>
      <c r="E2" s="1" t="s">
        <v>8</v>
      </c>
      <c r="F2" s="1" t="s">
        <v>300</v>
      </c>
      <c r="G2" s="1" t="s">
        <v>301</v>
      </c>
      <c r="H2" s="1" t="s">
        <v>302</v>
      </c>
      <c r="I2" s="1" t="s">
        <v>112</v>
      </c>
      <c r="J2" s="1" t="s">
        <v>303</v>
      </c>
    </row>
    <row r="3" spans="1:10" x14ac:dyDescent="0.25">
      <c r="A3" s="4" t="s">
        <v>304</v>
      </c>
      <c r="B3" s="4" t="s">
        <v>305</v>
      </c>
      <c r="C3" s="4" t="s">
        <v>83</v>
      </c>
      <c r="D3" s="4" t="s">
        <v>114</v>
      </c>
      <c r="E3" s="4" t="s">
        <v>17</v>
      </c>
      <c r="F3" s="39" t="s">
        <v>306</v>
      </c>
      <c r="G3" s="3">
        <v>319.75</v>
      </c>
      <c r="H3" s="3">
        <v>819.75</v>
      </c>
      <c r="I3" s="4"/>
      <c r="J3" s="4" t="s">
        <v>307</v>
      </c>
    </row>
    <row r="4" spans="1:10" x14ac:dyDescent="0.25">
      <c r="A4" s="8" t="s">
        <v>308</v>
      </c>
      <c r="B4" s="8" t="s">
        <v>309</v>
      </c>
      <c r="C4" s="8" t="s">
        <v>83</v>
      </c>
      <c r="D4" s="8" t="s">
        <v>114</v>
      </c>
      <c r="E4" s="8" t="s">
        <v>17</v>
      </c>
      <c r="F4" s="40" t="s">
        <v>310</v>
      </c>
      <c r="G4" s="7">
        <v>391.94</v>
      </c>
      <c r="H4" s="7">
        <v>427.81</v>
      </c>
      <c r="I4" s="8"/>
      <c r="J4" s="8" t="s">
        <v>307</v>
      </c>
    </row>
    <row r="5" spans="1:10" x14ac:dyDescent="0.25">
      <c r="A5" s="4" t="s">
        <v>311</v>
      </c>
      <c r="B5" s="4" t="s">
        <v>312</v>
      </c>
      <c r="C5" s="4" t="s">
        <v>83</v>
      </c>
      <c r="D5" s="4" t="s">
        <v>114</v>
      </c>
      <c r="E5" s="4" t="s">
        <v>17</v>
      </c>
      <c r="F5" s="39" t="s">
        <v>306</v>
      </c>
      <c r="G5" s="3">
        <v>288.87</v>
      </c>
      <c r="H5" s="3">
        <v>716.68</v>
      </c>
      <c r="I5" s="4"/>
      <c r="J5" s="4" t="s">
        <v>307</v>
      </c>
    </row>
    <row r="6" spans="1:10" x14ac:dyDescent="0.25">
      <c r="A6" s="8" t="s">
        <v>313</v>
      </c>
      <c r="B6" s="8" t="s">
        <v>314</v>
      </c>
      <c r="C6" s="8" t="s">
        <v>86</v>
      </c>
      <c r="D6" s="8" t="s">
        <v>118</v>
      </c>
      <c r="E6" s="8" t="s">
        <v>17</v>
      </c>
      <c r="F6" s="39" t="s">
        <v>306</v>
      </c>
      <c r="G6" s="7">
        <v>472.27</v>
      </c>
      <c r="H6" s="7">
        <v>1672.27</v>
      </c>
      <c r="I6" s="8"/>
      <c r="J6" s="8" t="s">
        <v>307</v>
      </c>
    </row>
    <row r="7" spans="1:10" x14ac:dyDescent="0.25">
      <c r="A7" s="4" t="s">
        <v>315</v>
      </c>
      <c r="B7" s="4" t="s">
        <v>316</v>
      </c>
      <c r="C7" s="4" t="s">
        <v>86</v>
      </c>
      <c r="D7" s="4" t="s">
        <v>118</v>
      </c>
      <c r="E7" s="4" t="s">
        <v>17</v>
      </c>
      <c r="F7" s="40" t="s">
        <v>310</v>
      </c>
      <c r="G7" s="3">
        <v>375</v>
      </c>
      <c r="H7" s="3">
        <v>1297.27</v>
      </c>
      <c r="I7" s="4"/>
      <c r="J7" s="4" t="s">
        <v>307</v>
      </c>
    </row>
    <row r="8" spans="1:10" x14ac:dyDescent="0.25">
      <c r="A8" s="8" t="s">
        <v>317</v>
      </c>
      <c r="B8" s="8" t="s">
        <v>318</v>
      </c>
      <c r="C8" s="8" t="s">
        <v>86</v>
      </c>
      <c r="D8" s="8" t="s">
        <v>118</v>
      </c>
      <c r="E8" s="8" t="s">
        <v>17</v>
      </c>
      <c r="F8" s="40" t="s">
        <v>310</v>
      </c>
      <c r="G8" s="7">
        <v>455.9</v>
      </c>
      <c r="H8" s="7">
        <v>841.37</v>
      </c>
      <c r="I8" s="8"/>
      <c r="J8" s="8" t="s">
        <v>307</v>
      </c>
    </row>
    <row r="9" spans="1:10" x14ac:dyDescent="0.25">
      <c r="A9" s="4" t="s">
        <v>319</v>
      </c>
      <c r="B9" s="4" t="s">
        <v>320</v>
      </c>
      <c r="C9" s="4" t="s">
        <v>121</v>
      </c>
      <c r="D9" s="4" t="s">
        <v>127</v>
      </c>
      <c r="E9" s="4" t="s">
        <v>18</v>
      </c>
      <c r="F9" s="39" t="s">
        <v>306</v>
      </c>
      <c r="G9" s="3">
        <v>437.67</v>
      </c>
      <c r="H9" s="3">
        <v>1237.67</v>
      </c>
      <c r="I9" s="4"/>
      <c r="J9" s="4" t="s">
        <v>307</v>
      </c>
    </row>
    <row r="10" spans="1:10" x14ac:dyDescent="0.25">
      <c r="A10" s="8" t="s">
        <v>321</v>
      </c>
      <c r="B10" s="8" t="s">
        <v>322</v>
      </c>
      <c r="C10" s="8" t="s">
        <v>121</v>
      </c>
      <c r="D10" s="8" t="s">
        <v>127</v>
      </c>
      <c r="E10" s="8" t="s">
        <v>18</v>
      </c>
      <c r="F10" s="40" t="s">
        <v>310</v>
      </c>
      <c r="G10" s="7">
        <v>347.26</v>
      </c>
      <c r="H10" s="7">
        <v>890.41</v>
      </c>
      <c r="I10" s="8"/>
      <c r="J10" s="8" t="s">
        <v>307</v>
      </c>
    </row>
    <row r="11" spans="1:10" x14ac:dyDescent="0.25">
      <c r="A11" s="4" t="s">
        <v>323</v>
      </c>
      <c r="B11" s="4" t="s">
        <v>324</v>
      </c>
      <c r="C11" s="4" t="s">
        <v>121</v>
      </c>
      <c r="D11" s="4" t="s">
        <v>127</v>
      </c>
      <c r="E11" s="4" t="s">
        <v>18</v>
      </c>
      <c r="F11" s="39" t="s">
        <v>306</v>
      </c>
      <c r="G11" s="3">
        <v>87.33</v>
      </c>
      <c r="H11" s="3">
        <v>977.74</v>
      </c>
      <c r="I11" s="4"/>
      <c r="J11" s="4" t="s">
        <v>307</v>
      </c>
    </row>
    <row r="12" spans="1:10" x14ac:dyDescent="0.25">
      <c r="A12" s="8" t="s">
        <v>313</v>
      </c>
      <c r="B12" s="8" t="s">
        <v>325</v>
      </c>
      <c r="C12" s="8" t="s">
        <v>122</v>
      </c>
      <c r="D12" s="8" t="s">
        <v>128</v>
      </c>
      <c r="E12" s="8" t="s">
        <v>18</v>
      </c>
      <c r="F12" s="39" t="s">
        <v>306</v>
      </c>
      <c r="G12" s="7">
        <v>398.51</v>
      </c>
      <c r="H12" s="7">
        <v>698.51</v>
      </c>
      <c r="I12" s="8"/>
      <c r="J12" s="8" t="s">
        <v>307</v>
      </c>
    </row>
    <row r="13" spans="1:10" x14ac:dyDescent="0.25">
      <c r="A13" s="4" t="s">
        <v>315</v>
      </c>
      <c r="B13" s="4" t="s">
        <v>326</v>
      </c>
      <c r="C13" s="4" t="s">
        <v>122</v>
      </c>
      <c r="D13" s="4" t="s">
        <v>128</v>
      </c>
      <c r="E13" s="4" t="s">
        <v>18</v>
      </c>
      <c r="F13" s="39" t="s">
        <v>306</v>
      </c>
      <c r="G13" s="3">
        <v>69.19</v>
      </c>
      <c r="H13" s="3">
        <v>767.7</v>
      </c>
      <c r="I13" s="4"/>
      <c r="J13" s="4" t="s">
        <v>307</v>
      </c>
    </row>
    <row r="14" spans="1:10" x14ac:dyDescent="0.25">
      <c r="A14" s="8" t="s">
        <v>327</v>
      </c>
      <c r="B14" s="8" t="s">
        <v>328</v>
      </c>
      <c r="C14" s="8" t="s">
        <v>122</v>
      </c>
      <c r="D14" s="8" t="s">
        <v>128</v>
      </c>
      <c r="E14" s="8" t="s">
        <v>18</v>
      </c>
      <c r="F14" s="40" t="s">
        <v>310</v>
      </c>
      <c r="G14" s="7">
        <v>141.69</v>
      </c>
      <c r="H14" s="7">
        <v>626.01</v>
      </c>
      <c r="I14" s="8"/>
      <c r="J14" s="8" t="s">
        <v>307</v>
      </c>
    </row>
    <row r="15" spans="1:10" x14ac:dyDescent="0.25">
      <c r="A15" s="4" t="s">
        <v>329</v>
      </c>
      <c r="B15" s="4" t="s">
        <v>330</v>
      </c>
      <c r="C15" s="4" t="s">
        <v>131</v>
      </c>
      <c r="D15" s="4" t="s">
        <v>137</v>
      </c>
      <c r="E15" s="4" t="s">
        <v>19</v>
      </c>
      <c r="F15" s="39" t="s">
        <v>306</v>
      </c>
      <c r="G15" s="3">
        <v>257.94</v>
      </c>
      <c r="H15" s="3">
        <v>2757.94</v>
      </c>
      <c r="I15" s="4"/>
      <c r="J15" s="4" t="s">
        <v>307</v>
      </c>
    </row>
    <row r="16" spans="1:10" x14ac:dyDescent="0.25">
      <c r="A16" s="8" t="s">
        <v>331</v>
      </c>
      <c r="B16" s="8" t="s">
        <v>332</v>
      </c>
      <c r="C16" s="8" t="s">
        <v>131</v>
      </c>
      <c r="D16" s="8" t="s">
        <v>137</v>
      </c>
      <c r="E16" s="8" t="s">
        <v>19</v>
      </c>
      <c r="F16" s="40" t="s">
        <v>310</v>
      </c>
      <c r="G16" s="7">
        <v>258.22000000000003</v>
      </c>
      <c r="H16" s="7">
        <v>2499.7199999999998</v>
      </c>
      <c r="I16" s="8"/>
      <c r="J16" s="8" t="s">
        <v>307</v>
      </c>
    </row>
    <row r="17" spans="1:10" x14ac:dyDescent="0.25">
      <c r="A17" s="4" t="s">
        <v>333</v>
      </c>
      <c r="B17" s="4" t="s">
        <v>334</v>
      </c>
      <c r="C17" s="4" t="s">
        <v>131</v>
      </c>
      <c r="D17" s="4" t="s">
        <v>137</v>
      </c>
      <c r="E17" s="4" t="s">
        <v>19</v>
      </c>
      <c r="F17" s="39" t="s">
        <v>306</v>
      </c>
      <c r="G17" s="3">
        <v>147.12</v>
      </c>
      <c r="H17" s="3">
        <v>2646.84</v>
      </c>
      <c r="I17" s="4"/>
      <c r="J17" s="4" t="s">
        <v>307</v>
      </c>
    </row>
    <row r="18" spans="1:10" x14ac:dyDescent="0.25">
      <c r="A18" s="8" t="s">
        <v>329</v>
      </c>
      <c r="B18" s="8" t="s">
        <v>335</v>
      </c>
      <c r="C18" s="8" t="s">
        <v>132</v>
      </c>
      <c r="D18" s="8" t="s">
        <v>138</v>
      </c>
      <c r="E18" s="8" t="s">
        <v>19</v>
      </c>
      <c r="F18" s="39" t="s">
        <v>306</v>
      </c>
      <c r="G18" s="7">
        <v>386.38</v>
      </c>
      <c r="H18" s="7">
        <v>786.38</v>
      </c>
      <c r="I18" s="8"/>
      <c r="J18" s="8" t="s">
        <v>307</v>
      </c>
    </row>
    <row r="19" spans="1:10" x14ac:dyDescent="0.25">
      <c r="A19" s="4" t="s">
        <v>336</v>
      </c>
      <c r="B19" s="4" t="s">
        <v>337</v>
      </c>
      <c r="C19" s="4" t="s">
        <v>132</v>
      </c>
      <c r="D19" s="4" t="s">
        <v>138</v>
      </c>
      <c r="E19" s="4" t="s">
        <v>19</v>
      </c>
      <c r="F19" s="39" t="s">
        <v>306</v>
      </c>
      <c r="G19" s="3">
        <v>492.3</v>
      </c>
      <c r="H19" s="3">
        <v>1278.68</v>
      </c>
      <c r="I19" s="4"/>
      <c r="J19" s="4" t="s">
        <v>307</v>
      </c>
    </row>
    <row r="20" spans="1:10" x14ac:dyDescent="0.25">
      <c r="A20" s="8" t="s">
        <v>338</v>
      </c>
      <c r="B20" s="8" t="s">
        <v>339</v>
      </c>
      <c r="C20" s="8" t="s">
        <v>132</v>
      </c>
      <c r="D20" s="8" t="s">
        <v>138</v>
      </c>
      <c r="E20" s="8" t="s">
        <v>19</v>
      </c>
      <c r="F20" s="39" t="s">
        <v>306</v>
      </c>
      <c r="G20" s="7">
        <v>129.21</v>
      </c>
      <c r="H20" s="7">
        <v>1407.89</v>
      </c>
      <c r="I20" s="8"/>
      <c r="J20" s="8" t="s">
        <v>307</v>
      </c>
    </row>
    <row r="21" spans="1:10" x14ac:dyDescent="0.25">
      <c r="A21" s="4" t="s">
        <v>340</v>
      </c>
      <c r="B21" s="4" t="s">
        <v>341</v>
      </c>
      <c r="C21" s="4" t="s">
        <v>141</v>
      </c>
      <c r="D21" s="4" t="s">
        <v>147</v>
      </c>
      <c r="E21" s="4" t="s">
        <v>20</v>
      </c>
      <c r="F21" s="40" t="s">
        <v>310</v>
      </c>
      <c r="G21" s="3">
        <v>263.18</v>
      </c>
      <c r="H21" s="3">
        <v>1236.82</v>
      </c>
      <c r="I21" s="4"/>
      <c r="J21" s="4" t="s">
        <v>307</v>
      </c>
    </row>
    <row r="22" spans="1:10" x14ac:dyDescent="0.25">
      <c r="A22" s="8" t="s">
        <v>342</v>
      </c>
      <c r="B22" s="8" t="s">
        <v>343</v>
      </c>
      <c r="C22" s="8" t="s">
        <v>141</v>
      </c>
      <c r="D22" s="8" t="s">
        <v>147</v>
      </c>
      <c r="E22" s="8" t="s">
        <v>20</v>
      </c>
      <c r="F22" s="39" t="s">
        <v>306</v>
      </c>
      <c r="G22" s="7">
        <v>471.51</v>
      </c>
      <c r="H22" s="7">
        <v>1708.33</v>
      </c>
      <c r="I22" s="8"/>
      <c r="J22" s="8" t="s">
        <v>307</v>
      </c>
    </row>
    <row r="23" spans="1:10" x14ac:dyDescent="0.25">
      <c r="A23" s="4" t="s">
        <v>344</v>
      </c>
      <c r="B23" s="4" t="s">
        <v>345</v>
      </c>
      <c r="C23" s="4" t="s">
        <v>141</v>
      </c>
      <c r="D23" s="4" t="s">
        <v>147</v>
      </c>
      <c r="E23" s="4" t="s">
        <v>20</v>
      </c>
      <c r="F23" s="40" t="s">
        <v>310</v>
      </c>
      <c r="G23" s="3">
        <v>189.41</v>
      </c>
      <c r="H23" s="3">
        <v>1518.92</v>
      </c>
      <c r="I23" s="4"/>
      <c r="J23" s="4" t="s">
        <v>307</v>
      </c>
    </row>
    <row r="24" spans="1:10" x14ac:dyDescent="0.25">
      <c r="A24" s="8" t="s">
        <v>84</v>
      </c>
      <c r="B24" s="8" t="s">
        <v>346</v>
      </c>
      <c r="C24" s="8" t="s">
        <v>142</v>
      </c>
      <c r="D24" s="8" t="s">
        <v>148</v>
      </c>
      <c r="E24" s="8" t="s">
        <v>20</v>
      </c>
      <c r="F24" s="39" t="s">
        <v>306</v>
      </c>
      <c r="G24" s="7">
        <v>111.12</v>
      </c>
      <c r="H24" s="7">
        <v>1061.1199999999999</v>
      </c>
      <c r="I24" s="8"/>
      <c r="J24" s="8" t="s">
        <v>307</v>
      </c>
    </row>
    <row r="25" spans="1:10" x14ac:dyDescent="0.25">
      <c r="A25" s="4" t="s">
        <v>304</v>
      </c>
      <c r="B25" s="4" t="s">
        <v>347</v>
      </c>
      <c r="C25" s="4" t="s">
        <v>142</v>
      </c>
      <c r="D25" s="4" t="s">
        <v>148</v>
      </c>
      <c r="E25" s="4" t="s">
        <v>20</v>
      </c>
      <c r="F25" s="40" t="s">
        <v>310</v>
      </c>
      <c r="G25" s="3">
        <v>404.25</v>
      </c>
      <c r="H25" s="3">
        <v>656.87</v>
      </c>
      <c r="I25" s="4"/>
      <c r="J25" s="4" t="s">
        <v>307</v>
      </c>
    </row>
    <row r="26" spans="1:10" x14ac:dyDescent="0.25">
      <c r="A26" s="8" t="s">
        <v>333</v>
      </c>
      <c r="B26" s="8" t="s">
        <v>348</v>
      </c>
      <c r="C26" s="8" t="s">
        <v>142</v>
      </c>
      <c r="D26" s="8" t="s">
        <v>148</v>
      </c>
      <c r="E26" s="8" t="s">
        <v>20</v>
      </c>
      <c r="F26" s="39" t="s">
        <v>306</v>
      </c>
      <c r="G26" s="7">
        <v>249.34</v>
      </c>
      <c r="H26" s="7">
        <v>906.21</v>
      </c>
      <c r="I26" s="8"/>
      <c r="J26" s="8" t="s">
        <v>307</v>
      </c>
    </row>
    <row r="27" spans="1:10" x14ac:dyDescent="0.25">
      <c r="A27" s="4" t="s">
        <v>327</v>
      </c>
      <c r="B27" s="4" t="s">
        <v>349</v>
      </c>
      <c r="C27" s="4" t="s">
        <v>151</v>
      </c>
      <c r="D27" s="4" t="s">
        <v>157</v>
      </c>
      <c r="E27" s="4" t="s">
        <v>21</v>
      </c>
      <c r="F27" s="39" t="s">
        <v>306</v>
      </c>
      <c r="G27" s="3">
        <v>393.71</v>
      </c>
      <c r="H27" s="3">
        <v>3393.71</v>
      </c>
      <c r="I27" s="4"/>
      <c r="J27" s="4" t="s">
        <v>307</v>
      </c>
    </row>
    <row r="28" spans="1:10" x14ac:dyDescent="0.25">
      <c r="A28" s="8" t="s">
        <v>319</v>
      </c>
      <c r="B28" s="8" t="s">
        <v>350</v>
      </c>
      <c r="C28" s="8" t="s">
        <v>151</v>
      </c>
      <c r="D28" s="8" t="s">
        <v>157</v>
      </c>
      <c r="E28" s="8" t="s">
        <v>21</v>
      </c>
      <c r="F28" s="39" t="s">
        <v>306</v>
      </c>
      <c r="G28" s="7">
        <v>264.26</v>
      </c>
      <c r="H28" s="7">
        <v>3657.97</v>
      </c>
      <c r="I28" s="8"/>
      <c r="J28" s="8" t="s">
        <v>307</v>
      </c>
    </row>
    <row r="29" spans="1:10" x14ac:dyDescent="0.25">
      <c r="A29" s="4" t="s">
        <v>333</v>
      </c>
      <c r="B29" s="4" t="s">
        <v>351</v>
      </c>
      <c r="C29" s="4" t="s">
        <v>151</v>
      </c>
      <c r="D29" s="4" t="s">
        <v>157</v>
      </c>
      <c r="E29" s="4" t="s">
        <v>21</v>
      </c>
      <c r="F29" s="40" t="s">
        <v>310</v>
      </c>
      <c r="G29" s="3">
        <v>438.77</v>
      </c>
      <c r="H29" s="3">
        <v>3219.2</v>
      </c>
      <c r="I29" s="4"/>
      <c r="J29" s="4" t="s">
        <v>307</v>
      </c>
    </row>
    <row r="30" spans="1:10" x14ac:dyDescent="0.25">
      <c r="A30" s="8" t="s">
        <v>352</v>
      </c>
      <c r="B30" s="8" t="s">
        <v>353</v>
      </c>
      <c r="C30" s="8" t="s">
        <v>152</v>
      </c>
      <c r="D30" s="8" t="s">
        <v>158</v>
      </c>
      <c r="E30" s="8" t="s">
        <v>21</v>
      </c>
      <c r="F30" s="39" t="s">
        <v>306</v>
      </c>
      <c r="G30" s="7">
        <v>117.7</v>
      </c>
      <c r="H30" s="7">
        <v>867.7</v>
      </c>
      <c r="I30" s="8"/>
      <c r="J30" s="8" t="s">
        <v>307</v>
      </c>
    </row>
    <row r="31" spans="1:10" x14ac:dyDescent="0.25">
      <c r="A31" s="4" t="s">
        <v>338</v>
      </c>
      <c r="B31" s="4" t="s">
        <v>354</v>
      </c>
      <c r="C31" s="4" t="s">
        <v>152</v>
      </c>
      <c r="D31" s="4" t="s">
        <v>158</v>
      </c>
      <c r="E31" s="4" t="s">
        <v>21</v>
      </c>
      <c r="F31" s="39" t="s">
        <v>306</v>
      </c>
      <c r="G31" s="3">
        <v>93.42</v>
      </c>
      <c r="H31" s="3">
        <v>961.12</v>
      </c>
      <c r="I31" s="4"/>
      <c r="J31" s="4" t="s">
        <v>307</v>
      </c>
    </row>
    <row r="32" spans="1:10" x14ac:dyDescent="0.25">
      <c r="A32" s="8" t="s">
        <v>355</v>
      </c>
      <c r="B32" s="8" t="s">
        <v>356</v>
      </c>
      <c r="C32" s="8" t="s">
        <v>152</v>
      </c>
      <c r="D32" s="8" t="s">
        <v>158</v>
      </c>
      <c r="E32" s="8" t="s">
        <v>21</v>
      </c>
      <c r="F32" s="40" t="s">
        <v>310</v>
      </c>
      <c r="G32" s="7">
        <v>480.56</v>
      </c>
      <c r="H32" s="7">
        <v>480.56</v>
      </c>
      <c r="I32" s="8"/>
      <c r="J32" s="8" t="s">
        <v>307</v>
      </c>
    </row>
    <row r="33" spans="1:10" x14ac:dyDescent="0.25">
      <c r="A33" s="4" t="s">
        <v>357</v>
      </c>
      <c r="B33" s="4" t="s">
        <v>358</v>
      </c>
      <c r="C33" s="4" t="s">
        <v>161</v>
      </c>
      <c r="D33" s="4" t="s">
        <v>167</v>
      </c>
      <c r="E33" s="4" t="s">
        <v>22</v>
      </c>
      <c r="F33" s="40" t="s">
        <v>310</v>
      </c>
      <c r="G33" s="3">
        <v>143.41</v>
      </c>
      <c r="H33" s="3">
        <v>956.59</v>
      </c>
      <c r="I33" s="4"/>
      <c r="J33" s="4" t="s">
        <v>307</v>
      </c>
    </row>
    <row r="34" spans="1:10" x14ac:dyDescent="0.25">
      <c r="A34" s="8" t="s">
        <v>327</v>
      </c>
      <c r="B34" s="8" t="s">
        <v>359</v>
      </c>
      <c r="C34" s="8" t="s">
        <v>161</v>
      </c>
      <c r="D34" s="8" t="s">
        <v>167</v>
      </c>
      <c r="E34" s="8" t="s">
        <v>22</v>
      </c>
      <c r="F34" s="39" t="s">
        <v>306</v>
      </c>
      <c r="G34" s="7">
        <v>274.61</v>
      </c>
      <c r="H34" s="7">
        <v>1231.2</v>
      </c>
      <c r="I34" s="8"/>
      <c r="J34" s="8" t="s">
        <v>307</v>
      </c>
    </row>
    <row r="35" spans="1:10" x14ac:dyDescent="0.25">
      <c r="A35" s="4" t="s">
        <v>308</v>
      </c>
      <c r="B35" s="4" t="s">
        <v>360</v>
      </c>
      <c r="C35" s="4" t="s">
        <v>161</v>
      </c>
      <c r="D35" s="4" t="s">
        <v>167</v>
      </c>
      <c r="E35" s="4" t="s">
        <v>22</v>
      </c>
      <c r="F35" s="39" t="s">
        <v>306</v>
      </c>
      <c r="G35" s="3">
        <v>102.75</v>
      </c>
      <c r="H35" s="3">
        <v>1333.95</v>
      </c>
      <c r="I35" s="4"/>
      <c r="J35" s="4" t="s">
        <v>307</v>
      </c>
    </row>
    <row r="36" spans="1:10" x14ac:dyDescent="0.25">
      <c r="A36" s="8" t="s">
        <v>342</v>
      </c>
      <c r="B36" s="8" t="s">
        <v>361</v>
      </c>
      <c r="C36" s="8" t="s">
        <v>162</v>
      </c>
      <c r="D36" s="8" t="s">
        <v>168</v>
      </c>
      <c r="E36" s="8" t="s">
        <v>22</v>
      </c>
      <c r="F36" s="39" t="s">
        <v>306</v>
      </c>
      <c r="G36" s="7">
        <v>355.25</v>
      </c>
      <c r="H36" s="7">
        <v>955.25</v>
      </c>
      <c r="I36" s="8"/>
      <c r="J36" s="8" t="s">
        <v>307</v>
      </c>
    </row>
    <row r="37" spans="1:10" x14ac:dyDescent="0.25">
      <c r="A37" s="4" t="s">
        <v>362</v>
      </c>
      <c r="B37" s="4" t="s">
        <v>363</v>
      </c>
      <c r="C37" s="4" t="s">
        <v>162</v>
      </c>
      <c r="D37" s="4" t="s">
        <v>168</v>
      </c>
      <c r="E37" s="4" t="s">
        <v>22</v>
      </c>
      <c r="F37" s="40" t="s">
        <v>310</v>
      </c>
      <c r="G37" s="3">
        <v>313.56</v>
      </c>
      <c r="H37" s="3">
        <v>641.69000000000005</v>
      </c>
      <c r="I37" s="4"/>
      <c r="J37" s="4" t="s">
        <v>307</v>
      </c>
    </row>
    <row r="38" spans="1:10" x14ac:dyDescent="0.25">
      <c r="A38" s="8" t="s">
        <v>333</v>
      </c>
      <c r="B38" s="8" t="s">
        <v>364</v>
      </c>
      <c r="C38" s="8" t="s">
        <v>162</v>
      </c>
      <c r="D38" s="8" t="s">
        <v>168</v>
      </c>
      <c r="E38" s="8" t="s">
        <v>22</v>
      </c>
      <c r="F38" s="39" t="s">
        <v>306</v>
      </c>
      <c r="G38" s="7">
        <v>219.64</v>
      </c>
      <c r="H38" s="7">
        <v>861.33</v>
      </c>
      <c r="I38" s="8"/>
      <c r="J38" s="8" t="s">
        <v>307</v>
      </c>
    </row>
    <row r="39" spans="1:10" x14ac:dyDescent="0.25">
      <c r="A39" s="4" t="s">
        <v>365</v>
      </c>
      <c r="B39" s="4" t="s">
        <v>366</v>
      </c>
      <c r="C39" s="4" t="s">
        <v>171</v>
      </c>
      <c r="D39" s="4" t="s">
        <v>177</v>
      </c>
      <c r="E39" s="4" t="s">
        <v>23</v>
      </c>
      <c r="F39" s="39" t="s">
        <v>306</v>
      </c>
      <c r="G39" s="3">
        <v>229.73</v>
      </c>
      <c r="H39" s="3">
        <v>1079.73</v>
      </c>
      <c r="I39" s="4"/>
      <c r="J39" s="4" t="s">
        <v>307</v>
      </c>
    </row>
    <row r="40" spans="1:10" x14ac:dyDescent="0.25">
      <c r="A40" s="8" t="s">
        <v>357</v>
      </c>
      <c r="B40" s="8" t="s">
        <v>367</v>
      </c>
      <c r="C40" s="8" t="s">
        <v>171</v>
      </c>
      <c r="D40" s="8" t="s">
        <v>177</v>
      </c>
      <c r="E40" s="8" t="s">
        <v>23</v>
      </c>
      <c r="F40" s="39" t="s">
        <v>306</v>
      </c>
      <c r="G40" s="7">
        <v>290.47000000000003</v>
      </c>
      <c r="H40" s="7">
        <v>1370.2</v>
      </c>
      <c r="I40" s="8"/>
      <c r="J40" s="8" t="s">
        <v>307</v>
      </c>
    </row>
    <row r="41" spans="1:10" x14ac:dyDescent="0.25">
      <c r="A41" s="4" t="s">
        <v>368</v>
      </c>
      <c r="B41" s="4" t="s">
        <v>369</v>
      </c>
      <c r="C41" s="4" t="s">
        <v>171</v>
      </c>
      <c r="D41" s="4" t="s">
        <v>177</v>
      </c>
      <c r="E41" s="4" t="s">
        <v>23</v>
      </c>
      <c r="F41" s="39" t="s">
        <v>306</v>
      </c>
      <c r="G41" s="3">
        <v>465.37</v>
      </c>
      <c r="H41" s="3">
        <v>1835.57</v>
      </c>
      <c r="I41" s="4"/>
      <c r="J41" s="4" t="s">
        <v>307</v>
      </c>
    </row>
    <row r="42" spans="1:10" x14ac:dyDescent="0.25">
      <c r="A42" s="8" t="s">
        <v>370</v>
      </c>
      <c r="B42" s="8" t="s">
        <v>371</v>
      </c>
      <c r="C42" s="8" t="s">
        <v>172</v>
      </c>
      <c r="D42" s="8" t="s">
        <v>178</v>
      </c>
      <c r="E42" s="8" t="s">
        <v>23</v>
      </c>
      <c r="F42" s="39" t="s">
        <v>306</v>
      </c>
      <c r="G42" s="7">
        <v>396.87</v>
      </c>
      <c r="H42" s="7">
        <v>2596.87</v>
      </c>
      <c r="I42" s="8"/>
      <c r="J42" s="8" t="s">
        <v>307</v>
      </c>
    </row>
    <row r="43" spans="1:10" x14ac:dyDescent="0.25">
      <c r="A43" s="4" t="s">
        <v>308</v>
      </c>
      <c r="B43" s="4" t="s">
        <v>372</v>
      </c>
      <c r="C43" s="4" t="s">
        <v>172</v>
      </c>
      <c r="D43" s="4" t="s">
        <v>178</v>
      </c>
      <c r="E43" s="4" t="s">
        <v>23</v>
      </c>
      <c r="F43" s="39" t="s">
        <v>306</v>
      </c>
      <c r="G43" s="3">
        <v>344.45</v>
      </c>
      <c r="H43" s="3">
        <v>2941.32</v>
      </c>
      <c r="I43" s="4"/>
      <c r="J43" s="4" t="s">
        <v>307</v>
      </c>
    </row>
    <row r="44" spans="1:10" x14ac:dyDescent="0.25">
      <c r="A44" s="8" t="s">
        <v>344</v>
      </c>
      <c r="B44" s="8" t="s">
        <v>373</v>
      </c>
      <c r="C44" s="8" t="s">
        <v>172</v>
      </c>
      <c r="D44" s="8" t="s">
        <v>178</v>
      </c>
      <c r="E44" s="8" t="s">
        <v>23</v>
      </c>
      <c r="F44" s="39" t="s">
        <v>306</v>
      </c>
      <c r="G44" s="7">
        <v>97.59</v>
      </c>
      <c r="H44" s="7">
        <v>3038.91</v>
      </c>
      <c r="I44" s="8"/>
      <c r="J44" s="8" t="s">
        <v>307</v>
      </c>
    </row>
    <row r="45" spans="1:10" x14ac:dyDescent="0.25">
      <c r="A45" s="4" t="s">
        <v>313</v>
      </c>
      <c r="B45" s="4" t="s">
        <v>374</v>
      </c>
      <c r="C45" s="4" t="s">
        <v>181</v>
      </c>
      <c r="D45" s="4" t="s">
        <v>187</v>
      </c>
      <c r="E45" s="4" t="s">
        <v>24</v>
      </c>
      <c r="F45" s="39" t="s">
        <v>306</v>
      </c>
      <c r="G45" s="3">
        <v>148.37</v>
      </c>
      <c r="H45" s="3">
        <v>4148.37</v>
      </c>
      <c r="I45" s="4"/>
      <c r="J45" s="4" t="s">
        <v>307</v>
      </c>
    </row>
    <row r="46" spans="1:10" x14ac:dyDescent="0.25">
      <c r="A46" s="8" t="s">
        <v>375</v>
      </c>
      <c r="B46" s="8" t="s">
        <v>376</v>
      </c>
      <c r="C46" s="8" t="s">
        <v>181</v>
      </c>
      <c r="D46" s="8" t="s">
        <v>187</v>
      </c>
      <c r="E46" s="8" t="s">
        <v>24</v>
      </c>
      <c r="F46" s="39" t="s">
        <v>306</v>
      </c>
      <c r="G46" s="7">
        <v>370.23</v>
      </c>
      <c r="H46" s="7">
        <v>4518.6000000000004</v>
      </c>
      <c r="I46" s="8"/>
      <c r="J46" s="8" t="s">
        <v>307</v>
      </c>
    </row>
    <row r="47" spans="1:10" x14ac:dyDescent="0.25">
      <c r="A47" s="4" t="s">
        <v>304</v>
      </c>
      <c r="B47" s="4" t="s">
        <v>377</v>
      </c>
      <c r="C47" s="4" t="s">
        <v>181</v>
      </c>
      <c r="D47" s="4" t="s">
        <v>187</v>
      </c>
      <c r="E47" s="4" t="s">
        <v>24</v>
      </c>
      <c r="F47" s="40" t="s">
        <v>310</v>
      </c>
      <c r="G47" s="3">
        <v>388.18</v>
      </c>
      <c r="H47" s="3">
        <v>4130.42</v>
      </c>
      <c r="I47" s="4"/>
      <c r="J47" s="4" t="s">
        <v>307</v>
      </c>
    </row>
    <row r="48" spans="1:10" x14ac:dyDescent="0.25">
      <c r="A48" s="8" t="s">
        <v>378</v>
      </c>
      <c r="B48" s="8" t="s">
        <v>379</v>
      </c>
      <c r="C48" s="8" t="s">
        <v>182</v>
      </c>
      <c r="D48" s="8" t="s">
        <v>188</v>
      </c>
      <c r="E48" s="8" t="s">
        <v>24</v>
      </c>
      <c r="F48" s="39" t="s">
        <v>306</v>
      </c>
      <c r="G48" s="7">
        <v>239.5</v>
      </c>
      <c r="H48" s="7">
        <v>2039.5</v>
      </c>
      <c r="I48" s="8"/>
      <c r="J48" s="8" t="s">
        <v>307</v>
      </c>
    </row>
    <row r="49" spans="1:10" x14ac:dyDescent="0.25">
      <c r="A49" s="4" t="s">
        <v>329</v>
      </c>
      <c r="B49" s="4" t="s">
        <v>380</v>
      </c>
      <c r="C49" s="4" t="s">
        <v>182</v>
      </c>
      <c r="D49" s="4" t="s">
        <v>188</v>
      </c>
      <c r="E49" s="4" t="s">
        <v>24</v>
      </c>
      <c r="F49" s="40" t="s">
        <v>310</v>
      </c>
      <c r="G49" s="3">
        <v>276.42</v>
      </c>
      <c r="H49" s="3">
        <v>1763.08</v>
      </c>
      <c r="I49" s="4"/>
      <c r="J49" s="4" t="s">
        <v>307</v>
      </c>
    </row>
    <row r="50" spans="1:10" x14ac:dyDescent="0.25">
      <c r="A50" s="8" t="s">
        <v>329</v>
      </c>
      <c r="B50" s="8" t="s">
        <v>381</v>
      </c>
      <c r="C50" s="8" t="s">
        <v>182</v>
      </c>
      <c r="D50" s="8" t="s">
        <v>188</v>
      </c>
      <c r="E50" s="8" t="s">
        <v>24</v>
      </c>
      <c r="F50" s="39" t="s">
        <v>306</v>
      </c>
      <c r="G50" s="7">
        <v>194.27</v>
      </c>
      <c r="H50" s="7">
        <v>1957.35</v>
      </c>
      <c r="I50" s="8"/>
      <c r="J50" s="8" t="s">
        <v>307</v>
      </c>
    </row>
    <row r="51" spans="1:10" x14ac:dyDescent="0.25">
      <c r="A51" s="4" t="s">
        <v>315</v>
      </c>
      <c r="B51" s="4" t="s">
        <v>382</v>
      </c>
      <c r="C51" s="4" t="s">
        <v>191</v>
      </c>
      <c r="D51" s="4" t="s">
        <v>197</v>
      </c>
      <c r="E51" s="4" t="s">
        <v>25</v>
      </c>
      <c r="F51" s="39" t="s">
        <v>306</v>
      </c>
      <c r="G51" s="3">
        <v>468.42</v>
      </c>
      <c r="H51" s="3">
        <v>1118.42</v>
      </c>
      <c r="I51" s="4"/>
      <c r="J51" s="4" t="s">
        <v>307</v>
      </c>
    </row>
    <row r="52" spans="1:10" x14ac:dyDescent="0.25">
      <c r="A52" s="8" t="s">
        <v>311</v>
      </c>
      <c r="B52" s="8" t="s">
        <v>383</v>
      </c>
      <c r="C52" s="8" t="s">
        <v>191</v>
      </c>
      <c r="D52" s="8" t="s">
        <v>197</v>
      </c>
      <c r="E52" s="8" t="s">
        <v>25</v>
      </c>
      <c r="F52" s="39" t="s">
        <v>306</v>
      </c>
      <c r="G52" s="7">
        <v>180.9</v>
      </c>
      <c r="H52" s="7">
        <v>1299.32</v>
      </c>
      <c r="I52" s="8"/>
      <c r="J52" s="8" t="s">
        <v>307</v>
      </c>
    </row>
    <row r="53" spans="1:10" x14ac:dyDescent="0.25">
      <c r="A53" s="4" t="s">
        <v>338</v>
      </c>
      <c r="B53" s="4" t="s">
        <v>384</v>
      </c>
      <c r="C53" s="4" t="s">
        <v>191</v>
      </c>
      <c r="D53" s="4" t="s">
        <v>197</v>
      </c>
      <c r="E53" s="4" t="s">
        <v>25</v>
      </c>
      <c r="F53" s="39" t="s">
        <v>306</v>
      </c>
      <c r="G53" s="3">
        <v>324.95</v>
      </c>
      <c r="H53" s="3">
        <v>1624.27</v>
      </c>
      <c r="I53" s="4"/>
      <c r="J53" s="4" t="s">
        <v>307</v>
      </c>
    </row>
    <row r="54" spans="1:10" x14ac:dyDescent="0.25">
      <c r="A54" s="8" t="s">
        <v>385</v>
      </c>
      <c r="B54" s="8" t="s">
        <v>386</v>
      </c>
      <c r="C54" s="8" t="s">
        <v>192</v>
      </c>
      <c r="D54" s="8" t="s">
        <v>198</v>
      </c>
      <c r="E54" s="8" t="s">
        <v>25</v>
      </c>
      <c r="F54" s="39" t="s">
        <v>306</v>
      </c>
      <c r="G54" s="7">
        <v>355.26</v>
      </c>
      <c r="H54" s="7">
        <v>3855.26</v>
      </c>
      <c r="I54" s="8"/>
      <c r="J54" s="8" t="s">
        <v>307</v>
      </c>
    </row>
    <row r="55" spans="1:10" x14ac:dyDescent="0.25">
      <c r="A55" s="4" t="s">
        <v>323</v>
      </c>
      <c r="B55" s="4" t="s">
        <v>387</v>
      </c>
      <c r="C55" s="4" t="s">
        <v>192</v>
      </c>
      <c r="D55" s="4" t="s">
        <v>198</v>
      </c>
      <c r="E55" s="4" t="s">
        <v>25</v>
      </c>
      <c r="F55" s="39" t="s">
        <v>306</v>
      </c>
      <c r="G55" s="3">
        <v>350.05</v>
      </c>
      <c r="H55" s="3">
        <v>4205.3100000000004</v>
      </c>
      <c r="I55" s="4"/>
      <c r="J55" s="4" t="s">
        <v>307</v>
      </c>
    </row>
    <row r="56" spans="1:10" x14ac:dyDescent="0.25">
      <c r="A56" s="8" t="s">
        <v>336</v>
      </c>
      <c r="B56" s="8" t="s">
        <v>388</v>
      </c>
      <c r="C56" s="8" t="s">
        <v>192</v>
      </c>
      <c r="D56" s="8" t="s">
        <v>198</v>
      </c>
      <c r="E56" s="8" t="s">
        <v>25</v>
      </c>
      <c r="F56" s="40" t="s">
        <v>310</v>
      </c>
      <c r="G56" s="7">
        <v>201.58</v>
      </c>
      <c r="H56" s="7">
        <v>4003.73</v>
      </c>
      <c r="I56" s="8"/>
      <c r="J56" s="8" t="s">
        <v>307</v>
      </c>
    </row>
    <row r="57" spans="1:10" x14ac:dyDescent="0.25">
      <c r="A57" s="4" t="s">
        <v>321</v>
      </c>
      <c r="B57" s="4" t="s">
        <v>389</v>
      </c>
      <c r="C57" s="4" t="s">
        <v>201</v>
      </c>
      <c r="D57" s="4" t="s">
        <v>207</v>
      </c>
      <c r="E57" s="4" t="s">
        <v>26</v>
      </c>
      <c r="F57" s="39" t="s">
        <v>306</v>
      </c>
      <c r="G57" s="3">
        <v>350.18</v>
      </c>
      <c r="H57" s="3">
        <v>1250.18</v>
      </c>
      <c r="I57" s="4"/>
      <c r="J57" s="4" t="s">
        <v>307</v>
      </c>
    </row>
    <row r="58" spans="1:10" x14ac:dyDescent="0.25">
      <c r="A58" s="8" t="s">
        <v>313</v>
      </c>
      <c r="B58" s="8" t="s">
        <v>390</v>
      </c>
      <c r="C58" s="8" t="s">
        <v>201</v>
      </c>
      <c r="D58" s="8" t="s">
        <v>207</v>
      </c>
      <c r="E58" s="8" t="s">
        <v>26</v>
      </c>
      <c r="F58" s="40" t="s">
        <v>310</v>
      </c>
      <c r="G58" s="7">
        <v>432.71</v>
      </c>
      <c r="H58" s="7">
        <v>817.47</v>
      </c>
      <c r="I58" s="8"/>
      <c r="J58" s="8" t="s">
        <v>307</v>
      </c>
    </row>
    <row r="59" spans="1:10" x14ac:dyDescent="0.25">
      <c r="A59" s="4" t="s">
        <v>331</v>
      </c>
      <c r="B59" s="4" t="s">
        <v>391</v>
      </c>
      <c r="C59" s="4" t="s">
        <v>201</v>
      </c>
      <c r="D59" s="4" t="s">
        <v>207</v>
      </c>
      <c r="E59" s="4" t="s">
        <v>26</v>
      </c>
      <c r="F59" s="39" t="s">
        <v>306</v>
      </c>
      <c r="G59" s="3">
        <v>127.25</v>
      </c>
      <c r="H59" s="3">
        <v>944.72</v>
      </c>
      <c r="I59" s="4"/>
      <c r="J59" s="4" t="s">
        <v>307</v>
      </c>
    </row>
    <row r="60" spans="1:10" x14ac:dyDescent="0.25">
      <c r="A60" s="8" t="s">
        <v>344</v>
      </c>
      <c r="B60" s="8" t="s">
        <v>392</v>
      </c>
      <c r="C60" s="8" t="s">
        <v>202</v>
      </c>
      <c r="D60" s="8" t="s">
        <v>208</v>
      </c>
      <c r="E60" s="8" t="s">
        <v>26</v>
      </c>
      <c r="F60" s="40" t="s">
        <v>310</v>
      </c>
      <c r="G60" s="7">
        <v>237.52</v>
      </c>
      <c r="H60" s="7">
        <v>462.48</v>
      </c>
      <c r="I60" s="8"/>
      <c r="J60" s="8" t="s">
        <v>307</v>
      </c>
    </row>
    <row r="61" spans="1:10" x14ac:dyDescent="0.25">
      <c r="A61" s="4" t="s">
        <v>393</v>
      </c>
      <c r="B61" s="4" t="s">
        <v>394</v>
      </c>
      <c r="C61" s="4" t="s">
        <v>202</v>
      </c>
      <c r="D61" s="4" t="s">
        <v>208</v>
      </c>
      <c r="E61" s="4" t="s">
        <v>26</v>
      </c>
      <c r="F61" s="39" t="s">
        <v>306</v>
      </c>
      <c r="G61" s="3">
        <v>154.06</v>
      </c>
      <c r="H61" s="3">
        <v>616.54</v>
      </c>
      <c r="I61" s="4"/>
      <c r="J61" s="4" t="s">
        <v>307</v>
      </c>
    </row>
    <row r="62" spans="1:10" x14ac:dyDescent="0.25">
      <c r="A62" s="8" t="s">
        <v>323</v>
      </c>
      <c r="B62" s="8" t="s">
        <v>395</v>
      </c>
      <c r="C62" s="8" t="s">
        <v>202</v>
      </c>
      <c r="D62" s="8" t="s">
        <v>208</v>
      </c>
      <c r="E62" s="8" t="s">
        <v>26</v>
      </c>
      <c r="F62" s="39" t="s">
        <v>306</v>
      </c>
      <c r="G62" s="7">
        <v>345.45</v>
      </c>
      <c r="H62" s="7">
        <v>961.99</v>
      </c>
      <c r="I62" s="8"/>
      <c r="J62" s="8" t="s">
        <v>307</v>
      </c>
    </row>
  </sheetData>
  <autoFilter ref="A2:J63" xr:uid="{00000000-0009-0000-0000-000024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0392B"/>
  </sheetPr>
  <dimension ref="A1:V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3" width="14" customWidth="1"/>
    <col min="4" max="4" width="22" customWidth="1"/>
    <col min="5" max="5" width="18" customWidth="1"/>
    <col min="6" max="6" width="14" customWidth="1"/>
    <col min="7" max="7" width="30" customWidth="1"/>
    <col min="8" max="8" width="16" customWidth="1"/>
    <col min="9" max="9" width="12" customWidth="1"/>
    <col min="10" max="10" width="16" customWidth="1"/>
    <col min="11" max="11" width="14" customWidth="1"/>
    <col min="12" max="12" width="12" customWidth="1"/>
    <col min="13" max="13" width="16" customWidth="1"/>
    <col min="14" max="14" width="14" customWidth="1"/>
    <col min="15" max="16" width="16" customWidth="1"/>
    <col min="17" max="17" width="18" customWidth="1"/>
    <col min="18" max="18" width="14" customWidth="1"/>
    <col min="19" max="19" width="16" customWidth="1"/>
    <col min="20" max="20" width="10" customWidth="1"/>
    <col min="21" max="21" width="20" customWidth="1"/>
    <col min="22" max="22" width="25" customWidth="1"/>
  </cols>
  <sheetData>
    <row r="1" spans="1:22" x14ac:dyDescent="0.25">
      <c r="A1" s="1" t="s">
        <v>266</v>
      </c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16</v>
      </c>
      <c r="U1" s="1" t="s">
        <v>414</v>
      </c>
      <c r="V1" s="1" t="s">
        <v>112</v>
      </c>
    </row>
    <row r="2" spans="1:22" x14ac:dyDescent="0.25">
      <c r="A2" s="8" t="s">
        <v>83</v>
      </c>
      <c r="B2" s="8" t="s">
        <v>415</v>
      </c>
      <c r="C2" s="8" t="s">
        <v>416</v>
      </c>
      <c r="D2" s="8" t="s">
        <v>114</v>
      </c>
      <c r="E2" s="8" t="s">
        <v>417</v>
      </c>
      <c r="F2" s="8" t="s">
        <v>418</v>
      </c>
      <c r="G2" s="8" t="s">
        <v>419</v>
      </c>
      <c r="H2" s="8" t="s">
        <v>420</v>
      </c>
      <c r="I2" s="8" t="s">
        <v>17</v>
      </c>
      <c r="J2" s="7">
        <v>500</v>
      </c>
      <c r="K2" s="8" t="s">
        <v>421</v>
      </c>
      <c r="L2" s="8" t="s">
        <v>422</v>
      </c>
      <c r="M2" s="8" t="s">
        <v>285</v>
      </c>
      <c r="N2" s="8" t="s">
        <v>421</v>
      </c>
      <c r="O2" s="7">
        <v>2436.65</v>
      </c>
      <c r="P2" s="7">
        <v>1990.4</v>
      </c>
      <c r="Q2" s="7">
        <v>53.75</v>
      </c>
      <c r="R2" s="8">
        <v>0</v>
      </c>
      <c r="S2" s="7">
        <v>0</v>
      </c>
      <c r="T2" s="8" t="s">
        <v>423</v>
      </c>
      <c r="U2" s="8" t="s">
        <v>84</v>
      </c>
      <c r="V2" s="8"/>
    </row>
    <row r="3" spans="1:22" x14ac:dyDescent="0.25">
      <c r="A3" s="4" t="s">
        <v>86</v>
      </c>
      <c r="B3" s="4" t="s">
        <v>424</v>
      </c>
      <c r="C3" s="4" t="s">
        <v>425</v>
      </c>
      <c r="D3" s="4" t="s">
        <v>118</v>
      </c>
      <c r="E3" s="4" t="s">
        <v>426</v>
      </c>
      <c r="F3" s="4" t="s">
        <v>427</v>
      </c>
      <c r="G3" s="4" t="s">
        <v>428</v>
      </c>
      <c r="H3" s="4" t="s">
        <v>429</v>
      </c>
      <c r="I3" s="4" t="s">
        <v>17</v>
      </c>
      <c r="J3" s="3">
        <v>1200</v>
      </c>
      <c r="K3" s="4" t="s">
        <v>430</v>
      </c>
      <c r="L3" s="4" t="s">
        <v>422</v>
      </c>
      <c r="M3" s="4" t="s">
        <v>285</v>
      </c>
      <c r="N3" s="4" t="s">
        <v>430</v>
      </c>
      <c r="O3" s="3">
        <v>2024.1</v>
      </c>
      <c r="P3" s="3">
        <v>970.08</v>
      </c>
      <c r="Q3" s="3">
        <v>145.97999999999999</v>
      </c>
      <c r="R3" s="4">
        <v>0</v>
      </c>
      <c r="S3" s="3">
        <v>0</v>
      </c>
      <c r="T3" s="4" t="s">
        <v>423</v>
      </c>
      <c r="U3" s="4" t="s">
        <v>84</v>
      </c>
      <c r="V3" s="4"/>
    </row>
    <row r="4" spans="1:22" x14ac:dyDescent="0.25">
      <c r="A4" s="8" t="s">
        <v>121</v>
      </c>
      <c r="B4" s="8" t="s">
        <v>431</v>
      </c>
      <c r="C4" s="8" t="s">
        <v>432</v>
      </c>
      <c r="D4" s="8" t="s">
        <v>127</v>
      </c>
      <c r="E4" s="8" t="s">
        <v>433</v>
      </c>
      <c r="F4" s="8" t="s">
        <v>434</v>
      </c>
      <c r="G4" s="8" t="s">
        <v>435</v>
      </c>
      <c r="H4" s="8" t="s">
        <v>436</v>
      </c>
      <c r="I4" s="8" t="s">
        <v>18</v>
      </c>
      <c r="J4" s="7">
        <v>800</v>
      </c>
      <c r="K4" s="8" t="s">
        <v>437</v>
      </c>
      <c r="L4" s="8" t="s">
        <v>422</v>
      </c>
      <c r="M4" s="8" t="s">
        <v>285</v>
      </c>
      <c r="N4" s="8" t="s">
        <v>437</v>
      </c>
      <c r="O4" s="7">
        <v>2829.41</v>
      </c>
      <c r="P4" s="7">
        <v>2262.12</v>
      </c>
      <c r="Q4" s="7">
        <v>232.71</v>
      </c>
      <c r="R4" s="8">
        <v>0</v>
      </c>
      <c r="S4" s="7">
        <v>0</v>
      </c>
      <c r="T4" s="8" t="s">
        <v>423</v>
      </c>
      <c r="U4" s="8" t="s">
        <v>84</v>
      </c>
      <c r="V4" s="8"/>
    </row>
    <row r="5" spans="1:22" x14ac:dyDescent="0.25">
      <c r="A5" s="4" t="s">
        <v>122</v>
      </c>
      <c r="B5" s="4" t="s">
        <v>438</v>
      </c>
      <c r="C5" s="4" t="s">
        <v>439</v>
      </c>
      <c r="D5" s="4" t="s">
        <v>128</v>
      </c>
      <c r="E5" s="4" t="s">
        <v>440</v>
      </c>
      <c r="F5" s="4" t="s">
        <v>441</v>
      </c>
      <c r="G5" s="4" t="s">
        <v>442</v>
      </c>
      <c r="H5" s="4" t="s">
        <v>443</v>
      </c>
      <c r="I5" s="4" t="s">
        <v>18</v>
      </c>
      <c r="J5" s="3">
        <v>300</v>
      </c>
      <c r="K5" s="4" t="s">
        <v>444</v>
      </c>
      <c r="L5" s="4" t="s">
        <v>422</v>
      </c>
      <c r="M5" s="4" t="s">
        <v>285</v>
      </c>
      <c r="N5" s="4" t="s">
        <v>444</v>
      </c>
      <c r="O5" s="3">
        <v>2942.01</v>
      </c>
      <c r="P5" s="3">
        <v>2698.1</v>
      </c>
      <c r="Q5" s="3">
        <v>56.09</v>
      </c>
      <c r="R5" s="4">
        <v>0</v>
      </c>
      <c r="S5" s="3">
        <v>0</v>
      </c>
      <c r="T5" s="4" t="s">
        <v>423</v>
      </c>
      <c r="U5" s="4" t="s">
        <v>84</v>
      </c>
      <c r="V5" s="4"/>
    </row>
    <row r="6" spans="1:22" x14ac:dyDescent="0.25">
      <c r="A6" s="8" t="s">
        <v>131</v>
      </c>
      <c r="B6" s="8" t="s">
        <v>445</v>
      </c>
      <c r="C6" s="8" t="s">
        <v>446</v>
      </c>
      <c r="D6" s="8" t="s">
        <v>137</v>
      </c>
      <c r="E6" s="8" t="s">
        <v>447</v>
      </c>
      <c r="F6" s="8" t="s">
        <v>448</v>
      </c>
      <c r="G6" s="8" t="s">
        <v>449</v>
      </c>
      <c r="H6" s="8" t="s">
        <v>450</v>
      </c>
      <c r="I6" s="8" t="s">
        <v>19</v>
      </c>
      <c r="J6" s="7">
        <v>2500</v>
      </c>
      <c r="K6" s="8" t="s">
        <v>451</v>
      </c>
      <c r="L6" s="8" t="s">
        <v>422</v>
      </c>
      <c r="M6" s="8" t="s">
        <v>285</v>
      </c>
      <c r="N6" s="8" t="s">
        <v>451</v>
      </c>
      <c r="O6" s="7">
        <v>3808.17</v>
      </c>
      <c r="P6" s="7">
        <v>1381.38</v>
      </c>
      <c r="Q6" s="7">
        <v>73.209999999999994</v>
      </c>
      <c r="R6" s="8">
        <v>0</v>
      </c>
      <c r="S6" s="7">
        <v>0</v>
      </c>
      <c r="T6" s="8" t="s">
        <v>423</v>
      </c>
      <c r="U6" s="8" t="s">
        <v>84</v>
      </c>
      <c r="V6" s="8"/>
    </row>
    <row r="7" spans="1:22" x14ac:dyDescent="0.25">
      <c r="A7" s="4" t="s">
        <v>132</v>
      </c>
      <c r="B7" s="4" t="s">
        <v>452</v>
      </c>
      <c r="C7" s="4" t="s">
        <v>453</v>
      </c>
      <c r="D7" s="4" t="s">
        <v>138</v>
      </c>
      <c r="E7" s="4" t="s">
        <v>454</v>
      </c>
      <c r="F7" s="4" t="s">
        <v>455</v>
      </c>
      <c r="G7" s="4" t="s">
        <v>456</v>
      </c>
      <c r="H7" s="4" t="s">
        <v>457</v>
      </c>
      <c r="I7" s="4" t="s">
        <v>19</v>
      </c>
      <c r="J7" s="3">
        <v>400</v>
      </c>
      <c r="K7" s="4" t="s">
        <v>458</v>
      </c>
      <c r="L7" s="4" t="s">
        <v>422</v>
      </c>
      <c r="M7" s="4" t="s">
        <v>285</v>
      </c>
      <c r="N7" s="4" t="s">
        <v>458</v>
      </c>
      <c r="O7" s="3">
        <v>1106.5999999999999</v>
      </c>
      <c r="P7" s="3">
        <v>812.19</v>
      </c>
      <c r="Q7" s="3">
        <v>105.59</v>
      </c>
      <c r="R7" s="4">
        <v>0</v>
      </c>
      <c r="S7" s="3">
        <v>0</v>
      </c>
      <c r="T7" s="4" t="s">
        <v>423</v>
      </c>
      <c r="U7" s="4" t="s">
        <v>84</v>
      </c>
      <c r="V7" s="4"/>
    </row>
    <row r="8" spans="1:22" x14ac:dyDescent="0.25">
      <c r="A8" s="8" t="s">
        <v>141</v>
      </c>
      <c r="B8" s="8" t="s">
        <v>459</v>
      </c>
      <c r="C8" s="8" t="s">
        <v>460</v>
      </c>
      <c r="D8" s="8" t="s">
        <v>147</v>
      </c>
      <c r="E8" s="8" t="s">
        <v>461</v>
      </c>
      <c r="F8" s="8" t="s">
        <v>462</v>
      </c>
      <c r="G8" s="8" t="s">
        <v>463</v>
      </c>
      <c r="H8" s="8" t="s">
        <v>464</v>
      </c>
      <c r="I8" s="8" t="s">
        <v>20</v>
      </c>
      <c r="J8" s="7">
        <v>1500</v>
      </c>
      <c r="K8" s="8" t="s">
        <v>465</v>
      </c>
      <c r="L8" s="8" t="s">
        <v>422</v>
      </c>
      <c r="M8" s="8" t="s">
        <v>285</v>
      </c>
      <c r="N8" s="8" t="s">
        <v>465</v>
      </c>
      <c r="O8" s="7">
        <v>1701.52</v>
      </c>
      <c r="P8" s="7">
        <v>274.3</v>
      </c>
      <c r="Q8" s="7">
        <v>72.78</v>
      </c>
      <c r="R8" s="8">
        <v>0</v>
      </c>
      <c r="S8" s="7">
        <v>0</v>
      </c>
      <c r="T8" s="8" t="s">
        <v>423</v>
      </c>
      <c r="U8" s="8" t="s">
        <v>84</v>
      </c>
      <c r="V8" s="8"/>
    </row>
    <row r="9" spans="1:22" x14ac:dyDescent="0.25">
      <c r="A9" s="4" t="s">
        <v>142</v>
      </c>
      <c r="B9" s="4" t="s">
        <v>466</v>
      </c>
      <c r="C9" s="4" t="s">
        <v>467</v>
      </c>
      <c r="D9" s="4" t="s">
        <v>148</v>
      </c>
      <c r="E9" s="4" t="s">
        <v>468</v>
      </c>
      <c r="F9" s="4" t="s">
        <v>469</v>
      </c>
      <c r="G9" s="4" t="s">
        <v>470</v>
      </c>
      <c r="H9" s="4" t="s">
        <v>471</v>
      </c>
      <c r="I9" s="4" t="s">
        <v>20</v>
      </c>
      <c r="J9" s="3">
        <v>950</v>
      </c>
      <c r="K9" s="4" t="s">
        <v>472</v>
      </c>
      <c r="L9" s="4" t="s">
        <v>422</v>
      </c>
      <c r="M9" s="4" t="s">
        <v>285</v>
      </c>
      <c r="N9" s="4" t="s">
        <v>472</v>
      </c>
      <c r="O9" s="3">
        <v>2739.85</v>
      </c>
      <c r="P9" s="3">
        <v>2019.68</v>
      </c>
      <c r="Q9" s="3">
        <v>229.83</v>
      </c>
      <c r="R9" s="4">
        <v>0</v>
      </c>
      <c r="S9" s="3">
        <v>0</v>
      </c>
      <c r="T9" s="4" t="s">
        <v>423</v>
      </c>
      <c r="U9" s="4" t="s">
        <v>84</v>
      </c>
      <c r="V9" s="4"/>
    </row>
    <row r="10" spans="1:22" x14ac:dyDescent="0.25">
      <c r="A10" s="8" t="s">
        <v>151</v>
      </c>
      <c r="B10" s="8" t="s">
        <v>473</v>
      </c>
      <c r="C10" s="8" t="s">
        <v>474</v>
      </c>
      <c r="D10" s="8" t="s">
        <v>157</v>
      </c>
      <c r="E10" s="8" t="s">
        <v>475</v>
      </c>
      <c r="F10" s="8" t="s">
        <v>476</v>
      </c>
      <c r="G10" s="8" t="s">
        <v>477</v>
      </c>
      <c r="H10" s="8" t="s">
        <v>478</v>
      </c>
      <c r="I10" s="8" t="s">
        <v>21</v>
      </c>
      <c r="J10" s="7">
        <v>3000</v>
      </c>
      <c r="K10" s="8" t="s">
        <v>479</v>
      </c>
      <c r="L10" s="8" t="s">
        <v>422</v>
      </c>
      <c r="M10" s="8" t="s">
        <v>285</v>
      </c>
      <c r="N10" s="8" t="s">
        <v>479</v>
      </c>
      <c r="O10" s="7">
        <v>3507.75</v>
      </c>
      <c r="P10" s="7">
        <v>817.23</v>
      </c>
      <c r="Q10" s="7">
        <v>309.48</v>
      </c>
      <c r="R10" s="8">
        <v>0</v>
      </c>
      <c r="S10" s="7">
        <v>0</v>
      </c>
      <c r="T10" s="8" t="s">
        <v>423</v>
      </c>
      <c r="U10" s="8" t="s">
        <v>84</v>
      </c>
      <c r="V10" s="8"/>
    </row>
    <row r="11" spans="1:22" x14ac:dyDescent="0.25">
      <c r="A11" s="4" t="s">
        <v>152</v>
      </c>
      <c r="B11" s="4" t="s">
        <v>480</v>
      </c>
      <c r="C11" s="4" t="s">
        <v>481</v>
      </c>
      <c r="D11" s="4" t="s">
        <v>158</v>
      </c>
      <c r="E11" s="4" t="s">
        <v>482</v>
      </c>
      <c r="F11" s="4" t="s">
        <v>483</v>
      </c>
      <c r="G11" s="4" t="s">
        <v>484</v>
      </c>
      <c r="H11" s="4" t="s">
        <v>485</v>
      </c>
      <c r="I11" s="4" t="s">
        <v>21</v>
      </c>
      <c r="J11" s="3">
        <v>750</v>
      </c>
      <c r="K11" s="4" t="s">
        <v>486</v>
      </c>
      <c r="L11" s="4" t="s">
        <v>422</v>
      </c>
      <c r="M11" s="4" t="s">
        <v>285</v>
      </c>
      <c r="N11" s="4" t="s">
        <v>486</v>
      </c>
      <c r="O11" s="3">
        <v>3164.79</v>
      </c>
      <c r="P11" s="3">
        <v>2466.41</v>
      </c>
      <c r="Q11" s="3">
        <v>51.62</v>
      </c>
      <c r="R11" s="4">
        <v>0</v>
      </c>
      <c r="S11" s="3">
        <v>0</v>
      </c>
      <c r="T11" s="4" t="s">
        <v>423</v>
      </c>
      <c r="U11" s="4" t="s">
        <v>84</v>
      </c>
      <c r="V11" s="4"/>
    </row>
    <row r="12" spans="1:22" x14ac:dyDescent="0.25">
      <c r="A12" s="8" t="s">
        <v>161</v>
      </c>
      <c r="B12" s="8" t="s">
        <v>487</v>
      </c>
      <c r="C12" s="8" t="s">
        <v>488</v>
      </c>
      <c r="D12" s="8" t="s">
        <v>167</v>
      </c>
      <c r="E12" s="8" t="s">
        <v>489</v>
      </c>
      <c r="F12" s="8" t="s">
        <v>490</v>
      </c>
      <c r="G12" s="8" t="s">
        <v>491</v>
      </c>
      <c r="H12" s="8" t="s">
        <v>492</v>
      </c>
      <c r="I12" s="8" t="s">
        <v>22</v>
      </c>
      <c r="J12" s="7">
        <v>1100</v>
      </c>
      <c r="K12" s="8" t="s">
        <v>493</v>
      </c>
      <c r="L12" s="8" t="s">
        <v>422</v>
      </c>
      <c r="M12" s="8" t="s">
        <v>285</v>
      </c>
      <c r="N12" s="8" t="s">
        <v>493</v>
      </c>
      <c r="O12" s="7">
        <v>3234.02</v>
      </c>
      <c r="P12" s="7">
        <v>2456.29</v>
      </c>
      <c r="Q12" s="7">
        <v>322.27</v>
      </c>
      <c r="R12" s="8">
        <v>0</v>
      </c>
      <c r="S12" s="7">
        <v>0</v>
      </c>
      <c r="T12" s="8" t="s">
        <v>423</v>
      </c>
      <c r="U12" s="8" t="s">
        <v>84</v>
      </c>
      <c r="V12" s="8"/>
    </row>
    <row r="13" spans="1:22" x14ac:dyDescent="0.25">
      <c r="A13" s="4" t="s">
        <v>162</v>
      </c>
      <c r="B13" s="4" t="s">
        <v>494</v>
      </c>
      <c r="C13" s="4" t="s">
        <v>495</v>
      </c>
      <c r="D13" s="4" t="s">
        <v>168</v>
      </c>
      <c r="E13" s="4" t="s">
        <v>496</v>
      </c>
      <c r="F13" s="4" t="s">
        <v>497</v>
      </c>
      <c r="G13" s="4" t="s">
        <v>498</v>
      </c>
      <c r="H13" s="4" t="s">
        <v>499</v>
      </c>
      <c r="I13" s="4" t="s">
        <v>22</v>
      </c>
      <c r="J13" s="3">
        <v>600</v>
      </c>
      <c r="K13" s="4" t="s">
        <v>500</v>
      </c>
      <c r="L13" s="4" t="s">
        <v>422</v>
      </c>
      <c r="M13" s="4" t="s">
        <v>285</v>
      </c>
      <c r="N13" s="4" t="s">
        <v>500</v>
      </c>
      <c r="O13" s="3">
        <v>1673.16</v>
      </c>
      <c r="P13" s="3">
        <v>1152.7</v>
      </c>
      <c r="Q13" s="3">
        <v>79.540000000000006</v>
      </c>
      <c r="R13" s="4">
        <v>0</v>
      </c>
      <c r="S13" s="3">
        <v>0</v>
      </c>
      <c r="T13" s="4" t="s">
        <v>423</v>
      </c>
      <c r="U13" s="4" t="s">
        <v>84</v>
      </c>
      <c r="V13" s="4"/>
    </row>
    <row r="14" spans="1:22" x14ac:dyDescent="0.25">
      <c r="A14" s="8" t="s">
        <v>171</v>
      </c>
      <c r="B14" s="8" t="s">
        <v>501</v>
      </c>
      <c r="C14" s="8" t="s">
        <v>502</v>
      </c>
      <c r="D14" s="8" t="s">
        <v>177</v>
      </c>
      <c r="E14" s="8" t="s">
        <v>503</v>
      </c>
      <c r="F14" s="8" t="s">
        <v>504</v>
      </c>
      <c r="G14" s="8" t="s">
        <v>505</v>
      </c>
      <c r="H14" s="8" t="s">
        <v>420</v>
      </c>
      <c r="I14" s="8" t="s">
        <v>23</v>
      </c>
      <c r="J14" s="7">
        <v>850</v>
      </c>
      <c r="K14" s="8" t="s">
        <v>506</v>
      </c>
      <c r="L14" s="8" t="s">
        <v>422</v>
      </c>
      <c r="M14" s="8" t="s">
        <v>285</v>
      </c>
      <c r="N14" s="8" t="s">
        <v>506</v>
      </c>
      <c r="O14" s="7">
        <v>3582.59</v>
      </c>
      <c r="P14" s="7">
        <v>2880.2</v>
      </c>
      <c r="Q14" s="7">
        <v>147.61000000000001</v>
      </c>
      <c r="R14" s="8">
        <v>0</v>
      </c>
      <c r="S14" s="7">
        <v>0</v>
      </c>
      <c r="T14" s="8" t="s">
        <v>423</v>
      </c>
      <c r="U14" s="8" t="s">
        <v>84</v>
      </c>
      <c r="V14" s="8"/>
    </row>
    <row r="15" spans="1:22" x14ac:dyDescent="0.25">
      <c r="A15" s="4" t="s">
        <v>172</v>
      </c>
      <c r="B15" s="4" t="s">
        <v>507</v>
      </c>
      <c r="C15" s="4" t="s">
        <v>508</v>
      </c>
      <c r="D15" s="4" t="s">
        <v>178</v>
      </c>
      <c r="E15" s="4" t="s">
        <v>509</v>
      </c>
      <c r="F15" s="4" t="s">
        <v>510</v>
      </c>
      <c r="G15" s="4" t="s">
        <v>511</v>
      </c>
      <c r="H15" s="4" t="s">
        <v>429</v>
      </c>
      <c r="I15" s="4" t="s">
        <v>23</v>
      </c>
      <c r="J15" s="3">
        <v>2200</v>
      </c>
      <c r="K15" s="4" t="s">
        <v>512</v>
      </c>
      <c r="L15" s="4" t="s">
        <v>422</v>
      </c>
      <c r="M15" s="4" t="s">
        <v>285</v>
      </c>
      <c r="N15" s="4" t="s">
        <v>512</v>
      </c>
      <c r="O15" s="3">
        <v>2587.85</v>
      </c>
      <c r="P15" s="3">
        <v>459.69</v>
      </c>
      <c r="Q15" s="3">
        <v>71.84</v>
      </c>
      <c r="R15" s="4">
        <v>0</v>
      </c>
      <c r="S15" s="3">
        <v>0</v>
      </c>
      <c r="T15" s="4" t="s">
        <v>423</v>
      </c>
      <c r="U15" s="4" t="s">
        <v>84</v>
      </c>
      <c r="V15" s="4"/>
    </row>
    <row r="16" spans="1:22" x14ac:dyDescent="0.25">
      <c r="A16" s="8" t="s">
        <v>181</v>
      </c>
      <c r="B16" s="8" t="s">
        <v>513</v>
      </c>
      <c r="C16" s="8" t="s">
        <v>514</v>
      </c>
      <c r="D16" s="8" t="s">
        <v>187</v>
      </c>
      <c r="E16" s="8" t="s">
        <v>515</v>
      </c>
      <c r="F16" s="8" t="s">
        <v>516</v>
      </c>
      <c r="G16" s="8" t="s">
        <v>517</v>
      </c>
      <c r="H16" s="8" t="s">
        <v>518</v>
      </c>
      <c r="I16" s="8" t="s">
        <v>24</v>
      </c>
      <c r="J16" s="7">
        <v>4000</v>
      </c>
      <c r="K16" s="8" t="s">
        <v>519</v>
      </c>
      <c r="L16" s="8" t="s">
        <v>422</v>
      </c>
      <c r="M16" s="8" t="s">
        <v>285</v>
      </c>
      <c r="N16" s="8" t="s">
        <v>519</v>
      </c>
      <c r="O16" s="7">
        <v>5621.14</v>
      </c>
      <c r="P16" s="7">
        <v>2572.98</v>
      </c>
      <c r="Q16" s="7">
        <v>951.84</v>
      </c>
      <c r="R16" s="8">
        <v>0</v>
      </c>
      <c r="S16" s="7">
        <v>0</v>
      </c>
      <c r="T16" s="8" t="s">
        <v>423</v>
      </c>
      <c r="U16" s="8" t="s">
        <v>84</v>
      </c>
      <c r="V16" s="8"/>
    </row>
    <row r="17" spans="1:22" x14ac:dyDescent="0.25">
      <c r="A17" s="4" t="s">
        <v>182</v>
      </c>
      <c r="B17" s="4" t="s">
        <v>520</v>
      </c>
      <c r="C17" s="4" t="s">
        <v>521</v>
      </c>
      <c r="D17" s="4" t="s">
        <v>188</v>
      </c>
      <c r="E17" s="4" t="s">
        <v>522</v>
      </c>
      <c r="F17" s="4" t="s">
        <v>523</v>
      </c>
      <c r="G17" s="4" t="s">
        <v>524</v>
      </c>
      <c r="H17" s="4" t="s">
        <v>525</v>
      </c>
      <c r="I17" s="4" t="s">
        <v>24</v>
      </c>
      <c r="J17" s="3">
        <v>1800</v>
      </c>
      <c r="K17" s="4" t="s">
        <v>526</v>
      </c>
      <c r="L17" s="4" t="s">
        <v>422</v>
      </c>
      <c r="M17" s="4" t="s">
        <v>285</v>
      </c>
      <c r="N17" s="4" t="s">
        <v>526</v>
      </c>
      <c r="O17" s="3">
        <v>3721.04</v>
      </c>
      <c r="P17" s="3">
        <v>2459.96</v>
      </c>
      <c r="Q17" s="3">
        <v>538.91999999999996</v>
      </c>
      <c r="R17" s="4">
        <v>0</v>
      </c>
      <c r="S17" s="3">
        <v>0</v>
      </c>
      <c r="T17" s="4" t="s">
        <v>423</v>
      </c>
      <c r="U17" s="4" t="s">
        <v>84</v>
      </c>
      <c r="V17" s="4"/>
    </row>
    <row r="18" spans="1:22" x14ac:dyDescent="0.25">
      <c r="A18" s="8" t="s">
        <v>191</v>
      </c>
      <c r="B18" s="8" t="s">
        <v>527</v>
      </c>
      <c r="C18" s="8" t="s">
        <v>528</v>
      </c>
      <c r="D18" s="8" t="s">
        <v>197</v>
      </c>
      <c r="E18" s="8" t="s">
        <v>529</v>
      </c>
      <c r="F18" s="8" t="s">
        <v>530</v>
      </c>
      <c r="G18" s="8" t="s">
        <v>531</v>
      </c>
      <c r="H18" s="8" t="s">
        <v>532</v>
      </c>
      <c r="I18" s="8" t="s">
        <v>25</v>
      </c>
      <c r="J18" s="7">
        <v>650</v>
      </c>
      <c r="K18" s="8" t="s">
        <v>533</v>
      </c>
      <c r="L18" s="8" t="s">
        <v>422</v>
      </c>
      <c r="M18" s="8" t="s">
        <v>285</v>
      </c>
      <c r="N18" s="8" t="s">
        <v>533</v>
      </c>
      <c r="O18" s="7">
        <v>2097.09</v>
      </c>
      <c r="P18" s="7">
        <v>1701.44</v>
      </c>
      <c r="Q18" s="7">
        <v>254.35</v>
      </c>
      <c r="R18" s="8">
        <v>0</v>
      </c>
      <c r="S18" s="7">
        <v>0</v>
      </c>
      <c r="T18" s="8" t="s">
        <v>423</v>
      </c>
      <c r="U18" s="8" t="s">
        <v>84</v>
      </c>
      <c r="V18" s="8"/>
    </row>
    <row r="19" spans="1:22" x14ac:dyDescent="0.25">
      <c r="A19" s="4" t="s">
        <v>192</v>
      </c>
      <c r="B19" s="4" t="s">
        <v>534</v>
      </c>
      <c r="C19" s="4" t="s">
        <v>535</v>
      </c>
      <c r="D19" s="4" t="s">
        <v>198</v>
      </c>
      <c r="E19" s="4" t="s">
        <v>536</v>
      </c>
      <c r="F19" s="4" t="s">
        <v>537</v>
      </c>
      <c r="G19" s="4" t="s">
        <v>538</v>
      </c>
      <c r="H19" s="4" t="s">
        <v>539</v>
      </c>
      <c r="I19" s="4" t="s">
        <v>25</v>
      </c>
      <c r="J19" s="3">
        <v>3500</v>
      </c>
      <c r="K19" s="4" t="s">
        <v>540</v>
      </c>
      <c r="L19" s="4" t="s">
        <v>422</v>
      </c>
      <c r="M19" s="4" t="s">
        <v>285</v>
      </c>
      <c r="N19" s="4" t="s">
        <v>540</v>
      </c>
      <c r="O19" s="3">
        <v>4320.1899999999996</v>
      </c>
      <c r="P19" s="3">
        <v>1259.9000000000001</v>
      </c>
      <c r="Q19" s="3">
        <v>439.71</v>
      </c>
      <c r="R19" s="4">
        <v>0</v>
      </c>
      <c r="S19" s="3">
        <v>0</v>
      </c>
      <c r="T19" s="4" t="s">
        <v>423</v>
      </c>
      <c r="U19" s="4" t="s">
        <v>84</v>
      </c>
      <c r="V19" s="4"/>
    </row>
    <row r="20" spans="1:22" x14ac:dyDescent="0.25">
      <c r="A20" s="8" t="s">
        <v>201</v>
      </c>
      <c r="B20" s="8" t="s">
        <v>541</v>
      </c>
      <c r="C20" s="8" t="s">
        <v>542</v>
      </c>
      <c r="D20" s="8" t="s">
        <v>207</v>
      </c>
      <c r="E20" s="8" t="s">
        <v>543</v>
      </c>
      <c r="F20" s="8" t="s">
        <v>544</v>
      </c>
      <c r="G20" s="8" t="s">
        <v>545</v>
      </c>
      <c r="H20" s="8" t="s">
        <v>420</v>
      </c>
      <c r="I20" s="8" t="s">
        <v>26</v>
      </c>
      <c r="J20" s="7">
        <v>900</v>
      </c>
      <c r="K20" s="8" t="s">
        <v>546</v>
      </c>
      <c r="L20" s="8" t="s">
        <v>422</v>
      </c>
      <c r="M20" s="8" t="s">
        <v>285</v>
      </c>
      <c r="N20" s="8" t="s">
        <v>546</v>
      </c>
      <c r="O20" s="7">
        <v>3180.59</v>
      </c>
      <c r="P20" s="7">
        <v>2522.33</v>
      </c>
      <c r="Q20" s="7">
        <v>241.74</v>
      </c>
      <c r="R20" s="8">
        <v>0</v>
      </c>
      <c r="S20" s="7">
        <v>0</v>
      </c>
      <c r="T20" s="8" t="s">
        <v>423</v>
      </c>
      <c r="U20" s="8" t="s">
        <v>84</v>
      </c>
      <c r="V20" s="8"/>
    </row>
    <row r="21" spans="1:22" x14ac:dyDescent="0.25">
      <c r="A21" s="4" t="s">
        <v>202</v>
      </c>
      <c r="B21" s="4" t="s">
        <v>415</v>
      </c>
      <c r="C21" s="4" t="s">
        <v>547</v>
      </c>
      <c r="D21" s="4" t="s">
        <v>208</v>
      </c>
      <c r="E21" s="4" t="s">
        <v>548</v>
      </c>
      <c r="F21" s="4" t="s">
        <v>549</v>
      </c>
      <c r="G21" s="4" t="s">
        <v>550</v>
      </c>
      <c r="H21" s="4" t="s">
        <v>457</v>
      </c>
      <c r="I21" s="4" t="s">
        <v>26</v>
      </c>
      <c r="J21" s="3">
        <v>700</v>
      </c>
      <c r="K21" s="4" t="s">
        <v>551</v>
      </c>
      <c r="L21" s="4" t="s">
        <v>422</v>
      </c>
      <c r="M21" s="4" t="s">
        <v>285</v>
      </c>
      <c r="N21" s="4" t="s">
        <v>551</v>
      </c>
      <c r="O21" s="3">
        <v>3129.99</v>
      </c>
      <c r="P21" s="3">
        <v>2612.7800000000002</v>
      </c>
      <c r="Q21" s="3">
        <v>182.79</v>
      </c>
      <c r="R21" s="4">
        <v>0</v>
      </c>
      <c r="S21" s="3">
        <v>0</v>
      </c>
      <c r="T21" s="4" t="s">
        <v>423</v>
      </c>
      <c r="U21" s="4" t="s">
        <v>84</v>
      </c>
      <c r="V2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2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30" customWidth="1"/>
  </cols>
  <sheetData>
    <row r="1" spans="1:3" ht="16.5" x14ac:dyDescent="0.25">
      <c r="A1" s="95" t="s">
        <v>552</v>
      </c>
      <c r="B1" s="95"/>
      <c r="C1" s="95"/>
    </row>
    <row r="3" spans="1:3" ht="18" customHeight="1" x14ac:dyDescent="0.25">
      <c r="A3" s="41" t="s">
        <v>553</v>
      </c>
      <c r="B3" s="42" t="s">
        <v>554</v>
      </c>
    </row>
    <row r="4" spans="1:3" ht="18" customHeight="1" x14ac:dyDescent="0.25">
      <c r="A4" s="41" t="s">
        <v>555</v>
      </c>
      <c r="B4" s="42" t="s">
        <v>556</v>
      </c>
    </row>
    <row r="5" spans="1:3" ht="18" customHeight="1" x14ac:dyDescent="0.25">
      <c r="A5" s="41" t="s">
        <v>557</v>
      </c>
      <c r="B5" s="42" t="s">
        <v>558</v>
      </c>
    </row>
    <row r="6" spans="1:3" ht="18" customHeight="1" x14ac:dyDescent="0.25">
      <c r="A6" s="41" t="s">
        <v>559</v>
      </c>
      <c r="B6" s="42">
        <v>50000</v>
      </c>
    </row>
    <row r="7" spans="1:3" ht="18" customHeight="1" x14ac:dyDescent="0.25">
      <c r="A7" s="41" t="s">
        <v>560</v>
      </c>
      <c r="B7" s="42">
        <v>100</v>
      </c>
    </row>
    <row r="8" spans="1:3" ht="18" customHeight="1" x14ac:dyDescent="0.25">
      <c r="A8" s="41" t="s">
        <v>561</v>
      </c>
      <c r="B8" s="42">
        <v>10</v>
      </c>
    </row>
    <row r="9" spans="1:3" ht="18" customHeight="1" x14ac:dyDescent="0.25">
      <c r="A9" s="41" t="s">
        <v>562</v>
      </c>
      <c r="B9" s="42" t="s">
        <v>563</v>
      </c>
    </row>
    <row r="10" spans="1:3" ht="18" customHeight="1" x14ac:dyDescent="0.25">
      <c r="A10" s="41" t="s">
        <v>564</v>
      </c>
      <c r="B10" s="42" t="s">
        <v>84</v>
      </c>
    </row>
    <row r="11" spans="1:3" ht="18" customHeight="1" x14ac:dyDescent="0.25">
      <c r="A11" s="41" t="s">
        <v>565</v>
      </c>
      <c r="B11" s="42" t="s">
        <v>566</v>
      </c>
    </row>
    <row r="12" spans="1:3" ht="18" customHeight="1" x14ac:dyDescent="0.25">
      <c r="A12" s="41" t="s">
        <v>221</v>
      </c>
      <c r="B12" s="42">
        <v>20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A252F"/>
  </sheetPr>
  <dimension ref="A1:D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16" customWidth="1"/>
    <col min="3" max="3" width="22" customWidth="1"/>
    <col min="4" max="4" width="60" customWidth="1"/>
  </cols>
  <sheetData>
    <row r="1" spans="1:4" ht="16.5" x14ac:dyDescent="0.25">
      <c r="A1" s="96" t="s">
        <v>567</v>
      </c>
      <c r="B1" s="96"/>
      <c r="C1" s="96"/>
      <c r="D1" s="96"/>
    </row>
    <row r="2" spans="1:4" x14ac:dyDescent="0.25">
      <c r="A2" s="1" t="s">
        <v>298</v>
      </c>
      <c r="B2" s="1" t="s">
        <v>568</v>
      </c>
      <c r="C2" s="1" t="s">
        <v>569</v>
      </c>
      <c r="D2" s="1" t="s">
        <v>570</v>
      </c>
    </row>
    <row r="3" spans="1:4" x14ac:dyDescent="0.25">
      <c r="A3" s="2" t="s">
        <v>571</v>
      </c>
      <c r="B3" s="2" t="s">
        <v>285</v>
      </c>
      <c r="C3" s="2" t="s">
        <v>572</v>
      </c>
      <c r="D3" s="2" t="s">
        <v>573</v>
      </c>
    </row>
    <row r="4" spans="1:4" x14ac:dyDescent="0.25">
      <c r="A4" s="6" t="s">
        <v>574</v>
      </c>
      <c r="B4" s="6" t="s">
        <v>307</v>
      </c>
      <c r="C4" s="6" t="s">
        <v>575</v>
      </c>
      <c r="D4" s="6" t="s">
        <v>576</v>
      </c>
    </row>
    <row r="5" spans="1:4" x14ac:dyDescent="0.25">
      <c r="A5" s="2" t="s">
        <v>577</v>
      </c>
      <c r="B5" s="2" t="s">
        <v>285</v>
      </c>
      <c r="C5" s="2" t="s">
        <v>578</v>
      </c>
      <c r="D5" s="2" t="s">
        <v>579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A252F"/>
  </sheetPr>
  <dimension ref="A1:A508"/>
  <sheetViews>
    <sheetView tabSelected="1" topLeftCell="A501" zoomScaleNormal="100" workbookViewId="0">
      <selection activeCell="A12" sqref="A12:A507"/>
    </sheetView>
  </sheetViews>
  <sheetFormatPr defaultColWidth="8.7109375" defaultRowHeight="15" x14ac:dyDescent="0.25"/>
  <cols>
    <col min="1" max="1" width="120" customWidth="1"/>
  </cols>
  <sheetData>
    <row r="1" spans="1:1" ht="27.75" customHeight="1" x14ac:dyDescent="0.25">
      <c r="A1" s="43" t="s">
        <v>580</v>
      </c>
    </row>
    <row r="2" spans="1:1" ht="34.5" customHeight="1" x14ac:dyDescent="0.25">
      <c r="A2" s="44" t="s">
        <v>581</v>
      </c>
    </row>
    <row r="4" spans="1:1" x14ac:dyDescent="0.25">
      <c r="A4" s="45"/>
    </row>
    <row r="5" spans="1:1" x14ac:dyDescent="0.25">
      <c r="A5" s="45" t="s">
        <v>582</v>
      </c>
    </row>
    <row r="6" spans="1:1" x14ac:dyDescent="0.25">
      <c r="A6" s="45" t="s">
        <v>583</v>
      </c>
    </row>
    <row r="7" spans="1:1" x14ac:dyDescent="0.25">
      <c r="A7" s="45" t="s">
        <v>584</v>
      </c>
    </row>
    <row r="8" spans="1:1" x14ac:dyDescent="0.25">
      <c r="A8" s="45" t="s">
        <v>582</v>
      </c>
    </row>
    <row r="9" spans="1:1" x14ac:dyDescent="0.25">
      <c r="A9" s="45"/>
    </row>
    <row r="10" spans="1:1" x14ac:dyDescent="0.25">
      <c r="A10" s="45" t="s">
        <v>585</v>
      </c>
    </row>
    <row r="11" spans="1:1" x14ac:dyDescent="0.25">
      <c r="A11" s="45"/>
    </row>
    <row r="12" spans="1:1" x14ac:dyDescent="0.25">
      <c r="A12" s="45" t="s">
        <v>586</v>
      </c>
    </row>
    <row r="13" spans="1:1" x14ac:dyDescent="0.25">
      <c r="A13" s="45" t="s">
        <v>587</v>
      </c>
    </row>
    <row r="14" spans="1:1" x14ac:dyDescent="0.25">
      <c r="A14" s="45" t="s">
        <v>588</v>
      </c>
    </row>
    <row r="15" spans="1:1" x14ac:dyDescent="0.25">
      <c r="A15" s="45" t="s">
        <v>589</v>
      </c>
    </row>
    <row r="16" spans="1:1" x14ac:dyDescent="0.25">
      <c r="A16" s="45" t="s">
        <v>590</v>
      </c>
    </row>
    <row r="17" spans="1:1" x14ac:dyDescent="0.25">
      <c r="A17" s="45" t="s">
        <v>591</v>
      </c>
    </row>
    <row r="18" spans="1:1" x14ac:dyDescent="0.25">
      <c r="A18" s="45" t="s">
        <v>592</v>
      </c>
    </row>
    <row r="19" spans="1:1" x14ac:dyDescent="0.25">
      <c r="A19" s="45" t="s">
        <v>593</v>
      </c>
    </row>
    <row r="20" spans="1:1" x14ac:dyDescent="0.25">
      <c r="A20" s="45" t="s">
        <v>594</v>
      </c>
    </row>
    <row r="21" spans="1:1" x14ac:dyDescent="0.25">
      <c r="A21" s="45" t="s">
        <v>595</v>
      </c>
    </row>
    <row r="22" spans="1:1" x14ac:dyDescent="0.25">
      <c r="A22" s="45" t="s">
        <v>596</v>
      </c>
    </row>
    <row r="23" spans="1:1" x14ac:dyDescent="0.25">
      <c r="A23" s="45" t="s">
        <v>597</v>
      </c>
    </row>
    <row r="24" spans="1:1" x14ac:dyDescent="0.25">
      <c r="A24" s="45" t="s">
        <v>598</v>
      </c>
    </row>
    <row r="25" spans="1:1" x14ac:dyDescent="0.25">
      <c r="A25" s="45" t="s">
        <v>599</v>
      </c>
    </row>
    <row r="26" spans="1:1" x14ac:dyDescent="0.25">
      <c r="A26" s="45" t="s">
        <v>600</v>
      </c>
    </row>
    <row r="27" spans="1:1" x14ac:dyDescent="0.25">
      <c r="A27" s="45" t="s">
        <v>601</v>
      </c>
    </row>
    <row r="28" spans="1:1" x14ac:dyDescent="0.25">
      <c r="A28" s="45"/>
    </row>
    <row r="29" spans="1:1" x14ac:dyDescent="0.25">
      <c r="A29" s="45" t="s">
        <v>602</v>
      </c>
    </row>
    <row r="30" spans="1:1" x14ac:dyDescent="0.25">
      <c r="A30" s="45" t="s">
        <v>603</v>
      </c>
    </row>
    <row r="31" spans="1:1" x14ac:dyDescent="0.25">
      <c r="A31" s="45" t="s">
        <v>604</v>
      </c>
    </row>
    <row r="32" spans="1:1" x14ac:dyDescent="0.25">
      <c r="A32" s="45" t="s">
        <v>605</v>
      </c>
    </row>
    <row r="33" spans="1:1" x14ac:dyDescent="0.25">
      <c r="A33" s="45" t="s">
        <v>606</v>
      </c>
    </row>
    <row r="34" spans="1:1" x14ac:dyDescent="0.25">
      <c r="A34" s="45" t="s">
        <v>607</v>
      </c>
    </row>
    <row r="35" spans="1:1" x14ac:dyDescent="0.25">
      <c r="A35" s="45" t="s">
        <v>601</v>
      </c>
    </row>
    <row r="36" spans="1:1" x14ac:dyDescent="0.25">
      <c r="A36" s="45"/>
    </row>
    <row r="37" spans="1:1" x14ac:dyDescent="0.25">
      <c r="A37" s="45" t="s">
        <v>608</v>
      </c>
    </row>
    <row r="38" spans="1:1" x14ac:dyDescent="0.25">
      <c r="A38" s="45" t="s">
        <v>587</v>
      </c>
    </row>
    <row r="39" spans="1:1" x14ac:dyDescent="0.25">
      <c r="A39" s="45" t="s">
        <v>588</v>
      </c>
    </row>
    <row r="40" spans="1:1" x14ac:dyDescent="0.25">
      <c r="A40" s="45" t="s">
        <v>609</v>
      </c>
    </row>
    <row r="41" spans="1:1" x14ac:dyDescent="0.25">
      <c r="A41" s="45" t="s">
        <v>610</v>
      </c>
    </row>
    <row r="42" spans="1:1" x14ac:dyDescent="0.25">
      <c r="A42" s="45" t="s">
        <v>611</v>
      </c>
    </row>
    <row r="43" spans="1:1" x14ac:dyDescent="0.25">
      <c r="A43" s="45" t="s">
        <v>612</v>
      </c>
    </row>
    <row r="44" spans="1:1" x14ac:dyDescent="0.25">
      <c r="A44" s="45" t="s">
        <v>613</v>
      </c>
    </row>
    <row r="45" spans="1:1" x14ac:dyDescent="0.25">
      <c r="A45" s="45" t="s">
        <v>614</v>
      </c>
    </row>
    <row r="46" spans="1:1" x14ac:dyDescent="0.25">
      <c r="A46" s="45" t="s">
        <v>615</v>
      </c>
    </row>
    <row r="47" spans="1:1" x14ac:dyDescent="0.25">
      <c r="A47" s="45" t="s">
        <v>601</v>
      </c>
    </row>
    <row r="48" spans="1:1" x14ac:dyDescent="0.25">
      <c r="A48" s="45"/>
    </row>
    <row r="49" spans="1:1" x14ac:dyDescent="0.25">
      <c r="A49" s="45" t="s">
        <v>616</v>
      </c>
    </row>
    <row r="50" spans="1:1" x14ac:dyDescent="0.25">
      <c r="A50" s="45" t="s">
        <v>587</v>
      </c>
    </row>
    <row r="51" spans="1:1" x14ac:dyDescent="0.25">
      <c r="A51" s="45" t="s">
        <v>588</v>
      </c>
    </row>
    <row r="52" spans="1:1" x14ac:dyDescent="0.25">
      <c r="A52" s="45" t="s">
        <v>609</v>
      </c>
    </row>
    <row r="53" spans="1:1" x14ac:dyDescent="0.25">
      <c r="A53" s="45" t="s">
        <v>610</v>
      </c>
    </row>
    <row r="54" spans="1:1" x14ac:dyDescent="0.25">
      <c r="A54" s="45" t="s">
        <v>611</v>
      </c>
    </row>
    <row r="55" spans="1:1" x14ac:dyDescent="0.25">
      <c r="A55" s="45" t="s">
        <v>617</v>
      </c>
    </row>
    <row r="56" spans="1:1" x14ac:dyDescent="0.25">
      <c r="A56" s="45" t="s">
        <v>613</v>
      </c>
    </row>
    <row r="57" spans="1:1" x14ac:dyDescent="0.25">
      <c r="A57" s="45" t="s">
        <v>618</v>
      </c>
    </row>
    <row r="58" spans="1:1" x14ac:dyDescent="0.25">
      <c r="A58" s="45" t="s">
        <v>615</v>
      </c>
    </row>
    <row r="59" spans="1:1" x14ac:dyDescent="0.25">
      <c r="A59" s="45" t="s">
        <v>601</v>
      </c>
    </row>
    <row r="60" spans="1:1" x14ac:dyDescent="0.25">
      <c r="A60" s="45"/>
    </row>
    <row r="61" spans="1:1" x14ac:dyDescent="0.25">
      <c r="A61" s="45" t="s">
        <v>619</v>
      </c>
    </row>
    <row r="62" spans="1:1" x14ac:dyDescent="0.25">
      <c r="A62" s="45" t="s">
        <v>587</v>
      </c>
    </row>
    <row r="63" spans="1:1" x14ac:dyDescent="0.25">
      <c r="A63" s="45" t="s">
        <v>588</v>
      </c>
    </row>
    <row r="64" spans="1:1" x14ac:dyDescent="0.25">
      <c r="A64" s="45" t="s">
        <v>609</v>
      </c>
    </row>
    <row r="65" spans="1:1" x14ac:dyDescent="0.25">
      <c r="A65" s="45" t="s">
        <v>610</v>
      </c>
    </row>
    <row r="66" spans="1:1" x14ac:dyDescent="0.25">
      <c r="A66" s="45" t="s">
        <v>620</v>
      </c>
    </row>
    <row r="67" spans="1:1" x14ac:dyDescent="0.25">
      <c r="A67" s="45" t="s">
        <v>621</v>
      </c>
    </row>
    <row r="68" spans="1:1" x14ac:dyDescent="0.25">
      <c r="A68" s="45" t="s">
        <v>622</v>
      </c>
    </row>
    <row r="69" spans="1:1" x14ac:dyDescent="0.25">
      <c r="A69" s="45" t="s">
        <v>623</v>
      </c>
    </row>
    <row r="70" spans="1:1" x14ac:dyDescent="0.25">
      <c r="A70" s="45" t="s">
        <v>621</v>
      </c>
    </row>
    <row r="71" spans="1:1" x14ac:dyDescent="0.25">
      <c r="A71" s="45" t="s">
        <v>624</v>
      </c>
    </row>
    <row r="72" spans="1:1" x14ac:dyDescent="0.25">
      <c r="A72" s="45" t="s">
        <v>625</v>
      </c>
    </row>
    <row r="73" spans="1:1" x14ac:dyDescent="0.25">
      <c r="A73" s="45" t="s">
        <v>626</v>
      </c>
    </row>
    <row r="74" spans="1:1" x14ac:dyDescent="0.25">
      <c r="A74" s="45" t="s">
        <v>627</v>
      </c>
    </row>
    <row r="75" spans="1:1" x14ac:dyDescent="0.25">
      <c r="A75" s="45" t="s">
        <v>628</v>
      </c>
    </row>
    <row r="76" spans="1:1" x14ac:dyDescent="0.25">
      <c r="A76" s="45" t="s">
        <v>629</v>
      </c>
    </row>
    <row r="77" spans="1:1" x14ac:dyDescent="0.25">
      <c r="A77" s="45" t="s">
        <v>615</v>
      </c>
    </row>
    <row r="78" spans="1:1" x14ac:dyDescent="0.25">
      <c r="A78" s="45" t="s">
        <v>621</v>
      </c>
    </row>
    <row r="79" spans="1:1" x14ac:dyDescent="0.25">
      <c r="A79" s="45" t="s">
        <v>630</v>
      </c>
    </row>
    <row r="80" spans="1:1" x14ac:dyDescent="0.25">
      <c r="A80" s="45" t="s">
        <v>631</v>
      </c>
    </row>
    <row r="81" spans="1:1" x14ac:dyDescent="0.25">
      <c r="A81" s="45" t="s">
        <v>632</v>
      </c>
    </row>
    <row r="82" spans="1:1" x14ac:dyDescent="0.25">
      <c r="A82" s="45"/>
    </row>
    <row r="83" spans="1:1" x14ac:dyDescent="0.25">
      <c r="A83" s="45" t="s">
        <v>633</v>
      </c>
    </row>
    <row r="84" spans="1:1" x14ac:dyDescent="0.25">
      <c r="A84" s="45" t="s">
        <v>634</v>
      </c>
    </row>
    <row r="85" spans="1:1" x14ac:dyDescent="0.25">
      <c r="A85" s="45" t="s">
        <v>635</v>
      </c>
    </row>
    <row r="86" spans="1:1" x14ac:dyDescent="0.25">
      <c r="A86" s="45" t="s">
        <v>636</v>
      </c>
    </row>
    <row r="87" spans="1:1" x14ac:dyDescent="0.25">
      <c r="A87" s="45" t="s">
        <v>589</v>
      </c>
    </row>
    <row r="88" spans="1:1" x14ac:dyDescent="0.25">
      <c r="A88" s="45" t="s">
        <v>637</v>
      </c>
    </row>
    <row r="89" spans="1:1" x14ac:dyDescent="0.25">
      <c r="A89" s="45" t="s">
        <v>621</v>
      </c>
    </row>
    <row r="90" spans="1:1" x14ac:dyDescent="0.25">
      <c r="A90" s="45" t="s">
        <v>638</v>
      </c>
    </row>
    <row r="91" spans="1:1" x14ac:dyDescent="0.25">
      <c r="A91" s="45" t="s">
        <v>639</v>
      </c>
    </row>
    <row r="92" spans="1:1" x14ac:dyDescent="0.25">
      <c r="A92" s="45" t="s">
        <v>640</v>
      </c>
    </row>
    <row r="93" spans="1:1" x14ac:dyDescent="0.25">
      <c r="A93" s="45" t="s">
        <v>641</v>
      </c>
    </row>
    <row r="94" spans="1:1" x14ac:dyDescent="0.25">
      <c r="A94" s="45" t="s">
        <v>642</v>
      </c>
    </row>
    <row r="95" spans="1:1" x14ac:dyDescent="0.25">
      <c r="A95" s="45" t="s">
        <v>643</v>
      </c>
    </row>
    <row r="96" spans="1:1" x14ac:dyDescent="0.25">
      <c r="A96" s="45" t="s">
        <v>644</v>
      </c>
    </row>
    <row r="97" spans="1:1" x14ac:dyDescent="0.25">
      <c r="A97" s="45" t="s">
        <v>645</v>
      </c>
    </row>
    <row r="98" spans="1:1" x14ac:dyDescent="0.25">
      <c r="A98" s="45" t="s">
        <v>646</v>
      </c>
    </row>
    <row r="99" spans="1:1" x14ac:dyDescent="0.25">
      <c r="A99" s="45" t="s">
        <v>647</v>
      </c>
    </row>
    <row r="100" spans="1:1" x14ac:dyDescent="0.25">
      <c r="A100" s="45" t="s">
        <v>632</v>
      </c>
    </row>
    <row r="101" spans="1:1" x14ac:dyDescent="0.25">
      <c r="A101" s="45"/>
    </row>
    <row r="102" spans="1:1" x14ac:dyDescent="0.25">
      <c r="A102" s="45" t="s">
        <v>648</v>
      </c>
    </row>
    <row r="103" spans="1:1" x14ac:dyDescent="0.25">
      <c r="A103" s="45" t="s">
        <v>649</v>
      </c>
    </row>
    <row r="104" spans="1:1" x14ac:dyDescent="0.25">
      <c r="A104" s="45" t="s">
        <v>650</v>
      </c>
    </row>
    <row r="105" spans="1:1" x14ac:dyDescent="0.25">
      <c r="A105" s="45" t="s">
        <v>589</v>
      </c>
    </row>
    <row r="106" spans="1:1" x14ac:dyDescent="0.25">
      <c r="A106" s="45" t="s">
        <v>651</v>
      </c>
    </row>
    <row r="107" spans="1:1" x14ac:dyDescent="0.25">
      <c r="A107" s="45" t="s">
        <v>652</v>
      </c>
    </row>
    <row r="108" spans="1:1" x14ac:dyDescent="0.25">
      <c r="A108" s="45" t="s">
        <v>653</v>
      </c>
    </row>
    <row r="109" spans="1:1" x14ac:dyDescent="0.25">
      <c r="A109" s="45" t="s">
        <v>654</v>
      </c>
    </row>
    <row r="110" spans="1:1" x14ac:dyDescent="0.25">
      <c r="A110" s="45" t="s">
        <v>655</v>
      </c>
    </row>
    <row r="111" spans="1:1" x14ac:dyDescent="0.25">
      <c r="A111" s="45" t="s">
        <v>632</v>
      </c>
    </row>
    <row r="112" spans="1:1" x14ac:dyDescent="0.25">
      <c r="A112" s="45"/>
    </row>
    <row r="113" spans="1:1" x14ac:dyDescent="0.25">
      <c r="A113" s="45" t="s">
        <v>656</v>
      </c>
    </row>
    <row r="114" spans="1:1" x14ac:dyDescent="0.25">
      <c r="A114" s="45"/>
    </row>
    <row r="115" spans="1:1" x14ac:dyDescent="0.25">
      <c r="A115" s="45" t="s">
        <v>657</v>
      </c>
    </row>
    <row r="116" spans="1:1" x14ac:dyDescent="0.25">
      <c r="A116" s="45" t="s">
        <v>658</v>
      </c>
    </row>
    <row r="117" spans="1:1" x14ac:dyDescent="0.25">
      <c r="A117" s="45" t="s">
        <v>621</v>
      </c>
    </row>
    <row r="118" spans="1:1" x14ac:dyDescent="0.25">
      <c r="A118" s="45" t="s">
        <v>659</v>
      </c>
    </row>
    <row r="119" spans="1:1" x14ac:dyDescent="0.25">
      <c r="A119" s="45" t="s">
        <v>660</v>
      </c>
    </row>
    <row r="120" spans="1:1" x14ac:dyDescent="0.25">
      <c r="A120" s="45" t="s">
        <v>661</v>
      </c>
    </row>
    <row r="121" spans="1:1" x14ac:dyDescent="0.25">
      <c r="A121" s="45" t="s">
        <v>662</v>
      </c>
    </row>
    <row r="122" spans="1:1" x14ac:dyDescent="0.25">
      <c r="A122" s="45" t="s">
        <v>663</v>
      </c>
    </row>
    <row r="123" spans="1:1" x14ac:dyDescent="0.25">
      <c r="A123" s="45" t="s">
        <v>664</v>
      </c>
    </row>
    <row r="124" spans="1:1" x14ac:dyDescent="0.25">
      <c r="A124" s="45" t="s">
        <v>665</v>
      </c>
    </row>
    <row r="125" spans="1:1" x14ac:dyDescent="0.25">
      <c r="A125" s="45" t="s">
        <v>666</v>
      </c>
    </row>
    <row r="126" spans="1:1" x14ac:dyDescent="0.25">
      <c r="A126" s="45" t="s">
        <v>667</v>
      </c>
    </row>
    <row r="127" spans="1:1" x14ac:dyDescent="0.25">
      <c r="A127" s="45" t="s">
        <v>598</v>
      </c>
    </row>
    <row r="128" spans="1:1" x14ac:dyDescent="0.25">
      <c r="A128" s="45" t="s">
        <v>668</v>
      </c>
    </row>
    <row r="129" spans="1:1" x14ac:dyDescent="0.25">
      <c r="A129" s="45" t="s">
        <v>621</v>
      </c>
    </row>
    <row r="130" spans="1:1" x14ac:dyDescent="0.25">
      <c r="A130" s="45" t="s">
        <v>669</v>
      </c>
    </row>
    <row r="131" spans="1:1" x14ac:dyDescent="0.25">
      <c r="A131" s="45" t="s">
        <v>670</v>
      </c>
    </row>
    <row r="132" spans="1:1" x14ac:dyDescent="0.25">
      <c r="A132" s="45" t="s">
        <v>671</v>
      </c>
    </row>
    <row r="133" spans="1:1" x14ac:dyDescent="0.25">
      <c r="A133" s="45" t="s">
        <v>615</v>
      </c>
    </row>
    <row r="134" spans="1:1" x14ac:dyDescent="0.25">
      <c r="A134" s="45" t="s">
        <v>621</v>
      </c>
    </row>
    <row r="135" spans="1:1" x14ac:dyDescent="0.25">
      <c r="A135" s="45" t="s">
        <v>672</v>
      </c>
    </row>
    <row r="136" spans="1:1" x14ac:dyDescent="0.25">
      <c r="A136" s="45" t="s">
        <v>673</v>
      </c>
    </row>
    <row r="137" spans="1:1" x14ac:dyDescent="0.25">
      <c r="A137" s="45" t="s">
        <v>674</v>
      </c>
    </row>
    <row r="138" spans="1:1" x14ac:dyDescent="0.25">
      <c r="A138" s="45" t="s">
        <v>621</v>
      </c>
    </row>
    <row r="139" spans="1:1" x14ac:dyDescent="0.25">
      <c r="A139" s="45" t="s">
        <v>675</v>
      </c>
    </row>
    <row r="140" spans="1:1" x14ac:dyDescent="0.25">
      <c r="A140" s="45" t="s">
        <v>676</v>
      </c>
    </row>
    <row r="141" spans="1:1" x14ac:dyDescent="0.25">
      <c r="A141" s="45" t="s">
        <v>677</v>
      </c>
    </row>
    <row r="142" spans="1:1" x14ac:dyDescent="0.25">
      <c r="A142" s="45" t="s">
        <v>615</v>
      </c>
    </row>
    <row r="143" spans="1:1" x14ac:dyDescent="0.25">
      <c r="A143" s="45" t="s">
        <v>621</v>
      </c>
    </row>
    <row r="144" spans="1:1" x14ac:dyDescent="0.25">
      <c r="A144" s="45" t="s">
        <v>678</v>
      </c>
    </row>
    <row r="145" spans="1:1" x14ac:dyDescent="0.25">
      <c r="A145" s="45" t="s">
        <v>679</v>
      </c>
    </row>
    <row r="146" spans="1:1" x14ac:dyDescent="0.25">
      <c r="A146" s="45" t="s">
        <v>680</v>
      </c>
    </row>
    <row r="147" spans="1:1" x14ac:dyDescent="0.25">
      <c r="A147" s="45" t="s">
        <v>615</v>
      </c>
    </row>
    <row r="148" spans="1:1" x14ac:dyDescent="0.25">
      <c r="A148" s="45" t="s">
        <v>621</v>
      </c>
    </row>
    <row r="149" spans="1:1" x14ac:dyDescent="0.25">
      <c r="A149" s="45" t="s">
        <v>681</v>
      </c>
    </row>
    <row r="150" spans="1:1" x14ac:dyDescent="0.25">
      <c r="A150" s="45" t="s">
        <v>621</v>
      </c>
    </row>
    <row r="151" spans="1:1" x14ac:dyDescent="0.25">
      <c r="A151" s="45" t="s">
        <v>682</v>
      </c>
    </row>
    <row r="152" spans="1:1" x14ac:dyDescent="0.25">
      <c r="A152" s="45" t="s">
        <v>683</v>
      </c>
    </row>
    <row r="153" spans="1:1" x14ac:dyDescent="0.25">
      <c r="A153" s="45" t="s">
        <v>684</v>
      </c>
    </row>
    <row r="154" spans="1:1" x14ac:dyDescent="0.25">
      <c r="A154" s="45" t="s">
        <v>685</v>
      </c>
    </row>
    <row r="155" spans="1:1" x14ac:dyDescent="0.25">
      <c r="A155" s="45" t="s">
        <v>686</v>
      </c>
    </row>
    <row r="156" spans="1:1" x14ac:dyDescent="0.25">
      <c r="A156" s="45" t="s">
        <v>687</v>
      </c>
    </row>
    <row r="157" spans="1:1" x14ac:dyDescent="0.25">
      <c r="A157" s="45" t="s">
        <v>688</v>
      </c>
    </row>
    <row r="158" spans="1:1" x14ac:dyDescent="0.25">
      <c r="A158" s="45" t="s">
        <v>689</v>
      </c>
    </row>
    <row r="159" spans="1:1" x14ac:dyDescent="0.25">
      <c r="A159" s="45" t="s">
        <v>621</v>
      </c>
    </row>
    <row r="160" spans="1:1" x14ac:dyDescent="0.25">
      <c r="A160" s="45" t="s">
        <v>690</v>
      </c>
    </row>
    <row r="161" spans="1:1" x14ac:dyDescent="0.25">
      <c r="A161" s="45" t="s">
        <v>691</v>
      </c>
    </row>
    <row r="162" spans="1:1" x14ac:dyDescent="0.25">
      <c r="A162" s="45" t="s">
        <v>692</v>
      </c>
    </row>
    <row r="163" spans="1:1" x14ac:dyDescent="0.25">
      <c r="A163" s="45" t="s">
        <v>693</v>
      </c>
    </row>
    <row r="164" spans="1:1" x14ac:dyDescent="0.25">
      <c r="A164" s="45" t="s">
        <v>621</v>
      </c>
    </row>
    <row r="165" spans="1:1" x14ac:dyDescent="0.25">
      <c r="A165" s="45" t="s">
        <v>694</v>
      </c>
    </row>
    <row r="166" spans="1:1" x14ac:dyDescent="0.25">
      <c r="A166" s="45" t="s">
        <v>695</v>
      </c>
    </row>
    <row r="167" spans="1:1" x14ac:dyDescent="0.25">
      <c r="A167" s="45" t="s">
        <v>696</v>
      </c>
    </row>
    <row r="168" spans="1:1" x14ac:dyDescent="0.25">
      <c r="A168" s="45" t="s">
        <v>621</v>
      </c>
    </row>
    <row r="169" spans="1:1" x14ac:dyDescent="0.25">
      <c r="A169" s="45" t="s">
        <v>697</v>
      </c>
    </row>
    <row r="170" spans="1:1" x14ac:dyDescent="0.25">
      <c r="A170" s="45" t="s">
        <v>698</v>
      </c>
    </row>
    <row r="171" spans="1:1" x14ac:dyDescent="0.25">
      <c r="A171" s="45" t="s">
        <v>699</v>
      </c>
    </row>
    <row r="172" spans="1:1" x14ac:dyDescent="0.25">
      <c r="A172" s="45" t="s">
        <v>621</v>
      </c>
    </row>
    <row r="173" spans="1:1" x14ac:dyDescent="0.25">
      <c r="A173" s="45" t="s">
        <v>700</v>
      </c>
    </row>
    <row r="174" spans="1:1" x14ac:dyDescent="0.25">
      <c r="A174" s="45" t="s">
        <v>701</v>
      </c>
    </row>
    <row r="175" spans="1:1" x14ac:dyDescent="0.25">
      <c r="A175" s="45" t="s">
        <v>702</v>
      </c>
    </row>
    <row r="176" spans="1:1" x14ac:dyDescent="0.25">
      <c r="A176" s="45" t="s">
        <v>621</v>
      </c>
    </row>
    <row r="177" spans="1:1" x14ac:dyDescent="0.25">
      <c r="A177" s="45" t="s">
        <v>703</v>
      </c>
    </row>
    <row r="178" spans="1:1" x14ac:dyDescent="0.25">
      <c r="A178" s="45" t="s">
        <v>704</v>
      </c>
    </row>
    <row r="179" spans="1:1" x14ac:dyDescent="0.25">
      <c r="A179" s="45" t="s">
        <v>705</v>
      </c>
    </row>
    <row r="180" spans="1:1" x14ac:dyDescent="0.25">
      <c r="A180" s="45" t="s">
        <v>632</v>
      </c>
    </row>
    <row r="181" spans="1:1" x14ac:dyDescent="0.25">
      <c r="A181" s="45"/>
    </row>
    <row r="182" spans="1:1" x14ac:dyDescent="0.25">
      <c r="A182" s="45" t="s">
        <v>706</v>
      </c>
    </row>
    <row r="183" spans="1:1" x14ac:dyDescent="0.25">
      <c r="A183" s="45"/>
    </row>
    <row r="184" spans="1:1" x14ac:dyDescent="0.25">
      <c r="A184" s="45" t="s">
        <v>707</v>
      </c>
    </row>
    <row r="185" spans="1:1" x14ac:dyDescent="0.25">
      <c r="A185" s="45" t="s">
        <v>658</v>
      </c>
    </row>
    <row r="186" spans="1:1" x14ac:dyDescent="0.25">
      <c r="A186" s="45" t="s">
        <v>621</v>
      </c>
    </row>
    <row r="187" spans="1:1" x14ac:dyDescent="0.25">
      <c r="A187" s="45" t="s">
        <v>660</v>
      </c>
    </row>
    <row r="188" spans="1:1" x14ac:dyDescent="0.25">
      <c r="A188" s="45" t="s">
        <v>661</v>
      </c>
    </row>
    <row r="189" spans="1:1" x14ac:dyDescent="0.25">
      <c r="A189" s="45" t="s">
        <v>662</v>
      </c>
    </row>
    <row r="190" spans="1:1" x14ac:dyDescent="0.25">
      <c r="A190" s="45" t="s">
        <v>663</v>
      </c>
    </row>
    <row r="191" spans="1:1" x14ac:dyDescent="0.25">
      <c r="A191" s="45" t="s">
        <v>708</v>
      </c>
    </row>
    <row r="192" spans="1:1" x14ac:dyDescent="0.25">
      <c r="A192" s="45" t="s">
        <v>709</v>
      </c>
    </row>
    <row r="193" spans="1:1" x14ac:dyDescent="0.25">
      <c r="A193" s="45" t="s">
        <v>667</v>
      </c>
    </row>
    <row r="194" spans="1:1" x14ac:dyDescent="0.25">
      <c r="A194" s="45" t="s">
        <v>598</v>
      </c>
    </row>
    <row r="195" spans="1:1" x14ac:dyDescent="0.25">
      <c r="A195" s="45" t="s">
        <v>668</v>
      </c>
    </row>
    <row r="196" spans="1:1" x14ac:dyDescent="0.25">
      <c r="A196" s="45" t="s">
        <v>621</v>
      </c>
    </row>
    <row r="197" spans="1:1" x14ac:dyDescent="0.25">
      <c r="A197" s="45" t="s">
        <v>710</v>
      </c>
    </row>
    <row r="198" spans="1:1" x14ac:dyDescent="0.25">
      <c r="A198" s="45" t="s">
        <v>621</v>
      </c>
    </row>
    <row r="199" spans="1:1" x14ac:dyDescent="0.25">
      <c r="A199" s="45" t="s">
        <v>672</v>
      </c>
    </row>
    <row r="200" spans="1:1" x14ac:dyDescent="0.25">
      <c r="A200" s="45" t="s">
        <v>711</v>
      </c>
    </row>
    <row r="201" spans="1:1" x14ac:dyDescent="0.25">
      <c r="A201" s="45" t="s">
        <v>621</v>
      </c>
    </row>
    <row r="202" spans="1:1" x14ac:dyDescent="0.25">
      <c r="A202" s="45" t="s">
        <v>712</v>
      </c>
    </row>
    <row r="203" spans="1:1" x14ac:dyDescent="0.25">
      <c r="A203" s="45" t="s">
        <v>713</v>
      </c>
    </row>
    <row r="204" spans="1:1" x14ac:dyDescent="0.25">
      <c r="A204" s="45" t="s">
        <v>615</v>
      </c>
    </row>
    <row r="205" spans="1:1" x14ac:dyDescent="0.25">
      <c r="A205" s="45" t="s">
        <v>621</v>
      </c>
    </row>
    <row r="206" spans="1:1" x14ac:dyDescent="0.25">
      <c r="A206" s="45" t="s">
        <v>678</v>
      </c>
    </row>
    <row r="207" spans="1:1" x14ac:dyDescent="0.25">
      <c r="A207" s="45" t="s">
        <v>679</v>
      </c>
    </row>
    <row r="208" spans="1:1" x14ac:dyDescent="0.25">
      <c r="A208" s="45" t="s">
        <v>714</v>
      </c>
    </row>
    <row r="209" spans="1:1" x14ac:dyDescent="0.25">
      <c r="A209" s="45" t="s">
        <v>615</v>
      </c>
    </row>
    <row r="210" spans="1:1" x14ac:dyDescent="0.25">
      <c r="A210" s="45" t="s">
        <v>621</v>
      </c>
    </row>
    <row r="211" spans="1:1" x14ac:dyDescent="0.25">
      <c r="A211" s="45" t="s">
        <v>715</v>
      </c>
    </row>
    <row r="212" spans="1:1" x14ac:dyDescent="0.25">
      <c r="A212" s="45" t="s">
        <v>716</v>
      </c>
    </row>
    <row r="213" spans="1:1" x14ac:dyDescent="0.25">
      <c r="A213" s="45" t="s">
        <v>717</v>
      </c>
    </row>
    <row r="214" spans="1:1" x14ac:dyDescent="0.25">
      <c r="A214" s="45" t="s">
        <v>718</v>
      </c>
    </row>
    <row r="215" spans="1:1" x14ac:dyDescent="0.25">
      <c r="A215" s="45" t="s">
        <v>719</v>
      </c>
    </row>
    <row r="216" spans="1:1" x14ac:dyDescent="0.25">
      <c r="A216" s="45" t="s">
        <v>671</v>
      </c>
    </row>
    <row r="217" spans="1:1" x14ac:dyDescent="0.25">
      <c r="A217" s="45" t="s">
        <v>615</v>
      </c>
    </row>
    <row r="218" spans="1:1" x14ac:dyDescent="0.25">
      <c r="A218" s="45" t="s">
        <v>621</v>
      </c>
    </row>
    <row r="219" spans="1:1" x14ac:dyDescent="0.25">
      <c r="A219" s="45" t="s">
        <v>720</v>
      </c>
    </row>
    <row r="220" spans="1:1" x14ac:dyDescent="0.25">
      <c r="A220" s="45" t="s">
        <v>621</v>
      </c>
    </row>
    <row r="221" spans="1:1" x14ac:dyDescent="0.25">
      <c r="A221" s="45" t="s">
        <v>683</v>
      </c>
    </row>
    <row r="222" spans="1:1" x14ac:dyDescent="0.25">
      <c r="A222" s="45" t="s">
        <v>721</v>
      </c>
    </row>
    <row r="223" spans="1:1" x14ac:dyDescent="0.25">
      <c r="A223" s="45" t="s">
        <v>685</v>
      </c>
    </row>
    <row r="224" spans="1:1" x14ac:dyDescent="0.25">
      <c r="A224" s="45" t="s">
        <v>686</v>
      </c>
    </row>
    <row r="225" spans="1:1" x14ac:dyDescent="0.25">
      <c r="A225" s="45" t="s">
        <v>722</v>
      </c>
    </row>
    <row r="226" spans="1:1" x14ac:dyDescent="0.25">
      <c r="A226" s="45" t="s">
        <v>688</v>
      </c>
    </row>
    <row r="227" spans="1:1" x14ac:dyDescent="0.25">
      <c r="A227" s="45" t="s">
        <v>723</v>
      </c>
    </row>
    <row r="228" spans="1:1" x14ac:dyDescent="0.25">
      <c r="A228" s="45" t="s">
        <v>621</v>
      </c>
    </row>
    <row r="229" spans="1:1" x14ac:dyDescent="0.25">
      <c r="A229" s="45" t="s">
        <v>691</v>
      </c>
    </row>
    <row r="230" spans="1:1" x14ac:dyDescent="0.25">
      <c r="A230" s="45" t="s">
        <v>692</v>
      </c>
    </row>
    <row r="231" spans="1:1" x14ac:dyDescent="0.25">
      <c r="A231" s="45" t="s">
        <v>693</v>
      </c>
    </row>
    <row r="232" spans="1:1" x14ac:dyDescent="0.25">
      <c r="A232" s="45" t="s">
        <v>621</v>
      </c>
    </row>
    <row r="233" spans="1:1" x14ac:dyDescent="0.25">
      <c r="A233" s="45" t="s">
        <v>724</v>
      </c>
    </row>
    <row r="234" spans="1:1" x14ac:dyDescent="0.25">
      <c r="A234" s="45" t="s">
        <v>725</v>
      </c>
    </row>
    <row r="235" spans="1:1" x14ac:dyDescent="0.25">
      <c r="A235" s="45" t="s">
        <v>726</v>
      </c>
    </row>
    <row r="236" spans="1:1" x14ac:dyDescent="0.25">
      <c r="A236" s="45" t="s">
        <v>621</v>
      </c>
    </row>
    <row r="237" spans="1:1" x14ac:dyDescent="0.25">
      <c r="A237" s="45" t="s">
        <v>698</v>
      </c>
    </row>
    <row r="238" spans="1:1" x14ac:dyDescent="0.25">
      <c r="A238" s="45" t="s">
        <v>699</v>
      </c>
    </row>
    <row r="239" spans="1:1" x14ac:dyDescent="0.25">
      <c r="A239" s="45" t="s">
        <v>621</v>
      </c>
    </row>
    <row r="240" spans="1:1" x14ac:dyDescent="0.25">
      <c r="A240" s="45" t="s">
        <v>727</v>
      </c>
    </row>
    <row r="241" spans="1:1" x14ac:dyDescent="0.25">
      <c r="A241" s="45" t="s">
        <v>702</v>
      </c>
    </row>
    <row r="242" spans="1:1" x14ac:dyDescent="0.25">
      <c r="A242" s="45" t="s">
        <v>728</v>
      </c>
    </row>
    <row r="243" spans="1:1" x14ac:dyDescent="0.25">
      <c r="A243" s="45" t="s">
        <v>632</v>
      </c>
    </row>
    <row r="244" spans="1:1" x14ac:dyDescent="0.25">
      <c r="A244" s="45"/>
    </row>
    <row r="245" spans="1:1" x14ac:dyDescent="0.25">
      <c r="A245" s="45" t="s">
        <v>729</v>
      </c>
    </row>
    <row r="246" spans="1:1" x14ac:dyDescent="0.25">
      <c r="A246" s="45"/>
    </row>
    <row r="247" spans="1:1" x14ac:dyDescent="0.25">
      <c r="A247" s="45" t="s">
        <v>730</v>
      </c>
    </row>
    <row r="248" spans="1:1" x14ac:dyDescent="0.25">
      <c r="A248" s="45" t="s">
        <v>731</v>
      </c>
    </row>
    <row r="249" spans="1:1" x14ac:dyDescent="0.25">
      <c r="A249" s="45" t="s">
        <v>732</v>
      </c>
    </row>
    <row r="250" spans="1:1" x14ac:dyDescent="0.25">
      <c r="A250" s="45" t="s">
        <v>621</v>
      </c>
    </row>
    <row r="251" spans="1:1" x14ac:dyDescent="0.25">
      <c r="A251" s="45" t="s">
        <v>733</v>
      </c>
    </row>
    <row r="252" spans="1:1" x14ac:dyDescent="0.25">
      <c r="A252" s="45" t="s">
        <v>734</v>
      </c>
    </row>
    <row r="253" spans="1:1" x14ac:dyDescent="0.25">
      <c r="A253" s="45" t="s">
        <v>735</v>
      </c>
    </row>
    <row r="254" spans="1:1" x14ac:dyDescent="0.25">
      <c r="A254" s="45" t="s">
        <v>736</v>
      </c>
    </row>
    <row r="255" spans="1:1" x14ac:dyDescent="0.25">
      <c r="A255" s="45" t="s">
        <v>737</v>
      </c>
    </row>
    <row r="256" spans="1:1" x14ac:dyDescent="0.25">
      <c r="A256" s="45" t="s">
        <v>738</v>
      </c>
    </row>
    <row r="257" spans="1:1" x14ac:dyDescent="0.25">
      <c r="A257" s="45" t="s">
        <v>739</v>
      </c>
    </row>
    <row r="258" spans="1:1" x14ac:dyDescent="0.25">
      <c r="A258" s="45" t="s">
        <v>740</v>
      </c>
    </row>
    <row r="259" spans="1:1" x14ac:dyDescent="0.25">
      <c r="A259" s="45" t="s">
        <v>621</v>
      </c>
    </row>
    <row r="260" spans="1:1" x14ac:dyDescent="0.25">
      <c r="A260" s="45" t="s">
        <v>675</v>
      </c>
    </row>
    <row r="261" spans="1:1" x14ac:dyDescent="0.25">
      <c r="A261" s="45" t="s">
        <v>741</v>
      </c>
    </row>
    <row r="262" spans="1:1" x14ac:dyDescent="0.25">
      <c r="A262" s="45" t="s">
        <v>742</v>
      </c>
    </row>
    <row r="263" spans="1:1" x14ac:dyDescent="0.25">
      <c r="A263" s="45" t="s">
        <v>615</v>
      </c>
    </row>
    <row r="264" spans="1:1" x14ac:dyDescent="0.25">
      <c r="A264" s="45" t="s">
        <v>743</v>
      </c>
    </row>
    <row r="265" spans="1:1" x14ac:dyDescent="0.25">
      <c r="A265" s="45" t="s">
        <v>744</v>
      </c>
    </row>
    <row r="266" spans="1:1" x14ac:dyDescent="0.25">
      <c r="A266" s="45" t="s">
        <v>615</v>
      </c>
    </row>
    <row r="267" spans="1:1" x14ac:dyDescent="0.25">
      <c r="A267" s="45" t="s">
        <v>745</v>
      </c>
    </row>
    <row r="268" spans="1:1" x14ac:dyDescent="0.25">
      <c r="A268" s="45" t="s">
        <v>746</v>
      </c>
    </row>
    <row r="269" spans="1:1" x14ac:dyDescent="0.25">
      <c r="A269" s="45" t="s">
        <v>615</v>
      </c>
    </row>
    <row r="270" spans="1:1" x14ac:dyDescent="0.25">
      <c r="A270" s="45" t="s">
        <v>621</v>
      </c>
    </row>
    <row r="271" spans="1:1" x14ac:dyDescent="0.25">
      <c r="A271" s="45" t="s">
        <v>747</v>
      </c>
    </row>
    <row r="272" spans="1:1" x14ac:dyDescent="0.25">
      <c r="A272" s="45" t="s">
        <v>587</v>
      </c>
    </row>
    <row r="273" spans="1:1" x14ac:dyDescent="0.25">
      <c r="A273" s="45" t="s">
        <v>588</v>
      </c>
    </row>
    <row r="274" spans="1:1" x14ac:dyDescent="0.25">
      <c r="A274" s="45" t="s">
        <v>748</v>
      </c>
    </row>
    <row r="275" spans="1:1" x14ac:dyDescent="0.25">
      <c r="A275" s="45" t="s">
        <v>749</v>
      </c>
    </row>
    <row r="276" spans="1:1" x14ac:dyDescent="0.25">
      <c r="A276" s="45" t="s">
        <v>750</v>
      </c>
    </row>
    <row r="277" spans="1:1" x14ac:dyDescent="0.25">
      <c r="A277" s="45" t="s">
        <v>751</v>
      </c>
    </row>
    <row r="278" spans="1:1" x14ac:dyDescent="0.25">
      <c r="A278" s="45" t="s">
        <v>615</v>
      </c>
    </row>
    <row r="279" spans="1:1" x14ac:dyDescent="0.25">
      <c r="A279" s="45" t="s">
        <v>621</v>
      </c>
    </row>
    <row r="280" spans="1:1" x14ac:dyDescent="0.25">
      <c r="A280" s="45" t="s">
        <v>752</v>
      </c>
    </row>
    <row r="281" spans="1:1" x14ac:dyDescent="0.25">
      <c r="A281" s="45" t="s">
        <v>753</v>
      </c>
    </row>
    <row r="282" spans="1:1" x14ac:dyDescent="0.25">
      <c r="A282" s="45" t="s">
        <v>621</v>
      </c>
    </row>
    <row r="283" spans="1:1" x14ac:dyDescent="0.25">
      <c r="A283" s="45" t="s">
        <v>754</v>
      </c>
    </row>
    <row r="284" spans="1:1" x14ac:dyDescent="0.25">
      <c r="A284" s="45" t="s">
        <v>589</v>
      </c>
    </row>
    <row r="285" spans="1:1" x14ac:dyDescent="0.25">
      <c r="A285" s="45" t="s">
        <v>755</v>
      </c>
    </row>
    <row r="286" spans="1:1" x14ac:dyDescent="0.25">
      <c r="A286" s="45" t="s">
        <v>621</v>
      </c>
    </row>
    <row r="287" spans="1:1" x14ac:dyDescent="0.25">
      <c r="A287" s="45" t="s">
        <v>756</v>
      </c>
    </row>
    <row r="288" spans="1:1" x14ac:dyDescent="0.25">
      <c r="A288" s="45" t="s">
        <v>757</v>
      </c>
    </row>
    <row r="289" spans="1:1" x14ac:dyDescent="0.25">
      <c r="A289" s="45" t="s">
        <v>758</v>
      </c>
    </row>
    <row r="290" spans="1:1" x14ac:dyDescent="0.25">
      <c r="A290" s="45" t="s">
        <v>759</v>
      </c>
    </row>
    <row r="291" spans="1:1" x14ac:dyDescent="0.25">
      <c r="A291" s="45" t="s">
        <v>760</v>
      </c>
    </row>
    <row r="292" spans="1:1" x14ac:dyDescent="0.25">
      <c r="A292" s="45" t="s">
        <v>761</v>
      </c>
    </row>
    <row r="293" spans="1:1" x14ac:dyDescent="0.25">
      <c r="A293" s="45" t="s">
        <v>762</v>
      </c>
    </row>
    <row r="294" spans="1:1" x14ac:dyDescent="0.25">
      <c r="A294" s="45" t="s">
        <v>763</v>
      </c>
    </row>
    <row r="295" spans="1:1" x14ac:dyDescent="0.25">
      <c r="A295" s="45" t="s">
        <v>764</v>
      </c>
    </row>
    <row r="296" spans="1:1" x14ac:dyDescent="0.25">
      <c r="A296" s="45" t="s">
        <v>765</v>
      </c>
    </row>
    <row r="297" spans="1:1" x14ac:dyDescent="0.25">
      <c r="A297" s="45" t="s">
        <v>766</v>
      </c>
    </row>
    <row r="298" spans="1:1" x14ac:dyDescent="0.25">
      <c r="A298" s="45" t="s">
        <v>767</v>
      </c>
    </row>
    <row r="299" spans="1:1" x14ac:dyDescent="0.25">
      <c r="A299" s="45" t="s">
        <v>768</v>
      </c>
    </row>
    <row r="300" spans="1:1" x14ac:dyDescent="0.25">
      <c r="A300" s="45" t="s">
        <v>769</v>
      </c>
    </row>
    <row r="301" spans="1:1" x14ac:dyDescent="0.25">
      <c r="A301" s="45" t="s">
        <v>770</v>
      </c>
    </row>
    <row r="302" spans="1:1" x14ac:dyDescent="0.25">
      <c r="A302" s="45" t="s">
        <v>771</v>
      </c>
    </row>
    <row r="303" spans="1:1" x14ac:dyDescent="0.25">
      <c r="A303" s="45" t="s">
        <v>772</v>
      </c>
    </row>
    <row r="304" spans="1:1" x14ac:dyDescent="0.25">
      <c r="A304" s="45" t="s">
        <v>773</v>
      </c>
    </row>
    <row r="305" spans="1:1" x14ac:dyDescent="0.25">
      <c r="A305" s="45" t="s">
        <v>774</v>
      </c>
    </row>
    <row r="306" spans="1:1" x14ac:dyDescent="0.25">
      <c r="A306" s="45" t="s">
        <v>621</v>
      </c>
    </row>
    <row r="307" spans="1:1" x14ac:dyDescent="0.25">
      <c r="A307" s="45" t="s">
        <v>775</v>
      </c>
    </row>
    <row r="308" spans="1:1" x14ac:dyDescent="0.25">
      <c r="A308" s="45" t="s">
        <v>776</v>
      </c>
    </row>
    <row r="309" spans="1:1" x14ac:dyDescent="0.25">
      <c r="A309" s="45" t="s">
        <v>777</v>
      </c>
    </row>
    <row r="310" spans="1:1" x14ac:dyDescent="0.25">
      <c r="A310" s="45" t="s">
        <v>621</v>
      </c>
    </row>
    <row r="311" spans="1:1" x14ac:dyDescent="0.25">
      <c r="A311" s="45" t="s">
        <v>778</v>
      </c>
    </row>
    <row r="312" spans="1:1" x14ac:dyDescent="0.25">
      <c r="A312" s="45" t="s">
        <v>779</v>
      </c>
    </row>
    <row r="313" spans="1:1" x14ac:dyDescent="0.25">
      <c r="A313" s="45" t="s">
        <v>780</v>
      </c>
    </row>
    <row r="314" spans="1:1" x14ac:dyDescent="0.25">
      <c r="A314" s="45" t="s">
        <v>781</v>
      </c>
    </row>
    <row r="315" spans="1:1" x14ac:dyDescent="0.25">
      <c r="A315" s="45" t="s">
        <v>632</v>
      </c>
    </row>
    <row r="316" spans="1:1" x14ac:dyDescent="0.25">
      <c r="A316" s="45"/>
    </row>
    <row r="317" spans="1:1" x14ac:dyDescent="0.25">
      <c r="A317" s="45" t="s">
        <v>782</v>
      </c>
    </row>
    <row r="318" spans="1:1" x14ac:dyDescent="0.25">
      <c r="A318" s="45" t="s">
        <v>783</v>
      </c>
    </row>
    <row r="319" spans="1:1" x14ac:dyDescent="0.25">
      <c r="A319" s="45" t="s">
        <v>784</v>
      </c>
    </row>
    <row r="320" spans="1:1" x14ac:dyDescent="0.25">
      <c r="A320" s="45" t="s">
        <v>785</v>
      </c>
    </row>
    <row r="321" spans="1:1" x14ac:dyDescent="0.25">
      <c r="A321" s="45" t="s">
        <v>786</v>
      </c>
    </row>
    <row r="322" spans="1:1" x14ac:dyDescent="0.25">
      <c r="A322" s="45" t="s">
        <v>601</v>
      </c>
    </row>
    <row r="323" spans="1:1" x14ac:dyDescent="0.25">
      <c r="A323" s="45"/>
    </row>
    <row r="324" spans="1:1" x14ac:dyDescent="0.25">
      <c r="A324" s="45" t="s">
        <v>787</v>
      </c>
    </row>
    <row r="325" spans="1:1" x14ac:dyDescent="0.25">
      <c r="A325" s="45" t="s">
        <v>788</v>
      </c>
    </row>
    <row r="326" spans="1:1" x14ac:dyDescent="0.25">
      <c r="A326" s="45" t="s">
        <v>789</v>
      </c>
    </row>
    <row r="327" spans="1:1" x14ac:dyDescent="0.25">
      <c r="A327" s="45" t="s">
        <v>790</v>
      </c>
    </row>
    <row r="328" spans="1:1" x14ac:dyDescent="0.25">
      <c r="A328" s="45" t="s">
        <v>791</v>
      </c>
    </row>
    <row r="329" spans="1:1" x14ac:dyDescent="0.25">
      <c r="A329" s="45" t="s">
        <v>601</v>
      </c>
    </row>
    <row r="330" spans="1:1" x14ac:dyDescent="0.25">
      <c r="A330" s="45"/>
    </row>
    <row r="331" spans="1:1" x14ac:dyDescent="0.25">
      <c r="A331" s="45" t="s">
        <v>792</v>
      </c>
    </row>
    <row r="332" spans="1:1" x14ac:dyDescent="0.25">
      <c r="A332" s="45"/>
    </row>
    <row r="333" spans="1:1" x14ac:dyDescent="0.25">
      <c r="A333" s="45" t="s">
        <v>793</v>
      </c>
    </row>
    <row r="334" spans="1:1" x14ac:dyDescent="0.25">
      <c r="A334" s="45" t="s">
        <v>794</v>
      </c>
    </row>
    <row r="335" spans="1:1" x14ac:dyDescent="0.25">
      <c r="A335" s="45" t="s">
        <v>795</v>
      </c>
    </row>
    <row r="336" spans="1:1" x14ac:dyDescent="0.25">
      <c r="A336" s="45" t="s">
        <v>796</v>
      </c>
    </row>
    <row r="337" spans="1:1" x14ac:dyDescent="0.25">
      <c r="A337" s="45" t="s">
        <v>797</v>
      </c>
    </row>
    <row r="338" spans="1:1" x14ac:dyDescent="0.25">
      <c r="A338" s="45" t="s">
        <v>601</v>
      </c>
    </row>
    <row r="339" spans="1:1" x14ac:dyDescent="0.25">
      <c r="A339" s="45"/>
    </row>
    <row r="340" spans="1:1" x14ac:dyDescent="0.25">
      <c r="A340" s="45" t="s">
        <v>798</v>
      </c>
    </row>
    <row r="341" spans="1:1" x14ac:dyDescent="0.25">
      <c r="A341" s="45" t="s">
        <v>658</v>
      </c>
    </row>
    <row r="342" spans="1:1" x14ac:dyDescent="0.25">
      <c r="A342" s="45" t="s">
        <v>621</v>
      </c>
    </row>
    <row r="343" spans="1:1" x14ac:dyDescent="0.25">
      <c r="A343" s="45" t="s">
        <v>799</v>
      </c>
    </row>
    <row r="344" spans="1:1" x14ac:dyDescent="0.25">
      <c r="A344" s="45" t="s">
        <v>800</v>
      </c>
    </row>
    <row r="345" spans="1:1" x14ac:dyDescent="0.25">
      <c r="A345" s="45" t="s">
        <v>801</v>
      </c>
    </row>
    <row r="346" spans="1:1" x14ac:dyDescent="0.25">
      <c r="A346" s="45" t="s">
        <v>802</v>
      </c>
    </row>
    <row r="347" spans="1:1" x14ac:dyDescent="0.25">
      <c r="A347" s="45" t="s">
        <v>803</v>
      </c>
    </row>
    <row r="348" spans="1:1" x14ac:dyDescent="0.25">
      <c r="A348" s="45" t="s">
        <v>621</v>
      </c>
    </row>
    <row r="349" spans="1:1" x14ac:dyDescent="0.25">
      <c r="A349" s="45" t="s">
        <v>804</v>
      </c>
    </row>
    <row r="350" spans="1:1" x14ac:dyDescent="0.25">
      <c r="A350" s="45" t="s">
        <v>805</v>
      </c>
    </row>
    <row r="351" spans="1:1" x14ac:dyDescent="0.25">
      <c r="A351" s="45" t="s">
        <v>806</v>
      </c>
    </row>
    <row r="352" spans="1:1" x14ac:dyDescent="0.25">
      <c r="A352" s="45" t="s">
        <v>615</v>
      </c>
    </row>
    <row r="353" spans="1:1" x14ac:dyDescent="0.25">
      <c r="A353" s="45" t="s">
        <v>807</v>
      </c>
    </row>
    <row r="354" spans="1:1" x14ac:dyDescent="0.25">
      <c r="A354" s="45" t="s">
        <v>808</v>
      </c>
    </row>
    <row r="355" spans="1:1" x14ac:dyDescent="0.25">
      <c r="A355" s="45" t="s">
        <v>615</v>
      </c>
    </row>
    <row r="356" spans="1:1" x14ac:dyDescent="0.25">
      <c r="A356" s="45" t="s">
        <v>809</v>
      </c>
    </row>
    <row r="357" spans="1:1" x14ac:dyDescent="0.25">
      <c r="A357" s="45" t="s">
        <v>810</v>
      </c>
    </row>
    <row r="358" spans="1:1" x14ac:dyDescent="0.25">
      <c r="A358" s="45" t="s">
        <v>615</v>
      </c>
    </row>
    <row r="359" spans="1:1" x14ac:dyDescent="0.25">
      <c r="A359" s="45" t="s">
        <v>621</v>
      </c>
    </row>
    <row r="360" spans="1:1" x14ac:dyDescent="0.25">
      <c r="A360" s="45" t="s">
        <v>811</v>
      </c>
    </row>
    <row r="361" spans="1:1" x14ac:dyDescent="0.25">
      <c r="A361" s="45" t="s">
        <v>812</v>
      </c>
    </row>
    <row r="362" spans="1:1" x14ac:dyDescent="0.25">
      <c r="A362" s="45" t="s">
        <v>813</v>
      </c>
    </row>
    <row r="363" spans="1:1" x14ac:dyDescent="0.25">
      <c r="A363" s="45" t="s">
        <v>621</v>
      </c>
    </row>
    <row r="364" spans="1:1" x14ac:dyDescent="0.25">
      <c r="A364" s="45" t="s">
        <v>814</v>
      </c>
    </row>
    <row r="365" spans="1:1" x14ac:dyDescent="0.25">
      <c r="A365" s="45" t="s">
        <v>815</v>
      </c>
    </row>
    <row r="366" spans="1:1" x14ac:dyDescent="0.25">
      <c r="A366" s="45" t="s">
        <v>589</v>
      </c>
    </row>
    <row r="367" spans="1:1" x14ac:dyDescent="0.25">
      <c r="A367" s="45" t="s">
        <v>816</v>
      </c>
    </row>
    <row r="368" spans="1:1" x14ac:dyDescent="0.25">
      <c r="A368" s="45" t="s">
        <v>621</v>
      </c>
    </row>
    <row r="369" spans="1:1" x14ac:dyDescent="0.25">
      <c r="A369" s="45" t="s">
        <v>817</v>
      </c>
    </row>
    <row r="370" spans="1:1" x14ac:dyDescent="0.25">
      <c r="A370" s="45" t="s">
        <v>818</v>
      </c>
    </row>
    <row r="371" spans="1:1" x14ac:dyDescent="0.25">
      <c r="A371" s="45" t="s">
        <v>819</v>
      </c>
    </row>
    <row r="372" spans="1:1" x14ac:dyDescent="0.25">
      <c r="A372" s="45" t="s">
        <v>621</v>
      </c>
    </row>
    <row r="373" spans="1:1" x14ac:dyDescent="0.25">
      <c r="A373" s="45" t="s">
        <v>820</v>
      </c>
    </row>
    <row r="374" spans="1:1" x14ac:dyDescent="0.25">
      <c r="A374" s="45" t="s">
        <v>821</v>
      </c>
    </row>
    <row r="375" spans="1:1" x14ac:dyDescent="0.25">
      <c r="A375" s="45" t="s">
        <v>822</v>
      </c>
    </row>
    <row r="376" spans="1:1" x14ac:dyDescent="0.25">
      <c r="A376" s="45" t="s">
        <v>823</v>
      </c>
    </row>
    <row r="377" spans="1:1" x14ac:dyDescent="0.25">
      <c r="A377" s="45" t="s">
        <v>824</v>
      </c>
    </row>
    <row r="378" spans="1:1" x14ac:dyDescent="0.25">
      <c r="A378" s="45" t="s">
        <v>825</v>
      </c>
    </row>
    <row r="379" spans="1:1" x14ac:dyDescent="0.25">
      <c r="A379" s="45" t="s">
        <v>826</v>
      </c>
    </row>
    <row r="380" spans="1:1" x14ac:dyDescent="0.25">
      <c r="A380" s="45" t="s">
        <v>827</v>
      </c>
    </row>
    <row r="381" spans="1:1" x14ac:dyDescent="0.25">
      <c r="A381" s="45" t="s">
        <v>828</v>
      </c>
    </row>
    <row r="382" spans="1:1" x14ac:dyDescent="0.25">
      <c r="A382" s="45" t="s">
        <v>829</v>
      </c>
    </row>
    <row r="383" spans="1:1" x14ac:dyDescent="0.25">
      <c r="A383" s="45" t="s">
        <v>830</v>
      </c>
    </row>
    <row r="384" spans="1:1" x14ac:dyDescent="0.25">
      <c r="A384" s="45" t="s">
        <v>831</v>
      </c>
    </row>
    <row r="385" spans="1:1" x14ac:dyDescent="0.25">
      <c r="A385" s="45" t="s">
        <v>621</v>
      </c>
    </row>
    <row r="386" spans="1:1" x14ac:dyDescent="0.25">
      <c r="A386" s="45" t="s">
        <v>832</v>
      </c>
    </row>
    <row r="387" spans="1:1" x14ac:dyDescent="0.25">
      <c r="A387" s="45" t="s">
        <v>621</v>
      </c>
    </row>
    <row r="388" spans="1:1" x14ac:dyDescent="0.25">
      <c r="A388" s="45" t="s">
        <v>833</v>
      </c>
    </row>
    <row r="389" spans="1:1" x14ac:dyDescent="0.25">
      <c r="A389" s="45" t="s">
        <v>834</v>
      </c>
    </row>
    <row r="390" spans="1:1" x14ac:dyDescent="0.25">
      <c r="A390" s="45" t="s">
        <v>835</v>
      </c>
    </row>
    <row r="391" spans="1:1" x14ac:dyDescent="0.25">
      <c r="A391" s="45" t="s">
        <v>836</v>
      </c>
    </row>
    <row r="392" spans="1:1" x14ac:dyDescent="0.25">
      <c r="A392" s="45" t="s">
        <v>837</v>
      </c>
    </row>
    <row r="393" spans="1:1" x14ac:dyDescent="0.25">
      <c r="A393" s="45" t="s">
        <v>632</v>
      </c>
    </row>
    <row r="394" spans="1:1" x14ac:dyDescent="0.25">
      <c r="A394" s="45"/>
    </row>
    <row r="395" spans="1:1" x14ac:dyDescent="0.25">
      <c r="A395" s="45" t="s">
        <v>838</v>
      </c>
    </row>
    <row r="396" spans="1:1" x14ac:dyDescent="0.25">
      <c r="A396" s="45" t="s">
        <v>815</v>
      </c>
    </row>
    <row r="397" spans="1:1" x14ac:dyDescent="0.25">
      <c r="A397" s="45" t="s">
        <v>812</v>
      </c>
    </row>
    <row r="398" spans="1:1" x14ac:dyDescent="0.25">
      <c r="A398" s="45" t="s">
        <v>839</v>
      </c>
    </row>
    <row r="399" spans="1:1" x14ac:dyDescent="0.25">
      <c r="A399" s="45" t="s">
        <v>840</v>
      </c>
    </row>
    <row r="400" spans="1:1" x14ac:dyDescent="0.25">
      <c r="A400" s="45" t="s">
        <v>621</v>
      </c>
    </row>
    <row r="401" spans="1:1" x14ac:dyDescent="0.25">
      <c r="A401" s="45" t="s">
        <v>609</v>
      </c>
    </row>
    <row r="402" spans="1:1" x14ac:dyDescent="0.25">
      <c r="A402" s="45" t="s">
        <v>841</v>
      </c>
    </row>
    <row r="403" spans="1:1" x14ac:dyDescent="0.25">
      <c r="A403" s="45" t="s">
        <v>842</v>
      </c>
    </row>
    <row r="404" spans="1:1" x14ac:dyDescent="0.25">
      <c r="A404" s="45" t="s">
        <v>621</v>
      </c>
    </row>
    <row r="405" spans="1:1" x14ac:dyDescent="0.25">
      <c r="A405" s="45" t="s">
        <v>843</v>
      </c>
    </row>
    <row r="406" spans="1:1" x14ac:dyDescent="0.25">
      <c r="A406" s="45" t="s">
        <v>844</v>
      </c>
    </row>
    <row r="407" spans="1:1" x14ac:dyDescent="0.25">
      <c r="A407" s="45" t="s">
        <v>615</v>
      </c>
    </row>
    <row r="408" spans="1:1" x14ac:dyDescent="0.25">
      <c r="A408" s="45" t="s">
        <v>621</v>
      </c>
    </row>
    <row r="409" spans="1:1" x14ac:dyDescent="0.25">
      <c r="A409" s="45" t="s">
        <v>845</v>
      </c>
    </row>
    <row r="410" spans="1:1" x14ac:dyDescent="0.25">
      <c r="A410" s="45" t="s">
        <v>846</v>
      </c>
    </row>
    <row r="411" spans="1:1" x14ac:dyDescent="0.25">
      <c r="A411" s="45" t="s">
        <v>847</v>
      </c>
    </row>
    <row r="412" spans="1:1" x14ac:dyDescent="0.25">
      <c r="A412" s="45" t="s">
        <v>621</v>
      </c>
    </row>
    <row r="413" spans="1:1" x14ac:dyDescent="0.25">
      <c r="A413" s="45" t="s">
        <v>848</v>
      </c>
    </row>
    <row r="414" spans="1:1" x14ac:dyDescent="0.25">
      <c r="A414" s="45" t="s">
        <v>849</v>
      </c>
    </row>
    <row r="415" spans="1:1" x14ac:dyDescent="0.25">
      <c r="A415" s="45" t="s">
        <v>850</v>
      </c>
    </row>
    <row r="416" spans="1:1" x14ac:dyDescent="0.25">
      <c r="A416" s="45" t="s">
        <v>851</v>
      </c>
    </row>
    <row r="417" spans="1:1" x14ac:dyDescent="0.25">
      <c r="A417" s="45" t="s">
        <v>852</v>
      </c>
    </row>
    <row r="418" spans="1:1" x14ac:dyDescent="0.25">
      <c r="A418" s="45" t="s">
        <v>853</v>
      </c>
    </row>
    <row r="419" spans="1:1" x14ac:dyDescent="0.25">
      <c r="A419" s="45" t="s">
        <v>854</v>
      </c>
    </row>
    <row r="420" spans="1:1" x14ac:dyDescent="0.25">
      <c r="A420" s="45" t="s">
        <v>855</v>
      </c>
    </row>
    <row r="421" spans="1:1" x14ac:dyDescent="0.25">
      <c r="A421" s="45" t="s">
        <v>615</v>
      </c>
    </row>
    <row r="422" spans="1:1" x14ac:dyDescent="0.25">
      <c r="A422" s="45" t="s">
        <v>621</v>
      </c>
    </row>
    <row r="423" spans="1:1" x14ac:dyDescent="0.25">
      <c r="A423" s="45" t="s">
        <v>856</v>
      </c>
    </row>
    <row r="424" spans="1:1" x14ac:dyDescent="0.25">
      <c r="A424" s="45" t="s">
        <v>857</v>
      </c>
    </row>
    <row r="425" spans="1:1" x14ac:dyDescent="0.25">
      <c r="A425" s="45" t="s">
        <v>632</v>
      </c>
    </row>
    <row r="426" spans="1:1" x14ac:dyDescent="0.25">
      <c r="A426" s="45"/>
    </row>
    <row r="427" spans="1:1" x14ac:dyDescent="0.25">
      <c r="A427" s="45" t="s">
        <v>858</v>
      </c>
    </row>
    <row r="428" spans="1:1" x14ac:dyDescent="0.25">
      <c r="A428" s="45" t="s">
        <v>815</v>
      </c>
    </row>
    <row r="429" spans="1:1" x14ac:dyDescent="0.25">
      <c r="A429" s="45" t="s">
        <v>812</v>
      </c>
    </row>
    <row r="430" spans="1:1" x14ac:dyDescent="0.25">
      <c r="A430" s="45" t="s">
        <v>859</v>
      </c>
    </row>
    <row r="431" spans="1:1" x14ac:dyDescent="0.25">
      <c r="A431" s="45" t="s">
        <v>840</v>
      </c>
    </row>
    <row r="432" spans="1:1" x14ac:dyDescent="0.25">
      <c r="A432" s="45" t="s">
        <v>621</v>
      </c>
    </row>
    <row r="433" spans="1:1" x14ac:dyDescent="0.25">
      <c r="A433" s="45" t="s">
        <v>860</v>
      </c>
    </row>
    <row r="434" spans="1:1" x14ac:dyDescent="0.25">
      <c r="A434" s="45" t="s">
        <v>861</v>
      </c>
    </row>
    <row r="435" spans="1:1" x14ac:dyDescent="0.25">
      <c r="A435" s="45" t="s">
        <v>621</v>
      </c>
    </row>
    <row r="436" spans="1:1" x14ac:dyDescent="0.25">
      <c r="A436" s="45" t="s">
        <v>609</v>
      </c>
    </row>
    <row r="437" spans="1:1" x14ac:dyDescent="0.25">
      <c r="A437" s="45" t="s">
        <v>841</v>
      </c>
    </row>
    <row r="438" spans="1:1" x14ac:dyDescent="0.25">
      <c r="A438" s="45" t="s">
        <v>842</v>
      </c>
    </row>
    <row r="439" spans="1:1" x14ac:dyDescent="0.25">
      <c r="A439" s="45" t="s">
        <v>621</v>
      </c>
    </row>
    <row r="440" spans="1:1" x14ac:dyDescent="0.25">
      <c r="A440" s="45" t="s">
        <v>862</v>
      </c>
    </row>
    <row r="441" spans="1:1" x14ac:dyDescent="0.25">
      <c r="A441" s="45" t="s">
        <v>846</v>
      </c>
    </row>
    <row r="442" spans="1:1" x14ac:dyDescent="0.25">
      <c r="A442" s="45" t="s">
        <v>847</v>
      </c>
    </row>
    <row r="443" spans="1:1" x14ac:dyDescent="0.25">
      <c r="A443" s="45" t="s">
        <v>863</v>
      </c>
    </row>
    <row r="444" spans="1:1" x14ac:dyDescent="0.25">
      <c r="A444" s="45" t="s">
        <v>621</v>
      </c>
    </row>
    <row r="445" spans="1:1" x14ac:dyDescent="0.25">
      <c r="A445" s="45" t="s">
        <v>864</v>
      </c>
    </row>
    <row r="446" spans="1:1" x14ac:dyDescent="0.25">
      <c r="A446" s="45" t="s">
        <v>865</v>
      </c>
    </row>
    <row r="447" spans="1:1" x14ac:dyDescent="0.25">
      <c r="A447" s="45" t="s">
        <v>632</v>
      </c>
    </row>
    <row r="448" spans="1:1" x14ac:dyDescent="0.25">
      <c r="A448" s="45"/>
    </row>
    <row r="449" spans="1:1" x14ac:dyDescent="0.25">
      <c r="A449" s="45" t="s">
        <v>866</v>
      </c>
    </row>
    <row r="450" spans="1:1" x14ac:dyDescent="0.25">
      <c r="A450" s="45"/>
    </row>
    <row r="451" spans="1:1" x14ac:dyDescent="0.25">
      <c r="A451" s="45" t="s">
        <v>867</v>
      </c>
    </row>
    <row r="452" spans="1:1" x14ac:dyDescent="0.25">
      <c r="A452" s="45" t="s">
        <v>868</v>
      </c>
    </row>
    <row r="453" spans="1:1" x14ac:dyDescent="0.25">
      <c r="A453" s="45" t="s">
        <v>621</v>
      </c>
    </row>
    <row r="454" spans="1:1" x14ac:dyDescent="0.25">
      <c r="A454" s="45" t="s">
        <v>869</v>
      </c>
    </row>
    <row r="455" spans="1:1" x14ac:dyDescent="0.25">
      <c r="A455" s="45" t="s">
        <v>621</v>
      </c>
    </row>
    <row r="456" spans="1:1" x14ac:dyDescent="0.25">
      <c r="A456" s="45" t="s">
        <v>870</v>
      </c>
    </row>
    <row r="457" spans="1:1" x14ac:dyDescent="0.25">
      <c r="A457" s="45" t="s">
        <v>871</v>
      </c>
    </row>
    <row r="458" spans="1:1" x14ac:dyDescent="0.25">
      <c r="A458" s="45" t="s">
        <v>621</v>
      </c>
    </row>
    <row r="459" spans="1:1" x14ac:dyDescent="0.25">
      <c r="A459" s="45" t="s">
        <v>872</v>
      </c>
    </row>
    <row r="460" spans="1:1" x14ac:dyDescent="0.25">
      <c r="A460" s="45" t="s">
        <v>873</v>
      </c>
    </row>
    <row r="461" spans="1:1" x14ac:dyDescent="0.25">
      <c r="A461" s="45" t="s">
        <v>874</v>
      </c>
    </row>
    <row r="462" spans="1:1" x14ac:dyDescent="0.25">
      <c r="A462" s="45" t="s">
        <v>875</v>
      </c>
    </row>
    <row r="463" spans="1:1" x14ac:dyDescent="0.25">
      <c r="A463" s="45" t="s">
        <v>621</v>
      </c>
    </row>
    <row r="464" spans="1:1" x14ac:dyDescent="0.25">
      <c r="A464" s="45" t="s">
        <v>876</v>
      </c>
    </row>
    <row r="465" spans="1:1" x14ac:dyDescent="0.25">
      <c r="A465" s="45" t="s">
        <v>877</v>
      </c>
    </row>
    <row r="466" spans="1:1" x14ac:dyDescent="0.25">
      <c r="A466" s="45" t="s">
        <v>878</v>
      </c>
    </row>
    <row r="467" spans="1:1" x14ac:dyDescent="0.25">
      <c r="A467" s="45" t="s">
        <v>621</v>
      </c>
    </row>
    <row r="468" spans="1:1" x14ac:dyDescent="0.25">
      <c r="A468" s="45" t="s">
        <v>592</v>
      </c>
    </row>
    <row r="469" spans="1:1" x14ac:dyDescent="0.25">
      <c r="A469" s="45" t="s">
        <v>879</v>
      </c>
    </row>
    <row r="470" spans="1:1" x14ac:dyDescent="0.25">
      <c r="A470" s="45" t="s">
        <v>880</v>
      </c>
    </row>
    <row r="471" spans="1:1" x14ac:dyDescent="0.25">
      <c r="A471" s="45" t="s">
        <v>881</v>
      </c>
    </row>
    <row r="472" spans="1:1" x14ac:dyDescent="0.25">
      <c r="A472" s="45" t="s">
        <v>882</v>
      </c>
    </row>
    <row r="473" spans="1:1" x14ac:dyDescent="0.25">
      <c r="A473" s="45" t="s">
        <v>883</v>
      </c>
    </row>
    <row r="474" spans="1:1" x14ac:dyDescent="0.25">
      <c r="A474" s="45" t="s">
        <v>884</v>
      </c>
    </row>
    <row r="475" spans="1:1" x14ac:dyDescent="0.25">
      <c r="A475" s="45" t="s">
        <v>598</v>
      </c>
    </row>
    <row r="476" spans="1:1" x14ac:dyDescent="0.25">
      <c r="A476" s="45" t="s">
        <v>599</v>
      </c>
    </row>
    <row r="477" spans="1:1" x14ac:dyDescent="0.25">
      <c r="A477" s="45" t="s">
        <v>621</v>
      </c>
    </row>
    <row r="478" spans="1:1" x14ac:dyDescent="0.25">
      <c r="A478" s="45" t="s">
        <v>885</v>
      </c>
    </row>
    <row r="479" spans="1:1" x14ac:dyDescent="0.25">
      <c r="A479" s="45" t="s">
        <v>886</v>
      </c>
    </row>
    <row r="480" spans="1:1" x14ac:dyDescent="0.25">
      <c r="A480" s="45" t="s">
        <v>887</v>
      </c>
    </row>
    <row r="481" spans="1:1" x14ac:dyDescent="0.25">
      <c r="A481" s="45" t="s">
        <v>621</v>
      </c>
    </row>
    <row r="482" spans="1:1" x14ac:dyDescent="0.25">
      <c r="A482" s="45" t="s">
        <v>888</v>
      </c>
    </row>
    <row r="483" spans="1:1" x14ac:dyDescent="0.25">
      <c r="A483" s="45" t="s">
        <v>889</v>
      </c>
    </row>
    <row r="484" spans="1:1" x14ac:dyDescent="0.25">
      <c r="A484" s="45" t="s">
        <v>632</v>
      </c>
    </row>
    <row r="485" spans="1:1" x14ac:dyDescent="0.25">
      <c r="A485" s="45"/>
    </row>
    <row r="486" spans="1:1" x14ac:dyDescent="0.25">
      <c r="A486" s="45" t="s">
        <v>890</v>
      </c>
    </row>
    <row r="487" spans="1:1" x14ac:dyDescent="0.25">
      <c r="A487" s="45" t="s">
        <v>891</v>
      </c>
    </row>
    <row r="488" spans="1:1" x14ac:dyDescent="0.25">
      <c r="A488" s="45" t="s">
        <v>632</v>
      </c>
    </row>
    <row r="489" spans="1:1" x14ac:dyDescent="0.25">
      <c r="A489" s="45"/>
    </row>
    <row r="490" spans="1:1" x14ac:dyDescent="0.25">
      <c r="A490" s="45" t="s">
        <v>892</v>
      </c>
    </row>
    <row r="491" spans="1:1" x14ac:dyDescent="0.25">
      <c r="A491" s="45" t="s">
        <v>893</v>
      </c>
    </row>
    <row r="492" spans="1:1" x14ac:dyDescent="0.25">
      <c r="A492" s="45" t="s">
        <v>894</v>
      </c>
    </row>
    <row r="493" spans="1:1" x14ac:dyDescent="0.25">
      <c r="A493" s="45" t="s">
        <v>895</v>
      </c>
    </row>
    <row r="494" spans="1:1" x14ac:dyDescent="0.25">
      <c r="A494" s="45" t="s">
        <v>896</v>
      </c>
    </row>
    <row r="495" spans="1:1" x14ac:dyDescent="0.25">
      <c r="A495" s="45" t="s">
        <v>897</v>
      </c>
    </row>
    <row r="496" spans="1:1" x14ac:dyDescent="0.25">
      <c r="A496" s="45" t="s">
        <v>898</v>
      </c>
    </row>
    <row r="497" spans="1:1" x14ac:dyDescent="0.25">
      <c r="A497" s="45" t="s">
        <v>632</v>
      </c>
    </row>
    <row r="498" spans="1:1" x14ac:dyDescent="0.25">
      <c r="A498" s="45"/>
    </row>
    <row r="499" spans="1:1" x14ac:dyDescent="0.25">
      <c r="A499" s="45" t="s">
        <v>899</v>
      </c>
    </row>
    <row r="500" spans="1:1" x14ac:dyDescent="0.25">
      <c r="A500" s="45"/>
    </row>
    <row r="501" spans="1:1" x14ac:dyDescent="0.25">
      <c r="A501" s="45" t="s">
        <v>900</v>
      </c>
    </row>
    <row r="502" spans="1:1" x14ac:dyDescent="0.25">
      <c r="A502" s="45" t="s">
        <v>901</v>
      </c>
    </row>
    <row r="503" spans="1:1" x14ac:dyDescent="0.25">
      <c r="A503" s="45" t="s">
        <v>902</v>
      </c>
    </row>
    <row r="504" spans="1:1" x14ac:dyDescent="0.25">
      <c r="A504" s="45" t="s">
        <v>903</v>
      </c>
    </row>
    <row r="505" spans="1:1" x14ac:dyDescent="0.25">
      <c r="A505" s="45" t="s">
        <v>904</v>
      </c>
    </row>
    <row r="506" spans="1:1" x14ac:dyDescent="0.25">
      <c r="A506" s="45" t="s">
        <v>905</v>
      </c>
    </row>
    <row r="507" spans="1:1" x14ac:dyDescent="0.25">
      <c r="A507" s="45" t="s">
        <v>906</v>
      </c>
    </row>
    <row r="508" spans="1:1" x14ac:dyDescent="0.25">
      <c r="A508" s="4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Manager_Dashboard</vt:lpstr>
      <vt:lpstr>Account_Opening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Daily_Balancing</vt:lpstr>
      <vt:lpstr>Weekly_Balancing</vt:lpstr>
      <vt:lpstr>Monthly_Balancing</vt:lpstr>
      <vt:lpstr>Active_Loans</vt:lpstr>
      <vt:lpstr>Transactions_Log</vt:lpstr>
      <vt:lpstr>Master_Customers</vt:lpstr>
      <vt:lpstr>System_Config</vt:lpstr>
      <vt:lpstr>Audit_Log</vt:lpstr>
      <vt:lpstr>VBA_Macros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SAMICIOUS MICROFINANCE MANAGEMENT SYSTEM</dc:title>
  <dc:subject>Microfinance Management</dc:subject>
  <dc:creator>SAMICIOUS MICROFINANCE</dc:creator>
  <cp:keywords>microfinance savings loans Ghana</cp:keywords>
  <dc:description>Complete microfinance management system for SAMICIOUS MICROFINANCE. Generated 2026-04-12. Version 1.0.</dc:description>
  <cp:lastModifiedBy>FRANK ABBAN</cp:lastModifiedBy>
  <cp:revision>1</cp:revision>
  <dcterms:created xsi:type="dcterms:W3CDTF">2026-04-12T22:10:22Z</dcterms:created>
  <dcterms:modified xsi:type="dcterms:W3CDTF">2026-04-12T23:31:21Z</dcterms:modified>
  <dc:language>en-US</dc:language>
</cp:coreProperties>
</file>