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舩本直弥\Documents\python-NetworkX-Exapmles-master\"/>
    </mc:Choice>
  </mc:AlternateContent>
  <xr:revisionPtr revIDLastSave="0" documentId="13_ncr:1_{4E5A3C5A-2E09-48C6-A11E-BF4887239902}" xr6:coauthVersionLast="47" xr6:coauthVersionMax="47" xr10:uidLastSave="{00000000-0000-0000-0000-000000000000}"/>
  <bookViews>
    <workbookView xWindow="-110" yWindow="-110" windowWidth="19420" windowHeight="12220" activeTab="1" xr2:uid="{00000000-000D-0000-FFFF-FFFF00000000}"/>
  </bookViews>
  <sheets>
    <sheet name="AIDS" sheetId="3" r:id="rId1"/>
    <sheet name="COLLAB" sheetId="4" r:id="rId2"/>
    <sheet name="IMDB" sheetId="5" r:id="rId3"/>
    <sheet name="PCM" sheetId="6" r:id="rId4"/>
    <sheet name="PDBS" sheetId="7" r:id="rId5"/>
    <sheet name="PPI" sheetId="8" r:id="rId6"/>
    <sheet name="REDDIT" sheetId="9" r:id="rId7"/>
    <sheet name="time" sheetId="1" r:id="rId8"/>
    <sheet name="Index" sheetId="2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4" l="1"/>
  <c r="B19" i="4"/>
  <c r="B17" i="4"/>
  <c r="B23" i="4"/>
  <c r="B14" i="4"/>
  <c r="B16" i="4"/>
  <c r="B23" i="8"/>
  <c r="B18" i="8"/>
  <c r="B17" i="8"/>
  <c r="B16" i="8"/>
  <c r="B15" i="4" l="1"/>
  <c r="B20" i="4"/>
  <c r="B21" i="4"/>
  <c r="B22" i="4"/>
  <c r="B15" i="5"/>
  <c r="B16" i="5"/>
  <c r="B17" i="5"/>
  <c r="B18" i="5"/>
  <c r="B19" i="5"/>
  <c r="B20" i="5"/>
  <c r="B21" i="5"/>
  <c r="B22" i="5"/>
  <c r="B23" i="5"/>
  <c r="B15" i="6"/>
  <c r="B16" i="6"/>
  <c r="B17" i="6"/>
  <c r="B18" i="6"/>
  <c r="B19" i="6"/>
  <c r="B20" i="6"/>
  <c r="B21" i="6"/>
  <c r="B22" i="6"/>
  <c r="B23" i="6"/>
  <c r="B15" i="7"/>
  <c r="B16" i="7"/>
  <c r="B17" i="7"/>
  <c r="B18" i="7"/>
  <c r="B19" i="7"/>
  <c r="B20" i="7"/>
  <c r="B21" i="7"/>
  <c r="B22" i="7"/>
  <c r="B23" i="7"/>
  <c r="B15" i="8"/>
  <c r="B19" i="8"/>
  <c r="B20" i="8"/>
  <c r="B21" i="8"/>
  <c r="B22" i="8"/>
  <c r="B15" i="9"/>
  <c r="B16" i="9"/>
  <c r="B17" i="9"/>
  <c r="B18" i="9"/>
  <c r="B19" i="9"/>
  <c r="B20" i="9"/>
  <c r="B21" i="9"/>
  <c r="B22" i="9"/>
  <c r="B23" i="9"/>
  <c r="B15" i="3"/>
  <c r="B16" i="3"/>
  <c r="B17" i="3"/>
  <c r="B18" i="3"/>
  <c r="B19" i="3"/>
  <c r="B20" i="3"/>
  <c r="B21" i="3"/>
  <c r="B22" i="3"/>
  <c r="B23" i="3"/>
  <c r="B14" i="5"/>
  <c r="B14" i="6"/>
  <c r="B14" i="7"/>
  <c r="B14" i="8"/>
  <c r="B14" i="9"/>
  <c r="B14" i="3"/>
</calcChain>
</file>

<file path=xl/sharedStrings.xml><?xml version="1.0" encoding="utf-8"?>
<sst xmlns="http://schemas.openxmlformats.org/spreadsheetml/2006/main" count="702" uniqueCount="57">
  <si>
    <t>dataset</t>
  </si>
  <si>
    <t>query_set</t>
  </si>
  <si>
    <t>FP_ratio</t>
  </si>
  <si>
    <t>(G-C)/(G-A)</t>
  </si>
  <si>
    <t>SP</t>
  </si>
  <si>
    <t>filtering_time(ms)</t>
  </si>
  <si>
    <t>verification_time(ms)</t>
  </si>
  <si>
    <t>CT</t>
  </si>
  <si>
    <t>codetree_filtime/fil_num</t>
  </si>
  <si>
    <t>codetree_fil_num</t>
  </si>
  <si>
    <t>allfilter_time/allfilter_num</t>
  </si>
  <si>
    <t>allfiltering_num</t>
  </si>
  <si>
    <t>AIDS</t>
  </si>
  <si>
    <t>Q4R</t>
  </si>
  <si>
    <t>Q8R</t>
  </si>
  <si>
    <t>Q16R</t>
  </si>
  <si>
    <t>Q32R</t>
  </si>
  <si>
    <t>Q64R</t>
  </si>
  <si>
    <t>Q4B</t>
  </si>
  <si>
    <t>Q8B</t>
  </si>
  <si>
    <t>Q16B</t>
  </si>
  <si>
    <t>Q32B</t>
  </si>
  <si>
    <t>Q64B</t>
  </si>
  <si>
    <t>COLLAB</t>
  </si>
  <si>
    <t>NaN</t>
  </si>
  <si>
    <t>query_time(ms)</t>
  </si>
  <si>
    <t>IMDB-MULTI</t>
  </si>
  <si>
    <t>CT</t>
    <phoneticPr fontId="2"/>
  </si>
  <si>
    <t>pcms</t>
  </si>
  <si>
    <t>pdbs</t>
  </si>
  <si>
    <t>ppigo</t>
  </si>
  <si>
    <t>REDDIT-MULTI-5K</t>
  </si>
  <si>
    <t>querySet</t>
  </si>
  <si>
    <t>FP</t>
  </si>
  <si>
    <t>FP2</t>
  </si>
  <si>
    <t>filtime</t>
  </si>
  <si>
    <t>vertime</t>
  </si>
  <si>
    <t>VEQ</t>
  </si>
  <si>
    <t>4R</t>
  </si>
  <si>
    <t>8R</t>
  </si>
  <si>
    <t>16R</t>
  </si>
  <si>
    <t>32R</t>
  </si>
  <si>
    <t>64R</t>
  </si>
  <si>
    <t>4B</t>
  </si>
  <si>
    <t>8B</t>
  </si>
  <si>
    <t>16B</t>
  </si>
  <si>
    <t>32B</t>
  </si>
  <si>
    <t>64B</t>
  </si>
  <si>
    <t>total</t>
  </si>
  <si>
    <t>querySet</t>
    <phoneticPr fontId="2"/>
  </si>
  <si>
    <t>depth</t>
  </si>
  <si>
    <t>Tree_size</t>
  </si>
  <si>
    <t>addPathtoTree(ms)</t>
  </si>
  <si>
    <t>addIDtoTree(ms)</t>
  </si>
  <si>
    <t>Build_tree(ms)</t>
  </si>
  <si>
    <t>単位時間あたりのフィルタリング数</t>
    <rPh sb="0" eb="4">
      <t>タンイジカン</t>
    </rPh>
    <rPh sb="15" eb="16">
      <t>スウ</t>
    </rPh>
    <phoneticPr fontId="2"/>
  </si>
  <si>
    <t>単位時間あたりのフィルタリング数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</si>
</sst>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11"/>
      <color rgb="FF000000"/>
      <name val="游ゴシック"/>
      <family val="3"/>
      <charset val="128"/>
    </font>
    <font>
      <sz val="6"/>
      <name val="游ゴシック"/>
      <family val="3"/>
      <charset val="128"/>
      <scheme val="minor"/>
    </font>
    <font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581265778371187"/>
          <c:y val="0.12691185631117347"/>
          <c:w val="0.67978575648213702"/>
          <c:h val="0.70200179115286876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time!$T$1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time!$B$2:$B$11</c:f>
              <c:strCache>
                <c:ptCount val="10"/>
                <c:pt idx="0">
                  <c:v>Q4R</c:v>
                </c:pt>
                <c:pt idx="1">
                  <c:v>Q8R</c:v>
                </c:pt>
                <c:pt idx="2">
                  <c:v>Q16R</c:v>
                </c:pt>
                <c:pt idx="3">
                  <c:v>Q32R</c:v>
                </c:pt>
                <c:pt idx="4">
                  <c:v>Q64R</c:v>
                </c:pt>
                <c:pt idx="5">
                  <c:v>Q4B</c:v>
                </c:pt>
                <c:pt idx="6">
                  <c:v>Q8B</c:v>
                </c:pt>
                <c:pt idx="7">
                  <c:v>Q16B</c:v>
                </c:pt>
                <c:pt idx="8">
                  <c:v>Q32B</c:v>
                </c:pt>
                <c:pt idx="9">
                  <c:v>Q64B</c:v>
                </c:pt>
              </c:strCache>
            </c:strRef>
          </c:cat>
          <c:val>
            <c:numRef>
              <c:f>time!$T$2:$T$11</c:f>
              <c:numCache>
                <c:formatCode>General</c:formatCode>
                <c:ptCount val="10"/>
                <c:pt idx="0">
                  <c:v>162.26989499999999</c:v>
                </c:pt>
                <c:pt idx="1">
                  <c:v>140.491196</c:v>
                </c:pt>
                <c:pt idx="2">
                  <c:v>61.014378999999998</c:v>
                </c:pt>
                <c:pt idx="3">
                  <c:v>29.270780999999999</c:v>
                </c:pt>
                <c:pt idx="4">
                  <c:v>15.873290000000001</c:v>
                </c:pt>
                <c:pt idx="5">
                  <c:v>146.77738099999999</c:v>
                </c:pt>
                <c:pt idx="6">
                  <c:v>9.0172039999999996</c:v>
                </c:pt>
                <c:pt idx="7">
                  <c:v>7.3997070000000003</c:v>
                </c:pt>
                <c:pt idx="8">
                  <c:v>7.3858470000000001</c:v>
                </c:pt>
                <c:pt idx="9">
                  <c:v>16.130659000000001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4-41B9-A803-A25B0CB71500}"/>
            </c:ext>
          </c:extLst>
        </c:ser>
        <c:ser>
          <c:idx val="5"/>
          <c:order val="5"/>
          <c:tx>
            <c:strRef>
              <c:f>time!$H$1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time!$H$2:$H$11</c:f>
              <c:numCache>
                <c:formatCode>General</c:formatCode>
                <c:ptCount val="10"/>
                <c:pt idx="0">
                  <c:v>1.544686</c:v>
                </c:pt>
                <c:pt idx="1">
                  <c:v>108.2611</c:v>
                </c:pt>
                <c:pt idx="2">
                  <c:v>20.542000000000002</c:v>
                </c:pt>
                <c:pt idx="3">
                  <c:v>4.5675429999999997</c:v>
                </c:pt>
                <c:pt idx="4">
                  <c:v>6.6619950000000001</c:v>
                </c:pt>
                <c:pt idx="5">
                  <c:v>0.27707100000000001</c:v>
                </c:pt>
                <c:pt idx="6">
                  <c:v>0.59992999999999996</c:v>
                </c:pt>
                <c:pt idx="7">
                  <c:v>1.3830389999999999</c:v>
                </c:pt>
                <c:pt idx="8">
                  <c:v>1.3179860000000001</c:v>
                </c:pt>
                <c:pt idx="9">
                  <c:v>7.2244510000000002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4-41B9-A803-A25B0CB71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time!$P$1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time!$P$2:$P$11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3.6999999999999998E-5</c:v>
                      </c:pt>
                      <c:pt idx="1">
                        <c:v>3.8628999999999997E-2</c:v>
                      </c:pt>
                      <c:pt idx="2">
                        <c:v>0.10868999999999999</c:v>
                      </c:pt>
                      <c:pt idx="3">
                        <c:v>1.4619999999999999E-2</c:v>
                      </c:pt>
                      <c:pt idx="4">
                        <c:v>4.6670000000000001E-3</c:v>
                      </c:pt>
                      <c:pt idx="5">
                        <c:v>9.9299999999999996E-3</c:v>
                      </c:pt>
                      <c:pt idx="6">
                        <c:v>6.2500000000000001E-4</c:v>
                      </c:pt>
                      <c:pt idx="7">
                        <c:v>2.0500000000000001E-2</c:v>
                      </c:pt>
                      <c:pt idx="8">
                        <c:v>0</c:v>
                      </c:pt>
                      <c:pt idx="9">
                        <c:v>4.6670000000000001E-3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F84-41B9-A803-A25B0CB7150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time!$Q$1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0.99987800000000004</c:v>
                      </c:pt>
                      <c:pt idx="1">
                        <c:v>0.97710300000000005</c:v>
                      </c:pt>
                      <c:pt idx="2">
                        <c:v>0.995116</c:v>
                      </c:pt>
                      <c:pt idx="3">
                        <c:v>0.99997999999999998</c:v>
                      </c:pt>
                      <c:pt idx="4">
                        <c:v>0.999996</c:v>
                      </c:pt>
                      <c:pt idx="5">
                        <c:v>0.99215699999999996</c:v>
                      </c:pt>
                      <c:pt idx="6">
                        <c:v>1</c:v>
                      </c:pt>
                      <c:pt idx="7">
                        <c:v>0.99997899999999995</c:v>
                      </c:pt>
                      <c:pt idx="8">
                        <c:v>1</c:v>
                      </c:pt>
                      <c:pt idx="9">
                        <c:v>0.999996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84-41B9-A803-A25B0CB7150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time!$R$1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time!$R$2:$R$11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142.007587</c:v>
                      </c:pt>
                      <c:pt idx="1">
                        <c:v>124.293426</c:v>
                      </c:pt>
                      <c:pt idx="2">
                        <c:v>57.948624000000002</c:v>
                      </c:pt>
                      <c:pt idx="3">
                        <c:v>27.361886999999999</c:v>
                      </c:pt>
                      <c:pt idx="4">
                        <c:v>11.752231999999999</c:v>
                      </c:pt>
                      <c:pt idx="5">
                        <c:v>129.073352</c:v>
                      </c:pt>
                      <c:pt idx="6">
                        <c:v>8.6478129999999993</c:v>
                      </c:pt>
                      <c:pt idx="7">
                        <c:v>6.5317309999999997</c:v>
                      </c:pt>
                      <c:pt idx="8">
                        <c:v>6.3662000000000001</c:v>
                      </c:pt>
                      <c:pt idx="9">
                        <c:v>12.064961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84-41B9-A803-A25B0CB7150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time!$S$1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20.262326999999999</c:v>
                      </c:pt>
                      <c:pt idx="1">
                        <c:v>16.197748000000001</c:v>
                      </c:pt>
                      <c:pt idx="2">
                        <c:v>3.0657749999999999</c:v>
                      </c:pt>
                      <c:pt idx="3">
                        <c:v>1.908901</c:v>
                      </c:pt>
                      <c:pt idx="4">
                        <c:v>4.1210579999999997</c:v>
                      </c:pt>
                      <c:pt idx="5">
                        <c:v>17.704011000000001</c:v>
                      </c:pt>
                      <c:pt idx="6">
                        <c:v>0.369392</c:v>
                      </c:pt>
                      <c:pt idx="7">
                        <c:v>0.86797599999999997</c:v>
                      </c:pt>
                      <c:pt idx="8">
                        <c:v>1.0196480000000001</c:v>
                      </c:pt>
                      <c:pt idx="9">
                        <c:v>4.0657040000000002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84-41B9-A803-A25B0CB71500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835955326650891"/>
          <c:y val="0.8222234975115692"/>
          <c:w val="0.38786423231052192"/>
          <c:h val="0.115484096243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time!$T$48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time!$O$49:$O$58</c:f>
              <c:strCache>
                <c:ptCount val="10"/>
                <c:pt idx="0">
                  <c:v>4R</c:v>
                </c:pt>
                <c:pt idx="1">
                  <c:v>8R</c:v>
                </c:pt>
                <c:pt idx="2">
                  <c:v>16R</c:v>
                </c:pt>
                <c:pt idx="3">
                  <c:v>32R</c:v>
                </c:pt>
                <c:pt idx="4">
                  <c:v>64R</c:v>
                </c:pt>
                <c:pt idx="5">
                  <c:v>4B</c:v>
                </c:pt>
                <c:pt idx="6">
                  <c:v>8B</c:v>
                </c:pt>
                <c:pt idx="7">
                  <c:v>16B</c:v>
                </c:pt>
                <c:pt idx="8">
                  <c:v>32B</c:v>
                </c:pt>
                <c:pt idx="9">
                  <c:v>64B</c:v>
                </c:pt>
              </c:strCache>
            </c:strRef>
          </c:cat>
          <c:val>
            <c:numRef>
              <c:f>time!$T$49:$T$58</c:f>
              <c:numCache>
                <c:formatCode>General</c:formatCode>
                <c:ptCount val="10"/>
                <c:pt idx="0">
                  <c:v>225.94763599999999</c:v>
                </c:pt>
                <c:pt idx="1">
                  <c:v>171.11493899999999</c:v>
                </c:pt>
                <c:pt idx="2">
                  <c:v>170.75055800000001</c:v>
                </c:pt>
                <c:pt idx="3">
                  <c:v>137.56358900000001</c:v>
                </c:pt>
                <c:pt idx="4">
                  <c:v>87.795540000000003</c:v>
                </c:pt>
                <c:pt idx="5">
                  <c:v>220.659322</c:v>
                </c:pt>
                <c:pt idx="6">
                  <c:v>148.31297699999999</c:v>
                </c:pt>
                <c:pt idx="7">
                  <c:v>133.943397</c:v>
                </c:pt>
                <c:pt idx="8">
                  <c:v>116.62482199999999</c:v>
                </c:pt>
                <c:pt idx="9">
                  <c:v>101.55792099999999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8-4CE4-AA0D-1AA9F11668CE}"/>
            </c:ext>
          </c:extLst>
        </c:ser>
        <c:ser>
          <c:idx val="5"/>
          <c:order val="5"/>
          <c:tx>
            <c:strRef>
              <c:f>time!$H$48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time!$H$49:$H$58</c:f>
              <c:numCache>
                <c:formatCode>General</c:formatCode>
                <c:ptCount val="10"/>
                <c:pt idx="0">
                  <c:v>39.970289000000001</c:v>
                </c:pt>
                <c:pt idx="1">
                  <c:v>129.17711700000001</c:v>
                </c:pt>
                <c:pt idx="2">
                  <c:v>164.328236</c:v>
                </c:pt>
                <c:pt idx="3">
                  <c:v>127.11226499999999</c:v>
                </c:pt>
                <c:pt idx="4">
                  <c:v>71.674724999999995</c:v>
                </c:pt>
                <c:pt idx="5">
                  <c:v>9.9525299999999994</c:v>
                </c:pt>
                <c:pt idx="6">
                  <c:v>61.355448000000003</c:v>
                </c:pt>
                <c:pt idx="7">
                  <c:v>127.536154</c:v>
                </c:pt>
                <c:pt idx="8">
                  <c:v>103.27697999999999</c:v>
                </c:pt>
                <c:pt idx="9">
                  <c:v>86.566411000000002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08-4CE4-AA0D-1AA9F1166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time!$P$48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time!$P$49:$P$58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2.7620000000000001E-3</c:v>
                      </c:pt>
                      <c:pt idx="2">
                        <c:v>2.5822999999999999E-2</c:v>
                      </c:pt>
                      <c:pt idx="3">
                        <c:v>8.2850999999999994E-2</c:v>
                      </c:pt>
                      <c:pt idx="4">
                        <c:v>2.5000000000000001E-3</c:v>
                      </c:pt>
                      <c:pt idx="5">
                        <c:v>0</c:v>
                      </c:pt>
                      <c:pt idx="6">
                        <c:v>2.6670000000000001E-3</c:v>
                      </c:pt>
                      <c:pt idx="7">
                        <c:v>3.4499999999999998E-4</c:v>
                      </c:pt>
                      <c:pt idx="8">
                        <c:v>0.10036399999999999</c:v>
                      </c:pt>
                      <c:pt idx="9">
                        <c:v>7.4999999999999997E-3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08-4CE4-AA0D-1AA9F11668C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time!$Q$48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time!$Q$49:$Q$58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0.96882400000000002</c:v>
                      </c:pt>
                      <c:pt idx="2">
                        <c:v>0.93370399999999998</c:v>
                      </c:pt>
                      <c:pt idx="3">
                        <c:v>0.962422</c:v>
                      </c:pt>
                      <c:pt idx="4">
                        <c:v>0.99963000000000002</c:v>
                      </c:pt>
                      <c:pt idx="5">
                        <c:v>1</c:v>
                      </c:pt>
                      <c:pt idx="6">
                        <c:v>0.96960000000000002</c:v>
                      </c:pt>
                      <c:pt idx="7">
                        <c:v>0.995</c:v>
                      </c:pt>
                      <c:pt idx="8">
                        <c:v>0.95815899999999998</c:v>
                      </c:pt>
                      <c:pt idx="9">
                        <c:v>0.99928499999999998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08-4CE4-AA0D-1AA9F11668C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time!$R$48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time!$R$49:$R$58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107.954677</c:v>
                      </c:pt>
                      <c:pt idx="1">
                        <c:v>127.556256</c:v>
                      </c:pt>
                      <c:pt idx="2">
                        <c:v>151.51526899999999</c:v>
                      </c:pt>
                      <c:pt idx="3">
                        <c:v>127.84424300000001</c:v>
                      </c:pt>
                      <c:pt idx="4">
                        <c:v>82.798333999999997</c:v>
                      </c:pt>
                      <c:pt idx="5">
                        <c:v>94.166443999999998</c:v>
                      </c:pt>
                      <c:pt idx="6">
                        <c:v>109.90546500000001</c:v>
                      </c:pt>
                      <c:pt idx="7">
                        <c:v>122.57010200000001</c:v>
                      </c:pt>
                      <c:pt idx="8">
                        <c:v>111.759118</c:v>
                      </c:pt>
                      <c:pt idx="9">
                        <c:v>96.649624000000003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08-4CE4-AA0D-1AA9F11668C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time!$S$48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time!$S$49:$S$58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117.99300599999999</c:v>
                      </c:pt>
                      <c:pt idx="1">
                        <c:v>43.558636999999997</c:v>
                      </c:pt>
                      <c:pt idx="2">
                        <c:v>19.235268000000001</c:v>
                      </c:pt>
                      <c:pt idx="3">
                        <c:v>9.7193360000000002</c:v>
                      </c:pt>
                      <c:pt idx="4">
                        <c:v>4.9971899999999998</c:v>
                      </c:pt>
                      <c:pt idx="5">
                        <c:v>126.49298400000001</c:v>
                      </c:pt>
                      <c:pt idx="6">
                        <c:v>38.407499999999999</c:v>
                      </c:pt>
                      <c:pt idx="7">
                        <c:v>11.373296</c:v>
                      </c:pt>
                      <c:pt idx="8">
                        <c:v>4.865723</c:v>
                      </c:pt>
                      <c:pt idx="9">
                        <c:v>4.9082970000000001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B08-4CE4-AA0D-1AA9F11668CE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296348902096519"/>
          <c:y val="0.84638983956792635"/>
          <c:w val="0.2555555249114001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time!$T$48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time!$O$49:$O$58</c:f>
              <c:strCache>
                <c:ptCount val="10"/>
                <c:pt idx="0">
                  <c:v>4R</c:v>
                </c:pt>
                <c:pt idx="1">
                  <c:v>8R</c:v>
                </c:pt>
                <c:pt idx="2">
                  <c:v>16R</c:v>
                </c:pt>
                <c:pt idx="3">
                  <c:v>32R</c:v>
                </c:pt>
                <c:pt idx="4">
                  <c:v>64R</c:v>
                </c:pt>
                <c:pt idx="5">
                  <c:v>4B</c:v>
                </c:pt>
                <c:pt idx="6">
                  <c:v>8B</c:v>
                </c:pt>
                <c:pt idx="7">
                  <c:v>16B</c:v>
                </c:pt>
                <c:pt idx="8">
                  <c:v>32B</c:v>
                </c:pt>
                <c:pt idx="9">
                  <c:v>64B</c:v>
                </c:pt>
              </c:strCache>
            </c:strRef>
          </c:cat>
          <c:val>
            <c:numRef>
              <c:f>time!$T$61:$T$70</c:f>
              <c:numCache>
                <c:formatCode>General</c:formatCode>
                <c:ptCount val="10"/>
                <c:pt idx="0">
                  <c:v>11.572817000000001</c:v>
                </c:pt>
                <c:pt idx="1">
                  <c:v>16.527961999999999</c:v>
                </c:pt>
                <c:pt idx="2">
                  <c:v>12094.630134000001</c:v>
                </c:pt>
                <c:pt idx="3">
                  <c:v>29370.614186999999</c:v>
                </c:pt>
                <c:pt idx="4">
                  <c:v>164536.70465999999</c:v>
                </c:pt>
                <c:pt idx="5">
                  <c:v>9.9506929999999993</c:v>
                </c:pt>
                <c:pt idx="6">
                  <c:v>9.0987469999999995</c:v>
                </c:pt>
                <c:pt idx="7">
                  <c:v>9.9271390000000004</c:v>
                </c:pt>
                <c:pt idx="8">
                  <c:v>10.923703</c:v>
                </c:pt>
                <c:pt idx="9">
                  <c:v>6197.1027270000004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7-42A9-85DB-DE2E56464E28}"/>
            </c:ext>
          </c:extLst>
        </c:ser>
        <c:ser>
          <c:idx val="5"/>
          <c:order val="5"/>
          <c:tx>
            <c:strRef>
              <c:f>time!$H$48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time!$H$61:$H$70</c:f>
              <c:numCache>
                <c:formatCode>General</c:formatCode>
                <c:ptCount val="10"/>
                <c:pt idx="0">
                  <c:v>11.239723</c:v>
                </c:pt>
                <c:pt idx="1">
                  <c:v>16.214359000000002</c:v>
                </c:pt>
                <c:pt idx="2">
                  <c:v>12093.24705</c:v>
                </c:pt>
                <c:pt idx="3">
                  <c:v>29081.25029</c:v>
                </c:pt>
                <c:pt idx="4">
                  <c:v>164986.85795999999</c:v>
                </c:pt>
                <c:pt idx="5">
                  <c:v>9.9082109999999997</c:v>
                </c:pt>
                <c:pt idx="6">
                  <c:v>8.9636619999999994</c:v>
                </c:pt>
                <c:pt idx="7">
                  <c:v>9.7133249999999993</c:v>
                </c:pt>
                <c:pt idx="8">
                  <c:v>19.352495000000001</c:v>
                </c:pt>
                <c:pt idx="9">
                  <c:v>6476.518231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7-42A9-85DB-DE2E56464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time!$P$48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time!$P$49:$P$58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2.7620000000000001E-3</c:v>
                      </c:pt>
                      <c:pt idx="2">
                        <c:v>2.5822999999999999E-2</c:v>
                      </c:pt>
                      <c:pt idx="3">
                        <c:v>8.2850999999999994E-2</c:v>
                      </c:pt>
                      <c:pt idx="4">
                        <c:v>2.5000000000000001E-3</c:v>
                      </c:pt>
                      <c:pt idx="5">
                        <c:v>0</c:v>
                      </c:pt>
                      <c:pt idx="6">
                        <c:v>2.6670000000000001E-3</c:v>
                      </c:pt>
                      <c:pt idx="7">
                        <c:v>3.4499999999999998E-4</c:v>
                      </c:pt>
                      <c:pt idx="8">
                        <c:v>0.10036399999999999</c:v>
                      </c:pt>
                      <c:pt idx="9">
                        <c:v>7.4999999999999997E-3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D67-42A9-85DB-DE2E56464E2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time!$Q$48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time!$Q$49:$Q$58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0.96882400000000002</c:v>
                      </c:pt>
                      <c:pt idx="2">
                        <c:v>0.93370399999999998</c:v>
                      </c:pt>
                      <c:pt idx="3">
                        <c:v>0.962422</c:v>
                      </c:pt>
                      <c:pt idx="4">
                        <c:v>0.99963000000000002</c:v>
                      </c:pt>
                      <c:pt idx="5">
                        <c:v>1</c:v>
                      </c:pt>
                      <c:pt idx="6">
                        <c:v>0.96960000000000002</c:v>
                      </c:pt>
                      <c:pt idx="7">
                        <c:v>0.995</c:v>
                      </c:pt>
                      <c:pt idx="8">
                        <c:v>0.95815899999999998</c:v>
                      </c:pt>
                      <c:pt idx="9">
                        <c:v>0.99928499999999998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67-42A9-85DB-DE2E56464E2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time!$R$48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time!$R$49:$R$58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107.954677</c:v>
                      </c:pt>
                      <c:pt idx="1">
                        <c:v>127.556256</c:v>
                      </c:pt>
                      <c:pt idx="2">
                        <c:v>151.51526899999999</c:v>
                      </c:pt>
                      <c:pt idx="3">
                        <c:v>127.84424300000001</c:v>
                      </c:pt>
                      <c:pt idx="4">
                        <c:v>82.798333999999997</c:v>
                      </c:pt>
                      <c:pt idx="5">
                        <c:v>94.166443999999998</c:v>
                      </c:pt>
                      <c:pt idx="6">
                        <c:v>109.90546500000001</c:v>
                      </c:pt>
                      <c:pt idx="7">
                        <c:v>122.57010200000001</c:v>
                      </c:pt>
                      <c:pt idx="8">
                        <c:v>111.759118</c:v>
                      </c:pt>
                      <c:pt idx="9">
                        <c:v>96.649624000000003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67-42A9-85DB-DE2E56464E2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time!$S$48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time!$S$49:$S$58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117.99300599999999</c:v>
                      </c:pt>
                      <c:pt idx="1">
                        <c:v>43.558636999999997</c:v>
                      </c:pt>
                      <c:pt idx="2">
                        <c:v>19.235268000000001</c:v>
                      </c:pt>
                      <c:pt idx="3">
                        <c:v>9.7193360000000002</c:v>
                      </c:pt>
                      <c:pt idx="4">
                        <c:v>4.9971899999999998</c:v>
                      </c:pt>
                      <c:pt idx="5">
                        <c:v>126.49298400000001</c:v>
                      </c:pt>
                      <c:pt idx="6">
                        <c:v>38.407499999999999</c:v>
                      </c:pt>
                      <c:pt idx="7">
                        <c:v>11.373296</c:v>
                      </c:pt>
                      <c:pt idx="8">
                        <c:v>4.865723</c:v>
                      </c:pt>
                      <c:pt idx="9">
                        <c:v>4.9082970000000001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67-42A9-85DB-DE2E56464E28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296348902096519"/>
          <c:y val="0.84638983956792635"/>
          <c:w val="0.2555555249114001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REDDIT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time!$T$72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time!$O$49:$O$58</c:f>
              <c:strCache>
                <c:ptCount val="10"/>
                <c:pt idx="0">
                  <c:v>4R</c:v>
                </c:pt>
                <c:pt idx="1">
                  <c:v>8R</c:v>
                </c:pt>
                <c:pt idx="2">
                  <c:v>16R</c:v>
                </c:pt>
                <c:pt idx="3">
                  <c:v>32R</c:v>
                </c:pt>
                <c:pt idx="4">
                  <c:v>64R</c:v>
                </c:pt>
                <c:pt idx="5">
                  <c:v>4B</c:v>
                </c:pt>
                <c:pt idx="6">
                  <c:v>8B</c:v>
                </c:pt>
                <c:pt idx="7">
                  <c:v>16B</c:v>
                </c:pt>
                <c:pt idx="8">
                  <c:v>32B</c:v>
                </c:pt>
                <c:pt idx="9">
                  <c:v>64B</c:v>
                </c:pt>
              </c:strCache>
            </c:strRef>
          </c:cat>
          <c:val>
            <c:numRef>
              <c:f>time!$T$73:$T$82</c:f>
              <c:numCache>
                <c:formatCode>General</c:formatCode>
                <c:ptCount val="10"/>
                <c:pt idx="0">
                  <c:v>23.831976000000001</c:v>
                </c:pt>
                <c:pt idx="1">
                  <c:v>20.168223999999999</c:v>
                </c:pt>
                <c:pt idx="2">
                  <c:v>20.558295000000001</c:v>
                </c:pt>
                <c:pt idx="3">
                  <c:v>25.847611000000001</c:v>
                </c:pt>
                <c:pt idx="4">
                  <c:v>38.349209999999999</c:v>
                </c:pt>
                <c:pt idx="5">
                  <c:v>24.191751</c:v>
                </c:pt>
                <c:pt idx="6">
                  <c:v>23.576635</c:v>
                </c:pt>
                <c:pt idx="7">
                  <c:v>23.719895000000001</c:v>
                </c:pt>
                <c:pt idx="8">
                  <c:v>30.759146999999999</c:v>
                </c:pt>
                <c:pt idx="9">
                  <c:v>44.374870999999999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E-467E-9D84-6D8E98239499}"/>
            </c:ext>
          </c:extLst>
        </c:ser>
        <c:ser>
          <c:idx val="5"/>
          <c:order val="5"/>
          <c:tx>
            <c:strRef>
              <c:f>time!$H$48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time!$H$73:$H$82</c:f>
              <c:numCache>
                <c:formatCode>General</c:formatCode>
                <c:ptCount val="10"/>
                <c:pt idx="0">
                  <c:v>17.556711</c:v>
                </c:pt>
                <c:pt idx="1">
                  <c:v>11.499734999999999</c:v>
                </c:pt>
                <c:pt idx="2">
                  <c:v>8.3708080000000002</c:v>
                </c:pt>
                <c:pt idx="3">
                  <c:v>6.7864370000000003</c:v>
                </c:pt>
                <c:pt idx="4">
                  <c:v>7.3976740000000003</c:v>
                </c:pt>
                <c:pt idx="5">
                  <c:v>17.917397000000001</c:v>
                </c:pt>
                <c:pt idx="6">
                  <c:v>15.833444999999999</c:v>
                </c:pt>
                <c:pt idx="7">
                  <c:v>12.624072</c:v>
                </c:pt>
                <c:pt idx="8">
                  <c:v>12.805007</c:v>
                </c:pt>
                <c:pt idx="9">
                  <c:v>16.762221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E-467E-9D84-6D8E9823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time!$P$48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time!$P$49:$P$58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2.7620000000000001E-3</c:v>
                      </c:pt>
                      <c:pt idx="2">
                        <c:v>2.5822999999999999E-2</c:v>
                      </c:pt>
                      <c:pt idx="3">
                        <c:v>8.2850999999999994E-2</c:v>
                      </c:pt>
                      <c:pt idx="4">
                        <c:v>2.5000000000000001E-3</c:v>
                      </c:pt>
                      <c:pt idx="5">
                        <c:v>0</c:v>
                      </c:pt>
                      <c:pt idx="6">
                        <c:v>2.6670000000000001E-3</c:v>
                      </c:pt>
                      <c:pt idx="7">
                        <c:v>3.4499999999999998E-4</c:v>
                      </c:pt>
                      <c:pt idx="8">
                        <c:v>0.10036399999999999</c:v>
                      </c:pt>
                      <c:pt idx="9">
                        <c:v>7.4999999999999997E-3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64E-467E-9D84-6D8E9823949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time!$Q$48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time!$Q$49:$Q$58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0.96882400000000002</c:v>
                      </c:pt>
                      <c:pt idx="2">
                        <c:v>0.93370399999999998</c:v>
                      </c:pt>
                      <c:pt idx="3">
                        <c:v>0.962422</c:v>
                      </c:pt>
                      <c:pt idx="4">
                        <c:v>0.99963000000000002</c:v>
                      </c:pt>
                      <c:pt idx="5">
                        <c:v>1</c:v>
                      </c:pt>
                      <c:pt idx="6">
                        <c:v>0.96960000000000002</c:v>
                      </c:pt>
                      <c:pt idx="7">
                        <c:v>0.995</c:v>
                      </c:pt>
                      <c:pt idx="8">
                        <c:v>0.95815899999999998</c:v>
                      </c:pt>
                      <c:pt idx="9">
                        <c:v>0.99928499999999998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64E-467E-9D84-6D8E9823949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time!$R$48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time!$R$49:$R$58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107.954677</c:v>
                      </c:pt>
                      <c:pt idx="1">
                        <c:v>127.556256</c:v>
                      </c:pt>
                      <c:pt idx="2">
                        <c:v>151.51526899999999</c:v>
                      </c:pt>
                      <c:pt idx="3">
                        <c:v>127.84424300000001</c:v>
                      </c:pt>
                      <c:pt idx="4">
                        <c:v>82.798333999999997</c:v>
                      </c:pt>
                      <c:pt idx="5">
                        <c:v>94.166443999999998</c:v>
                      </c:pt>
                      <c:pt idx="6">
                        <c:v>109.90546500000001</c:v>
                      </c:pt>
                      <c:pt idx="7">
                        <c:v>122.57010200000001</c:v>
                      </c:pt>
                      <c:pt idx="8">
                        <c:v>111.759118</c:v>
                      </c:pt>
                      <c:pt idx="9">
                        <c:v>96.649624000000003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64E-467E-9D84-6D8E9823949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time!$S$48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time!$S$49:$S$58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117.99300599999999</c:v>
                      </c:pt>
                      <c:pt idx="1">
                        <c:v>43.558636999999997</c:v>
                      </c:pt>
                      <c:pt idx="2">
                        <c:v>19.235268000000001</c:v>
                      </c:pt>
                      <c:pt idx="3">
                        <c:v>9.7193360000000002</c:v>
                      </c:pt>
                      <c:pt idx="4">
                        <c:v>4.9971899999999998</c:v>
                      </c:pt>
                      <c:pt idx="5">
                        <c:v>126.49298400000001</c:v>
                      </c:pt>
                      <c:pt idx="6">
                        <c:v>38.407499999999999</c:v>
                      </c:pt>
                      <c:pt idx="7">
                        <c:v>11.373296</c:v>
                      </c:pt>
                      <c:pt idx="8">
                        <c:v>4.865723</c:v>
                      </c:pt>
                      <c:pt idx="9">
                        <c:v>4.9082970000000001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64E-467E-9D84-6D8E98239499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296348902096519"/>
          <c:y val="0.84638983956792635"/>
          <c:w val="0.2555555249114001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v>VEQ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time!$B$2:$B$11</c:f>
              <c:strCache>
                <c:ptCount val="10"/>
                <c:pt idx="0">
                  <c:v>Q4R</c:v>
                </c:pt>
                <c:pt idx="1">
                  <c:v>Q8R</c:v>
                </c:pt>
                <c:pt idx="2">
                  <c:v>Q16R</c:v>
                </c:pt>
                <c:pt idx="3">
                  <c:v>Q32R</c:v>
                </c:pt>
                <c:pt idx="4">
                  <c:v>Q64R</c:v>
                </c:pt>
                <c:pt idx="5">
                  <c:v>Q4B</c:v>
                </c:pt>
                <c:pt idx="6">
                  <c:v>Q8B</c:v>
                </c:pt>
                <c:pt idx="7">
                  <c:v>Q16B</c:v>
                </c:pt>
                <c:pt idx="8">
                  <c:v>Q32B</c:v>
                </c:pt>
                <c:pt idx="9">
                  <c:v>Q64B</c:v>
                </c:pt>
              </c:strCache>
            </c:strRef>
          </c:cat>
          <c:val>
            <c:numRef>
              <c:f>time!$T$37:$T$46</c:f>
              <c:numCache>
                <c:formatCode>General</c:formatCode>
                <c:ptCount val="10"/>
                <c:pt idx="0">
                  <c:v>11.797851</c:v>
                </c:pt>
                <c:pt idx="1">
                  <c:v>13.118675</c:v>
                </c:pt>
                <c:pt idx="2">
                  <c:v>14.150903</c:v>
                </c:pt>
                <c:pt idx="3">
                  <c:v>17.905889999999999</c:v>
                </c:pt>
                <c:pt idx="4">
                  <c:v>20.059584000000001</c:v>
                </c:pt>
                <c:pt idx="5">
                  <c:v>8.983511</c:v>
                </c:pt>
                <c:pt idx="6">
                  <c:v>4.6720199999999998</c:v>
                </c:pt>
                <c:pt idx="7">
                  <c:v>2.0319750000000001</c:v>
                </c:pt>
                <c:pt idx="8">
                  <c:v>2.72078</c:v>
                </c:pt>
                <c:pt idx="9">
                  <c:v>3.9933990000000001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B-448B-8393-DCA54A597D32}"/>
            </c:ext>
          </c:extLst>
        </c:ser>
        <c:ser>
          <c:idx val="5"/>
          <c:order val="5"/>
          <c:tx>
            <c:v>CT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time!$H$37:$H$46</c:f>
              <c:numCache>
                <c:formatCode>General</c:formatCode>
                <c:ptCount val="10"/>
                <c:pt idx="0">
                  <c:v>11.951883</c:v>
                </c:pt>
                <c:pt idx="1">
                  <c:v>13.354241999999999</c:v>
                </c:pt>
                <c:pt idx="2">
                  <c:v>14.381254999999999</c:v>
                </c:pt>
                <c:pt idx="3">
                  <c:v>17.907473</c:v>
                </c:pt>
                <c:pt idx="4">
                  <c:v>19.752431999999999</c:v>
                </c:pt>
                <c:pt idx="5">
                  <c:v>9.3594469999999994</c:v>
                </c:pt>
                <c:pt idx="6">
                  <c:v>4.9327009999999998</c:v>
                </c:pt>
                <c:pt idx="7">
                  <c:v>2.0943070000000001</c:v>
                </c:pt>
                <c:pt idx="8">
                  <c:v>2.698474</c:v>
                </c:pt>
                <c:pt idx="9">
                  <c:v>3.8230909999999998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3B-448B-8393-DCA54A597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time!$P$1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time!$P$2:$P$11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3.6999999999999998E-5</c:v>
                      </c:pt>
                      <c:pt idx="1">
                        <c:v>3.8628999999999997E-2</c:v>
                      </c:pt>
                      <c:pt idx="2">
                        <c:v>0.10868999999999999</c:v>
                      </c:pt>
                      <c:pt idx="3">
                        <c:v>1.4619999999999999E-2</c:v>
                      </c:pt>
                      <c:pt idx="4">
                        <c:v>4.6670000000000001E-3</c:v>
                      </c:pt>
                      <c:pt idx="5">
                        <c:v>9.9299999999999996E-3</c:v>
                      </c:pt>
                      <c:pt idx="6">
                        <c:v>6.2500000000000001E-4</c:v>
                      </c:pt>
                      <c:pt idx="7">
                        <c:v>2.0500000000000001E-2</c:v>
                      </c:pt>
                      <c:pt idx="8">
                        <c:v>0</c:v>
                      </c:pt>
                      <c:pt idx="9">
                        <c:v>4.6670000000000001E-3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43B-448B-8393-DCA54A597D3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time!$Q$1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0.99987800000000004</c:v>
                      </c:pt>
                      <c:pt idx="1">
                        <c:v>0.97710300000000005</c:v>
                      </c:pt>
                      <c:pt idx="2">
                        <c:v>0.995116</c:v>
                      </c:pt>
                      <c:pt idx="3">
                        <c:v>0.99997999999999998</c:v>
                      </c:pt>
                      <c:pt idx="4">
                        <c:v>0.999996</c:v>
                      </c:pt>
                      <c:pt idx="5">
                        <c:v>0.99215699999999996</c:v>
                      </c:pt>
                      <c:pt idx="6">
                        <c:v>1</c:v>
                      </c:pt>
                      <c:pt idx="7">
                        <c:v>0.99997899999999995</c:v>
                      </c:pt>
                      <c:pt idx="8">
                        <c:v>1</c:v>
                      </c:pt>
                      <c:pt idx="9">
                        <c:v>0.999996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43B-448B-8393-DCA54A597D3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time!$R$1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time!$R$2:$R$11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142.007587</c:v>
                      </c:pt>
                      <c:pt idx="1">
                        <c:v>124.293426</c:v>
                      </c:pt>
                      <c:pt idx="2">
                        <c:v>57.948624000000002</c:v>
                      </c:pt>
                      <c:pt idx="3">
                        <c:v>27.361886999999999</c:v>
                      </c:pt>
                      <c:pt idx="4">
                        <c:v>11.752231999999999</c:v>
                      </c:pt>
                      <c:pt idx="5">
                        <c:v>129.073352</c:v>
                      </c:pt>
                      <c:pt idx="6">
                        <c:v>8.6478129999999993</c:v>
                      </c:pt>
                      <c:pt idx="7">
                        <c:v>6.5317309999999997</c:v>
                      </c:pt>
                      <c:pt idx="8">
                        <c:v>6.3662000000000001</c:v>
                      </c:pt>
                      <c:pt idx="9">
                        <c:v>12.064961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43B-448B-8393-DCA54A597D3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time!$S$1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20.262326999999999</c:v>
                      </c:pt>
                      <c:pt idx="1">
                        <c:v>16.197748000000001</c:v>
                      </c:pt>
                      <c:pt idx="2">
                        <c:v>3.0657749999999999</c:v>
                      </c:pt>
                      <c:pt idx="3">
                        <c:v>1.908901</c:v>
                      </c:pt>
                      <c:pt idx="4">
                        <c:v>4.1210579999999997</c:v>
                      </c:pt>
                      <c:pt idx="5">
                        <c:v>17.704011000000001</c:v>
                      </c:pt>
                      <c:pt idx="6">
                        <c:v>0.369392</c:v>
                      </c:pt>
                      <c:pt idx="7">
                        <c:v>0.86797599999999997</c:v>
                      </c:pt>
                      <c:pt idx="8">
                        <c:v>1.0196480000000001</c:v>
                      </c:pt>
                      <c:pt idx="9">
                        <c:v>4.0657040000000002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43B-448B-8393-DCA54A597D32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331958942960503"/>
          <c:y val="0.83828446976042892"/>
          <c:w val="0.16915739297911753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COLLAB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time!$T$1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time!$B$2:$B$11</c:f>
              <c:strCache>
                <c:ptCount val="10"/>
                <c:pt idx="0">
                  <c:v>Q4R</c:v>
                </c:pt>
                <c:pt idx="1">
                  <c:v>Q8R</c:v>
                </c:pt>
                <c:pt idx="2">
                  <c:v>Q16R</c:v>
                </c:pt>
                <c:pt idx="3">
                  <c:v>Q32R</c:v>
                </c:pt>
                <c:pt idx="4">
                  <c:v>Q64R</c:v>
                </c:pt>
                <c:pt idx="5">
                  <c:v>Q4B</c:v>
                </c:pt>
                <c:pt idx="6">
                  <c:v>Q8B</c:v>
                </c:pt>
                <c:pt idx="7">
                  <c:v>Q16B</c:v>
                </c:pt>
                <c:pt idx="8">
                  <c:v>Q32B</c:v>
                </c:pt>
                <c:pt idx="9">
                  <c:v>Q64B</c:v>
                </c:pt>
              </c:strCache>
            </c:strRef>
          </c:cat>
          <c:val>
            <c:numRef>
              <c:f>time!$T$14:$T$22</c:f>
              <c:numCache>
                <c:formatCode>General</c:formatCode>
                <c:ptCount val="9"/>
                <c:pt idx="0">
                  <c:v>106.061465</c:v>
                </c:pt>
                <c:pt idx="1">
                  <c:v>154.17093</c:v>
                </c:pt>
                <c:pt idx="2">
                  <c:v>7165.9824200000003</c:v>
                </c:pt>
                <c:pt idx="3">
                  <c:v>226989.16873999999</c:v>
                </c:pt>
                <c:pt idx="4">
                  <c:v>103.408681</c:v>
                </c:pt>
                <c:pt idx="5">
                  <c:v>126.71735700000001</c:v>
                </c:pt>
                <c:pt idx="6">
                  <c:v>149.84397999999999</c:v>
                </c:pt>
                <c:pt idx="7">
                  <c:v>175.56249600000001</c:v>
                </c:pt>
                <c:pt idx="8">
                  <c:v>11823.398784000001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D-495D-BF63-964CDD750712}"/>
            </c:ext>
          </c:extLst>
        </c:ser>
        <c:ser>
          <c:idx val="5"/>
          <c:order val="5"/>
          <c:tx>
            <c:strRef>
              <c:f>time!$H$1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time!$H$14:$H$22</c:f>
              <c:numCache>
                <c:formatCode>General</c:formatCode>
                <c:ptCount val="9"/>
                <c:pt idx="0">
                  <c:v>101.26404100000001</c:v>
                </c:pt>
                <c:pt idx="1">
                  <c:v>150.134603</c:v>
                </c:pt>
                <c:pt idx="2">
                  <c:v>7178.1980579999999</c:v>
                </c:pt>
                <c:pt idx="3">
                  <c:v>226197.22690000001</c:v>
                </c:pt>
                <c:pt idx="4">
                  <c:v>80.884315999999998</c:v>
                </c:pt>
                <c:pt idx="5">
                  <c:v>125.26634900000001</c:v>
                </c:pt>
                <c:pt idx="6">
                  <c:v>150.85038</c:v>
                </c:pt>
                <c:pt idx="7">
                  <c:v>180.866512</c:v>
                </c:pt>
                <c:pt idx="8">
                  <c:v>13104.20696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D-495D-BF63-964CDD750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time!$P$1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time!$P$2:$P$11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3.6999999999999998E-5</c:v>
                      </c:pt>
                      <c:pt idx="1">
                        <c:v>3.8628999999999997E-2</c:v>
                      </c:pt>
                      <c:pt idx="2">
                        <c:v>0.10868999999999999</c:v>
                      </c:pt>
                      <c:pt idx="3">
                        <c:v>1.4619999999999999E-2</c:v>
                      </c:pt>
                      <c:pt idx="4">
                        <c:v>4.6670000000000001E-3</c:v>
                      </c:pt>
                      <c:pt idx="5">
                        <c:v>9.9299999999999996E-3</c:v>
                      </c:pt>
                      <c:pt idx="6">
                        <c:v>6.2500000000000001E-4</c:v>
                      </c:pt>
                      <c:pt idx="7">
                        <c:v>2.0500000000000001E-2</c:v>
                      </c:pt>
                      <c:pt idx="8">
                        <c:v>0</c:v>
                      </c:pt>
                      <c:pt idx="9">
                        <c:v>4.6670000000000001E-3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B3D-495D-BF63-964CDD75071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time!$Q$1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0.99987800000000004</c:v>
                      </c:pt>
                      <c:pt idx="1">
                        <c:v>0.97710300000000005</c:v>
                      </c:pt>
                      <c:pt idx="2">
                        <c:v>0.995116</c:v>
                      </c:pt>
                      <c:pt idx="3">
                        <c:v>0.99997999999999998</c:v>
                      </c:pt>
                      <c:pt idx="4">
                        <c:v>0.999996</c:v>
                      </c:pt>
                      <c:pt idx="5">
                        <c:v>0.99215699999999996</c:v>
                      </c:pt>
                      <c:pt idx="6">
                        <c:v>1</c:v>
                      </c:pt>
                      <c:pt idx="7">
                        <c:v>0.99997899999999995</c:v>
                      </c:pt>
                      <c:pt idx="8">
                        <c:v>1</c:v>
                      </c:pt>
                      <c:pt idx="9">
                        <c:v>0.999996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B3D-495D-BF63-964CDD75071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time!$R$1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time!$R$2:$R$11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142.007587</c:v>
                      </c:pt>
                      <c:pt idx="1">
                        <c:v>124.293426</c:v>
                      </c:pt>
                      <c:pt idx="2">
                        <c:v>57.948624000000002</c:v>
                      </c:pt>
                      <c:pt idx="3">
                        <c:v>27.361886999999999</c:v>
                      </c:pt>
                      <c:pt idx="4">
                        <c:v>11.752231999999999</c:v>
                      </c:pt>
                      <c:pt idx="5">
                        <c:v>129.073352</c:v>
                      </c:pt>
                      <c:pt idx="6">
                        <c:v>8.6478129999999993</c:v>
                      </c:pt>
                      <c:pt idx="7">
                        <c:v>6.5317309999999997</c:v>
                      </c:pt>
                      <c:pt idx="8">
                        <c:v>6.3662000000000001</c:v>
                      </c:pt>
                      <c:pt idx="9">
                        <c:v>12.064961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B3D-495D-BF63-964CDD7507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time!$S$1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20.262326999999999</c:v>
                      </c:pt>
                      <c:pt idx="1">
                        <c:v>16.197748000000001</c:v>
                      </c:pt>
                      <c:pt idx="2">
                        <c:v>3.0657749999999999</c:v>
                      </c:pt>
                      <c:pt idx="3">
                        <c:v>1.908901</c:v>
                      </c:pt>
                      <c:pt idx="4">
                        <c:v>4.1210579999999997</c:v>
                      </c:pt>
                      <c:pt idx="5">
                        <c:v>17.704011000000001</c:v>
                      </c:pt>
                      <c:pt idx="6">
                        <c:v>0.369392</c:v>
                      </c:pt>
                      <c:pt idx="7">
                        <c:v>0.86797599999999997</c:v>
                      </c:pt>
                      <c:pt idx="8">
                        <c:v>1.0196480000000001</c:v>
                      </c:pt>
                      <c:pt idx="9">
                        <c:v>4.0657040000000002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3D-495D-BF63-964CDD750712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829337965287982"/>
          <c:y val="0.80181030270504083"/>
          <c:w val="0.18827771455425885"/>
          <c:h val="0.13733565094800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IMDB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time!$T$1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time!$B$2:$B$11</c:f>
              <c:strCache>
                <c:ptCount val="10"/>
                <c:pt idx="0">
                  <c:v>Q4R</c:v>
                </c:pt>
                <c:pt idx="1">
                  <c:v>Q8R</c:v>
                </c:pt>
                <c:pt idx="2">
                  <c:v>Q16R</c:v>
                </c:pt>
                <c:pt idx="3">
                  <c:v>Q32R</c:v>
                </c:pt>
                <c:pt idx="4">
                  <c:v>Q64R</c:v>
                </c:pt>
                <c:pt idx="5">
                  <c:v>Q4B</c:v>
                </c:pt>
                <c:pt idx="6">
                  <c:v>Q8B</c:v>
                </c:pt>
                <c:pt idx="7">
                  <c:v>Q16B</c:v>
                </c:pt>
                <c:pt idx="8">
                  <c:v>Q32B</c:v>
                </c:pt>
                <c:pt idx="9">
                  <c:v>Q64B</c:v>
                </c:pt>
              </c:strCache>
            </c:strRef>
          </c:cat>
          <c:val>
            <c:numRef>
              <c:f>time!$T$25:$T$34</c:f>
              <c:numCache>
                <c:formatCode>General</c:formatCode>
                <c:ptCount val="10"/>
                <c:pt idx="0">
                  <c:v>1.230872</c:v>
                </c:pt>
                <c:pt idx="1">
                  <c:v>1.31131</c:v>
                </c:pt>
                <c:pt idx="2">
                  <c:v>1.470013</c:v>
                </c:pt>
                <c:pt idx="3">
                  <c:v>2.83114</c:v>
                </c:pt>
                <c:pt idx="4">
                  <c:v>5.5598660000000004</c:v>
                </c:pt>
                <c:pt idx="5">
                  <c:v>1.0961700000000001</c:v>
                </c:pt>
                <c:pt idx="6">
                  <c:v>1.0894870000000001</c:v>
                </c:pt>
                <c:pt idx="7">
                  <c:v>1.196034</c:v>
                </c:pt>
                <c:pt idx="8">
                  <c:v>1.3789880000000001</c:v>
                </c:pt>
                <c:pt idx="9">
                  <c:v>1.6421870000000001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788-9248-B9D6B4E03ECB}"/>
            </c:ext>
          </c:extLst>
        </c:ser>
        <c:ser>
          <c:idx val="5"/>
          <c:order val="5"/>
          <c:tx>
            <c:strRef>
              <c:f>time!$H$1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time!$H$25:$H$34</c:f>
              <c:numCache>
                <c:formatCode>General</c:formatCode>
                <c:ptCount val="10"/>
                <c:pt idx="0">
                  <c:v>1.1293550000000001</c:v>
                </c:pt>
                <c:pt idx="1">
                  <c:v>1.1289910000000001</c:v>
                </c:pt>
                <c:pt idx="2">
                  <c:v>1.317177</c:v>
                </c:pt>
                <c:pt idx="3">
                  <c:v>2.7423449999999998</c:v>
                </c:pt>
                <c:pt idx="4">
                  <c:v>5.6541519999999998</c:v>
                </c:pt>
                <c:pt idx="5">
                  <c:v>0.93175699999999995</c:v>
                </c:pt>
                <c:pt idx="6">
                  <c:v>0.832345</c:v>
                </c:pt>
                <c:pt idx="7">
                  <c:v>0.99405900000000003</c:v>
                </c:pt>
                <c:pt idx="8">
                  <c:v>1.3236030000000001</c:v>
                </c:pt>
                <c:pt idx="9">
                  <c:v>2.1957149999999999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788-9248-B9D6B4E03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time!$P$1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time!$P$2:$P$11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3.6999999999999998E-5</c:v>
                      </c:pt>
                      <c:pt idx="1">
                        <c:v>3.8628999999999997E-2</c:v>
                      </c:pt>
                      <c:pt idx="2">
                        <c:v>0.10868999999999999</c:v>
                      </c:pt>
                      <c:pt idx="3">
                        <c:v>1.4619999999999999E-2</c:v>
                      </c:pt>
                      <c:pt idx="4">
                        <c:v>4.6670000000000001E-3</c:v>
                      </c:pt>
                      <c:pt idx="5">
                        <c:v>9.9299999999999996E-3</c:v>
                      </c:pt>
                      <c:pt idx="6">
                        <c:v>6.2500000000000001E-4</c:v>
                      </c:pt>
                      <c:pt idx="7">
                        <c:v>2.0500000000000001E-2</c:v>
                      </c:pt>
                      <c:pt idx="8">
                        <c:v>0</c:v>
                      </c:pt>
                      <c:pt idx="9">
                        <c:v>4.6670000000000001E-3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A32-4788-9248-B9D6B4E03EC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time!$Q$1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0.99987800000000004</c:v>
                      </c:pt>
                      <c:pt idx="1">
                        <c:v>0.97710300000000005</c:v>
                      </c:pt>
                      <c:pt idx="2">
                        <c:v>0.995116</c:v>
                      </c:pt>
                      <c:pt idx="3">
                        <c:v>0.99997999999999998</c:v>
                      </c:pt>
                      <c:pt idx="4">
                        <c:v>0.999996</c:v>
                      </c:pt>
                      <c:pt idx="5">
                        <c:v>0.99215699999999996</c:v>
                      </c:pt>
                      <c:pt idx="6">
                        <c:v>1</c:v>
                      </c:pt>
                      <c:pt idx="7">
                        <c:v>0.99997899999999995</c:v>
                      </c:pt>
                      <c:pt idx="8">
                        <c:v>1</c:v>
                      </c:pt>
                      <c:pt idx="9">
                        <c:v>0.999996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32-4788-9248-B9D6B4E03EC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time!$R$1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time!$R$2:$R$11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142.007587</c:v>
                      </c:pt>
                      <c:pt idx="1">
                        <c:v>124.293426</c:v>
                      </c:pt>
                      <c:pt idx="2">
                        <c:v>57.948624000000002</c:v>
                      </c:pt>
                      <c:pt idx="3">
                        <c:v>27.361886999999999</c:v>
                      </c:pt>
                      <c:pt idx="4">
                        <c:v>11.752231999999999</c:v>
                      </c:pt>
                      <c:pt idx="5">
                        <c:v>129.073352</c:v>
                      </c:pt>
                      <c:pt idx="6">
                        <c:v>8.6478129999999993</c:v>
                      </c:pt>
                      <c:pt idx="7">
                        <c:v>6.5317309999999997</c:v>
                      </c:pt>
                      <c:pt idx="8">
                        <c:v>6.3662000000000001</c:v>
                      </c:pt>
                      <c:pt idx="9">
                        <c:v>12.064961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A32-4788-9248-B9D6B4E03EC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time!$S$1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20.262326999999999</c:v>
                      </c:pt>
                      <c:pt idx="1">
                        <c:v>16.197748000000001</c:v>
                      </c:pt>
                      <c:pt idx="2">
                        <c:v>3.0657749999999999</c:v>
                      </c:pt>
                      <c:pt idx="3">
                        <c:v>1.908901</c:v>
                      </c:pt>
                      <c:pt idx="4">
                        <c:v>4.1210579999999997</c:v>
                      </c:pt>
                      <c:pt idx="5">
                        <c:v>17.704011000000001</c:v>
                      </c:pt>
                      <c:pt idx="6">
                        <c:v>0.369392</c:v>
                      </c:pt>
                      <c:pt idx="7">
                        <c:v>0.86797599999999997</c:v>
                      </c:pt>
                      <c:pt idx="8">
                        <c:v>1.0196480000000001</c:v>
                      </c:pt>
                      <c:pt idx="9">
                        <c:v>4.0657040000000002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A32-4788-9248-B9D6B4E03ECB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829337965287982"/>
          <c:y val="0.80181030270504083"/>
          <c:w val="0.18827771455425885"/>
          <c:h val="0.13733565094800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time!$T$48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time!$O$49:$O$58</c:f>
              <c:strCache>
                <c:ptCount val="10"/>
                <c:pt idx="0">
                  <c:v>4R</c:v>
                </c:pt>
                <c:pt idx="1">
                  <c:v>8R</c:v>
                </c:pt>
                <c:pt idx="2">
                  <c:v>16R</c:v>
                </c:pt>
                <c:pt idx="3">
                  <c:v>32R</c:v>
                </c:pt>
                <c:pt idx="4">
                  <c:v>64R</c:v>
                </c:pt>
                <c:pt idx="5">
                  <c:v>4B</c:v>
                </c:pt>
                <c:pt idx="6">
                  <c:v>8B</c:v>
                </c:pt>
                <c:pt idx="7">
                  <c:v>16B</c:v>
                </c:pt>
                <c:pt idx="8">
                  <c:v>32B</c:v>
                </c:pt>
                <c:pt idx="9">
                  <c:v>64B</c:v>
                </c:pt>
              </c:strCache>
            </c:strRef>
          </c:cat>
          <c:val>
            <c:numRef>
              <c:f>time!$T$49:$T$58</c:f>
              <c:numCache>
                <c:formatCode>General</c:formatCode>
                <c:ptCount val="10"/>
                <c:pt idx="0">
                  <c:v>225.94763599999999</c:v>
                </c:pt>
                <c:pt idx="1">
                  <c:v>171.11493899999999</c:v>
                </c:pt>
                <c:pt idx="2">
                  <c:v>170.75055800000001</c:v>
                </c:pt>
                <c:pt idx="3">
                  <c:v>137.56358900000001</c:v>
                </c:pt>
                <c:pt idx="4">
                  <c:v>87.795540000000003</c:v>
                </c:pt>
                <c:pt idx="5">
                  <c:v>220.659322</c:v>
                </c:pt>
                <c:pt idx="6">
                  <c:v>148.31297699999999</c:v>
                </c:pt>
                <c:pt idx="7">
                  <c:v>133.943397</c:v>
                </c:pt>
                <c:pt idx="8">
                  <c:v>116.62482199999999</c:v>
                </c:pt>
                <c:pt idx="9">
                  <c:v>101.55792099999999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3-4ED8-B9A8-9C807C173E7B}"/>
            </c:ext>
          </c:extLst>
        </c:ser>
        <c:ser>
          <c:idx val="5"/>
          <c:order val="5"/>
          <c:tx>
            <c:strRef>
              <c:f>time!$H$48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time!$H$49:$H$58</c:f>
              <c:numCache>
                <c:formatCode>General</c:formatCode>
                <c:ptCount val="10"/>
                <c:pt idx="0">
                  <c:v>39.970289000000001</c:v>
                </c:pt>
                <c:pt idx="1">
                  <c:v>129.17711700000001</c:v>
                </c:pt>
                <c:pt idx="2">
                  <c:v>164.328236</c:v>
                </c:pt>
                <c:pt idx="3">
                  <c:v>127.11226499999999</c:v>
                </c:pt>
                <c:pt idx="4">
                  <c:v>71.674724999999995</c:v>
                </c:pt>
                <c:pt idx="5">
                  <c:v>9.9525299999999994</c:v>
                </c:pt>
                <c:pt idx="6">
                  <c:v>61.355448000000003</c:v>
                </c:pt>
                <c:pt idx="7">
                  <c:v>127.536154</c:v>
                </c:pt>
                <c:pt idx="8">
                  <c:v>103.27697999999999</c:v>
                </c:pt>
                <c:pt idx="9">
                  <c:v>86.566411000000002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3-4ED8-B9A8-9C807C17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time!$P$48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time!$P$49:$P$58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2.7620000000000001E-3</c:v>
                      </c:pt>
                      <c:pt idx="2">
                        <c:v>2.5822999999999999E-2</c:v>
                      </c:pt>
                      <c:pt idx="3">
                        <c:v>8.2850999999999994E-2</c:v>
                      </c:pt>
                      <c:pt idx="4">
                        <c:v>2.5000000000000001E-3</c:v>
                      </c:pt>
                      <c:pt idx="5">
                        <c:v>0</c:v>
                      </c:pt>
                      <c:pt idx="6">
                        <c:v>2.6670000000000001E-3</c:v>
                      </c:pt>
                      <c:pt idx="7">
                        <c:v>3.4499999999999998E-4</c:v>
                      </c:pt>
                      <c:pt idx="8">
                        <c:v>0.10036399999999999</c:v>
                      </c:pt>
                      <c:pt idx="9">
                        <c:v>7.4999999999999997E-3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A93-4ED8-B9A8-9C807C173E7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time!$Q$48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time!$Q$49:$Q$58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0.96882400000000002</c:v>
                      </c:pt>
                      <c:pt idx="2">
                        <c:v>0.93370399999999998</c:v>
                      </c:pt>
                      <c:pt idx="3">
                        <c:v>0.962422</c:v>
                      </c:pt>
                      <c:pt idx="4">
                        <c:v>0.99963000000000002</c:v>
                      </c:pt>
                      <c:pt idx="5">
                        <c:v>1</c:v>
                      </c:pt>
                      <c:pt idx="6">
                        <c:v>0.96960000000000002</c:v>
                      </c:pt>
                      <c:pt idx="7">
                        <c:v>0.995</c:v>
                      </c:pt>
                      <c:pt idx="8">
                        <c:v>0.95815899999999998</c:v>
                      </c:pt>
                      <c:pt idx="9">
                        <c:v>0.99928499999999998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A93-4ED8-B9A8-9C807C173E7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time!$R$48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time!$R$49:$R$58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107.954677</c:v>
                      </c:pt>
                      <c:pt idx="1">
                        <c:v>127.556256</c:v>
                      </c:pt>
                      <c:pt idx="2">
                        <c:v>151.51526899999999</c:v>
                      </c:pt>
                      <c:pt idx="3">
                        <c:v>127.84424300000001</c:v>
                      </c:pt>
                      <c:pt idx="4">
                        <c:v>82.798333999999997</c:v>
                      </c:pt>
                      <c:pt idx="5">
                        <c:v>94.166443999999998</c:v>
                      </c:pt>
                      <c:pt idx="6">
                        <c:v>109.90546500000001</c:v>
                      </c:pt>
                      <c:pt idx="7">
                        <c:v>122.57010200000001</c:v>
                      </c:pt>
                      <c:pt idx="8">
                        <c:v>111.759118</c:v>
                      </c:pt>
                      <c:pt idx="9">
                        <c:v>96.649624000000003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A93-4ED8-B9A8-9C807C173E7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time!$S$48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time!$S$49:$S$58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117.99300599999999</c:v>
                      </c:pt>
                      <c:pt idx="1">
                        <c:v>43.558636999999997</c:v>
                      </c:pt>
                      <c:pt idx="2">
                        <c:v>19.235268000000001</c:v>
                      </c:pt>
                      <c:pt idx="3">
                        <c:v>9.7193360000000002</c:v>
                      </c:pt>
                      <c:pt idx="4">
                        <c:v>4.9971899999999998</c:v>
                      </c:pt>
                      <c:pt idx="5">
                        <c:v>126.49298400000001</c:v>
                      </c:pt>
                      <c:pt idx="6">
                        <c:v>38.407499999999999</c:v>
                      </c:pt>
                      <c:pt idx="7">
                        <c:v>11.373296</c:v>
                      </c:pt>
                      <c:pt idx="8">
                        <c:v>4.865723</c:v>
                      </c:pt>
                      <c:pt idx="9">
                        <c:v>4.9082970000000001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A93-4ED8-B9A8-9C807C173E7B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296348902096519"/>
          <c:y val="0.84638983956792635"/>
          <c:w val="0.2555555249114001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time!$T$48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time!$O$49:$O$58</c:f>
              <c:strCache>
                <c:ptCount val="10"/>
                <c:pt idx="0">
                  <c:v>4R</c:v>
                </c:pt>
                <c:pt idx="1">
                  <c:v>8R</c:v>
                </c:pt>
                <c:pt idx="2">
                  <c:v>16R</c:v>
                </c:pt>
                <c:pt idx="3">
                  <c:v>32R</c:v>
                </c:pt>
                <c:pt idx="4">
                  <c:v>64R</c:v>
                </c:pt>
                <c:pt idx="5">
                  <c:v>4B</c:v>
                </c:pt>
                <c:pt idx="6">
                  <c:v>8B</c:v>
                </c:pt>
                <c:pt idx="7">
                  <c:v>16B</c:v>
                </c:pt>
                <c:pt idx="8">
                  <c:v>32B</c:v>
                </c:pt>
                <c:pt idx="9">
                  <c:v>64B</c:v>
                </c:pt>
              </c:strCache>
            </c:strRef>
          </c:cat>
          <c:val>
            <c:numRef>
              <c:f>time!$T$61:$T$70</c:f>
              <c:numCache>
                <c:formatCode>General</c:formatCode>
                <c:ptCount val="10"/>
                <c:pt idx="0">
                  <c:v>11.572817000000001</c:v>
                </c:pt>
                <c:pt idx="1">
                  <c:v>16.527961999999999</c:v>
                </c:pt>
                <c:pt idx="2">
                  <c:v>12094.630134000001</c:v>
                </c:pt>
                <c:pt idx="3">
                  <c:v>29370.614186999999</c:v>
                </c:pt>
                <c:pt idx="4">
                  <c:v>164536.70465999999</c:v>
                </c:pt>
                <c:pt idx="5">
                  <c:v>9.9506929999999993</c:v>
                </c:pt>
                <c:pt idx="6">
                  <c:v>9.0987469999999995</c:v>
                </c:pt>
                <c:pt idx="7">
                  <c:v>9.9271390000000004</c:v>
                </c:pt>
                <c:pt idx="8">
                  <c:v>10.923703</c:v>
                </c:pt>
                <c:pt idx="9">
                  <c:v>6197.1027270000004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6-4478-B196-73723EE92399}"/>
            </c:ext>
          </c:extLst>
        </c:ser>
        <c:ser>
          <c:idx val="5"/>
          <c:order val="5"/>
          <c:tx>
            <c:strRef>
              <c:f>time!$H$48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time!$H$61:$H$70</c:f>
              <c:numCache>
                <c:formatCode>General</c:formatCode>
                <c:ptCount val="10"/>
                <c:pt idx="0">
                  <c:v>11.239723</c:v>
                </c:pt>
                <c:pt idx="1">
                  <c:v>16.214359000000002</c:v>
                </c:pt>
                <c:pt idx="2">
                  <c:v>12093.24705</c:v>
                </c:pt>
                <c:pt idx="3">
                  <c:v>29081.25029</c:v>
                </c:pt>
                <c:pt idx="4">
                  <c:v>164986.85795999999</c:v>
                </c:pt>
                <c:pt idx="5">
                  <c:v>9.9082109999999997</c:v>
                </c:pt>
                <c:pt idx="6">
                  <c:v>8.9636619999999994</c:v>
                </c:pt>
                <c:pt idx="7">
                  <c:v>9.7133249999999993</c:v>
                </c:pt>
                <c:pt idx="8">
                  <c:v>19.352495000000001</c:v>
                </c:pt>
                <c:pt idx="9">
                  <c:v>6476.518231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6-4478-B196-73723EE92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time!$P$48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time!$P$49:$P$58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2.7620000000000001E-3</c:v>
                      </c:pt>
                      <c:pt idx="2">
                        <c:v>2.5822999999999999E-2</c:v>
                      </c:pt>
                      <c:pt idx="3">
                        <c:v>8.2850999999999994E-2</c:v>
                      </c:pt>
                      <c:pt idx="4">
                        <c:v>2.5000000000000001E-3</c:v>
                      </c:pt>
                      <c:pt idx="5">
                        <c:v>0</c:v>
                      </c:pt>
                      <c:pt idx="6">
                        <c:v>2.6670000000000001E-3</c:v>
                      </c:pt>
                      <c:pt idx="7">
                        <c:v>3.4499999999999998E-4</c:v>
                      </c:pt>
                      <c:pt idx="8">
                        <c:v>0.10036399999999999</c:v>
                      </c:pt>
                      <c:pt idx="9">
                        <c:v>7.4999999999999997E-3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496-4478-B196-73723EE9239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time!$Q$48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time!$Q$49:$Q$58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0.96882400000000002</c:v>
                      </c:pt>
                      <c:pt idx="2">
                        <c:v>0.93370399999999998</c:v>
                      </c:pt>
                      <c:pt idx="3">
                        <c:v>0.962422</c:v>
                      </c:pt>
                      <c:pt idx="4">
                        <c:v>0.99963000000000002</c:v>
                      </c:pt>
                      <c:pt idx="5">
                        <c:v>1</c:v>
                      </c:pt>
                      <c:pt idx="6">
                        <c:v>0.96960000000000002</c:v>
                      </c:pt>
                      <c:pt idx="7">
                        <c:v>0.995</c:v>
                      </c:pt>
                      <c:pt idx="8">
                        <c:v>0.95815899999999998</c:v>
                      </c:pt>
                      <c:pt idx="9">
                        <c:v>0.99928499999999998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96-4478-B196-73723EE9239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time!$R$48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time!$R$49:$R$58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107.954677</c:v>
                      </c:pt>
                      <c:pt idx="1">
                        <c:v>127.556256</c:v>
                      </c:pt>
                      <c:pt idx="2">
                        <c:v>151.51526899999999</c:v>
                      </c:pt>
                      <c:pt idx="3">
                        <c:v>127.84424300000001</c:v>
                      </c:pt>
                      <c:pt idx="4">
                        <c:v>82.798333999999997</c:v>
                      </c:pt>
                      <c:pt idx="5">
                        <c:v>94.166443999999998</c:v>
                      </c:pt>
                      <c:pt idx="6">
                        <c:v>109.90546500000001</c:v>
                      </c:pt>
                      <c:pt idx="7">
                        <c:v>122.57010200000001</c:v>
                      </c:pt>
                      <c:pt idx="8">
                        <c:v>111.759118</c:v>
                      </c:pt>
                      <c:pt idx="9">
                        <c:v>96.649624000000003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96-4478-B196-73723EE9239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time!$S$48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time!$S$49:$S$58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117.99300599999999</c:v>
                      </c:pt>
                      <c:pt idx="1">
                        <c:v>43.558636999999997</c:v>
                      </c:pt>
                      <c:pt idx="2">
                        <c:v>19.235268000000001</c:v>
                      </c:pt>
                      <c:pt idx="3">
                        <c:v>9.7193360000000002</c:v>
                      </c:pt>
                      <c:pt idx="4">
                        <c:v>4.9971899999999998</c:v>
                      </c:pt>
                      <c:pt idx="5">
                        <c:v>126.49298400000001</c:v>
                      </c:pt>
                      <c:pt idx="6">
                        <c:v>38.407499999999999</c:v>
                      </c:pt>
                      <c:pt idx="7">
                        <c:v>11.373296</c:v>
                      </c:pt>
                      <c:pt idx="8">
                        <c:v>4.865723</c:v>
                      </c:pt>
                      <c:pt idx="9">
                        <c:v>4.9082970000000001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96-4478-B196-73723EE92399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296348902096519"/>
          <c:y val="0.84638983956792635"/>
          <c:w val="0.2555555249114001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REDDIT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time!$T$72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time!$O$49:$O$58</c:f>
              <c:strCache>
                <c:ptCount val="10"/>
                <c:pt idx="0">
                  <c:v>4R</c:v>
                </c:pt>
                <c:pt idx="1">
                  <c:v>8R</c:v>
                </c:pt>
                <c:pt idx="2">
                  <c:v>16R</c:v>
                </c:pt>
                <c:pt idx="3">
                  <c:v>32R</c:v>
                </c:pt>
                <c:pt idx="4">
                  <c:v>64R</c:v>
                </c:pt>
                <c:pt idx="5">
                  <c:v>4B</c:v>
                </c:pt>
                <c:pt idx="6">
                  <c:v>8B</c:v>
                </c:pt>
                <c:pt idx="7">
                  <c:v>16B</c:v>
                </c:pt>
                <c:pt idx="8">
                  <c:v>32B</c:v>
                </c:pt>
                <c:pt idx="9">
                  <c:v>64B</c:v>
                </c:pt>
              </c:strCache>
            </c:strRef>
          </c:cat>
          <c:val>
            <c:numRef>
              <c:f>time!$T$73:$T$82</c:f>
              <c:numCache>
                <c:formatCode>General</c:formatCode>
                <c:ptCount val="10"/>
                <c:pt idx="0">
                  <c:v>23.831976000000001</c:v>
                </c:pt>
                <c:pt idx="1">
                  <c:v>20.168223999999999</c:v>
                </c:pt>
                <c:pt idx="2">
                  <c:v>20.558295000000001</c:v>
                </c:pt>
                <c:pt idx="3">
                  <c:v>25.847611000000001</c:v>
                </c:pt>
                <c:pt idx="4">
                  <c:v>38.349209999999999</c:v>
                </c:pt>
                <c:pt idx="5">
                  <c:v>24.191751</c:v>
                </c:pt>
                <c:pt idx="6">
                  <c:v>23.576635</c:v>
                </c:pt>
                <c:pt idx="7">
                  <c:v>23.719895000000001</c:v>
                </c:pt>
                <c:pt idx="8">
                  <c:v>30.759146999999999</c:v>
                </c:pt>
                <c:pt idx="9">
                  <c:v>44.374870999999999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0-4888-B375-A64778CC8D84}"/>
            </c:ext>
          </c:extLst>
        </c:ser>
        <c:ser>
          <c:idx val="5"/>
          <c:order val="5"/>
          <c:tx>
            <c:strRef>
              <c:f>time!$H$48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time!$H$73:$H$82</c:f>
              <c:numCache>
                <c:formatCode>General</c:formatCode>
                <c:ptCount val="10"/>
                <c:pt idx="0">
                  <c:v>17.556711</c:v>
                </c:pt>
                <c:pt idx="1">
                  <c:v>11.499734999999999</c:v>
                </c:pt>
                <c:pt idx="2">
                  <c:v>8.3708080000000002</c:v>
                </c:pt>
                <c:pt idx="3">
                  <c:v>6.7864370000000003</c:v>
                </c:pt>
                <c:pt idx="4">
                  <c:v>7.3976740000000003</c:v>
                </c:pt>
                <c:pt idx="5">
                  <c:v>17.917397000000001</c:v>
                </c:pt>
                <c:pt idx="6">
                  <c:v>15.833444999999999</c:v>
                </c:pt>
                <c:pt idx="7">
                  <c:v>12.624072</c:v>
                </c:pt>
                <c:pt idx="8">
                  <c:v>12.805007</c:v>
                </c:pt>
                <c:pt idx="9">
                  <c:v>16.762221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0-4888-B375-A64778CC8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time!$P$48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time!$P$49:$P$58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2.7620000000000001E-3</c:v>
                      </c:pt>
                      <c:pt idx="2">
                        <c:v>2.5822999999999999E-2</c:v>
                      </c:pt>
                      <c:pt idx="3">
                        <c:v>8.2850999999999994E-2</c:v>
                      </c:pt>
                      <c:pt idx="4">
                        <c:v>2.5000000000000001E-3</c:v>
                      </c:pt>
                      <c:pt idx="5">
                        <c:v>0</c:v>
                      </c:pt>
                      <c:pt idx="6">
                        <c:v>2.6670000000000001E-3</c:v>
                      </c:pt>
                      <c:pt idx="7">
                        <c:v>3.4499999999999998E-4</c:v>
                      </c:pt>
                      <c:pt idx="8">
                        <c:v>0.10036399999999999</c:v>
                      </c:pt>
                      <c:pt idx="9">
                        <c:v>7.4999999999999997E-3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2E0-4888-B375-A64778CC8D8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time!$Q$48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time!$Q$49:$Q$58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0.96882400000000002</c:v>
                      </c:pt>
                      <c:pt idx="2">
                        <c:v>0.93370399999999998</c:v>
                      </c:pt>
                      <c:pt idx="3">
                        <c:v>0.962422</c:v>
                      </c:pt>
                      <c:pt idx="4">
                        <c:v>0.99963000000000002</c:v>
                      </c:pt>
                      <c:pt idx="5">
                        <c:v>1</c:v>
                      </c:pt>
                      <c:pt idx="6">
                        <c:v>0.96960000000000002</c:v>
                      </c:pt>
                      <c:pt idx="7">
                        <c:v>0.995</c:v>
                      </c:pt>
                      <c:pt idx="8">
                        <c:v>0.95815899999999998</c:v>
                      </c:pt>
                      <c:pt idx="9">
                        <c:v>0.99928499999999998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E0-4888-B375-A64778CC8D8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time!$R$48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time!$R$49:$R$58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107.954677</c:v>
                      </c:pt>
                      <c:pt idx="1">
                        <c:v>127.556256</c:v>
                      </c:pt>
                      <c:pt idx="2">
                        <c:v>151.51526899999999</c:v>
                      </c:pt>
                      <c:pt idx="3">
                        <c:v>127.84424300000001</c:v>
                      </c:pt>
                      <c:pt idx="4">
                        <c:v>82.798333999999997</c:v>
                      </c:pt>
                      <c:pt idx="5">
                        <c:v>94.166443999999998</c:v>
                      </c:pt>
                      <c:pt idx="6">
                        <c:v>109.90546500000001</c:v>
                      </c:pt>
                      <c:pt idx="7">
                        <c:v>122.57010200000001</c:v>
                      </c:pt>
                      <c:pt idx="8">
                        <c:v>111.759118</c:v>
                      </c:pt>
                      <c:pt idx="9">
                        <c:v>96.649624000000003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E0-4888-B375-A64778CC8D8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time!$S$48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time!$O$49:$O$58</c15:sqref>
                        </c15:formulaRef>
                      </c:ext>
                    </c:extLst>
                    <c:strCache>
                      <c:ptCount val="10"/>
                      <c:pt idx="0">
                        <c:v>4R</c:v>
                      </c:pt>
                      <c:pt idx="1">
                        <c:v>8R</c:v>
                      </c:pt>
                      <c:pt idx="2">
                        <c:v>16R</c:v>
                      </c:pt>
                      <c:pt idx="3">
                        <c:v>32R</c:v>
                      </c:pt>
                      <c:pt idx="4">
                        <c:v>64R</c:v>
                      </c:pt>
                      <c:pt idx="5">
                        <c:v>4B</c:v>
                      </c:pt>
                      <c:pt idx="6">
                        <c:v>8B</c:v>
                      </c:pt>
                      <c:pt idx="7">
                        <c:v>16B</c:v>
                      </c:pt>
                      <c:pt idx="8">
                        <c:v>32B</c:v>
                      </c:pt>
                      <c:pt idx="9">
                        <c:v>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time!$S$49:$S$58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117.99300599999999</c:v>
                      </c:pt>
                      <c:pt idx="1">
                        <c:v>43.558636999999997</c:v>
                      </c:pt>
                      <c:pt idx="2">
                        <c:v>19.235268000000001</c:v>
                      </c:pt>
                      <c:pt idx="3">
                        <c:v>9.7193360000000002</c:v>
                      </c:pt>
                      <c:pt idx="4">
                        <c:v>4.9971899999999998</c:v>
                      </c:pt>
                      <c:pt idx="5">
                        <c:v>126.49298400000001</c:v>
                      </c:pt>
                      <c:pt idx="6">
                        <c:v>38.407499999999999</c:v>
                      </c:pt>
                      <c:pt idx="7">
                        <c:v>11.373296</c:v>
                      </c:pt>
                      <c:pt idx="8">
                        <c:v>4.865723</c:v>
                      </c:pt>
                      <c:pt idx="9">
                        <c:v>4.9082970000000001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2E0-4888-B375-A64778CC8D84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296348902096519"/>
          <c:y val="0.84638983956792635"/>
          <c:w val="0.2555555249114001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v>VEQ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time!$B$2:$B$11</c:f>
              <c:strCache>
                <c:ptCount val="10"/>
                <c:pt idx="0">
                  <c:v>Q4R</c:v>
                </c:pt>
                <c:pt idx="1">
                  <c:v>Q8R</c:v>
                </c:pt>
                <c:pt idx="2">
                  <c:v>Q16R</c:v>
                </c:pt>
                <c:pt idx="3">
                  <c:v>Q32R</c:v>
                </c:pt>
                <c:pt idx="4">
                  <c:v>Q64R</c:v>
                </c:pt>
                <c:pt idx="5">
                  <c:v>Q4B</c:v>
                </c:pt>
                <c:pt idx="6">
                  <c:v>Q8B</c:v>
                </c:pt>
                <c:pt idx="7">
                  <c:v>Q16B</c:v>
                </c:pt>
                <c:pt idx="8">
                  <c:v>Q32B</c:v>
                </c:pt>
                <c:pt idx="9">
                  <c:v>Q64B</c:v>
                </c:pt>
              </c:strCache>
            </c:strRef>
          </c:cat>
          <c:val>
            <c:numRef>
              <c:f>time!$T$37:$T$46</c:f>
              <c:numCache>
                <c:formatCode>General</c:formatCode>
                <c:ptCount val="10"/>
                <c:pt idx="0">
                  <c:v>11.797851</c:v>
                </c:pt>
                <c:pt idx="1">
                  <c:v>13.118675</c:v>
                </c:pt>
                <c:pt idx="2">
                  <c:v>14.150903</c:v>
                </c:pt>
                <c:pt idx="3">
                  <c:v>17.905889999999999</c:v>
                </c:pt>
                <c:pt idx="4">
                  <c:v>20.059584000000001</c:v>
                </c:pt>
                <c:pt idx="5">
                  <c:v>8.983511</c:v>
                </c:pt>
                <c:pt idx="6">
                  <c:v>4.6720199999999998</c:v>
                </c:pt>
                <c:pt idx="7">
                  <c:v>2.0319750000000001</c:v>
                </c:pt>
                <c:pt idx="8">
                  <c:v>2.72078</c:v>
                </c:pt>
                <c:pt idx="9">
                  <c:v>3.9933990000000001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D-403B-8F71-453901DF6839}"/>
            </c:ext>
          </c:extLst>
        </c:ser>
        <c:ser>
          <c:idx val="5"/>
          <c:order val="5"/>
          <c:tx>
            <c:v>CT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time!$H$37:$H$46</c:f>
              <c:numCache>
                <c:formatCode>General</c:formatCode>
                <c:ptCount val="10"/>
                <c:pt idx="0">
                  <c:v>11.951883</c:v>
                </c:pt>
                <c:pt idx="1">
                  <c:v>13.354241999999999</c:v>
                </c:pt>
                <c:pt idx="2">
                  <c:v>14.381254999999999</c:v>
                </c:pt>
                <c:pt idx="3">
                  <c:v>17.907473</c:v>
                </c:pt>
                <c:pt idx="4">
                  <c:v>19.752431999999999</c:v>
                </c:pt>
                <c:pt idx="5">
                  <c:v>9.3594469999999994</c:v>
                </c:pt>
                <c:pt idx="6">
                  <c:v>4.9327009999999998</c:v>
                </c:pt>
                <c:pt idx="7">
                  <c:v>2.0943070000000001</c:v>
                </c:pt>
                <c:pt idx="8">
                  <c:v>2.698474</c:v>
                </c:pt>
                <c:pt idx="9">
                  <c:v>3.8230909999999998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D-403B-8F71-453901DF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time!$P$1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time!$P$2:$P$11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3.6999999999999998E-5</c:v>
                      </c:pt>
                      <c:pt idx="1">
                        <c:v>3.8628999999999997E-2</c:v>
                      </c:pt>
                      <c:pt idx="2">
                        <c:v>0.10868999999999999</c:v>
                      </c:pt>
                      <c:pt idx="3">
                        <c:v>1.4619999999999999E-2</c:v>
                      </c:pt>
                      <c:pt idx="4">
                        <c:v>4.6670000000000001E-3</c:v>
                      </c:pt>
                      <c:pt idx="5">
                        <c:v>9.9299999999999996E-3</c:v>
                      </c:pt>
                      <c:pt idx="6">
                        <c:v>6.2500000000000001E-4</c:v>
                      </c:pt>
                      <c:pt idx="7">
                        <c:v>2.0500000000000001E-2</c:v>
                      </c:pt>
                      <c:pt idx="8">
                        <c:v>0</c:v>
                      </c:pt>
                      <c:pt idx="9">
                        <c:v>4.6670000000000001E-3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72D-403B-8F71-453901DF683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time!$Q$1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0.99987800000000004</c:v>
                      </c:pt>
                      <c:pt idx="1">
                        <c:v>0.97710300000000005</c:v>
                      </c:pt>
                      <c:pt idx="2">
                        <c:v>0.995116</c:v>
                      </c:pt>
                      <c:pt idx="3">
                        <c:v>0.99997999999999998</c:v>
                      </c:pt>
                      <c:pt idx="4">
                        <c:v>0.999996</c:v>
                      </c:pt>
                      <c:pt idx="5">
                        <c:v>0.99215699999999996</c:v>
                      </c:pt>
                      <c:pt idx="6">
                        <c:v>1</c:v>
                      </c:pt>
                      <c:pt idx="7">
                        <c:v>0.99997899999999995</c:v>
                      </c:pt>
                      <c:pt idx="8">
                        <c:v>1</c:v>
                      </c:pt>
                      <c:pt idx="9">
                        <c:v>0.999996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2D-403B-8F71-453901DF683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time!$R$1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time!$R$2:$R$11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142.007587</c:v>
                      </c:pt>
                      <c:pt idx="1">
                        <c:v>124.293426</c:v>
                      </c:pt>
                      <c:pt idx="2">
                        <c:v>57.948624000000002</c:v>
                      </c:pt>
                      <c:pt idx="3">
                        <c:v>27.361886999999999</c:v>
                      </c:pt>
                      <c:pt idx="4">
                        <c:v>11.752231999999999</c:v>
                      </c:pt>
                      <c:pt idx="5">
                        <c:v>129.073352</c:v>
                      </c:pt>
                      <c:pt idx="6">
                        <c:v>8.6478129999999993</c:v>
                      </c:pt>
                      <c:pt idx="7">
                        <c:v>6.5317309999999997</c:v>
                      </c:pt>
                      <c:pt idx="8">
                        <c:v>6.3662000000000001</c:v>
                      </c:pt>
                      <c:pt idx="9">
                        <c:v>12.064961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2D-403B-8F71-453901DF683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time!$S$1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20.262326999999999</c:v>
                      </c:pt>
                      <c:pt idx="1">
                        <c:v>16.197748000000001</c:v>
                      </c:pt>
                      <c:pt idx="2">
                        <c:v>3.0657749999999999</c:v>
                      </c:pt>
                      <c:pt idx="3">
                        <c:v>1.908901</c:v>
                      </c:pt>
                      <c:pt idx="4">
                        <c:v>4.1210579999999997</c:v>
                      </c:pt>
                      <c:pt idx="5">
                        <c:v>17.704011000000001</c:v>
                      </c:pt>
                      <c:pt idx="6">
                        <c:v>0.369392</c:v>
                      </c:pt>
                      <c:pt idx="7">
                        <c:v>0.86797599999999997</c:v>
                      </c:pt>
                      <c:pt idx="8">
                        <c:v>1.0196480000000001</c:v>
                      </c:pt>
                      <c:pt idx="9">
                        <c:v>4.0657040000000002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72D-403B-8F71-453901DF6839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331958942960503"/>
          <c:y val="0.83828446976042892"/>
          <c:w val="0.16915739297911753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COLLAB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time!$T$1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time!$B$2:$B$11</c:f>
              <c:strCache>
                <c:ptCount val="10"/>
                <c:pt idx="0">
                  <c:v>Q4R</c:v>
                </c:pt>
                <c:pt idx="1">
                  <c:v>Q8R</c:v>
                </c:pt>
                <c:pt idx="2">
                  <c:v>Q16R</c:v>
                </c:pt>
                <c:pt idx="3">
                  <c:v>Q32R</c:v>
                </c:pt>
                <c:pt idx="4">
                  <c:v>Q64R</c:v>
                </c:pt>
                <c:pt idx="5">
                  <c:v>Q4B</c:v>
                </c:pt>
                <c:pt idx="6">
                  <c:v>Q8B</c:v>
                </c:pt>
                <c:pt idx="7">
                  <c:v>Q16B</c:v>
                </c:pt>
                <c:pt idx="8">
                  <c:v>Q32B</c:v>
                </c:pt>
                <c:pt idx="9">
                  <c:v>Q64B</c:v>
                </c:pt>
              </c:strCache>
            </c:strRef>
          </c:cat>
          <c:val>
            <c:numRef>
              <c:f>time!$T$14:$T$22</c:f>
              <c:numCache>
                <c:formatCode>General</c:formatCode>
                <c:ptCount val="9"/>
                <c:pt idx="0">
                  <c:v>106.061465</c:v>
                </c:pt>
                <c:pt idx="1">
                  <c:v>154.17093</c:v>
                </c:pt>
                <c:pt idx="2">
                  <c:v>7165.9824200000003</c:v>
                </c:pt>
                <c:pt idx="3">
                  <c:v>226989.16873999999</c:v>
                </c:pt>
                <c:pt idx="4">
                  <c:v>103.408681</c:v>
                </c:pt>
                <c:pt idx="5">
                  <c:v>126.71735700000001</c:v>
                </c:pt>
                <c:pt idx="6">
                  <c:v>149.84397999999999</c:v>
                </c:pt>
                <c:pt idx="7">
                  <c:v>175.56249600000001</c:v>
                </c:pt>
                <c:pt idx="8">
                  <c:v>11823.398784000001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1-459D-BA2B-8B52586B81C3}"/>
            </c:ext>
          </c:extLst>
        </c:ser>
        <c:ser>
          <c:idx val="5"/>
          <c:order val="5"/>
          <c:tx>
            <c:strRef>
              <c:f>time!$H$1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time!$H$14:$H$22</c:f>
              <c:numCache>
                <c:formatCode>General</c:formatCode>
                <c:ptCount val="9"/>
                <c:pt idx="0">
                  <c:v>101.26404100000001</c:v>
                </c:pt>
                <c:pt idx="1">
                  <c:v>150.134603</c:v>
                </c:pt>
                <c:pt idx="2">
                  <c:v>7178.1980579999999</c:v>
                </c:pt>
                <c:pt idx="3">
                  <c:v>226197.22690000001</c:v>
                </c:pt>
                <c:pt idx="4">
                  <c:v>80.884315999999998</c:v>
                </c:pt>
                <c:pt idx="5">
                  <c:v>125.26634900000001</c:v>
                </c:pt>
                <c:pt idx="6">
                  <c:v>150.85038</c:v>
                </c:pt>
                <c:pt idx="7">
                  <c:v>180.866512</c:v>
                </c:pt>
                <c:pt idx="8">
                  <c:v>13104.20696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1-459D-BA2B-8B52586B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time!$P$1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time!$P$2:$P$11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3.6999999999999998E-5</c:v>
                      </c:pt>
                      <c:pt idx="1">
                        <c:v>3.8628999999999997E-2</c:v>
                      </c:pt>
                      <c:pt idx="2">
                        <c:v>0.10868999999999999</c:v>
                      </c:pt>
                      <c:pt idx="3">
                        <c:v>1.4619999999999999E-2</c:v>
                      </c:pt>
                      <c:pt idx="4">
                        <c:v>4.6670000000000001E-3</c:v>
                      </c:pt>
                      <c:pt idx="5">
                        <c:v>9.9299999999999996E-3</c:v>
                      </c:pt>
                      <c:pt idx="6">
                        <c:v>6.2500000000000001E-4</c:v>
                      </c:pt>
                      <c:pt idx="7">
                        <c:v>2.0500000000000001E-2</c:v>
                      </c:pt>
                      <c:pt idx="8">
                        <c:v>0</c:v>
                      </c:pt>
                      <c:pt idx="9">
                        <c:v>4.6670000000000001E-3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691-459D-BA2B-8B52586B81C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time!$Q$1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0.99987800000000004</c:v>
                      </c:pt>
                      <c:pt idx="1">
                        <c:v>0.97710300000000005</c:v>
                      </c:pt>
                      <c:pt idx="2">
                        <c:v>0.995116</c:v>
                      </c:pt>
                      <c:pt idx="3">
                        <c:v>0.99997999999999998</c:v>
                      </c:pt>
                      <c:pt idx="4">
                        <c:v>0.999996</c:v>
                      </c:pt>
                      <c:pt idx="5">
                        <c:v>0.99215699999999996</c:v>
                      </c:pt>
                      <c:pt idx="6">
                        <c:v>1</c:v>
                      </c:pt>
                      <c:pt idx="7">
                        <c:v>0.99997899999999995</c:v>
                      </c:pt>
                      <c:pt idx="8">
                        <c:v>1</c:v>
                      </c:pt>
                      <c:pt idx="9">
                        <c:v>0.999996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91-459D-BA2B-8B52586B81C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time!$R$1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time!$R$2:$R$11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142.007587</c:v>
                      </c:pt>
                      <c:pt idx="1">
                        <c:v>124.293426</c:v>
                      </c:pt>
                      <c:pt idx="2">
                        <c:v>57.948624000000002</c:v>
                      </c:pt>
                      <c:pt idx="3">
                        <c:v>27.361886999999999</c:v>
                      </c:pt>
                      <c:pt idx="4">
                        <c:v>11.752231999999999</c:v>
                      </c:pt>
                      <c:pt idx="5">
                        <c:v>129.073352</c:v>
                      </c:pt>
                      <c:pt idx="6">
                        <c:v>8.6478129999999993</c:v>
                      </c:pt>
                      <c:pt idx="7">
                        <c:v>6.5317309999999997</c:v>
                      </c:pt>
                      <c:pt idx="8">
                        <c:v>6.3662000000000001</c:v>
                      </c:pt>
                      <c:pt idx="9">
                        <c:v>12.064961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91-459D-BA2B-8B52586B81C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time!$S$1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20.262326999999999</c:v>
                      </c:pt>
                      <c:pt idx="1">
                        <c:v>16.197748000000001</c:v>
                      </c:pt>
                      <c:pt idx="2">
                        <c:v>3.0657749999999999</c:v>
                      </c:pt>
                      <c:pt idx="3">
                        <c:v>1.908901</c:v>
                      </c:pt>
                      <c:pt idx="4">
                        <c:v>4.1210579999999997</c:v>
                      </c:pt>
                      <c:pt idx="5">
                        <c:v>17.704011000000001</c:v>
                      </c:pt>
                      <c:pt idx="6">
                        <c:v>0.369392</c:v>
                      </c:pt>
                      <c:pt idx="7">
                        <c:v>0.86797599999999997</c:v>
                      </c:pt>
                      <c:pt idx="8">
                        <c:v>1.0196480000000001</c:v>
                      </c:pt>
                      <c:pt idx="9">
                        <c:v>4.0657040000000002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91-459D-BA2B-8B52586B81C3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829337965287982"/>
          <c:y val="0.80181030270504083"/>
          <c:w val="0.18827771455425885"/>
          <c:h val="0.13733565094800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581265778371187"/>
          <c:y val="0.12691185631117347"/>
          <c:w val="0.67978575648213702"/>
          <c:h val="0.70200179115286876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time!$T$1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time!$B$2:$B$11</c:f>
              <c:strCache>
                <c:ptCount val="10"/>
                <c:pt idx="0">
                  <c:v>Q4R</c:v>
                </c:pt>
                <c:pt idx="1">
                  <c:v>Q8R</c:v>
                </c:pt>
                <c:pt idx="2">
                  <c:v>Q16R</c:v>
                </c:pt>
                <c:pt idx="3">
                  <c:v>Q32R</c:v>
                </c:pt>
                <c:pt idx="4">
                  <c:v>Q64R</c:v>
                </c:pt>
                <c:pt idx="5">
                  <c:v>Q4B</c:v>
                </c:pt>
                <c:pt idx="6">
                  <c:v>Q8B</c:v>
                </c:pt>
                <c:pt idx="7">
                  <c:v>Q16B</c:v>
                </c:pt>
                <c:pt idx="8">
                  <c:v>Q32B</c:v>
                </c:pt>
                <c:pt idx="9">
                  <c:v>Q64B</c:v>
                </c:pt>
              </c:strCache>
            </c:strRef>
          </c:cat>
          <c:val>
            <c:numRef>
              <c:f>time!$T$2:$T$11</c:f>
              <c:numCache>
                <c:formatCode>General</c:formatCode>
                <c:ptCount val="10"/>
                <c:pt idx="0">
                  <c:v>162.26989499999999</c:v>
                </c:pt>
                <c:pt idx="1">
                  <c:v>140.491196</c:v>
                </c:pt>
                <c:pt idx="2">
                  <c:v>61.014378999999998</c:v>
                </c:pt>
                <c:pt idx="3">
                  <c:v>29.270780999999999</c:v>
                </c:pt>
                <c:pt idx="4">
                  <c:v>15.873290000000001</c:v>
                </c:pt>
                <c:pt idx="5">
                  <c:v>146.77738099999999</c:v>
                </c:pt>
                <c:pt idx="6">
                  <c:v>9.0172039999999996</c:v>
                </c:pt>
                <c:pt idx="7">
                  <c:v>7.3997070000000003</c:v>
                </c:pt>
                <c:pt idx="8">
                  <c:v>7.3858470000000001</c:v>
                </c:pt>
                <c:pt idx="9">
                  <c:v>16.130659000000001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2-4E43-9B80-586290A59999}"/>
            </c:ext>
          </c:extLst>
        </c:ser>
        <c:ser>
          <c:idx val="5"/>
          <c:order val="5"/>
          <c:tx>
            <c:strRef>
              <c:f>time!$H$1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time!$H$2:$H$11</c:f>
              <c:numCache>
                <c:formatCode>General</c:formatCode>
                <c:ptCount val="10"/>
                <c:pt idx="0">
                  <c:v>1.544686</c:v>
                </c:pt>
                <c:pt idx="1">
                  <c:v>108.2611</c:v>
                </c:pt>
                <c:pt idx="2">
                  <c:v>20.542000000000002</c:v>
                </c:pt>
                <c:pt idx="3">
                  <c:v>4.5675429999999997</c:v>
                </c:pt>
                <c:pt idx="4">
                  <c:v>6.6619950000000001</c:v>
                </c:pt>
                <c:pt idx="5">
                  <c:v>0.27707100000000001</c:v>
                </c:pt>
                <c:pt idx="6">
                  <c:v>0.59992999999999996</c:v>
                </c:pt>
                <c:pt idx="7">
                  <c:v>1.3830389999999999</c:v>
                </c:pt>
                <c:pt idx="8">
                  <c:v>1.3179860000000001</c:v>
                </c:pt>
                <c:pt idx="9">
                  <c:v>7.2244510000000002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E2-4E43-9B80-586290A5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time!$P$1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time!$P$2:$P$11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3.6999999999999998E-5</c:v>
                      </c:pt>
                      <c:pt idx="1">
                        <c:v>3.8628999999999997E-2</c:v>
                      </c:pt>
                      <c:pt idx="2">
                        <c:v>0.10868999999999999</c:v>
                      </c:pt>
                      <c:pt idx="3">
                        <c:v>1.4619999999999999E-2</c:v>
                      </c:pt>
                      <c:pt idx="4">
                        <c:v>4.6670000000000001E-3</c:v>
                      </c:pt>
                      <c:pt idx="5">
                        <c:v>9.9299999999999996E-3</c:v>
                      </c:pt>
                      <c:pt idx="6">
                        <c:v>6.2500000000000001E-4</c:v>
                      </c:pt>
                      <c:pt idx="7">
                        <c:v>2.0500000000000001E-2</c:v>
                      </c:pt>
                      <c:pt idx="8">
                        <c:v>0</c:v>
                      </c:pt>
                      <c:pt idx="9">
                        <c:v>4.6670000000000001E-3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E2-4E43-9B80-586290A5999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time!$Q$1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0.99987800000000004</c:v>
                      </c:pt>
                      <c:pt idx="1">
                        <c:v>0.97710300000000005</c:v>
                      </c:pt>
                      <c:pt idx="2">
                        <c:v>0.995116</c:v>
                      </c:pt>
                      <c:pt idx="3">
                        <c:v>0.99997999999999998</c:v>
                      </c:pt>
                      <c:pt idx="4">
                        <c:v>0.999996</c:v>
                      </c:pt>
                      <c:pt idx="5">
                        <c:v>0.99215699999999996</c:v>
                      </c:pt>
                      <c:pt idx="6">
                        <c:v>1</c:v>
                      </c:pt>
                      <c:pt idx="7">
                        <c:v>0.99997899999999995</c:v>
                      </c:pt>
                      <c:pt idx="8">
                        <c:v>1</c:v>
                      </c:pt>
                      <c:pt idx="9">
                        <c:v>0.999996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E2-4E43-9B80-586290A5999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time!$R$1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time!$R$2:$R$11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142.007587</c:v>
                      </c:pt>
                      <c:pt idx="1">
                        <c:v>124.293426</c:v>
                      </c:pt>
                      <c:pt idx="2">
                        <c:v>57.948624000000002</c:v>
                      </c:pt>
                      <c:pt idx="3">
                        <c:v>27.361886999999999</c:v>
                      </c:pt>
                      <c:pt idx="4">
                        <c:v>11.752231999999999</c:v>
                      </c:pt>
                      <c:pt idx="5">
                        <c:v>129.073352</c:v>
                      </c:pt>
                      <c:pt idx="6">
                        <c:v>8.6478129999999993</c:v>
                      </c:pt>
                      <c:pt idx="7">
                        <c:v>6.5317309999999997</c:v>
                      </c:pt>
                      <c:pt idx="8">
                        <c:v>6.3662000000000001</c:v>
                      </c:pt>
                      <c:pt idx="9">
                        <c:v>12.064961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E2-4E43-9B80-586290A5999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time!$S$1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20.262326999999999</c:v>
                      </c:pt>
                      <c:pt idx="1">
                        <c:v>16.197748000000001</c:v>
                      </c:pt>
                      <c:pt idx="2">
                        <c:v>3.0657749999999999</c:v>
                      </c:pt>
                      <c:pt idx="3">
                        <c:v>1.908901</c:v>
                      </c:pt>
                      <c:pt idx="4">
                        <c:v>4.1210579999999997</c:v>
                      </c:pt>
                      <c:pt idx="5">
                        <c:v>17.704011000000001</c:v>
                      </c:pt>
                      <c:pt idx="6">
                        <c:v>0.369392</c:v>
                      </c:pt>
                      <c:pt idx="7">
                        <c:v>0.86797599999999997</c:v>
                      </c:pt>
                      <c:pt idx="8">
                        <c:v>1.0196480000000001</c:v>
                      </c:pt>
                      <c:pt idx="9">
                        <c:v>4.0657040000000002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E2-4E43-9B80-586290A59999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835955326650891"/>
          <c:y val="0.8222234975115692"/>
          <c:w val="0.38786423231052192"/>
          <c:h val="0.115484096243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IMDB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time!$T$1</c:f>
              <c:strCache>
                <c:ptCount val="1"/>
                <c:pt idx="0">
                  <c:v>VEQ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time!$B$2:$B$11</c:f>
              <c:strCache>
                <c:ptCount val="10"/>
                <c:pt idx="0">
                  <c:v>Q4R</c:v>
                </c:pt>
                <c:pt idx="1">
                  <c:v>Q8R</c:v>
                </c:pt>
                <c:pt idx="2">
                  <c:v>Q16R</c:v>
                </c:pt>
                <c:pt idx="3">
                  <c:v>Q32R</c:v>
                </c:pt>
                <c:pt idx="4">
                  <c:v>Q64R</c:v>
                </c:pt>
                <c:pt idx="5">
                  <c:v>Q4B</c:v>
                </c:pt>
                <c:pt idx="6">
                  <c:v>Q8B</c:v>
                </c:pt>
                <c:pt idx="7">
                  <c:v>Q16B</c:v>
                </c:pt>
                <c:pt idx="8">
                  <c:v>Q32B</c:v>
                </c:pt>
                <c:pt idx="9">
                  <c:v>Q64B</c:v>
                </c:pt>
              </c:strCache>
            </c:strRef>
          </c:cat>
          <c:val>
            <c:numRef>
              <c:f>time!$T$25:$T$34</c:f>
              <c:numCache>
                <c:formatCode>General</c:formatCode>
                <c:ptCount val="10"/>
                <c:pt idx="0">
                  <c:v>1.230872</c:v>
                </c:pt>
                <c:pt idx="1">
                  <c:v>1.31131</c:v>
                </c:pt>
                <c:pt idx="2">
                  <c:v>1.470013</c:v>
                </c:pt>
                <c:pt idx="3">
                  <c:v>2.83114</c:v>
                </c:pt>
                <c:pt idx="4">
                  <c:v>5.5598660000000004</c:v>
                </c:pt>
                <c:pt idx="5">
                  <c:v>1.0961700000000001</c:v>
                </c:pt>
                <c:pt idx="6">
                  <c:v>1.0894870000000001</c:v>
                </c:pt>
                <c:pt idx="7">
                  <c:v>1.196034</c:v>
                </c:pt>
                <c:pt idx="8">
                  <c:v>1.3789880000000001</c:v>
                </c:pt>
                <c:pt idx="9">
                  <c:v>1.6421870000000001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2-42C3-87EC-0610489557DE}"/>
            </c:ext>
          </c:extLst>
        </c:ser>
        <c:ser>
          <c:idx val="5"/>
          <c:order val="5"/>
          <c:tx>
            <c:strRef>
              <c:f>time!$H$1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time!$H$25:$H$34</c:f>
              <c:numCache>
                <c:formatCode>General</c:formatCode>
                <c:ptCount val="10"/>
                <c:pt idx="0">
                  <c:v>1.1293550000000001</c:v>
                </c:pt>
                <c:pt idx="1">
                  <c:v>1.1289910000000001</c:v>
                </c:pt>
                <c:pt idx="2">
                  <c:v>1.317177</c:v>
                </c:pt>
                <c:pt idx="3">
                  <c:v>2.7423449999999998</c:v>
                </c:pt>
                <c:pt idx="4">
                  <c:v>5.6541519999999998</c:v>
                </c:pt>
                <c:pt idx="5">
                  <c:v>0.93175699999999995</c:v>
                </c:pt>
                <c:pt idx="6">
                  <c:v>0.832345</c:v>
                </c:pt>
                <c:pt idx="7">
                  <c:v>0.99405900000000003</c:v>
                </c:pt>
                <c:pt idx="8">
                  <c:v>1.3236030000000001</c:v>
                </c:pt>
                <c:pt idx="9">
                  <c:v>2.1957149999999999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2-42C3-87EC-061048955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time!$P$1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time!$P$2:$P$11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3.6999999999999998E-5</c:v>
                      </c:pt>
                      <c:pt idx="1">
                        <c:v>3.8628999999999997E-2</c:v>
                      </c:pt>
                      <c:pt idx="2">
                        <c:v>0.10868999999999999</c:v>
                      </c:pt>
                      <c:pt idx="3">
                        <c:v>1.4619999999999999E-2</c:v>
                      </c:pt>
                      <c:pt idx="4">
                        <c:v>4.6670000000000001E-3</c:v>
                      </c:pt>
                      <c:pt idx="5">
                        <c:v>9.9299999999999996E-3</c:v>
                      </c:pt>
                      <c:pt idx="6">
                        <c:v>6.2500000000000001E-4</c:v>
                      </c:pt>
                      <c:pt idx="7">
                        <c:v>2.0500000000000001E-2</c:v>
                      </c:pt>
                      <c:pt idx="8">
                        <c:v>0</c:v>
                      </c:pt>
                      <c:pt idx="9">
                        <c:v>4.6670000000000001E-3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722-42C3-87EC-0610489557D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time!$Q$1</c15:sqref>
                        </c15:formulaRef>
                      </c:ext>
                    </c:extLst>
                    <c:strCache>
                      <c:ptCount val="1"/>
                      <c:pt idx="0">
                        <c:v>FP2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0.99987800000000004</c:v>
                      </c:pt>
                      <c:pt idx="1">
                        <c:v>0.97710300000000005</c:v>
                      </c:pt>
                      <c:pt idx="2">
                        <c:v>0.995116</c:v>
                      </c:pt>
                      <c:pt idx="3">
                        <c:v>0.99997999999999998</c:v>
                      </c:pt>
                      <c:pt idx="4">
                        <c:v>0.999996</c:v>
                      </c:pt>
                      <c:pt idx="5">
                        <c:v>0.99215699999999996</c:v>
                      </c:pt>
                      <c:pt idx="6">
                        <c:v>1</c:v>
                      </c:pt>
                      <c:pt idx="7">
                        <c:v>0.99997899999999995</c:v>
                      </c:pt>
                      <c:pt idx="8">
                        <c:v>1</c:v>
                      </c:pt>
                      <c:pt idx="9">
                        <c:v>0.999996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722-42C3-87EC-0610489557D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time!$R$1</c15:sqref>
                        </c15:formulaRef>
                      </c:ext>
                    </c:extLst>
                    <c:strCache>
                      <c:ptCount val="1"/>
                      <c:pt idx="0">
                        <c:v>filtime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time!$R$2:$R$11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142.007587</c:v>
                      </c:pt>
                      <c:pt idx="1">
                        <c:v>124.293426</c:v>
                      </c:pt>
                      <c:pt idx="2">
                        <c:v>57.948624000000002</c:v>
                      </c:pt>
                      <c:pt idx="3">
                        <c:v>27.361886999999999</c:v>
                      </c:pt>
                      <c:pt idx="4">
                        <c:v>11.752231999999999</c:v>
                      </c:pt>
                      <c:pt idx="5">
                        <c:v>129.073352</c:v>
                      </c:pt>
                      <c:pt idx="6">
                        <c:v>8.6478129999999993</c:v>
                      </c:pt>
                      <c:pt idx="7">
                        <c:v>6.5317309999999997</c:v>
                      </c:pt>
                      <c:pt idx="8">
                        <c:v>6.3662000000000001</c:v>
                      </c:pt>
                      <c:pt idx="9">
                        <c:v>12.064961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722-42C3-87EC-0610489557D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time!$S$1</c15:sqref>
                        </c15:formulaRef>
                      </c:ext>
                    </c:extLst>
                    <c:strCache>
                      <c:ptCount val="1"/>
                      <c:pt idx="0">
                        <c:v>vertime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time!$B$2:$B$11</c15:sqref>
                        </c15:formulaRef>
                      </c:ext>
                    </c:extLst>
                    <c:strCache>
                      <c:ptCount val="10"/>
                      <c:pt idx="0">
                        <c:v>Q4R</c:v>
                      </c:pt>
                      <c:pt idx="1">
                        <c:v>Q8R</c:v>
                      </c:pt>
                      <c:pt idx="2">
                        <c:v>Q16R</c:v>
                      </c:pt>
                      <c:pt idx="3">
                        <c:v>Q32R</c:v>
                      </c:pt>
                      <c:pt idx="4">
                        <c:v>Q64R</c:v>
                      </c:pt>
                      <c:pt idx="5">
                        <c:v>Q4B</c:v>
                      </c:pt>
                      <c:pt idx="6">
                        <c:v>Q8B</c:v>
                      </c:pt>
                      <c:pt idx="7">
                        <c:v>Q16B</c:v>
                      </c:pt>
                      <c:pt idx="8">
                        <c:v>Q32B</c:v>
                      </c:pt>
                      <c:pt idx="9">
                        <c:v>Q64B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20.262326999999999</c:v>
                      </c:pt>
                      <c:pt idx="1">
                        <c:v>16.197748000000001</c:v>
                      </c:pt>
                      <c:pt idx="2">
                        <c:v>3.0657749999999999</c:v>
                      </c:pt>
                      <c:pt idx="3">
                        <c:v>1.908901</c:v>
                      </c:pt>
                      <c:pt idx="4">
                        <c:v>4.1210579999999997</c:v>
                      </c:pt>
                      <c:pt idx="5">
                        <c:v>17.704011000000001</c:v>
                      </c:pt>
                      <c:pt idx="6">
                        <c:v>0.369392</c:v>
                      </c:pt>
                      <c:pt idx="7">
                        <c:v>0.86797599999999997</c:v>
                      </c:pt>
                      <c:pt idx="8">
                        <c:v>1.0196480000000001</c:v>
                      </c:pt>
                      <c:pt idx="9">
                        <c:v>4.0657040000000002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22-42C3-87EC-0610489557DE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829337965287982"/>
          <c:y val="0.80181030270504083"/>
          <c:w val="0.18827771455425885"/>
          <c:h val="0.13733565094800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144461</xdr:colOff>
      <xdr:row>0</xdr:row>
      <xdr:rowOff>184149</xdr:rowOff>
    </xdr:from>
    <xdr:to>
      <xdr:col>30</xdr:col>
      <xdr:colOff>203199</xdr:colOff>
      <xdr:row>17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997A9B-537D-420F-8194-B23C95691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174037</xdr:colOff>
      <xdr:row>17</xdr:row>
      <xdr:rowOff>63500</xdr:rowOff>
    </xdr:from>
    <xdr:to>
      <xdr:col>29</xdr:col>
      <xdr:colOff>348662</xdr:colOff>
      <xdr:row>30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B5A1D10-B8C4-4204-9004-779C158317BD}"/>
            </a:ext>
            <a:ext uri="{147F2762-F138-4A5C-976F-8EAC2B608ADB}">
              <a16:predDERef xmlns:a16="http://schemas.microsoft.com/office/drawing/2014/main" pred="{DB997A9B-537D-420F-8194-B23C95691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350308</xdr:colOff>
      <xdr:row>32</xdr:row>
      <xdr:rowOff>7291</xdr:rowOff>
    </xdr:from>
    <xdr:to>
      <xdr:col>29</xdr:col>
      <xdr:colOff>532576</xdr:colOff>
      <xdr:row>45</xdr:row>
      <xdr:rowOff>166041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F7B769-90AA-4144-8FEB-CE48C78834FB}"/>
            </a:ext>
            <a:ext uri="{147F2762-F138-4A5C-976F-8EAC2B608ADB}">
              <a16:predDERef xmlns:a16="http://schemas.microsoft.com/office/drawing/2014/main" pred="{CB5A1D10-B8C4-4204-9004-779C15831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188971</xdr:colOff>
      <xdr:row>32</xdr:row>
      <xdr:rowOff>118768</xdr:rowOff>
    </xdr:from>
    <xdr:to>
      <xdr:col>38</xdr:col>
      <xdr:colOff>366772</xdr:colOff>
      <xdr:row>46</xdr:row>
      <xdr:rowOff>52093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AE7DBB9-0467-4CBE-B0AE-0453A676A700}"/>
            </a:ext>
            <a:ext uri="{147F2762-F138-4A5C-976F-8EAC2B608ADB}">
              <a16:predDERef xmlns:a16="http://schemas.microsoft.com/office/drawing/2014/main" pred="{00F7B769-90AA-4144-8FEB-CE48C7883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46684</xdr:colOff>
      <xdr:row>46</xdr:row>
      <xdr:rowOff>93603</xdr:rowOff>
    </xdr:from>
    <xdr:to>
      <xdr:col>34</xdr:col>
      <xdr:colOff>227660</xdr:colOff>
      <xdr:row>60</xdr:row>
      <xdr:rowOff>23753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EB9AAD8-302D-4EE3-BF98-A9FE4E4798CF}"/>
            </a:ext>
            <a:ext uri="{147F2762-F138-4A5C-976F-8EAC2B608ADB}">
              <a16:predDERef xmlns:a16="http://schemas.microsoft.com/office/drawing/2014/main" pred="{4AE7DBB9-0467-4CBE-B0AE-0453A676A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178858</xdr:colOff>
      <xdr:row>17</xdr:row>
      <xdr:rowOff>133350</xdr:rowOff>
    </xdr:from>
    <xdr:to>
      <xdr:col>38</xdr:col>
      <xdr:colOff>359834</xdr:colOff>
      <xdr:row>31</xdr:row>
      <xdr:rowOff>66675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2CB3DA1-C103-4EAE-9EB6-92FBDDEC1673}"/>
            </a:ext>
            <a:ext uri="{147F2762-F138-4A5C-976F-8EAC2B608ADB}">
              <a16:predDERef xmlns:a16="http://schemas.microsoft.com/office/drawing/2014/main" pred="{AEB9AAD8-302D-4EE3-BF98-A9FE4E479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538574</xdr:colOff>
      <xdr:row>1</xdr:row>
      <xdr:rowOff>9524</xdr:rowOff>
    </xdr:from>
    <xdr:to>
      <xdr:col>39</xdr:col>
      <xdr:colOff>29280</xdr:colOff>
      <xdr:row>14</xdr:row>
      <xdr:rowOff>165099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B940301-58BD-4F32-AE52-9B197D9BF338}"/>
            </a:ext>
            <a:ext uri="{147F2762-F138-4A5C-976F-8EAC2B608ADB}">
              <a16:predDERef xmlns:a16="http://schemas.microsoft.com/office/drawing/2014/main" pred="{B2CB3DA1-C103-4EAE-9EB6-92FBDDEC1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144461</xdr:colOff>
      <xdr:row>0</xdr:row>
      <xdr:rowOff>184149</xdr:rowOff>
    </xdr:from>
    <xdr:to>
      <xdr:col>29</xdr:col>
      <xdr:colOff>203199</xdr:colOff>
      <xdr:row>17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066F89-694E-199F-EB49-4E4E51512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174037</xdr:colOff>
      <xdr:row>17</xdr:row>
      <xdr:rowOff>63500</xdr:rowOff>
    </xdr:from>
    <xdr:to>
      <xdr:col>28</xdr:col>
      <xdr:colOff>348662</xdr:colOff>
      <xdr:row>30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D0FAF3-5205-4305-8F27-A607E4CC53A0}"/>
            </a:ext>
            <a:ext uri="{147F2762-F138-4A5C-976F-8EAC2B608ADB}">
              <a16:predDERef xmlns:a16="http://schemas.microsoft.com/office/drawing/2014/main" pred="{DA066F89-694E-199F-EB49-4E4E5151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350308</xdr:colOff>
      <xdr:row>32</xdr:row>
      <xdr:rowOff>7291</xdr:rowOff>
    </xdr:from>
    <xdr:to>
      <xdr:col>28</xdr:col>
      <xdr:colOff>532576</xdr:colOff>
      <xdr:row>45</xdr:row>
      <xdr:rowOff>166041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F6C0008-C410-458B-B004-B292D12A2611}"/>
            </a:ext>
            <a:ext uri="{147F2762-F138-4A5C-976F-8EAC2B608ADB}">
              <a16:predDERef xmlns:a16="http://schemas.microsoft.com/office/drawing/2014/main" pred="{92D0FAF3-5205-4305-8F27-A607E4CC5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188971</xdr:colOff>
      <xdr:row>32</xdr:row>
      <xdr:rowOff>118768</xdr:rowOff>
    </xdr:from>
    <xdr:to>
      <xdr:col>37</xdr:col>
      <xdr:colOff>366772</xdr:colOff>
      <xdr:row>46</xdr:row>
      <xdr:rowOff>52093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8DF748C-93D4-4BA1-9363-53DD904E96CD}"/>
            </a:ext>
            <a:ext uri="{147F2762-F138-4A5C-976F-8EAC2B608ADB}">
              <a16:predDERef xmlns:a16="http://schemas.microsoft.com/office/drawing/2014/main" pred="{4F6C0008-C410-458B-B004-B292D12A2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46684</xdr:colOff>
      <xdr:row>46</xdr:row>
      <xdr:rowOff>93603</xdr:rowOff>
    </xdr:from>
    <xdr:to>
      <xdr:col>33</xdr:col>
      <xdr:colOff>227660</xdr:colOff>
      <xdr:row>60</xdr:row>
      <xdr:rowOff>23753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9F78D48-BF85-4CC8-9A5E-1832A0857EDE}"/>
            </a:ext>
            <a:ext uri="{147F2762-F138-4A5C-976F-8EAC2B608ADB}">
              <a16:predDERef xmlns:a16="http://schemas.microsoft.com/office/drawing/2014/main" pred="{E8DF748C-93D4-4BA1-9363-53DD904E9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178858</xdr:colOff>
      <xdr:row>17</xdr:row>
      <xdr:rowOff>133350</xdr:rowOff>
    </xdr:from>
    <xdr:to>
      <xdr:col>37</xdr:col>
      <xdr:colOff>359834</xdr:colOff>
      <xdr:row>31</xdr:row>
      <xdr:rowOff>66675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AC72D67-96B2-4068-ABC8-3F74947E920D}"/>
            </a:ext>
            <a:ext uri="{147F2762-F138-4A5C-976F-8EAC2B608ADB}">
              <a16:predDERef xmlns:a16="http://schemas.microsoft.com/office/drawing/2014/main" pred="{F9F78D48-BF85-4CC8-9A5E-1832A0857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538574</xdr:colOff>
      <xdr:row>1</xdr:row>
      <xdr:rowOff>9524</xdr:rowOff>
    </xdr:from>
    <xdr:to>
      <xdr:col>38</xdr:col>
      <xdr:colOff>29280</xdr:colOff>
      <xdr:row>14</xdr:row>
      <xdr:rowOff>165099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41D24528-D794-4409-9371-E2155BA8307D}"/>
            </a:ext>
            <a:ext uri="{147F2762-F138-4A5C-976F-8EAC2B608ADB}">
              <a16:predDERef xmlns:a16="http://schemas.microsoft.com/office/drawing/2014/main" pred="{6AC72D67-96B2-4068-ABC8-3F74947E9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CE14-A645-4FC0-B9E0-6A490085C904}">
  <dimension ref="A1:M23"/>
  <sheetViews>
    <sheetView tabSelected="1" workbookViewId="0">
      <selection activeCell="H13" sqref="H13"/>
    </sheetView>
  </sheetViews>
  <sheetFormatPr defaultRowHeight="18" x14ac:dyDescent="0.55000000000000004"/>
  <sheetData>
    <row r="1" spans="1:1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56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55000000000000004">
      <c r="A2" s="1" t="s">
        <v>12</v>
      </c>
      <c r="B2" s="1" t="s">
        <v>13</v>
      </c>
      <c r="C2" s="1">
        <v>0</v>
      </c>
      <c r="D2" s="1">
        <v>1</v>
      </c>
      <c r="E2" s="1">
        <v>0.96</v>
      </c>
      <c r="F2" s="1">
        <v>1.473956</v>
      </c>
      <c r="G2" s="1">
        <v>7.0730000000000001E-2</v>
      </c>
      <c r="H2" s="1">
        <v>1.544686</v>
      </c>
      <c r="I2" s="2">
        <v>27137.051580915577</v>
      </c>
      <c r="J2" s="1">
        <v>3.6999999999999998E-5</v>
      </c>
      <c r="K2" s="1">
        <v>3999882</v>
      </c>
      <c r="L2" s="1">
        <v>3.6999999999999998E-5</v>
      </c>
      <c r="M2" s="1">
        <v>3999882</v>
      </c>
    </row>
    <row r="3" spans="1:13" x14ac:dyDescent="0.55000000000000004">
      <c r="A3" s="1" t="s">
        <v>12</v>
      </c>
      <c r="B3" s="1" t="s">
        <v>14</v>
      </c>
      <c r="C3" s="1">
        <v>0.38155</v>
      </c>
      <c r="D3" s="1">
        <v>0.81832000000000005</v>
      </c>
      <c r="E3" s="1">
        <v>0</v>
      </c>
      <c r="F3" s="1">
        <v>0.45434999999999998</v>
      </c>
      <c r="G3" s="1">
        <v>107.80670000000001</v>
      </c>
      <c r="H3" s="1">
        <v>108.2611</v>
      </c>
      <c r="I3" s="2">
        <v>61693.320127654901</v>
      </c>
      <c r="J3" s="1">
        <v>1.5999999999999999E-5</v>
      </c>
      <c r="K3" s="1">
        <v>2803036</v>
      </c>
      <c r="L3" s="1">
        <v>2.9450000000000001E-3</v>
      </c>
      <c r="M3" s="1">
        <v>3175542</v>
      </c>
    </row>
    <row r="4" spans="1:13" x14ac:dyDescent="0.55000000000000004">
      <c r="A4" s="1" t="s">
        <v>12</v>
      </c>
      <c r="B4" s="1" t="s">
        <v>15</v>
      </c>
      <c r="C4" s="1">
        <v>0.70816000000000001</v>
      </c>
      <c r="D4" s="1">
        <v>0.93835999999999997</v>
      </c>
      <c r="E4" s="1">
        <v>0</v>
      </c>
      <c r="F4" s="1">
        <v>0.87009800000000004</v>
      </c>
      <c r="G4" s="1">
        <v>19.671900000000001</v>
      </c>
      <c r="H4" s="1">
        <v>20.542000000000002</v>
      </c>
      <c r="I4" s="2">
        <v>42952.931738723688</v>
      </c>
      <c r="J4" s="1">
        <v>2.3E-5</v>
      </c>
      <c r="K4" s="1">
        <v>3737326</v>
      </c>
      <c r="L4" s="1">
        <v>4.5199999999999998E-4</v>
      </c>
      <c r="M4" s="1">
        <v>3960586</v>
      </c>
    </row>
    <row r="5" spans="1:13" x14ac:dyDescent="0.55000000000000004">
      <c r="A5" s="1" t="s">
        <v>12</v>
      </c>
      <c r="B5" s="1" t="s">
        <v>16</v>
      </c>
      <c r="C5" s="1">
        <v>0.55466000000000004</v>
      </c>
      <c r="D5" s="1">
        <v>0.99277000000000004</v>
      </c>
      <c r="E5" s="1">
        <v>0</v>
      </c>
      <c r="F5" s="1">
        <v>1.7775860000000001</v>
      </c>
      <c r="G5" s="1">
        <v>2.7899569999999998</v>
      </c>
      <c r="H5" s="1">
        <v>4.5675429999999997</v>
      </c>
      <c r="I5" s="2">
        <v>22336.640815127932</v>
      </c>
      <c r="J5" s="1">
        <v>4.5000000000000003E-5</v>
      </c>
      <c r="K5" s="1">
        <v>3970530</v>
      </c>
      <c r="L5" s="1">
        <v>7.8999999999999996E-5</v>
      </c>
      <c r="M5" s="1">
        <v>3999316</v>
      </c>
    </row>
    <row r="6" spans="1:13" x14ac:dyDescent="0.55000000000000004">
      <c r="A6" s="1" t="s">
        <v>12</v>
      </c>
      <c r="B6" s="1" t="s">
        <v>17</v>
      </c>
      <c r="C6" s="1">
        <v>0.50441000000000003</v>
      </c>
      <c r="D6" s="1">
        <v>0.99939</v>
      </c>
      <c r="E6" s="1">
        <v>0</v>
      </c>
      <c r="F6" s="1">
        <v>3.455228</v>
      </c>
      <c r="G6" s="1">
        <v>3.206766</v>
      </c>
      <c r="H6" s="1">
        <v>6.6619950000000001</v>
      </c>
      <c r="I6" s="2">
        <v>11568.851606898299</v>
      </c>
      <c r="J6" s="1">
        <v>8.6000000000000003E-5</v>
      </c>
      <c r="K6" s="1">
        <v>3997302</v>
      </c>
      <c r="L6" s="1">
        <v>9.2E-5</v>
      </c>
      <c r="M6" s="1">
        <v>3999708</v>
      </c>
    </row>
    <row r="7" spans="1:13" x14ac:dyDescent="0.55000000000000004">
      <c r="A7" s="1" t="s">
        <v>12</v>
      </c>
      <c r="B7" s="1" t="s">
        <v>18</v>
      </c>
      <c r="C7" s="1">
        <v>9.5999999999999992E-3</v>
      </c>
      <c r="D7" s="1">
        <v>0.99883</v>
      </c>
      <c r="E7" s="1">
        <v>0.97</v>
      </c>
      <c r="F7" s="1">
        <v>0.18810399999999999</v>
      </c>
      <c r="G7" s="1">
        <v>8.8967000000000004E-2</v>
      </c>
      <c r="H7" s="1">
        <v>0.27707100000000001</v>
      </c>
      <c r="I7" s="2">
        <v>212303.30030196064</v>
      </c>
      <c r="J7" s="1">
        <v>5.0000000000000004E-6</v>
      </c>
      <c r="K7" s="1">
        <v>3993510</v>
      </c>
      <c r="L7" s="1">
        <v>6.0000000000000002E-6</v>
      </c>
      <c r="M7" s="1">
        <v>3998171</v>
      </c>
    </row>
    <row r="8" spans="1:13" x14ac:dyDescent="0.55000000000000004">
      <c r="A8" s="1" t="s">
        <v>12</v>
      </c>
      <c r="B8" s="1" t="s">
        <v>19</v>
      </c>
      <c r="C8" s="1">
        <v>7.2730000000000003E-2</v>
      </c>
      <c r="D8" s="1">
        <v>0.99997000000000003</v>
      </c>
      <c r="E8" s="1">
        <v>0</v>
      </c>
      <c r="F8" s="1">
        <v>0.17582200000000001</v>
      </c>
      <c r="G8" s="1">
        <v>0.42410799999999998</v>
      </c>
      <c r="H8" s="1">
        <v>0.59992999999999996</v>
      </c>
      <c r="I8" s="2">
        <v>227311.08734970595</v>
      </c>
      <c r="J8" s="1">
        <v>3.9999999999999998E-6</v>
      </c>
      <c r="K8" s="1">
        <v>3996629</v>
      </c>
      <c r="L8" s="1">
        <v>1.0000000000000001E-5</v>
      </c>
      <c r="M8" s="1">
        <v>3996750</v>
      </c>
    </row>
    <row r="9" spans="1:13" x14ac:dyDescent="0.55000000000000004">
      <c r="A9" s="1" t="s">
        <v>12</v>
      </c>
      <c r="B9" s="1" t="s">
        <v>20</v>
      </c>
      <c r="C9" s="1">
        <v>0.25741000000000003</v>
      </c>
      <c r="D9" s="1">
        <v>0.99963000000000002</v>
      </c>
      <c r="E9" s="1">
        <v>0</v>
      </c>
      <c r="F9" s="1">
        <v>0.56130500000000005</v>
      </c>
      <c r="G9" s="1">
        <v>0.82173399999999996</v>
      </c>
      <c r="H9" s="1">
        <v>1.3830389999999999</v>
      </c>
      <c r="I9" s="2">
        <v>71192.435485164038</v>
      </c>
      <c r="J9" s="1">
        <v>1.4E-5</v>
      </c>
      <c r="K9" s="1">
        <v>3996067</v>
      </c>
      <c r="L9" s="1">
        <v>2.3E-5</v>
      </c>
      <c r="M9" s="1">
        <v>3997453</v>
      </c>
    </row>
    <row r="10" spans="1:13" x14ac:dyDescent="0.55000000000000004">
      <c r="A10" s="1" t="s">
        <v>12</v>
      </c>
      <c r="B10" s="1" t="s">
        <v>21</v>
      </c>
      <c r="C10" s="1">
        <v>0.38416</v>
      </c>
      <c r="D10" s="1">
        <v>0.99990000000000001</v>
      </c>
      <c r="E10" s="1">
        <v>0</v>
      </c>
      <c r="F10" s="1">
        <v>0.72227699999999995</v>
      </c>
      <c r="G10" s="1">
        <v>0.59570900000000004</v>
      </c>
      <c r="H10" s="1">
        <v>1.3179860000000001</v>
      </c>
      <c r="I10" s="2">
        <v>55372.495593795735</v>
      </c>
      <c r="J10" s="1">
        <v>1.8E-5</v>
      </c>
      <c r="K10" s="1">
        <v>3999428</v>
      </c>
      <c r="L10" s="1">
        <v>2.0000000000000002E-5</v>
      </c>
      <c r="M10" s="1">
        <v>3999819</v>
      </c>
    </row>
    <row r="11" spans="1:13" x14ac:dyDescent="0.55000000000000004">
      <c r="A11" s="1" t="s">
        <v>12</v>
      </c>
      <c r="B11" s="1" t="s">
        <v>22</v>
      </c>
      <c r="C11" s="1">
        <v>0.46256999999999998</v>
      </c>
      <c r="D11" s="1">
        <v>0.99880000000000002</v>
      </c>
      <c r="E11" s="1">
        <v>0</v>
      </c>
      <c r="F11" s="1">
        <v>3.8793280000000001</v>
      </c>
      <c r="G11" s="1">
        <v>3.3451230000000001</v>
      </c>
      <c r="H11" s="1">
        <v>7.2244510000000002</v>
      </c>
      <c r="I11" s="2">
        <v>10297.471623951365</v>
      </c>
      <c r="J11" s="1">
        <v>9.7E-5</v>
      </c>
      <c r="K11" s="1">
        <v>3994727</v>
      </c>
      <c r="L11" s="1">
        <v>1.05E-4</v>
      </c>
      <c r="M11" s="1">
        <v>3999498</v>
      </c>
    </row>
    <row r="13" spans="1:13" x14ac:dyDescent="0.55000000000000004">
      <c r="A13" s="2" t="s">
        <v>55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55000000000000004">
      <c r="A14" s="1" t="s">
        <v>13</v>
      </c>
      <c r="B14" s="2">
        <f>K2/(F2*100)</f>
        <v>27137.051580915577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55000000000000004">
      <c r="A15" s="1" t="s">
        <v>14</v>
      </c>
      <c r="B15" s="2">
        <f t="shared" ref="B15:B23" si="0">K3/(F3*100)</f>
        <v>61693.320127654901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55000000000000004">
      <c r="A16" s="1" t="s">
        <v>15</v>
      </c>
      <c r="B16" s="2">
        <f t="shared" si="0"/>
        <v>42952.931738723688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55000000000000004">
      <c r="A17" s="1" t="s">
        <v>16</v>
      </c>
      <c r="B17" s="2">
        <f t="shared" si="0"/>
        <v>22336.640815127932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55000000000000004">
      <c r="A18" s="1" t="s">
        <v>17</v>
      </c>
      <c r="B18" s="2">
        <f t="shared" si="0"/>
        <v>11568.851606898299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55000000000000004">
      <c r="A19" s="1" t="s">
        <v>18</v>
      </c>
      <c r="B19" s="2">
        <f t="shared" si="0"/>
        <v>212303.30030196064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55000000000000004">
      <c r="A20" s="1" t="s">
        <v>19</v>
      </c>
      <c r="B20" s="2">
        <f t="shared" si="0"/>
        <v>227311.08734970595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55000000000000004">
      <c r="A21" s="1" t="s">
        <v>20</v>
      </c>
      <c r="B21" s="2">
        <f t="shared" si="0"/>
        <v>71192.435485164038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55000000000000004">
      <c r="A22" s="1" t="s">
        <v>21</v>
      </c>
      <c r="B22" s="2">
        <f t="shared" si="0"/>
        <v>55372.495593795735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55000000000000004">
      <c r="A23" s="1" t="s">
        <v>22</v>
      </c>
      <c r="B23" s="2">
        <f t="shared" si="0"/>
        <v>10297.471623951365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CCE5-BB2D-431F-9C42-D5A16CD69BC1}">
  <dimension ref="A1:Z23"/>
  <sheetViews>
    <sheetView tabSelected="1" topLeftCell="A5" workbookViewId="0">
      <selection activeCell="H13" sqref="H13"/>
    </sheetView>
  </sheetViews>
  <sheetFormatPr defaultRowHeight="18" x14ac:dyDescent="0.55000000000000004"/>
  <sheetData>
    <row r="1" spans="1:26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56</v>
      </c>
      <c r="J1" s="2" t="s">
        <v>8</v>
      </c>
      <c r="K1" s="2" t="s">
        <v>9</v>
      </c>
      <c r="L1" s="2" t="s">
        <v>10</v>
      </c>
      <c r="M1" s="2" t="s">
        <v>11</v>
      </c>
      <c r="O1" s="2" t="s">
        <v>0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2" t="s">
        <v>6</v>
      </c>
      <c r="V1" s="2" t="s">
        <v>7</v>
      </c>
      <c r="W1" s="2" t="s">
        <v>8</v>
      </c>
      <c r="X1" s="2" t="s">
        <v>9</v>
      </c>
      <c r="Y1" s="2" t="s">
        <v>10</v>
      </c>
      <c r="Z1" s="2" t="s">
        <v>11</v>
      </c>
    </row>
    <row r="2" spans="1:26" x14ac:dyDescent="0.55000000000000004">
      <c r="A2" s="2" t="s">
        <v>23</v>
      </c>
      <c r="B2" s="2" t="s">
        <v>13</v>
      </c>
      <c r="C2" s="2">
        <v>3.7010000000000001E-2</v>
      </c>
      <c r="D2" s="2">
        <v>0.89151999999999998</v>
      </c>
      <c r="E2" s="2">
        <v>0</v>
      </c>
      <c r="F2" s="2">
        <v>7.8567999999999999E-2</v>
      </c>
      <c r="G2" s="2">
        <v>101.185472</v>
      </c>
      <c r="H2" s="2">
        <v>101.26404100000001</v>
      </c>
      <c r="I2">
        <v>14203.110681193362</v>
      </c>
      <c r="J2" s="2">
        <v>6.9999999999999994E-5</v>
      </c>
      <c r="K2" s="2">
        <v>111591</v>
      </c>
      <c r="L2" s="2">
        <v>7.0430999999999994E-2</v>
      </c>
      <c r="M2" s="2">
        <v>125842</v>
      </c>
      <c r="O2" s="2" t="s">
        <v>23</v>
      </c>
      <c r="P2" s="2" t="s">
        <v>13</v>
      </c>
      <c r="Q2" s="2">
        <v>3.7010000000000001E-2</v>
      </c>
      <c r="R2" s="2">
        <v>0.89151999999999998</v>
      </c>
      <c r="S2" s="2">
        <v>0</v>
      </c>
      <c r="T2" s="2">
        <v>7.8567999999999999E-2</v>
      </c>
      <c r="U2" s="2">
        <v>101.185472</v>
      </c>
      <c r="V2" s="2">
        <v>101.26404100000001</v>
      </c>
      <c r="W2" s="2">
        <v>6.9999999999999994E-5</v>
      </c>
      <c r="X2" s="2">
        <v>111591</v>
      </c>
      <c r="Y2" s="2">
        <v>7.0430999999999994E-2</v>
      </c>
      <c r="Z2" s="2">
        <v>125842</v>
      </c>
    </row>
    <row r="3" spans="1:26" x14ac:dyDescent="0.55000000000000004">
      <c r="A3" s="2" t="s">
        <v>23</v>
      </c>
      <c r="B3" s="2" t="s">
        <v>14</v>
      </c>
      <c r="C3" s="2">
        <v>0.12396</v>
      </c>
      <c r="D3" s="2">
        <v>0.79573000000000005</v>
      </c>
      <c r="E3" s="2">
        <v>0</v>
      </c>
      <c r="F3" s="2">
        <v>0.1169</v>
      </c>
      <c r="G3" s="2">
        <v>150.01770300000001</v>
      </c>
      <c r="H3" s="2">
        <v>150.134603</v>
      </c>
      <c r="I3">
        <v>13777.758768177928</v>
      </c>
      <c r="J3" s="2">
        <v>7.2999999999999999E-5</v>
      </c>
      <c r="K3" s="2">
        <v>161062</v>
      </c>
      <c r="L3" s="2">
        <v>6.3814999999999997E-2</v>
      </c>
      <c r="M3" s="2">
        <v>201528</v>
      </c>
      <c r="O3" s="2" t="s">
        <v>23</v>
      </c>
      <c r="P3" s="2" t="s">
        <v>14</v>
      </c>
      <c r="Q3" s="2">
        <v>0.12396</v>
      </c>
      <c r="R3" s="2">
        <v>0.79573000000000005</v>
      </c>
      <c r="S3" s="2">
        <v>0</v>
      </c>
      <c r="T3" s="2">
        <v>0.1169</v>
      </c>
      <c r="U3" s="2">
        <v>150.01770300000001</v>
      </c>
      <c r="V3" s="2">
        <v>150.134603</v>
      </c>
      <c r="W3" s="2">
        <v>7.2999999999999999E-5</v>
      </c>
      <c r="X3" s="2">
        <v>161062</v>
      </c>
      <c r="Y3" s="2">
        <v>6.3814999999999997E-2</v>
      </c>
      <c r="Z3" s="2">
        <v>201528</v>
      </c>
    </row>
    <row r="4" spans="1:26" x14ac:dyDescent="0.55000000000000004">
      <c r="A4" s="2" t="s">
        <v>23</v>
      </c>
      <c r="B4" s="2" t="s">
        <v>15</v>
      </c>
      <c r="C4" s="2">
        <v>0.28388999999999998</v>
      </c>
      <c r="D4">
        <v>0.73590016473737374</v>
      </c>
      <c r="E4" s="2" t="s">
        <v>24</v>
      </c>
      <c r="F4">
        <v>0.21431004040404036</v>
      </c>
      <c r="G4">
        <v>1189.8829838383829</v>
      </c>
      <c r="H4" s="2">
        <v>7178.1980579999999</v>
      </c>
      <c r="I4">
        <v>10080.316942875268</v>
      </c>
      <c r="J4" s="2">
        <v>9.8999999999999994E-5</v>
      </c>
      <c r="K4" s="2">
        <v>213871</v>
      </c>
      <c r="L4" s="2">
        <v>6.1724000000000001E-2</v>
      </c>
      <c r="M4" s="2">
        <v>292899</v>
      </c>
      <c r="O4" s="2" t="s">
        <v>23</v>
      </c>
      <c r="P4" s="2" t="s">
        <v>15</v>
      </c>
      <c r="Q4" s="2">
        <v>0.28388999999999998</v>
      </c>
      <c r="R4" s="2">
        <v>0.73268999999999995</v>
      </c>
      <c r="S4" s="2" t="s">
        <v>24</v>
      </c>
      <c r="T4" s="2">
        <v>0.21390400000000001</v>
      </c>
      <c r="U4" s="2">
        <v>7177.9841539999998</v>
      </c>
      <c r="V4" s="2">
        <v>7178.1980579999999</v>
      </c>
      <c r="W4" s="2">
        <v>9.8999999999999994E-5</v>
      </c>
      <c r="X4" s="2">
        <v>215946</v>
      </c>
      <c r="Y4" s="2">
        <v>6.1724000000000001E-2</v>
      </c>
      <c r="Z4" s="2">
        <v>292899</v>
      </c>
    </row>
    <row r="5" spans="1:26" x14ac:dyDescent="0.55000000000000004">
      <c r="A5" s="2" t="s">
        <v>23</v>
      </c>
      <c r="B5" s="2" t="s">
        <v>16</v>
      </c>
      <c r="C5" s="2">
        <v>0.63334000000000001</v>
      </c>
      <c r="D5" s="2">
        <v>0.72655792483860815</v>
      </c>
      <c r="E5" s="2" t="s">
        <v>24</v>
      </c>
      <c r="F5" s="2">
        <v>1.2957365076923077</v>
      </c>
      <c r="G5" s="2">
        <v>24916.732510769227</v>
      </c>
      <c r="H5" s="2">
        <v>226197.22690000001</v>
      </c>
      <c r="I5">
        <v>2067.6568466145768</v>
      </c>
      <c r="J5" s="2">
        <v>5.0600000000000005E-4</v>
      </c>
      <c r="K5" s="2">
        <v>174144</v>
      </c>
      <c r="L5" s="2">
        <v>4.2431999999999997E-2</v>
      </c>
      <c r="M5" s="2">
        <v>411717</v>
      </c>
      <c r="O5" s="2" t="s">
        <v>23</v>
      </c>
      <c r="P5" s="2" t="s">
        <v>16</v>
      </c>
      <c r="Q5" s="2">
        <v>0.63334000000000001</v>
      </c>
      <c r="R5" s="2">
        <v>0.65790000000000004</v>
      </c>
      <c r="S5" s="2" t="s">
        <v>24</v>
      </c>
      <c r="T5" s="2">
        <v>1.3507530000000001</v>
      </c>
      <c r="U5" s="2">
        <v>226195.87609999999</v>
      </c>
      <c r="V5" s="2">
        <v>226197.22690000001</v>
      </c>
      <c r="W5" s="2">
        <v>5.0600000000000005E-4</v>
      </c>
      <c r="X5" s="2">
        <v>266961</v>
      </c>
      <c r="Y5" s="2">
        <v>4.2431999999999997E-2</v>
      </c>
      <c r="Z5" s="2">
        <v>411717</v>
      </c>
    </row>
    <row r="6" spans="1:26" x14ac:dyDescent="0.55000000000000004">
      <c r="A6" t="s">
        <v>23</v>
      </c>
      <c r="B6" t="s">
        <v>17</v>
      </c>
      <c r="D6">
        <v>0.76591792844917339</v>
      </c>
      <c r="E6" t="s">
        <v>24</v>
      </c>
      <c r="F6">
        <v>2.3648989999999999</v>
      </c>
      <c r="G6">
        <v>82645.550220000005</v>
      </c>
      <c r="H6">
        <v>522397.18726799998</v>
      </c>
      <c r="I6">
        <v>1323.9184139928739</v>
      </c>
      <c r="K6">
        <v>46964</v>
      </c>
      <c r="L6">
        <v>9.8006999999999997E-2</v>
      </c>
      <c r="M6">
        <v>60752</v>
      </c>
    </row>
    <row r="7" spans="1:26" x14ac:dyDescent="0.55000000000000004">
      <c r="A7" s="2" t="s">
        <v>23</v>
      </c>
      <c r="B7" s="2" t="s">
        <v>18</v>
      </c>
      <c r="C7" s="2">
        <v>1.486E-2</v>
      </c>
      <c r="D7" s="2">
        <v>0.95630999999999999</v>
      </c>
      <c r="E7" s="2">
        <v>0.21</v>
      </c>
      <c r="F7" s="2">
        <v>0.103683</v>
      </c>
      <c r="G7" s="2">
        <v>80.780632999999995</v>
      </c>
      <c r="H7" s="2">
        <v>80.884315999999998</v>
      </c>
      <c r="I7">
        <v>18244.263765516043</v>
      </c>
      <c r="J7" s="2">
        <v>5.5000000000000002E-5</v>
      </c>
      <c r="K7" s="2">
        <v>189162</v>
      </c>
      <c r="L7" s="2">
        <v>3.6761000000000002E-2</v>
      </c>
      <c r="M7" s="2">
        <v>195006</v>
      </c>
      <c r="O7" s="2" t="s">
        <v>23</v>
      </c>
      <c r="P7" s="2" t="s">
        <v>18</v>
      </c>
      <c r="Q7" s="2">
        <v>1.486E-2</v>
      </c>
      <c r="R7" s="2">
        <v>0.95630999999999999</v>
      </c>
      <c r="S7" s="2">
        <v>0.21</v>
      </c>
      <c r="T7" s="2">
        <v>0.103683</v>
      </c>
      <c r="U7" s="2">
        <v>80.780632999999995</v>
      </c>
      <c r="V7" s="2">
        <v>80.884315999999998</v>
      </c>
      <c r="W7" s="2">
        <v>5.5000000000000002E-5</v>
      </c>
      <c r="X7" s="2">
        <v>189162</v>
      </c>
      <c r="Y7" s="2">
        <v>3.6761000000000002E-2</v>
      </c>
      <c r="Z7" s="2">
        <v>195006</v>
      </c>
    </row>
    <row r="8" spans="1:26" x14ac:dyDescent="0.55000000000000004">
      <c r="A8" s="2" t="s">
        <v>23</v>
      </c>
      <c r="B8" s="2" t="s">
        <v>19</v>
      </c>
      <c r="C8" s="2">
        <v>7.553E-2</v>
      </c>
      <c r="D8" s="2">
        <v>0.88695000000000002</v>
      </c>
      <c r="E8" s="2">
        <v>0</v>
      </c>
      <c r="F8" s="2">
        <v>0.196605</v>
      </c>
      <c r="G8" s="2">
        <v>125.069743</v>
      </c>
      <c r="H8" s="2">
        <v>125.26634900000001</v>
      </c>
      <c r="I8">
        <v>9053.5337351542439</v>
      </c>
      <c r="J8" s="2">
        <v>1.1E-4</v>
      </c>
      <c r="K8" s="2">
        <v>177997</v>
      </c>
      <c r="L8" s="2">
        <v>5.3668E-2</v>
      </c>
      <c r="M8" s="2">
        <v>202484</v>
      </c>
      <c r="O8" s="2" t="s">
        <v>23</v>
      </c>
      <c r="P8" s="2" t="s">
        <v>19</v>
      </c>
      <c r="Q8" s="2">
        <v>7.553E-2</v>
      </c>
      <c r="R8" s="2">
        <v>0.88695000000000002</v>
      </c>
      <c r="S8" s="2">
        <v>0</v>
      </c>
      <c r="T8" s="2">
        <v>0.196605</v>
      </c>
      <c r="U8" s="2">
        <v>125.069743</v>
      </c>
      <c r="V8" s="2">
        <v>125.26634900000001</v>
      </c>
      <c r="W8" s="2">
        <v>1.1E-4</v>
      </c>
      <c r="X8" s="2">
        <v>177997</v>
      </c>
      <c r="Y8" s="2">
        <v>5.3668E-2</v>
      </c>
      <c r="Z8" s="2">
        <v>202484</v>
      </c>
    </row>
    <row r="9" spans="1:26" x14ac:dyDescent="0.55000000000000004">
      <c r="A9" s="2" t="s">
        <v>23</v>
      </c>
      <c r="B9" s="2" t="s">
        <v>20</v>
      </c>
      <c r="C9" s="2">
        <v>0.24006</v>
      </c>
      <c r="D9" s="2">
        <v>0.79347999999999996</v>
      </c>
      <c r="E9" s="2">
        <v>0</v>
      </c>
      <c r="F9" s="2">
        <v>0.49901099999999998</v>
      </c>
      <c r="G9" s="2">
        <v>150.35136900000001</v>
      </c>
      <c r="H9" s="2">
        <v>150.85038</v>
      </c>
      <c r="I9">
        <v>4689.6561398446129</v>
      </c>
      <c r="J9" s="2">
        <v>2.13E-4</v>
      </c>
      <c r="K9" s="2">
        <v>234019</v>
      </c>
      <c r="L9" s="2">
        <v>4.3180999999999997E-2</v>
      </c>
      <c r="M9" s="2">
        <v>298457</v>
      </c>
      <c r="O9" s="2" t="s">
        <v>23</v>
      </c>
      <c r="P9" s="2" t="s">
        <v>20</v>
      </c>
      <c r="Q9" s="2">
        <v>0.24006</v>
      </c>
      <c r="R9" s="2">
        <v>0.79347999999999996</v>
      </c>
      <c r="S9" s="2">
        <v>0</v>
      </c>
      <c r="T9" s="2">
        <v>0.49901099999999998</v>
      </c>
      <c r="U9" s="2">
        <v>150.35136900000001</v>
      </c>
      <c r="V9" s="2">
        <v>150.85038</v>
      </c>
      <c r="W9" s="2">
        <v>2.13E-4</v>
      </c>
      <c r="X9" s="2">
        <v>234019</v>
      </c>
      <c r="Y9" s="2">
        <v>4.3180999999999997E-2</v>
      </c>
      <c r="Z9" s="2">
        <v>298457</v>
      </c>
    </row>
    <row r="10" spans="1:26" x14ac:dyDescent="0.55000000000000004">
      <c r="A10" s="2" t="s">
        <v>23</v>
      </c>
      <c r="B10" s="2" t="s">
        <v>21</v>
      </c>
      <c r="C10" s="2">
        <v>0.47556999999999999</v>
      </c>
      <c r="D10" s="2">
        <v>0.74439999999999995</v>
      </c>
      <c r="E10" s="2">
        <v>0</v>
      </c>
      <c r="F10" s="2">
        <v>2.8219069999999999</v>
      </c>
      <c r="G10" s="2">
        <v>178.04460499999999</v>
      </c>
      <c r="H10" s="2">
        <v>180.866512</v>
      </c>
      <c r="I10">
        <v>1010.5258607034179</v>
      </c>
      <c r="J10" s="2">
        <v>9.8999999999999999E-4</v>
      </c>
      <c r="K10" s="2">
        <v>285161</v>
      </c>
      <c r="L10" s="2">
        <v>3.9049E-2</v>
      </c>
      <c r="M10" s="2">
        <v>387583</v>
      </c>
      <c r="O10" s="2" t="s">
        <v>23</v>
      </c>
      <c r="P10" s="2" t="s">
        <v>21</v>
      </c>
      <c r="Q10" s="2">
        <v>0.47556999999999999</v>
      </c>
      <c r="R10" s="2">
        <v>0.74439999999999995</v>
      </c>
      <c r="S10" s="2">
        <v>0</v>
      </c>
      <c r="T10" s="2">
        <v>2.8219069999999999</v>
      </c>
      <c r="U10" s="2">
        <v>178.04460499999999</v>
      </c>
      <c r="V10" s="2">
        <v>180.866512</v>
      </c>
      <c r="W10" s="2">
        <v>9.8999999999999999E-4</v>
      </c>
      <c r="X10" s="2">
        <v>285161</v>
      </c>
      <c r="Y10" s="2">
        <v>3.9049E-2</v>
      </c>
      <c r="Z10" s="2">
        <v>387583</v>
      </c>
    </row>
    <row r="11" spans="1:26" x14ac:dyDescent="0.55000000000000004">
      <c r="A11" s="2" t="s">
        <v>23</v>
      </c>
      <c r="B11" s="2" t="s">
        <v>22</v>
      </c>
      <c r="C11" s="2">
        <v>0.55018</v>
      </c>
      <c r="D11" s="2">
        <v>0.77715000000000001</v>
      </c>
      <c r="E11" s="2" t="s">
        <v>24</v>
      </c>
      <c r="F11" s="2">
        <v>12.498604959183677</v>
      </c>
      <c r="G11" s="2">
        <v>1114.1773336734693</v>
      </c>
      <c r="H11" s="2">
        <v>13104.20696</v>
      </c>
      <c r="I11">
        <v>259.07870994836884</v>
      </c>
      <c r="J11" s="2">
        <v>3.7989999999999999E-3</v>
      </c>
      <c r="K11" s="2">
        <v>317336</v>
      </c>
      <c r="L11" s="2">
        <v>6.7226999999999995E-2</v>
      </c>
      <c r="M11" s="2">
        <v>420689</v>
      </c>
      <c r="O11" s="2" t="s">
        <v>23</v>
      </c>
      <c r="P11" s="2" t="s">
        <v>22</v>
      </c>
      <c r="Q11" s="2">
        <v>0.55018</v>
      </c>
      <c r="R11" s="2">
        <v>0.77715000000000001</v>
      </c>
      <c r="S11" s="2" t="s">
        <v>24</v>
      </c>
      <c r="T11" s="2">
        <v>12.313174</v>
      </c>
      <c r="U11" s="2">
        <v>13091.89379</v>
      </c>
      <c r="V11" s="2">
        <v>13104.20696</v>
      </c>
      <c r="W11" s="2">
        <v>3.7989999999999999E-3</v>
      </c>
      <c r="X11" s="2">
        <v>324081</v>
      </c>
      <c r="Y11" s="2">
        <v>6.7226999999999995E-2</v>
      </c>
      <c r="Z11" s="2">
        <v>420689</v>
      </c>
    </row>
    <row r="13" spans="1:26" x14ac:dyDescent="0.55000000000000004">
      <c r="A13" t="s">
        <v>55</v>
      </c>
    </row>
    <row r="14" spans="1:26" x14ac:dyDescent="0.55000000000000004">
      <c r="A14" s="2" t="s">
        <v>13</v>
      </c>
      <c r="B14">
        <f>K2/(F2*100)</f>
        <v>14203.110681193362</v>
      </c>
    </row>
    <row r="15" spans="1:26" x14ac:dyDescent="0.55000000000000004">
      <c r="A15" s="2" t="s">
        <v>14</v>
      </c>
      <c r="B15">
        <f t="shared" ref="B15" si="0">K3/(F3*100)</f>
        <v>13777.758768177928</v>
      </c>
    </row>
    <row r="16" spans="1:26" x14ac:dyDescent="0.55000000000000004">
      <c r="A16" s="2" t="s">
        <v>15</v>
      </c>
      <c r="B16">
        <f>K4/(F4*99)</f>
        <v>10080.316942875268</v>
      </c>
    </row>
    <row r="17" spans="1:2" x14ac:dyDescent="0.55000000000000004">
      <c r="A17" s="2" t="s">
        <v>16</v>
      </c>
      <c r="B17">
        <f>K5/(F5*65)</f>
        <v>2067.6568466145768</v>
      </c>
    </row>
    <row r="18" spans="1:2" x14ac:dyDescent="0.55000000000000004">
      <c r="A18" t="s">
        <v>17</v>
      </c>
      <c r="B18">
        <f>K6/(F6*15)</f>
        <v>1323.9184139928739</v>
      </c>
    </row>
    <row r="19" spans="1:2" x14ac:dyDescent="0.55000000000000004">
      <c r="A19" s="2" t="s">
        <v>18</v>
      </c>
      <c r="B19">
        <f>K7/(F7*100)</f>
        <v>18244.263765516043</v>
      </c>
    </row>
    <row r="20" spans="1:2" x14ac:dyDescent="0.55000000000000004">
      <c r="A20" s="2" t="s">
        <v>19</v>
      </c>
      <c r="B20">
        <f>K8/(F8*100)</f>
        <v>9053.5337351542439</v>
      </c>
    </row>
    <row r="21" spans="1:2" x14ac:dyDescent="0.55000000000000004">
      <c r="A21" s="2" t="s">
        <v>20</v>
      </c>
      <c r="B21">
        <f>K9/(F9*100)</f>
        <v>4689.6561398446129</v>
      </c>
    </row>
    <row r="22" spans="1:2" x14ac:dyDescent="0.55000000000000004">
      <c r="A22" s="2" t="s">
        <v>21</v>
      </c>
      <c r="B22">
        <f>K10/(F10*100)</f>
        <v>1010.5258607034179</v>
      </c>
    </row>
    <row r="23" spans="1:2" x14ac:dyDescent="0.55000000000000004">
      <c r="A23" s="2" t="s">
        <v>22</v>
      </c>
      <c r="B23">
        <f>K11/(F11*98)</f>
        <v>259.07870994836884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6DBB-C1C0-4BA0-BC95-AC362B7EF57C}">
  <dimension ref="A1:M23"/>
  <sheetViews>
    <sheetView tabSelected="1" workbookViewId="0">
      <selection activeCell="H13" sqref="H13"/>
    </sheetView>
  </sheetViews>
  <sheetFormatPr defaultRowHeight="18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56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55000000000000004">
      <c r="A2" t="s">
        <v>26</v>
      </c>
      <c r="B2" t="s">
        <v>13</v>
      </c>
      <c r="C2">
        <v>0.22006000000000001</v>
      </c>
      <c r="D2">
        <v>0.96511000000000002</v>
      </c>
      <c r="E2">
        <v>0</v>
      </c>
      <c r="F2">
        <v>9.6268000000000006E-2</v>
      </c>
      <c r="G2">
        <v>1.033088</v>
      </c>
      <c r="H2">
        <v>1.1293550000000001</v>
      </c>
      <c r="I2">
        <v>13532.949682137365</v>
      </c>
      <c r="J2">
        <v>7.3999999999999996E-5</v>
      </c>
      <c r="K2">
        <v>130279</v>
      </c>
      <c r="L2">
        <v>5.7799999999999995E-4</v>
      </c>
      <c r="M2">
        <v>135069</v>
      </c>
    </row>
    <row r="3" spans="1:13" x14ac:dyDescent="0.55000000000000004">
      <c r="A3" t="s">
        <v>26</v>
      </c>
      <c r="B3" t="s">
        <v>14</v>
      </c>
      <c r="C3">
        <v>0.36441000000000001</v>
      </c>
      <c r="D3">
        <v>0.96886000000000005</v>
      </c>
      <c r="E3">
        <v>0</v>
      </c>
      <c r="F3">
        <v>9.1183E-2</v>
      </c>
      <c r="G3">
        <v>1.0378080000000001</v>
      </c>
      <c r="H3">
        <v>1.1289910000000001</v>
      </c>
      <c r="I3">
        <v>15266.33254005681</v>
      </c>
      <c r="J3">
        <v>6.6000000000000005E-5</v>
      </c>
      <c r="K3">
        <v>139203</v>
      </c>
      <c r="L3">
        <v>5.0199999999999995E-4</v>
      </c>
      <c r="M3">
        <v>143677</v>
      </c>
    </row>
    <row r="4" spans="1:13" x14ac:dyDescent="0.55000000000000004">
      <c r="A4" t="s">
        <v>26</v>
      </c>
      <c r="B4" t="s">
        <v>15</v>
      </c>
      <c r="C4">
        <v>0.62670999999999999</v>
      </c>
      <c r="D4">
        <v>0.97560000000000002</v>
      </c>
      <c r="E4">
        <v>0</v>
      </c>
      <c r="F4">
        <v>8.8311000000000001E-2</v>
      </c>
      <c r="G4">
        <v>1.228866</v>
      </c>
      <c r="H4">
        <v>1.317177</v>
      </c>
      <c r="I4">
        <v>16351.870095458098</v>
      </c>
      <c r="J4">
        <v>6.0999999999999999E-5</v>
      </c>
      <c r="K4">
        <v>144405</v>
      </c>
      <c r="L4">
        <v>4.2700000000000002E-4</v>
      </c>
      <c r="M4">
        <v>147953</v>
      </c>
    </row>
    <row r="5" spans="1:13" x14ac:dyDescent="0.55000000000000004">
      <c r="A5" t="s">
        <v>26</v>
      </c>
      <c r="B5" t="s">
        <v>16</v>
      </c>
      <c r="C5">
        <v>0.61175000000000002</v>
      </c>
      <c r="D5">
        <v>0.98499000000000003</v>
      </c>
      <c r="E5">
        <v>0</v>
      </c>
      <c r="F5">
        <v>0.140484</v>
      </c>
      <c r="G5">
        <v>2.601861</v>
      </c>
      <c r="H5">
        <v>2.7423449999999998</v>
      </c>
      <c r="I5">
        <v>10417.556447709349</v>
      </c>
      <c r="J5">
        <v>9.6000000000000002E-5</v>
      </c>
      <c r="K5">
        <v>146350</v>
      </c>
      <c r="L5">
        <v>5.0000000000000001E-4</v>
      </c>
      <c r="M5">
        <v>148564</v>
      </c>
    </row>
    <row r="6" spans="1:13" x14ac:dyDescent="0.55000000000000004">
      <c r="A6" t="s">
        <v>26</v>
      </c>
      <c r="B6" t="s">
        <v>17</v>
      </c>
      <c r="C6">
        <v>0.75499000000000005</v>
      </c>
      <c r="D6">
        <v>0.98868999999999996</v>
      </c>
      <c r="E6">
        <v>0</v>
      </c>
      <c r="F6">
        <v>0.273036</v>
      </c>
      <c r="G6">
        <v>5.3811159999999996</v>
      </c>
      <c r="H6">
        <v>5.6541519999999998</v>
      </c>
      <c r="I6">
        <v>5413.3154602323502</v>
      </c>
      <c r="J6">
        <v>1.85E-4</v>
      </c>
      <c r="K6">
        <v>147803</v>
      </c>
      <c r="L6">
        <v>4.7100000000000001E-4</v>
      </c>
      <c r="M6">
        <v>149486</v>
      </c>
    </row>
    <row r="7" spans="1:13" x14ac:dyDescent="0.55000000000000004">
      <c r="A7" t="s">
        <v>26</v>
      </c>
      <c r="B7" t="s">
        <v>18</v>
      </c>
      <c r="C7">
        <v>0.13952999999999999</v>
      </c>
      <c r="D7">
        <v>0.96933000000000002</v>
      </c>
      <c r="E7">
        <v>0</v>
      </c>
      <c r="F7">
        <v>3.0554000000000001E-2</v>
      </c>
      <c r="G7">
        <v>0.90120299999999998</v>
      </c>
      <c r="H7">
        <v>0.93175699999999995</v>
      </c>
      <c r="I7">
        <v>41431.891078091248</v>
      </c>
      <c r="J7">
        <v>2.4000000000000001E-5</v>
      </c>
      <c r="K7">
        <v>126591</v>
      </c>
      <c r="L7">
        <v>5.4900000000000001E-4</v>
      </c>
      <c r="M7">
        <v>130698</v>
      </c>
    </row>
    <row r="8" spans="1:13" x14ac:dyDescent="0.55000000000000004">
      <c r="A8" t="s">
        <v>26</v>
      </c>
      <c r="B8" t="s">
        <v>19</v>
      </c>
      <c r="C8">
        <v>0.50170000000000003</v>
      </c>
      <c r="D8">
        <v>0.96235999999999999</v>
      </c>
      <c r="E8">
        <v>0</v>
      </c>
      <c r="F8">
        <v>5.0615E-2</v>
      </c>
      <c r="G8">
        <v>0.78173000000000004</v>
      </c>
      <c r="H8">
        <v>0.832345</v>
      </c>
      <c r="I8">
        <v>27602.884520399093</v>
      </c>
      <c r="J8">
        <v>3.6000000000000001E-5</v>
      </c>
      <c r="K8">
        <v>139712</v>
      </c>
      <c r="L8">
        <v>3.3199999999999999E-4</v>
      </c>
      <c r="M8">
        <v>145204</v>
      </c>
    </row>
    <row r="9" spans="1:13" x14ac:dyDescent="0.55000000000000004">
      <c r="A9" t="s">
        <v>26</v>
      </c>
      <c r="B9" t="s">
        <v>20</v>
      </c>
      <c r="C9">
        <v>0.65774999999999995</v>
      </c>
      <c r="D9">
        <v>0.97477000000000003</v>
      </c>
      <c r="E9">
        <v>0</v>
      </c>
      <c r="F9">
        <v>8.4393999999999997E-2</v>
      </c>
      <c r="G9">
        <v>0.90966499999999995</v>
      </c>
      <c r="H9">
        <v>0.99405900000000003</v>
      </c>
      <c r="I9">
        <v>17103.822546626539</v>
      </c>
      <c r="J9">
        <v>5.8E-5</v>
      </c>
      <c r="K9">
        <v>144346</v>
      </c>
      <c r="L9">
        <v>3.0600000000000001E-4</v>
      </c>
      <c r="M9">
        <v>148089</v>
      </c>
    </row>
    <row r="10" spans="1:13" x14ac:dyDescent="0.55000000000000004">
      <c r="A10" t="s">
        <v>26</v>
      </c>
      <c r="B10" t="s">
        <v>21</v>
      </c>
      <c r="C10">
        <v>0.87961999999999996</v>
      </c>
      <c r="D10">
        <v>0.97699999999999998</v>
      </c>
      <c r="E10">
        <v>0</v>
      </c>
      <c r="F10">
        <v>0.19336500000000001</v>
      </c>
      <c r="G10">
        <v>1.1302369999999999</v>
      </c>
      <c r="H10">
        <v>1.3236030000000001</v>
      </c>
      <c r="I10">
        <v>7557.5724665787493</v>
      </c>
      <c r="J10">
        <v>1.3200000000000001E-4</v>
      </c>
      <c r="K10">
        <v>146137</v>
      </c>
      <c r="L10">
        <v>2.5799999999999998E-4</v>
      </c>
      <c r="M10">
        <v>149579</v>
      </c>
    </row>
    <row r="11" spans="1:13" x14ac:dyDescent="0.55000000000000004">
      <c r="A11" t="s">
        <v>26</v>
      </c>
      <c r="B11" t="s">
        <v>22</v>
      </c>
      <c r="C11">
        <v>0.96328999999999998</v>
      </c>
      <c r="D11">
        <v>0.98114000000000001</v>
      </c>
      <c r="E11">
        <v>0</v>
      </c>
      <c r="F11">
        <v>0.43857699999999999</v>
      </c>
      <c r="G11">
        <v>1.757139</v>
      </c>
      <c r="H11">
        <v>2.1957149999999999</v>
      </c>
      <c r="I11">
        <v>3353.3450226528066</v>
      </c>
      <c r="J11">
        <v>2.9799999999999998E-4</v>
      </c>
      <c r="K11">
        <v>147070</v>
      </c>
      <c r="L11">
        <v>3.6200000000000002E-4</v>
      </c>
      <c r="M11">
        <v>149897</v>
      </c>
    </row>
    <row r="13" spans="1:13" x14ac:dyDescent="0.55000000000000004">
      <c r="A13" t="s">
        <v>55</v>
      </c>
    </row>
    <row r="14" spans="1:13" x14ac:dyDescent="0.55000000000000004">
      <c r="A14" t="s">
        <v>13</v>
      </c>
      <c r="B14">
        <f>K2/(F2*100)</f>
        <v>13532.949682137365</v>
      </c>
    </row>
    <row r="15" spans="1:13" x14ac:dyDescent="0.55000000000000004">
      <c r="A15" t="s">
        <v>14</v>
      </c>
      <c r="B15">
        <f t="shared" ref="B15:B23" si="0">K3/(F3*100)</f>
        <v>15266.33254005681</v>
      </c>
    </row>
    <row r="16" spans="1:13" x14ac:dyDescent="0.55000000000000004">
      <c r="A16" t="s">
        <v>15</v>
      </c>
      <c r="B16">
        <f t="shared" si="0"/>
        <v>16351.870095458098</v>
      </c>
    </row>
    <row r="17" spans="1:2" x14ac:dyDescent="0.55000000000000004">
      <c r="A17" t="s">
        <v>16</v>
      </c>
      <c r="B17">
        <f t="shared" si="0"/>
        <v>10417.556447709349</v>
      </c>
    </row>
    <row r="18" spans="1:2" x14ac:dyDescent="0.55000000000000004">
      <c r="A18" t="s">
        <v>17</v>
      </c>
      <c r="B18">
        <f t="shared" si="0"/>
        <v>5413.3154602323502</v>
      </c>
    </row>
    <row r="19" spans="1:2" x14ac:dyDescent="0.55000000000000004">
      <c r="A19" t="s">
        <v>18</v>
      </c>
      <c r="B19">
        <f t="shared" si="0"/>
        <v>41431.891078091248</v>
      </c>
    </row>
    <row r="20" spans="1:2" x14ac:dyDescent="0.55000000000000004">
      <c r="A20" t="s">
        <v>19</v>
      </c>
      <c r="B20">
        <f t="shared" si="0"/>
        <v>27602.884520399093</v>
      </c>
    </row>
    <row r="21" spans="1:2" x14ac:dyDescent="0.55000000000000004">
      <c r="A21" t="s">
        <v>20</v>
      </c>
      <c r="B21">
        <f t="shared" si="0"/>
        <v>17103.822546626539</v>
      </c>
    </row>
    <row r="22" spans="1:2" x14ac:dyDescent="0.55000000000000004">
      <c r="A22" t="s">
        <v>21</v>
      </c>
      <c r="B22">
        <f t="shared" si="0"/>
        <v>7557.5724665787493</v>
      </c>
    </row>
    <row r="23" spans="1:2" x14ac:dyDescent="0.55000000000000004">
      <c r="A23" t="s">
        <v>22</v>
      </c>
      <c r="B23">
        <f t="shared" si="0"/>
        <v>3353.3450226528066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93428-717F-4BA1-9616-98B9A548F171}">
  <dimension ref="A1:M23"/>
  <sheetViews>
    <sheetView tabSelected="1" workbookViewId="0">
      <selection activeCell="H13" sqref="H13"/>
    </sheetView>
  </sheetViews>
  <sheetFormatPr defaultRowHeight="18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t="s">
        <v>56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55000000000000004">
      <c r="A2" t="s">
        <v>28</v>
      </c>
      <c r="B2" t="s">
        <v>13</v>
      </c>
      <c r="C2">
        <v>4.5620000000000001E-2</v>
      </c>
      <c r="D2">
        <v>0.75334000000000001</v>
      </c>
      <c r="E2">
        <v>0</v>
      </c>
      <c r="F2">
        <v>6.2046999999999998E-2</v>
      </c>
      <c r="G2">
        <v>11.889837</v>
      </c>
      <c r="H2">
        <v>11.951883</v>
      </c>
      <c r="I2">
        <v>223.70138765774334</v>
      </c>
      <c r="J2">
        <v>4.47E-3</v>
      </c>
      <c r="K2">
        <v>1388</v>
      </c>
      <c r="L2">
        <v>0.51426899999999998</v>
      </c>
      <c r="M2">
        <v>2212</v>
      </c>
    </row>
    <row r="3" spans="1:13" x14ac:dyDescent="0.55000000000000004">
      <c r="A3" t="s">
        <v>28</v>
      </c>
      <c r="B3" t="s">
        <v>14</v>
      </c>
      <c r="C3">
        <v>0.18465999999999999</v>
      </c>
      <c r="D3">
        <v>0.48332000000000003</v>
      </c>
      <c r="E3">
        <v>0.03</v>
      </c>
      <c r="F3">
        <v>5.1211E-2</v>
      </c>
      <c r="G3">
        <v>13.303031000000001</v>
      </c>
      <c r="H3">
        <v>13.354241999999999</v>
      </c>
      <c r="I3">
        <v>553.78727226572414</v>
      </c>
      <c r="J3">
        <v>1.8060000000000001E-3</v>
      </c>
      <c r="K3">
        <v>2836</v>
      </c>
      <c r="L3">
        <v>0.212812</v>
      </c>
      <c r="M3">
        <v>5892</v>
      </c>
    </row>
    <row r="4" spans="1:13" x14ac:dyDescent="0.55000000000000004">
      <c r="A4" t="s">
        <v>28</v>
      </c>
      <c r="B4" t="s">
        <v>15</v>
      </c>
      <c r="C4">
        <v>0.56847000000000003</v>
      </c>
      <c r="D4">
        <v>0.18729999999999999</v>
      </c>
      <c r="E4">
        <v>0</v>
      </c>
      <c r="F4">
        <v>5.5418000000000002E-2</v>
      </c>
      <c r="G4">
        <v>14.325837</v>
      </c>
      <c r="H4">
        <v>14.381254999999999</v>
      </c>
      <c r="I4">
        <v>403.47901403875994</v>
      </c>
      <c r="J4">
        <v>2.4780000000000002E-3</v>
      </c>
      <c r="K4">
        <v>2236</v>
      </c>
      <c r="L4">
        <v>0.110738</v>
      </c>
      <c r="M4">
        <v>11804</v>
      </c>
    </row>
    <row r="5" spans="1:13" x14ac:dyDescent="0.55000000000000004">
      <c r="A5" t="s">
        <v>28</v>
      </c>
      <c r="B5" t="s">
        <v>16</v>
      </c>
      <c r="C5">
        <v>0.87617999999999996</v>
      </c>
      <c r="D5">
        <v>0.16037999999999999</v>
      </c>
      <c r="E5">
        <v>0</v>
      </c>
      <c r="F5">
        <v>7.2840000000000002E-2</v>
      </c>
      <c r="G5">
        <v>17.834633</v>
      </c>
      <c r="H5">
        <v>17.907473</v>
      </c>
      <c r="I5">
        <v>394.28885227896762</v>
      </c>
      <c r="J5">
        <v>2.5360000000000001E-3</v>
      </c>
      <c r="K5">
        <v>2872</v>
      </c>
      <c r="L5">
        <v>6.5084000000000003E-2</v>
      </c>
      <c r="M5">
        <v>17316</v>
      </c>
    </row>
    <row r="6" spans="1:13" x14ac:dyDescent="0.55000000000000004">
      <c r="A6" t="s">
        <v>28</v>
      </c>
      <c r="B6" t="s">
        <v>17</v>
      </c>
      <c r="C6">
        <v>0.95728000000000002</v>
      </c>
      <c r="D6">
        <v>0.21651000000000001</v>
      </c>
      <c r="E6">
        <v>0</v>
      </c>
      <c r="F6">
        <v>0.120314</v>
      </c>
      <c r="G6">
        <v>19.632118999999999</v>
      </c>
      <c r="H6">
        <v>19.752431999999999</v>
      </c>
      <c r="I6">
        <v>347.75670329304984</v>
      </c>
      <c r="J6">
        <v>2.8760000000000001E-3</v>
      </c>
      <c r="K6">
        <v>4184</v>
      </c>
      <c r="L6">
        <v>3.4410999999999997E-2</v>
      </c>
      <c r="M6">
        <v>19272</v>
      </c>
    </row>
    <row r="7" spans="1:13" x14ac:dyDescent="0.55000000000000004">
      <c r="A7" t="s">
        <v>28</v>
      </c>
      <c r="B7" t="s">
        <v>18</v>
      </c>
      <c r="C7">
        <v>6.9800000000000001E-2</v>
      </c>
      <c r="D7">
        <v>0.69108999999999998</v>
      </c>
      <c r="E7">
        <v>0</v>
      </c>
      <c r="F7">
        <v>3.0019000000000001E-2</v>
      </c>
      <c r="G7">
        <v>9.3294280000000001</v>
      </c>
      <c r="H7">
        <v>9.3594469999999994</v>
      </c>
      <c r="I7">
        <v>521.00336453579405</v>
      </c>
      <c r="J7">
        <v>1.9189999999999999E-3</v>
      </c>
      <c r="K7">
        <v>1564</v>
      </c>
      <c r="L7">
        <v>0.31977</v>
      </c>
      <c r="M7">
        <v>2812</v>
      </c>
    </row>
    <row r="8" spans="1:13" x14ac:dyDescent="0.55000000000000004">
      <c r="A8" t="s">
        <v>28</v>
      </c>
      <c r="B8" t="s">
        <v>19</v>
      </c>
      <c r="C8">
        <v>0.38427</v>
      </c>
      <c r="D8">
        <v>0.23763000000000001</v>
      </c>
      <c r="E8">
        <v>0</v>
      </c>
      <c r="F8">
        <v>4.1035000000000002E-2</v>
      </c>
      <c r="G8">
        <v>4.8916649999999997</v>
      </c>
      <c r="H8">
        <v>4.9327009999999998</v>
      </c>
      <c r="I8">
        <v>452.29681978798584</v>
      </c>
      <c r="J8">
        <v>2.2109999999999999E-3</v>
      </c>
      <c r="K8">
        <v>1856</v>
      </c>
      <c r="L8">
        <v>4.9347000000000002E-2</v>
      </c>
      <c r="M8">
        <v>8688</v>
      </c>
    </row>
    <row r="9" spans="1:13" x14ac:dyDescent="0.55000000000000004">
      <c r="A9" t="s">
        <v>28</v>
      </c>
      <c r="B9" t="s">
        <v>20</v>
      </c>
      <c r="C9">
        <v>0.91139000000000003</v>
      </c>
      <c r="D9">
        <v>0.12726999999999999</v>
      </c>
      <c r="E9">
        <v>0</v>
      </c>
      <c r="F9">
        <v>6.4838999999999994E-2</v>
      </c>
      <c r="G9">
        <v>2.029468</v>
      </c>
      <c r="H9">
        <v>2.0943070000000001</v>
      </c>
      <c r="I9">
        <v>363.36155708755535</v>
      </c>
      <c r="J9">
        <v>2.7520000000000001E-3</v>
      </c>
      <c r="K9">
        <v>2356</v>
      </c>
      <c r="L9">
        <v>6.8129999999999996E-3</v>
      </c>
      <c r="M9">
        <v>18424</v>
      </c>
    </row>
    <row r="10" spans="1:13" x14ac:dyDescent="0.55000000000000004">
      <c r="A10" t="s">
        <v>28</v>
      </c>
      <c r="B10" t="s">
        <v>21</v>
      </c>
      <c r="C10">
        <v>0.95286000000000004</v>
      </c>
      <c r="D10">
        <v>0.17705000000000001</v>
      </c>
      <c r="E10">
        <v>0</v>
      </c>
      <c r="F10">
        <v>0.13645699999999999</v>
      </c>
      <c r="G10">
        <v>2.5620180000000001</v>
      </c>
      <c r="H10">
        <v>2.698474</v>
      </c>
      <c r="I10">
        <v>251.80093362744307</v>
      </c>
      <c r="J10">
        <v>3.9709999999999997E-3</v>
      </c>
      <c r="K10">
        <v>3436</v>
      </c>
      <c r="L10">
        <v>6.4549999999999998E-3</v>
      </c>
      <c r="M10">
        <v>19376</v>
      </c>
    </row>
    <row r="11" spans="1:13" x14ac:dyDescent="0.55000000000000004">
      <c r="A11" t="s">
        <v>28</v>
      </c>
      <c r="B11" t="s">
        <v>22</v>
      </c>
      <c r="C11">
        <v>0.96836</v>
      </c>
      <c r="D11">
        <v>0.23594999999999999</v>
      </c>
      <c r="E11">
        <v>0</v>
      </c>
      <c r="F11">
        <v>0.29535800000000001</v>
      </c>
      <c r="G11">
        <v>3.527733</v>
      </c>
      <c r="H11">
        <v>3.8230909999999998</v>
      </c>
      <c r="I11">
        <v>155.87862864726873</v>
      </c>
      <c r="J11">
        <v>6.4149999999999997E-3</v>
      </c>
      <c r="K11">
        <v>4604</v>
      </c>
      <c r="L11">
        <v>8.3169999999999997E-3</v>
      </c>
      <c r="M11">
        <v>19524</v>
      </c>
    </row>
    <row r="13" spans="1:13" x14ac:dyDescent="0.55000000000000004">
      <c r="A13" t="s">
        <v>55</v>
      </c>
    </row>
    <row r="14" spans="1:13" x14ac:dyDescent="0.55000000000000004">
      <c r="A14" t="s">
        <v>13</v>
      </c>
      <c r="B14">
        <f>K2/(F2*100)</f>
        <v>223.70138765774334</v>
      </c>
    </row>
    <row r="15" spans="1:13" x14ac:dyDescent="0.55000000000000004">
      <c r="A15" t="s">
        <v>14</v>
      </c>
      <c r="B15">
        <f t="shared" ref="B15:B23" si="0">K3/(F3*100)</f>
        <v>553.78727226572414</v>
      </c>
    </row>
    <row r="16" spans="1:13" x14ac:dyDescent="0.55000000000000004">
      <c r="A16" t="s">
        <v>15</v>
      </c>
      <c r="B16">
        <f t="shared" si="0"/>
        <v>403.47901403875994</v>
      </c>
    </row>
    <row r="17" spans="1:2" x14ac:dyDescent="0.55000000000000004">
      <c r="A17" t="s">
        <v>16</v>
      </c>
      <c r="B17">
        <f t="shared" si="0"/>
        <v>394.28885227896762</v>
      </c>
    </row>
    <row r="18" spans="1:2" x14ac:dyDescent="0.55000000000000004">
      <c r="A18" t="s">
        <v>17</v>
      </c>
      <c r="B18">
        <f t="shared" si="0"/>
        <v>347.75670329304984</v>
      </c>
    </row>
    <row r="19" spans="1:2" x14ac:dyDescent="0.55000000000000004">
      <c r="A19" t="s">
        <v>18</v>
      </c>
      <c r="B19">
        <f t="shared" si="0"/>
        <v>521.00336453579405</v>
      </c>
    </row>
    <row r="20" spans="1:2" x14ac:dyDescent="0.55000000000000004">
      <c r="A20" t="s">
        <v>19</v>
      </c>
      <c r="B20">
        <f t="shared" si="0"/>
        <v>452.29681978798584</v>
      </c>
    </row>
    <row r="21" spans="1:2" x14ac:dyDescent="0.55000000000000004">
      <c r="A21" t="s">
        <v>20</v>
      </c>
      <c r="B21">
        <f t="shared" si="0"/>
        <v>363.36155708755535</v>
      </c>
    </row>
    <row r="22" spans="1:2" x14ac:dyDescent="0.55000000000000004">
      <c r="A22" t="s">
        <v>21</v>
      </c>
      <c r="B22">
        <f t="shared" si="0"/>
        <v>251.80093362744307</v>
      </c>
    </row>
    <row r="23" spans="1:2" x14ac:dyDescent="0.55000000000000004">
      <c r="A23" t="s">
        <v>22</v>
      </c>
      <c r="B23">
        <f t="shared" si="0"/>
        <v>155.87862864726873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7B98-7055-4102-8102-0653A654525A}">
  <dimension ref="A1:M23"/>
  <sheetViews>
    <sheetView tabSelected="1" workbookViewId="0">
      <selection activeCell="H13" sqref="H13"/>
    </sheetView>
  </sheetViews>
  <sheetFormatPr defaultRowHeight="18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55000000000000004">
      <c r="A2" t="s">
        <v>29</v>
      </c>
      <c r="B2" t="s">
        <v>13</v>
      </c>
      <c r="C2">
        <v>6.7000000000000002E-4</v>
      </c>
      <c r="D2">
        <v>0.99938000000000005</v>
      </c>
      <c r="E2">
        <v>0.69</v>
      </c>
      <c r="F2">
        <v>3.9961000000000003E-2</v>
      </c>
      <c r="G2">
        <v>39.930328000000003</v>
      </c>
      <c r="H2">
        <v>39.970289000000001</v>
      </c>
      <c r="I2">
        <v>12086.784614999624</v>
      </c>
      <c r="J2">
        <v>8.2999999999999998E-5</v>
      </c>
      <c r="K2">
        <v>48300</v>
      </c>
      <c r="L2">
        <v>4.3579E-2</v>
      </c>
      <c r="M2">
        <v>48320</v>
      </c>
    </row>
    <row r="3" spans="1:13" x14ac:dyDescent="0.55000000000000004">
      <c r="A3" t="s">
        <v>29</v>
      </c>
      <c r="B3" t="s">
        <v>14</v>
      </c>
      <c r="C3">
        <v>1.4E-2</v>
      </c>
      <c r="D3">
        <v>0.91793000000000002</v>
      </c>
      <c r="E3">
        <v>0.16</v>
      </c>
      <c r="F3">
        <v>9.3869999999999995E-2</v>
      </c>
      <c r="G3">
        <v>129.083247</v>
      </c>
      <c r="H3">
        <v>129.17711700000001</v>
      </c>
      <c r="I3">
        <v>2392.6707148183664</v>
      </c>
      <c r="J3">
        <v>4.1800000000000002E-4</v>
      </c>
      <c r="K3">
        <v>22460</v>
      </c>
      <c r="L3">
        <v>0.42479099999999997</v>
      </c>
      <c r="M3">
        <v>22900</v>
      </c>
    </row>
    <row r="4" spans="1:13" x14ac:dyDescent="0.55000000000000004">
      <c r="A4" t="s">
        <v>29</v>
      </c>
      <c r="B4" t="s">
        <v>15</v>
      </c>
      <c r="C4">
        <v>9.7500000000000003E-2</v>
      </c>
      <c r="D4">
        <v>0.78100000000000003</v>
      </c>
      <c r="E4">
        <v>0.01</v>
      </c>
      <c r="F4">
        <v>0.27614</v>
      </c>
      <c r="G4">
        <v>164.05209600000001</v>
      </c>
      <c r="H4">
        <v>164.328236</v>
      </c>
      <c r="I4">
        <v>669.22575505178531</v>
      </c>
      <c r="J4">
        <v>1.4940000000000001E-3</v>
      </c>
      <c r="K4">
        <v>18480</v>
      </c>
      <c r="L4">
        <v>0.66585399999999995</v>
      </c>
      <c r="M4">
        <v>21860</v>
      </c>
    </row>
    <row r="5" spans="1:13" x14ac:dyDescent="0.55000000000000004">
      <c r="A5" t="s">
        <v>29</v>
      </c>
      <c r="B5" t="s">
        <v>16</v>
      </c>
      <c r="C5">
        <v>0.51826000000000005</v>
      </c>
      <c r="D5">
        <v>0.59816000000000003</v>
      </c>
      <c r="E5">
        <v>0</v>
      </c>
      <c r="F5">
        <v>0.953461</v>
      </c>
      <c r="G5">
        <v>126.158804</v>
      </c>
      <c r="H5">
        <v>127.11226499999999</v>
      </c>
      <c r="I5">
        <v>274.36885200338554</v>
      </c>
      <c r="J5">
        <v>3.6449999999999998E-3</v>
      </c>
      <c r="K5">
        <v>26160</v>
      </c>
      <c r="L5">
        <v>0.27246100000000001</v>
      </c>
      <c r="M5">
        <v>43280</v>
      </c>
    </row>
    <row r="6" spans="1:13" x14ac:dyDescent="0.55000000000000004">
      <c r="A6" t="s">
        <v>29</v>
      </c>
      <c r="B6" t="s">
        <v>17</v>
      </c>
      <c r="C6">
        <v>0.79769000000000001</v>
      </c>
      <c r="D6">
        <v>0.64119999999999999</v>
      </c>
      <c r="E6">
        <v>0</v>
      </c>
      <c r="F6">
        <v>2.9163830000000002</v>
      </c>
      <c r="G6">
        <v>68.758341999999999</v>
      </c>
      <c r="H6">
        <v>71.674724999999995</v>
      </c>
      <c r="I6">
        <v>125.7722322479592</v>
      </c>
      <c r="J6">
        <v>7.9509999999999997E-3</v>
      </c>
      <c r="K6">
        <v>36680</v>
      </c>
      <c r="L6">
        <v>0.118267</v>
      </c>
      <c r="M6">
        <v>57080</v>
      </c>
    </row>
    <row r="7" spans="1:13" x14ac:dyDescent="0.55000000000000004">
      <c r="A7" t="s">
        <v>29</v>
      </c>
      <c r="B7" t="s">
        <v>18</v>
      </c>
      <c r="C7">
        <v>3.13E-3</v>
      </c>
      <c r="D7">
        <v>0.98458000000000001</v>
      </c>
      <c r="E7">
        <v>0.83</v>
      </c>
      <c r="F7">
        <v>2.7236E-2</v>
      </c>
      <c r="G7">
        <v>9.9252939999999992</v>
      </c>
      <c r="H7">
        <v>9.9525299999999994</v>
      </c>
      <c r="I7">
        <v>19687.178734028494</v>
      </c>
      <c r="J7">
        <v>5.1E-5</v>
      </c>
      <c r="K7">
        <v>53620</v>
      </c>
      <c r="L7">
        <v>1.0755000000000001E-2</v>
      </c>
      <c r="M7">
        <v>53800</v>
      </c>
    </row>
    <row r="8" spans="1:13" x14ac:dyDescent="0.55000000000000004">
      <c r="A8" t="s">
        <v>29</v>
      </c>
      <c r="B8" t="s">
        <v>19</v>
      </c>
      <c r="C8">
        <v>2.2179999999999998E-2</v>
      </c>
      <c r="D8">
        <v>0.93067</v>
      </c>
      <c r="E8">
        <v>0.38</v>
      </c>
      <c r="F8">
        <v>0.10474600000000001</v>
      </c>
      <c r="G8">
        <v>61.250701999999997</v>
      </c>
      <c r="H8">
        <v>61.355448000000003</v>
      </c>
      <c r="I8">
        <v>3217.3066274607145</v>
      </c>
      <c r="J8">
        <v>3.1100000000000002E-4</v>
      </c>
      <c r="K8">
        <v>33700</v>
      </c>
      <c r="L8">
        <v>0.137484</v>
      </c>
      <c r="M8">
        <v>34640</v>
      </c>
    </row>
    <row r="9" spans="1:13" x14ac:dyDescent="0.55000000000000004">
      <c r="A9" t="s">
        <v>29</v>
      </c>
      <c r="B9" t="s">
        <v>20</v>
      </c>
      <c r="C9">
        <v>2.6440000000000002E-2</v>
      </c>
      <c r="D9">
        <v>0.92457</v>
      </c>
      <c r="E9">
        <v>0.01</v>
      </c>
      <c r="F9">
        <v>0.42140699999999998</v>
      </c>
      <c r="G9">
        <v>127.11474699999999</v>
      </c>
      <c r="H9">
        <v>127.536154</v>
      </c>
      <c r="I9">
        <v>470.32915922137039</v>
      </c>
      <c r="J9">
        <v>2.1259999999999999E-3</v>
      </c>
      <c r="K9">
        <v>19820</v>
      </c>
      <c r="L9">
        <v>0.56338500000000002</v>
      </c>
      <c r="M9">
        <v>20680</v>
      </c>
    </row>
    <row r="10" spans="1:13" x14ac:dyDescent="0.55000000000000004">
      <c r="A10" t="s">
        <v>29</v>
      </c>
      <c r="B10" t="s">
        <v>21</v>
      </c>
      <c r="C10">
        <v>0.46183999999999997</v>
      </c>
      <c r="D10">
        <v>0.66649000000000003</v>
      </c>
      <c r="E10">
        <v>0</v>
      </c>
      <c r="F10">
        <v>1.3679600000000001</v>
      </c>
      <c r="G10">
        <v>101.90902</v>
      </c>
      <c r="H10">
        <v>103.27697999999999</v>
      </c>
      <c r="I10">
        <v>225.44518845580282</v>
      </c>
      <c r="J10">
        <v>4.4359999999999998E-3</v>
      </c>
      <c r="K10">
        <v>30840</v>
      </c>
      <c r="L10">
        <v>0.219059</v>
      </c>
      <c r="M10">
        <v>45080</v>
      </c>
    </row>
    <row r="11" spans="1:13" x14ac:dyDescent="0.55000000000000004">
      <c r="A11" t="s">
        <v>29</v>
      </c>
      <c r="B11" t="s">
        <v>22</v>
      </c>
      <c r="C11">
        <v>0.75982000000000005</v>
      </c>
      <c r="D11">
        <v>0.68225000000000002</v>
      </c>
      <c r="E11">
        <v>0</v>
      </c>
      <c r="F11">
        <v>3.7484190000000002</v>
      </c>
      <c r="G11">
        <v>82.817993000000001</v>
      </c>
      <c r="H11">
        <v>86.566411000000002</v>
      </c>
      <c r="I11">
        <v>104.57742317494389</v>
      </c>
      <c r="J11">
        <v>9.5619999999999993E-3</v>
      </c>
      <c r="K11">
        <v>39200</v>
      </c>
      <c r="L11">
        <v>0.14375499999999999</v>
      </c>
      <c r="M11">
        <v>57500</v>
      </c>
    </row>
    <row r="13" spans="1:13" x14ac:dyDescent="0.55000000000000004">
      <c r="A13" t="s">
        <v>55</v>
      </c>
    </row>
    <row r="14" spans="1:13" x14ac:dyDescent="0.55000000000000004">
      <c r="A14" t="s">
        <v>13</v>
      </c>
      <c r="B14">
        <f>K2/(F2*100)</f>
        <v>12086.784614999624</v>
      </c>
    </row>
    <row r="15" spans="1:13" x14ac:dyDescent="0.55000000000000004">
      <c r="A15" t="s">
        <v>14</v>
      </c>
      <c r="B15">
        <f t="shared" ref="B15:B23" si="0">K3/(F3*100)</f>
        <v>2392.6707148183664</v>
      </c>
    </row>
    <row r="16" spans="1:13" x14ac:dyDescent="0.55000000000000004">
      <c r="A16" t="s">
        <v>15</v>
      </c>
      <c r="B16">
        <f t="shared" si="0"/>
        <v>669.22575505178531</v>
      </c>
    </row>
    <row r="17" spans="1:2" x14ac:dyDescent="0.55000000000000004">
      <c r="A17" t="s">
        <v>16</v>
      </c>
      <c r="B17">
        <f t="shared" si="0"/>
        <v>274.36885200338554</v>
      </c>
    </row>
    <row r="18" spans="1:2" x14ac:dyDescent="0.55000000000000004">
      <c r="A18" t="s">
        <v>17</v>
      </c>
      <c r="B18">
        <f t="shared" si="0"/>
        <v>125.7722322479592</v>
      </c>
    </row>
    <row r="19" spans="1:2" x14ac:dyDescent="0.55000000000000004">
      <c r="A19" t="s">
        <v>18</v>
      </c>
      <c r="B19">
        <f t="shared" si="0"/>
        <v>19687.178734028494</v>
      </c>
    </row>
    <row r="20" spans="1:2" x14ac:dyDescent="0.55000000000000004">
      <c r="A20" t="s">
        <v>19</v>
      </c>
      <c r="B20">
        <f t="shared" si="0"/>
        <v>3217.3066274607145</v>
      </c>
    </row>
    <row r="21" spans="1:2" x14ac:dyDescent="0.55000000000000004">
      <c r="A21" t="s">
        <v>20</v>
      </c>
      <c r="B21">
        <f t="shared" si="0"/>
        <v>470.32915922137039</v>
      </c>
    </row>
    <row r="22" spans="1:2" x14ac:dyDescent="0.55000000000000004">
      <c r="A22" t="s">
        <v>21</v>
      </c>
      <c r="B22">
        <f t="shared" si="0"/>
        <v>225.44518845580282</v>
      </c>
    </row>
    <row r="23" spans="1:2" x14ac:dyDescent="0.55000000000000004">
      <c r="A23" t="s">
        <v>22</v>
      </c>
      <c r="B23">
        <f t="shared" si="0"/>
        <v>104.57742317494389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7670-47BB-4FA6-8869-94E1AFB8EB07}">
  <dimension ref="A1:M23"/>
  <sheetViews>
    <sheetView tabSelected="1" workbookViewId="0">
      <selection activeCell="H13" sqref="H13"/>
    </sheetView>
  </sheetViews>
  <sheetFormatPr defaultRowHeight="18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55000000000000004">
      <c r="A2" t="s">
        <v>30</v>
      </c>
      <c r="B2" t="s">
        <v>13</v>
      </c>
      <c r="C2">
        <v>0.16214000000000001</v>
      </c>
      <c r="D2">
        <v>0.45258999999999999</v>
      </c>
      <c r="E2">
        <v>0</v>
      </c>
      <c r="F2">
        <v>1.5681E-2</v>
      </c>
      <c r="G2">
        <v>11.224041</v>
      </c>
      <c r="H2">
        <v>11.239723</v>
      </c>
      <c r="I2">
        <v>55.481155538549835</v>
      </c>
      <c r="J2">
        <v>1.8024999999999999E-2</v>
      </c>
      <c r="K2">
        <v>87</v>
      </c>
      <c r="L2">
        <v>2.6330580000000001</v>
      </c>
      <c r="M2">
        <v>380</v>
      </c>
    </row>
    <row r="3" spans="1:13" x14ac:dyDescent="0.55000000000000004">
      <c r="A3" t="s">
        <v>30</v>
      </c>
      <c r="B3" t="s">
        <v>14</v>
      </c>
      <c r="C3">
        <v>0.3115</v>
      </c>
      <c r="D3">
        <v>0.20236000000000001</v>
      </c>
      <c r="E3">
        <v>0</v>
      </c>
      <c r="F3">
        <v>2.1006E-2</v>
      </c>
      <c r="G3">
        <v>16.193352999999998</v>
      </c>
      <c r="H3">
        <v>16.214359000000002</v>
      </c>
      <c r="I3">
        <v>51.889936208702274</v>
      </c>
      <c r="J3">
        <v>1.9272000000000001E-2</v>
      </c>
      <c r="K3">
        <v>109</v>
      </c>
      <c r="L3">
        <v>2.2432829999999999</v>
      </c>
      <c r="M3">
        <v>660</v>
      </c>
    </row>
    <row r="4" spans="1:13" x14ac:dyDescent="0.55000000000000004">
      <c r="A4" t="s">
        <v>30</v>
      </c>
      <c r="B4" t="s">
        <v>15</v>
      </c>
      <c r="C4">
        <v>0.49181999999999998</v>
      </c>
      <c r="D4">
        <v>0.20575152222060966</v>
      </c>
      <c r="E4" t="s">
        <v>24</v>
      </c>
      <c r="F4">
        <v>5.3766499999999981E-2</v>
      </c>
      <c r="G4">
        <v>97.085416295918364</v>
      </c>
      <c r="H4">
        <v>12093.24705</v>
      </c>
      <c r="I4">
        <v>53.139833486331796</v>
      </c>
      <c r="J4">
        <v>1.4264000000000001E-2</v>
      </c>
      <c r="K4">
        <v>280</v>
      </c>
      <c r="L4">
        <v>1.9329369999999999</v>
      </c>
      <c r="M4">
        <v>1047</v>
      </c>
    </row>
    <row r="5" spans="1:13" x14ac:dyDescent="0.55000000000000004">
      <c r="A5" t="s">
        <v>30</v>
      </c>
      <c r="B5" t="s">
        <v>16</v>
      </c>
      <c r="C5">
        <v>0.64554999999999996</v>
      </c>
      <c r="D5">
        <v>0.17947887434632778</v>
      </c>
      <c r="E5" t="s">
        <v>24</v>
      </c>
      <c r="F5">
        <v>0.14110901041666671</v>
      </c>
      <c r="G5">
        <v>5395.4407942291682</v>
      </c>
      <c r="H5">
        <v>29081.25029</v>
      </c>
      <c r="I5">
        <v>19.636119090847679</v>
      </c>
      <c r="J5">
        <v>2.2169000000000001E-2</v>
      </c>
      <c r="K5">
        <v>266</v>
      </c>
      <c r="L5">
        <v>2.487689</v>
      </c>
      <c r="M5">
        <v>1329</v>
      </c>
    </row>
    <row r="6" spans="1:13" x14ac:dyDescent="0.55000000000000004">
      <c r="A6" t="s">
        <v>30</v>
      </c>
      <c r="B6" t="s">
        <v>17</v>
      </c>
      <c r="C6">
        <v>0.80513000000000001</v>
      </c>
      <c r="D6">
        <v>0.27509009073714935</v>
      </c>
      <c r="E6" t="s">
        <v>24</v>
      </c>
      <c r="F6" s="3">
        <v>0.97236930666666677</v>
      </c>
      <c r="G6" s="3">
        <v>19026.849107426649</v>
      </c>
      <c r="H6">
        <v>164986.85795999999</v>
      </c>
      <c r="I6">
        <v>4.8129861441670618</v>
      </c>
      <c r="J6">
        <v>0.30312</v>
      </c>
      <c r="K6">
        <v>351</v>
      </c>
      <c r="L6">
        <v>2.3920349999999999</v>
      </c>
      <c r="M6">
        <v>1667</v>
      </c>
    </row>
    <row r="7" spans="1:13" x14ac:dyDescent="0.55000000000000004">
      <c r="A7" t="s">
        <v>30</v>
      </c>
      <c r="B7" t="s">
        <v>18</v>
      </c>
      <c r="C7">
        <v>0.17632999999999999</v>
      </c>
      <c r="D7">
        <v>0.34788999999999998</v>
      </c>
      <c r="E7">
        <v>0</v>
      </c>
      <c r="F7">
        <v>3.9154000000000001E-2</v>
      </c>
      <c r="G7">
        <v>9.8690569999999997</v>
      </c>
      <c r="H7">
        <v>9.9082109999999997</v>
      </c>
      <c r="I7">
        <v>4.597231445063084</v>
      </c>
      <c r="J7">
        <v>0.21752099999999999</v>
      </c>
      <c r="K7">
        <v>18</v>
      </c>
      <c r="L7">
        <v>2.474129</v>
      </c>
      <c r="M7">
        <v>360</v>
      </c>
    </row>
    <row r="8" spans="1:13" x14ac:dyDescent="0.55000000000000004">
      <c r="A8" t="s">
        <v>30</v>
      </c>
      <c r="B8" t="s">
        <v>19</v>
      </c>
      <c r="C8">
        <v>0.34290999999999999</v>
      </c>
      <c r="D8">
        <v>0.13969000000000001</v>
      </c>
      <c r="E8">
        <v>0</v>
      </c>
      <c r="F8">
        <v>3.8535E-2</v>
      </c>
      <c r="G8">
        <v>8.9251280000000008</v>
      </c>
      <c r="H8">
        <v>8.9636619999999994</v>
      </c>
      <c r="I8">
        <v>34.514078110808356</v>
      </c>
      <c r="J8">
        <v>2.8972999999999999E-2</v>
      </c>
      <c r="K8">
        <v>133</v>
      </c>
      <c r="L8">
        <v>1.075664</v>
      </c>
      <c r="M8">
        <v>754</v>
      </c>
    </row>
    <row r="9" spans="1:13" x14ac:dyDescent="0.55000000000000004">
      <c r="A9" t="s">
        <v>30</v>
      </c>
      <c r="B9" t="s">
        <v>20</v>
      </c>
      <c r="C9">
        <v>0.50588999999999995</v>
      </c>
      <c r="D9">
        <v>0.16199</v>
      </c>
      <c r="E9">
        <v>0</v>
      </c>
      <c r="F9">
        <v>0.10480100000000001</v>
      </c>
      <c r="G9">
        <v>9.6085229999999999</v>
      </c>
      <c r="H9">
        <v>9.7133249999999993</v>
      </c>
      <c r="I9">
        <v>21.755517600022902</v>
      </c>
      <c r="J9">
        <v>4.5964999999999999E-2</v>
      </c>
      <c r="K9">
        <v>228</v>
      </c>
      <c r="L9">
        <v>0.76085599999999998</v>
      </c>
      <c r="M9">
        <v>1106</v>
      </c>
    </row>
    <row r="10" spans="1:13" x14ac:dyDescent="0.55000000000000004">
      <c r="A10" t="s">
        <v>30</v>
      </c>
      <c r="B10" t="s">
        <v>21</v>
      </c>
      <c r="C10">
        <v>0.66991000000000001</v>
      </c>
      <c r="D10">
        <v>0.159</v>
      </c>
      <c r="E10">
        <v>0</v>
      </c>
      <c r="F10">
        <v>8.5529019999999996</v>
      </c>
      <c r="G10">
        <v>10.799592000000001</v>
      </c>
      <c r="H10">
        <v>19.352495000000001</v>
      </c>
      <c r="I10">
        <v>0.28177570607029057</v>
      </c>
      <c r="J10">
        <v>3.5489220000000001</v>
      </c>
      <c r="K10">
        <v>241</v>
      </c>
      <c r="L10">
        <v>1.2026049999999999</v>
      </c>
      <c r="M10">
        <v>1416</v>
      </c>
    </row>
    <row r="11" spans="1:13" x14ac:dyDescent="0.55000000000000004">
      <c r="A11" t="s">
        <v>30</v>
      </c>
      <c r="B11" t="s">
        <v>22</v>
      </c>
      <c r="C11">
        <v>0.80347999999999997</v>
      </c>
      <c r="D11">
        <v>0.3186622179198873</v>
      </c>
      <c r="E11" t="s">
        <v>24</v>
      </c>
      <c r="F11">
        <v>148.19742966666666</v>
      </c>
      <c r="G11">
        <v>197.30871495959605</v>
      </c>
      <c r="H11">
        <v>6476.518231</v>
      </c>
      <c r="I11">
        <v>3.8032802924053657E-2</v>
      </c>
      <c r="J11">
        <v>32.458706999999997</v>
      </c>
      <c r="K11">
        <v>558</v>
      </c>
      <c r="L11">
        <v>11.00704</v>
      </c>
      <c r="M11">
        <v>1712</v>
      </c>
    </row>
    <row r="13" spans="1:13" x14ac:dyDescent="0.55000000000000004">
      <c r="A13" t="s">
        <v>55</v>
      </c>
    </row>
    <row r="14" spans="1:13" x14ac:dyDescent="0.55000000000000004">
      <c r="A14" t="s">
        <v>13</v>
      </c>
      <c r="B14">
        <f>K2/(F2*100)</f>
        <v>55.481155538549835</v>
      </c>
    </row>
    <row r="15" spans="1:13" x14ac:dyDescent="0.55000000000000004">
      <c r="A15" t="s">
        <v>14</v>
      </c>
      <c r="B15">
        <f t="shared" ref="B15:B22" si="0">K3/(F3*100)</f>
        <v>51.889936208702274</v>
      </c>
    </row>
    <row r="16" spans="1:13" x14ac:dyDescent="0.55000000000000004">
      <c r="A16" t="s">
        <v>15</v>
      </c>
      <c r="B16">
        <f>K4/(F4*98)</f>
        <v>53.139833486331796</v>
      </c>
    </row>
    <row r="17" spans="1:2" x14ac:dyDescent="0.55000000000000004">
      <c r="A17" t="s">
        <v>16</v>
      </c>
      <c r="B17">
        <f>K5/(F5*96)</f>
        <v>19.636119090847679</v>
      </c>
    </row>
    <row r="18" spans="1:2" x14ac:dyDescent="0.55000000000000004">
      <c r="A18" t="s">
        <v>17</v>
      </c>
      <c r="B18">
        <f>K6/(F6*75)</f>
        <v>4.8129861441670618</v>
      </c>
    </row>
    <row r="19" spans="1:2" x14ac:dyDescent="0.55000000000000004">
      <c r="A19" t="s">
        <v>18</v>
      </c>
      <c r="B19">
        <f t="shared" si="0"/>
        <v>4.597231445063084</v>
      </c>
    </row>
    <row r="20" spans="1:2" x14ac:dyDescent="0.55000000000000004">
      <c r="A20" t="s">
        <v>19</v>
      </c>
      <c r="B20">
        <f t="shared" si="0"/>
        <v>34.514078110808356</v>
      </c>
    </row>
    <row r="21" spans="1:2" x14ac:dyDescent="0.55000000000000004">
      <c r="A21" t="s">
        <v>20</v>
      </c>
      <c r="B21">
        <f t="shared" si="0"/>
        <v>21.755517600022902</v>
      </c>
    </row>
    <row r="22" spans="1:2" x14ac:dyDescent="0.55000000000000004">
      <c r="A22" t="s">
        <v>21</v>
      </c>
      <c r="B22">
        <f t="shared" si="0"/>
        <v>0.28177570607029057</v>
      </c>
    </row>
    <row r="23" spans="1:2" x14ac:dyDescent="0.55000000000000004">
      <c r="A23" t="s">
        <v>22</v>
      </c>
      <c r="B23">
        <f>K11/(F11*99)</f>
        <v>3.8032802924053657E-2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636F-9B1F-4034-9472-BFBF9538B906}">
  <dimension ref="A1:M23"/>
  <sheetViews>
    <sheetView tabSelected="1" topLeftCell="A2" workbookViewId="0">
      <selection activeCell="H13" sqref="H13"/>
    </sheetView>
  </sheetViews>
  <sheetFormatPr defaultRowHeight="18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55000000000000004">
      <c r="A2" t="s">
        <v>31</v>
      </c>
      <c r="B2" t="s">
        <v>13</v>
      </c>
      <c r="C2">
        <v>0.44178000000000001</v>
      </c>
      <c r="D2">
        <v>0.77727000000000002</v>
      </c>
      <c r="E2">
        <v>0</v>
      </c>
      <c r="F2">
        <v>6.0803000000000003E-2</v>
      </c>
      <c r="G2">
        <v>17.495906999999999</v>
      </c>
      <c r="H2">
        <v>17.556711</v>
      </c>
      <c r="I2">
        <v>49097.412956597531</v>
      </c>
      <c r="J2">
        <v>2.0000000000000002E-5</v>
      </c>
      <c r="K2">
        <v>298527</v>
      </c>
      <c r="L2">
        <v>3.986E-3</v>
      </c>
      <c r="M2">
        <v>387830</v>
      </c>
    </row>
    <row r="3" spans="1:13" x14ac:dyDescent="0.55000000000000004">
      <c r="A3" t="s">
        <v>31</v>
      </c>
      <c r="B3" t="s">
        <v>14</v>
      </c>
      <c r="C3">
        <v>0.81242999999999999</v>
      </c>
      <c r="D3">
        <v>0.79307000000000005</v>
      </c>
      <c r="E3">
        <v>0</v>
      </c>
      <c r="F3">
        <v>8.9208999999999997E-2</v>
      </c>
      <c r="G3">
        <v>11.410526000000001</v>
      </c>
      <c r="H3">
        <v>11.499734999999999</v>
      </c>
      <c r="I3">
        <v>42220.740059859432</v>
      </c>
      <c r="J3">
        <v>2.4000000000000001E-5</v>
      </c>
      <c r="K3">
        <v>376647</v>
      </c>
      <c r="L3">
        <v>2.0300000000000001E-3</v>
      </c>
      <c r="M3">
        <v>475598</v>
      </c>
    </row>
    <row r="4" spans="1:13" x14ac:dyDescent="0.55000000000000004">
      <c r="A4" t="s">
        <v>31</v>
      </c>
      <c r="B4" t="s">
        <v>15</v>
      </c>
      <c r="C4">
        <v>0.93052000000000001</v>
      </c>
      <c r="D4">
        <v>0.85367000000000004</v>
      </c>
      <c r="E4">
        <v>0</v>
      </c>
      <c r="F4">
        <v>0.14221600000000001</v>
      </c>
      <c r="G4">
        <v>8.2285920000000008</v>
      </c>
      <c r="H4">
        <v>8.3708080000000002</v>
      </c>
      <c r="I4">
        <v>29613.194014738143</v>
      </c>
      <c r="J4">
        <v>3.4E-5</v>
      </c>
      <c r="K4">
        <v>421147</v>
      </c>
      <c r="L4">
        <v>1.333E-3</v>
      </c>
      <c r="M4">
        <v>493217</v>
      </c>
    </row>
    <row r="5" spans="1:13" x14ac:dyDescent="0.55000000000000004">
      <c r="A5" t="s">
        <v>31</v>
      </c>
      <c r="B5" t="s">
        <v>16</v>
      </c>
      <c r="C5">
        <v>0.97214</v>
      </c>
      <c r="D5">
        <v>0.90608999999999995</v>
      </c>
      <c r="E5">
        <v>0</v>
      </c>
      <c r="F5">
        <v>0.25619199999999998</v>
      </c>
      <c r="G5">
        <v>6.5302449999999999</v>
      </c>
      <c r="H5">
        <v>6.7864370000000003</v>
      </c>
      <c r="I5">
        <v>17621.198163877092</v>
      </c>
      <c r="J5">
        <v>5.7000000000000003E-5</v>
      </c>
      <c r="K5">
        <v>451441</v>
      </c>
      <c r="L5">
        <v>9.4899999999999997E-4</v>
      </c>
      <c r="M5">
        <v>498151</v>
      </c>
    </row>
    <row r="6" spans="1:13" x14ac:dyDescent="0.55000000000000004">
      <c r="A6" t="s">
        <v>31</v>
      </c>
      <c r="B6" t="s">
        <v>17</v>
      </c>
      <c r="C6">
        <v>0.99360999999999999</v>
      </c>
      <c r="D6">
        <v>0.94216999999999995</v>
      </c>
      <c r="E6">
        <v>0</v>
      </c>
      <c r="F6">
        <v>0.53625</v>
      </c>
      <c r="G6">
        <v>6.8614230000000003</v>
      </c>
      <c r="H6">
        <v>7.3976740000000003</v>
      </c>
      <c r="I6">
        <v>8779.6923076923085</v>
      </c>
      <c r="J6">
        <v>1.1400000000000001E-4</v>
      </c>
      <c r="K6">
        <v>470811</v>
      </c>
      <c r="L6">
        <v>7.8600000000000002E-4</v>
      </c>
      <c r="M6">
        <v>499690</v>
      </c>
    </row>
    <row r="7" spans="1:13" x14ac:dyDescent="0.55000000000000004">
      <c r="A7" t="s">
        <v>31</v>
      </c>
      <c r="B7" t="s">
        <v>18</v>
      </c>
      <c r="C7">
        <v>0.34726000000000001</v>
      </c>
      <c r="D7">
        <v>0.81367</v>
      </c>
      <c r="E7">
        <v>0</v>
      </c>
      <c r="F7">
        <v>5.7986999999999997E-2</v>
      </c>
      <c r="G7">
        <v>17.85941</v>
      </c>
      <c r="H7">
        <v>17.917397000000001</v>
      </c>
      <c r="I7">
        <v>51314.43254522566</v>
      </c>
      <c r="J7">
        <v>1.9000000000000001E-5</v>
      </c>
      <c r="K7">
        <v>297557</v>
      </c>
      <c r="L7">
        <v>4.2230000000000002E-3</v>
      </c>
      <c r="M7">
        <v>368266</v>
      </c>
    </row>
    <row r="8" spans="1:13" x14ac:dyDescent="0.55000000000000004">
      <c r="A8" t="s">
        <v>31</v>
      </c>
      <c r="B8" t="s">
        <v>19</v>
      </c>
      <c r="C8">
        <v>0.59880999999999995</v>
      </c>
      <c r="D8">
        <v>0.82604999999999995</v>
      </c>
      <c r="E8">
        <v>0</v>
      </c>
      <c r="F8">
        <v>9.1278999999999999E-2</v>
      </c>
      <c r="G8">
        <v>15.742165999999999</v>
      </c>
      <c r="H8">
        <v>15.833444999999999</v>
      </c>
      <c r="I8">
        <v>40134.642141127748</v>
      </c>
      <c r="J8">
        <v>2.5000000000000001E-5</v>
      </c>
      <c r="K8">
        <v>366345</v>
      </c>
      <c r="L8">
        <v>2.8549999999999999E-3</v>
      </c>
      <c r="M8">
        <v>444691</v>
      </c>
    </row>
    <row r="9" spans="1:13" x14ac:dyDescent="0.55000000000000004">
      <c r="A9" t="s">
        <v>31</v>
      </c>
      <c r="B9" t="s">
        <v>20</v>
      </c>
      <c r="C9">
        <v>0.79491999999999996</v>
      </c>
      <c r="D9">
        <v>0.86089000000000004</v>
      </c>
      <c r="E9">
        <v>0</v>
      </c>
      <c r="F9">
        <v>0.14849000000000001</v>
      </c>
      <c r="G9">
        <v>12.475581999999999</v>
      </c>
      <c r="H9">
        <v>12.624072</v>
      </c>
      <c r="I9">
        <v>27734.123510000674</v>
      </c>
      <c r="J9">
        <v>3.6000000000000001E-5</v>
      </c>
      <c r="K9">
        <v>411824</v>
      </c>
      <c r="L9">
        <v>1.9789999999999999E-3</v>
      </c>
      <c r="M9">
        <v>478417</v>
      </c>
    </row>
    <row r="10" spans="1:13" x14ac:dyDescent="0.55000000000000004">
      <c r="A10" t="s">
        <v>31</v>
      </c>
      <c r="B10" t="s">
        <v>21</v>
      </c>
      <c r="C10">
        <v>0.84384000000000003</v>
      </c>
      <c r="D10">
        <v>0.90142</v>
      </c>
      <c r="E10">
        <v>0</v>
      </c>
      <c r="F10">
        <v>0.29305100000000001</v>
      </c>
      <c r="G10">
        <v>12.511955</v>
      </c>
      <c r="H10">
        <v>12.805007</v>
      </c>
      <c r="I10">
        <v>14945.009571712773</v>
      </c>
      <c r="J10">
        <v>6.7000000000000002E-5</v>
      </c>
      <c r="K10">
        <v>437965</v>
      </c>
      <c r="L10">
        <v>1.83E-3</v>
      </c>
      <c r="M10">
        <v>485474</v>
      </c>
    </row>
    <row r="11" spans="1:13" x14ac:dyDescent="0.55000000000000004">
      <c r="A11" t="s">
        <v>31</v>
      </c>
      <c r="B11" t="s">
        <v>22</v>
      </c>
      <c r="C11">
        <v>0.86587999999999998</v>
      </c>
      <c r="D11">
        <v>0.90786999999999995</v>
      </c>
      <c r="E11">
        <v>0</v>
      </c>
      <c r="F11">
        <v>0.75262700000000005</v>
      </c>
      <c r="G11">
        <v>16.009594</v>
      </c>
      <c r="H11">
        <v>16.762221</v>
      </c>
      <c r="I11">
        <v>5895.9617446623615</v>
      </c>
      <c r="J11">
        <v>1.7000000000000001E-4</v>
      </c>
      <c r="K11">
        <v>443746</v>
      </c>
      <c r="L11">
        <v>2.2269999999999998E-3</v>
      </c>
      <c r="M11">
        <v>488261</v>
      </c>
    </row>
    <row r="13" spans="1:13" x14ac:dyDescent="0.55000000000000004">
      <c r="A13" t="s">
        <v>55</v>
      </c>
    </row>
    <row r="14" spans="1:13" x14ac:dyDescent="0.55000000000000004">
      <c r="A14" t="s">
        <v>13</v>
      </c>
      <c r="B14">
        <f>K2/(F2*100)</f>
        <v>49097.412956597531</v>
      </c>
    </row>
    <row r="15" spans="1:13" x14ac:dyDescent="0.55000000000000004">
      <c r="A15" t="s">
        <v>14</v>
      </c>
      <c r="B15">
        <f t="shared" ref="B15:B23" si="0">K3/(F3*100)</f>
        <v>42220.740059859432</v>
      </c>
    </row>
    <row r="16" spans="1:13" x14ac:dyDescent="0.55000000000000004">
      <c r="A16" t="s">
        <v>15</v>
      </c>
      <c r="B16">
        <f t="shared" si="0"/>
        <v>29613.194014738143</v>
      </c>
    </row>
    <row r="17" spans="1:2" x14ac:dyDescent="0.55000000000000004">
      <c r="A17" t="s">
        <v>16</v>
      </c>
      <c r="B17">
        <f t="shared" si="0"/>
        <v>17621.198163877092</v>
      </c>
    </row>
    <row r="18" spans="1:2" x14ac:dyDescent="0.55000000000000004">
      <c r="A18" t="s">
        <v>17</v>
      </c>
      <c r="B18">
        <f t="shared" si="0"/>
        <v>8779.6923076923085</v>
      </c>
    </row>
    <row r="19" spans="1:2" x14ac:dyDescent="0.55000000000000004">
      <c r="A19" t="s">
        <v>18</v>
      </c>
      <c r="B19">
        <f t="shared" si="0"/>
        <v>51314.43254522566</v>
      </c>
    </row>
    <row r="20" spans="1:2" x14ac:dyDescent="0.55000000000000004">
      <c r="A20" t="s">
        <v>19</v>
      </c>
      <c r="B20">
        <f t="shared" si="0"/>
        <v>40134.642141127748</v>
      </c>
    </row>
    <row r="21" spans="1:2" x14ac:dyDescent="0.55000000000000004">
      <c r="A21" t="s">
        <v>20</v>
      </c>
      <c r="B21">
        <f t="shared" si="0"/>
        <v>27734.123510000674</v>
      </c>
    </row>
    <row r="22" spans="1:2" x14ac:dyDescent="0.55000000000000004">
      <c r="A22" t="s">
        <v>21</v>
      </c>
      <c r="B22">
        <f t="shared" si="0"/>
        <v>14945.009571712773</v>
      </c>
    </row>
    <row r="23" spans="1:2" x14ac:dyDescent="0.55000000000000004">
      <c r="A23" t="s">
        <v>22</v>
      </c>
      <c r="B23">
        <f t="shared" si="0"/>
        <v>5895.9617446623615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2"/>
  <sheetViews>
    <sheetView topLeftCell="A54" zoomScale="54" workbookViewId="0">
      <selection activeCell="L87" sqref="L87"/>
    </sheetView>
  </sheetViews>
  <sheetFormatPr defaultRowHeight="18" x14ac:dyDescent="0.55000000000000004"/>
  <sheetData>
    <row r="1" spans="1:2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</row>
    <row r="2" spans="1:20" x14ac:dyDescent="0.55000000000000004">
      <c r="A2" s="1" t="s">
        <v>12</v>
      </c>
      <c r="B2" s="1" t="s">
        <v>13</v>
      </c>
      <c r="C2" s="1">
        <v>0</v>
      </c>
      <c r="D2" s="1">
        <v>1</v>
      </c>
      <c r="E2" s="1">
        <v>0.96</v>
      </c>
      <c r="F2" s="1">
        <v>1.473956</v>
      </c>
      <c r="G2" s="1">
        <v>7.0730000000000001E-2</v>
      </c>
      <c r="H2" s="1">
        <v>1.544686</v>
      </c>
      <c r="I2" s="1">
        <v>3.6999999999999998E-5</v>
      </c>
      <c r="J2" s="1">
        <v>3999882</v>
      </c>
      <c r="K2" s="1">
        <v>3.6999999999999998E-5</v>
      </c>
      <c r="L2" s="1">
        <v>3999882</v>
      </c>
      <c r="O2" t="s">
        <v>38</v>
      </c>
      <c r="P2">
        <v>3.6999999999999998E-5</v>
      </c>
      <c r="Q2">
        <v>0.99987800000000004</v>
      </c>
      <c r="R2">
        <v>142.007587</v>
      </c>
      <c r="S2">
        <v>20.262326999999999</v>
      </c>
      <c r="T2">
        <v>162.26989499999999</v>
      </c>
    </row>
    <row r="3" spans="1:20" x14ac:dyDescent="0.55000000000000004">
      <c r="A3" s="1" t="s">
        <v>12</v>
      </c>
      <c r="B3" s="1" t="s">
        <v>14</v>
      </c>
      <c r="C3" s="1">
        <v>0.38155</v>
      </c>
      <c r="D3" s="1">
        <v>0.81832000000000005</v>
      </c>
      <c r="E3" s="1">
        <v>0</v>
      </c>
      <c r="F3" s="1">
        <v>0.45434999999999998</v>
      </c>
      <c r="G3" s="1">
        <v>107.80670000000001</v>
      </c>
      <c r="H3" s="1">
        <v>108.2611</v>
      </c>
      <c r="I3" s="1">
        <v>1.5999999999999999E-5</v>
      </c>
      <c r="J3" s="1">
        <v>2803036</v>
      </c>
      <c r="K3" s="1">
        <v>2.9450000000000001E-3</v>
      </c>
      <c r="L3" s="1">
        <v>3175542</v>
      </c>
      <c r="O3" t="s">
        <v>39</v>
      </c>
      <c r="P3">
        <v>3.8628999999999997E-2</v>
      </c>
      <c r="Q3">
        <v>0.97710300000000005</v>
      </c>
      <c r="R3">
        <v>124.293426</v>
      </c>
      <c r="S3">
        <v>16.197748000000001</v>
      </c>
      <c r="T3">
        <v>140.491196</v>
      </c>
    </row>
    <row r="4" spans="1:20" x14ac:dyDescent="0.55000000000000004">
      <c r="A4" s="1" t="s">
        <v>12</v>
      </c>
      <c r="B4" s="1" t="s">
        <v>15</v>
      </c>
      <c r="C4" s="1">
        <v>0.70816000000000001</v>
      </c>
      <c r="D4" s="1">
        <v>0.93835999999999997</v>
      </c>
      <c r="E4" s="1">
        <v>0</v>
      </c>
      <c r="F4" s="1">
        <v>0.87009800000000004</v>
      </c>
      <c r="G4" s="1">
        <v>19.671900000000001</v>
      </c>
      <c r="H4" s="1">
        <v>20.542000000000002</v>
      </c>
      <c r="I4" s="1">
        <v>2.3E-5</v>
      </c>
      <c r="J4" s="1">
        <v>3737326</v>
      </c>
      <c r="K4" s="1">
        <v>4.5199999999999998E-4</v>
      </c>
      <c r="L4" s="1">
        <v>3960586</v>
      </c>
      <c r="O4" t="s">
        <v>40</v>
      </c>
      <c r="P4">
        <v>0.10868999999999999</v>
      </c>
      <c r="Q4">
        <v>0.995116</v>
      </c>
      <c r="R4">
        <v>57.948624000000002</v>
      </c>
      <c r="S4">
        <v>3.0657749999999999</v>
      </c>
      <c r="T4">
        <v>61.014378999999998</v>
      </c>
    </row>
    <row r="5" spans="1:20" x14ac:dyDescent="0.55000000000000004">
      <c r="A5" s="1" t="s">
        <v>12</v>
      </c>
      <c r="B5" s="1" t="s">
        <v>16</v>
      </c>
      <c r="C5" s="1">
        <v>0.55466000000000004</v>
      </c>
      <c r="D5" s="1">
        <v>0.99277000000000004</v>
      </c>
      <c r="E5" s="1">
        <v>0</v>
      </c>
      <c r="F5" s="1">
        <v>1.7775860000000001</v>
      </c>
      <c r="G5" s="1">
        <v>2.7899569999999998</v>
      </c>
      <c r="H5" s="1">
        <v>4.5675429999999997</v>
      </c>
      <c r="I5" s="1">
        <v>4.5000000000000003E-5</v>
      </c>
      <c r="J5" s="1">
        <v>3970530</v>
      </c>
      <c r="K5" s="1">
        <v>7.8999999999999996E-5</v>
      </c>
      <c r="L5" s="1">
        <v>3999316</v>
      </c>
      <c r="O5" t="s">
        <v>41</v>
      </c>
      <c r="P5">
        <v>1.4619999999999999E-2</v>
      </c>
      <c r="Q5">
        <v>0.99997999999999998</v>
      </c>
      <c r="R5">
        <v>27.361886999999999</v>
      </c>
      <c r="S5">
        <v>1.908901</v>
      </c>
      <c r="T5">
        <v>29.270780999999999</v>
      </c>
    </row>
    <row r="6" spans="1:20" x14ac:dyDescent="0.55000000000000004">
      <c r="A6" s="1" t="s">
        <v>12</v>
      </c>
      <c r="B6" s="1" t="s">
        <v>17</v>
      </c>
      <c r="C6" s="1">
        <v>0.50441000000000003</v>
      </c>
      <c r="D6" s="1">
        <v>0.99939</v>
      </c>
      <c r="E6" s="1">
        <v>0</v>
      </c>
      <c r="F6" s="1">
        <v>3.455228</v>
      </c>
      <c r="G6" s="1">
        <v>3.206766</v>
      </c>
      <c r="H6" s="1">
        <v>6.6619950000000001</v>
      </c>
      <c r="I6" s="1">
        <v>8.6000000000000003E-5</v>
      </c>
      <c r="J6" s="1">
        <v>3997302</v>
      </c>
      <c r="K6" s="1">
        <v>9.2E-5</v>
      </c>
      <c r="L6" s="1">
        <v>3999708</v>
      </c>
      <c r="O6" t="s">
        <v>42</v>
      </c>
      <c r="P6">
        <v>4.6670000000000001E-3</v>
      </c>
      <c r="Q6">
        <v>0.999996</v>
      </c>
      <c r="R6">
        <v>11.752231999999999</v>
      </c>
      <c r="S6">
        <v>4.1210579999999997</v>
      </c>
      <c r="T6">
        <v>15.873290000000001</v>
      </c>
    </row>
    <row r="7" spans="1:20" x14ac:dyDescent="0.55000000000000004">
      <c r="A7" s="1" t="s">
        <v>12</v>
      </c>
      <c r="B7" s="1" t="s">
        <v>18</v>
      </c>
      <c r="C7" s="1">
        <v>9.5999999999999992E-3</v>
      </c>
      <c r="D7" s="1">
        <v>0.99883</v>
      </c>
      <c r="E7" s="1">
        <v>0.97</v>
      </c>
      <c r="F7" s="1">
        <v>0.18810399999999999</v>
      </c>
      <c r="G7" s="1">
        <v>8.8967000000000004E-2</v>
      </c>
      <c r="H7" s="1">
        <v>0.27707100000000001</v>
      </c>
      <c r="I7" s="1">
        <v>5.0000000000000004E-6</v>
      </c>
      <c r="J7" s="1">
        <v>3993510</v>
      </c>
      <c r="K7" s="1">
        <v>6.0000000000000002E-6</v>
      </c>
      <c r="L7" s="1">
        <v>3998171</v>
      </c>
      <c r="O7" t="s">
        <v>43</v>
      </c>
      <c r="P7">
        <v>9.9299999999999996E-3</v>
      </c>
      <c r="Q7">
        <v>0.99215699999999996</v>
      </c>
      <c r="R7">
        <v>129.073352</v>
      </c>
      <c r="S7">
        <v>17.704011000000001</v>
      </c>
      <c r="T7">
        <v>146.77738099999999</v>
      </c>
    </row>
    <row r="8" spans="1:20" x14ac:dyDescent="0.55000000000000004">
      <c r="A8" s="1" t="s">
        <v>12</v>
      </c>
      <c r="B8" s="1" t="s">
        <v>19</v>
      </c>
      <c r="C8" s="1">
        <v>7.2730000000000003E-2</v>
      </c>
      <c r="D8" s="1">
        <v>0.99997000000000003</v>
      </c>
      <c r="E8" s="1">
        <v>0</v>
      </c>
      <c r="F8" s="1">
        <v>0.17582200000000001</v>
      </c>
      <c r="G8" s="1">
        <v>0.42410799999999998</v>
      </c>
      <c r="H8" s="1">
        <v>0.59992999999999996</v>
      </c>
      <c r="I8" s="1">
        <v>3.9999999999999998E-6</v>
      </c>
      <c r="J8" s="1">
        <v>3996629</v>
      </c>
      <c r="K8" s="1">
        <v>1.0000000000000001E-5</v>
      </c>
      <c r="L8" s="1">
        <v>3996750</v>
      </c>
      <c r="O8" t="s">
        <v>44</v>
      </c>
      <c r="P8">
        <v>6.2500000000000001E-4</v>
      </c>
      <c r="Q8">
        <v>1</v>
      </c>
      <c r="R8">
        <v>8.6478129999999993</v>
      </c>
      <c r="S8">
        <v>0.369392</v>
      </c>
      <c r="T8">
        <v>9.0172039999999996</v>
      </c>
    </row>
    <row r="9" spans="1:20" x14ac:dyDescent="0.55000000000000004">
      <c r="A9" s="1" t="s">
        <v>12</v>
      </c>
      <c r="B9" s="1" t="s">
        <v>20</v>
      </c>
      <c r="C9" s="1">
        <v>0.25741000000000003</v>
      </c>
      <c r="D9" s="1">
        <v>0.99963000000000002</v>
      </c>
      <c r="E9" s="1">
        <v>0</v>
      </c>
      <c r="F9" s="1">
        <v>0.56130500000000005</v>
      </c>
      <c r="G9" s="1">
        <v>0.82173399999999996</v>
      </c>
      <c r="H9" s="1">
        <v>1.3830389999999999</v>
      </c>
      <c r="I9" s="1">
        <v>1.4E-5</v>
      </c>
      <c r="J9" s="1">
        <v>3996067</v>
      </c>
      <c r="K9" s="1">
        <v>2.3E-5</v>
      </c>
      <c r="L9" s="1">
        <v>3997453</v>
      </c>
      <c r="O9" t="s">
        <v>45</v>
      </c>
      <c r="P9">
        <v>2.0500000000000001E-2</v>
      </c>
      <c r="Q9">
        <v>0.99997899999999995</v>
      </c>
      <c r="R9">
        <v>6.5317309999999997</v>
      </c>
      <c r="S9">
        <v>0.86797599999999997</v>
      </c>
      <c r="T9">
        <v>7.3997070000000003</v>
      </c>
    </row>
    <row r="10" spans="1:20" x14ac:dyDescent="0.55000000000000004">
      <c r="A10" s="1" t="s">
        <v>12</v>
      </c>
      <c r="B10" s="1" t="s">
        <v>21</v>
      </c>
      <c r="C10" s="1">
        <v>0.38416</v>
      </c>
      <c r="D10" s="1">
        <v>0.99990000000000001</v>
      </c>
      <c r="E10" s="1">
        <v>0</v>
      </c>
      <c r="F10" s="1">
        <v>0.72227699999999995</v>
      </c>
      <c r="G10" s="1">
        <v>0.59570900000000004</v>
      </c>
      <c r="H10" s="1">
        <v>1.3179860000000001</v>
      </c>
      <c r="I10" s="1">
        <v>1.8E-5</v>
      </c>
      <c r="J10" s="1">
        <v>3999428</v>
      </c>
      <c r="K10" s="1">
        <v>2.0000000000000002E-5</v>
      </c>
      <c r="L10" s="1">
        <v>3999819</v>
      </c>
      <c r="O10" t="s">
        <v>46</v>
      </c>
      <c r="P10">
        <v>0</v>
      </c>
      <c r="Q10">
        <v>1</v>
      </c>
      <c r="R10">
        <v>6.3662000000000001</v>
      </c>
      <c r="S10">
        <v>1.0196480000000001</v>
      </c>
      <c r="T10">
        <v>7.3858470000000001</v>
      </c>
    </row>
    <row r="11" spans="1:20" x14ac:dyDescent="0.55000000000000004">
      <c r="A11" s="1" t="s">
        <v>12</v>
      </c>
      <c r="B11" s="1" t="s">
        <v>22</v>
      </c>
      <c r="C11" s="1">
        <v>0.46256999999999998</v>
      </c>
      <c r="D11" s="1">
        <v>0.99880000000000002</v>
      </c>
      <c r="E11" s="1">
        <v>0</v>
      </c>
      <c r="F11" s="1">
        <v>3.8793280000000001</v>
      </c>
      <c r="G11" s="1">
        <v>3.3451230000000001</v>
      </c>
      <c r="H11" s="1">
        <v>7.2244510000000002</v>
      </c>
      <c r="I11" s="1">
        <v>9.7E-5</v>
      </c>
      <c r="J11" s="1">
        <v>3994727</v>
      </c>
      <c r="K11" s="1">
        <v>1.05E-4</v>
      </c>
      <c r="L11" s="1">
        <v>3999498</v>
      </c>
      <c r="O11" t="s">
        <v>47</v>
      </c>
      <c r="P11">
        <v>4.6670000000000001E-3</v>
      </c>
      <c r="Q11">
        <v>0.999996</v>
      </c>
      <c r="R11">
        <v>12.064961</v>
      </c>
      <c r="S11">
        <v>4.0657040000000002</v>
      </c>
      <c r="T11">
        <v>16.130659000000001</v>
      </c>
    </row>
    <row r="13" spans="1:20" x14ac:dyDescent="0.55000000000000004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  <c r="J13" s="2" t="s">
        <v>9</v>
      </c>
      <c r="K13" s="2" t="s">
        <v>10</v>
      </c>
      <c r="L13" s="2" t="s">
        <v>11</v>
      </c>
      <c r="O13" t="s">
        <v>32</v>
      </c>
      <c r="P13" t="s">
        <v>33</v>
      </c>
      <c r="Q13" t="s">
        <v>34</v>
      </c>
      <c r="R13" t="s">
        <v>35</v>
      </c>
      <c r="S13" t="s">
        <v>36</v>
      </c>
      <c r="T13" t="s">
        <v>48</v>
      </c>
    </row>
    <row r="14" spans="1:20" x14ac:dyDescent="0.55000000000000004">
      <c r="A14" s="2" t="s">
        <v>23</v>
      </c>
      <c r="B14" s="2" t="s">
        <v>13</v>
      </c>
      <c r="C14" s="2">
        <v>3.7010000000000001E-2</v>
      </c>
      <c r="D14" s="2">
        <v>0.89151999999999998</v>
      </c>
      <c r="E14" s="2">
        <v>0</v>
      </c>
      <c r="F14" s="2">
        <v>7.8567999999999999E-2</v>
      </c>
      <c r="G14" s="2">
        <v>101.185472</v>
      </c>
      <c r="H14" s="2">
        <v>101.26404100000001</v>
      </c>
      <c r="I14" s="2">
        <v>6.9999999999999994E-5</v>
      </c>
      <c r="J14" s="2">
        <v>111591</v>
      </c>
      <c r="K14" s="2">
        <v>7.0430999999999994E-2</v>
      </c>
      <c r="L14" s="2">
        <v>125842</v>
      </c>
      <c r="O14" t="s">
        <v>38</v>
      </c>
      <c r="P14">
        <v>1.2440000000000001E-3</v>
      </c>
      <c r="Q14">
        <v>0.99719899999999995</v>
      </c>
      <c r="R14">
        <v>94.074510000000004</v>
      </c>
      <c r="S14">
        <v>11.986996</v>
      </c>
      <c r="T14">
        <v>106.061465</v>
      </c>
    </row>
    <row r="15" spans="1:20" x14ac:dyDescent="0.55000000000000004">
      <c r="A15" s="2" t="s">
        <v>23</v>
      </c>
      <c r="B15" s="2" t="s">
        <v>14</v>
      </c>
      <c r="C15" s="2">
        <v>0.12396</v>
      </c>
      <c r="D15" s="2">
        <v>0.79573000000000005</v>
      </c>
      <c r="E15" s="2">
        <v>0</v>
      </c>
      <c r="F15" s="2">
        <v>0.1169</v>
      </c>
      <c r="G15" s="2">
        <v>150.01770300000001</v>
      </c>
      <c r="H15" s="2">
        <v>150.134603</v>
      </c>
      <c r="I15" s="2">
        <v>7.2999999999999999E-5</v>
      </c>
      <c r="J15" s="2">
        <v>161062</v>
      </c>
      <c r="K15" s="2">
        <v>6.3814999999999997E-2</v>
      </c>
      <c r="L15" s="2">
        <v>201528</v>
      </c>
      <c r="O15" t="s">
        <v>39</v>
      </c>
      <c r="P15">
        <v>7.0130000000000001E-3</v>
      </c>
      <c r="Q15">
        <v>0.99082599999999998</v>
      </c>
      <c r="R15">
        <v>134.12074999999999</v>
      </c>
      <c r="S15">
        <v>20.050204999999998</v>
      </c>
      <c r="T15">
        <v>154.17093</v>
      </c>
    </row>
    <row r="16" spans="1:20" x14ac:dyDescent="0.55000000000000004">
      <c r="A16" s="2" t="s">
        <v>23</v>
      </c>
      <c r="B16" s="2" t="s">
        <v>15</v>
      </c>
      <c r="C16" s="2">
        <v>0.28388999999999998</v>
      </c>
      <c r="D16" s="2">
        <v>0.73268999999999995</v>
      </c>
      <c r="E16" s="2" t="s">
        <v>24</v>
      </c>
      <c r="F16" s="2">
        <v>0.21390400000000001</v>
      </c>
      <c r="G16" s="2">
        <v>7177.9841539999998</v>
      </c>
      <c r="H16" s="2">
        <v>7178.1980579999999</v>
      </c>
      <c r="I16" s="2">
        <v>9.8999999999999994E-5</v>
      </c>
      <c r="J16" s="2">
        <v>215946</v>
      </c>
      <c r="K16" s="2">
        <v>6.1724000000000001E-2</v>
      </c>
      <c r="L16" s="2">
        <v>292899</v>
      </c>
      <c r="O16" t="s">
        <v>40</v>
      </c>
      <c r="P16">
        <v>3.1564000000000002E-2</v>
      </c>
      <c r="Q16">
        <v>0.98593900000000001</v>
      </c>
      <c r="R16">
        <v>186.05957000000001</v>
      </c>
      <c r="S16">
        <v>979.92275800000004</v>
      </c>
      <c r="T16">
        <v>7165.9824200000003</v>
      </c>
    </row>
    <row r="17" spans="1:20" x14ac:dyDescent="0.55000000000000004">
      <c r="A17" s="2" t="s">
        <v>23</v>
      </c>
      <c r="B17" s="2" t="s">
        <v>16</v>
      </c>
      <c r="C17" s="2">
        <v>0.63334000000000001</v>
      </c>
      <c r="D17" s="2">
        <v>0.65790000000000004</v>
      </c>
      <c r="E17" s="2" t="s">
        <v>24</v>
      </c>
      <c r="F17" s="2">
        <v>1.3507530000000001</v>
      </c>
      <c r="G17" s="2">
        <v>226195.87609999999</v>
      </c>
      <c r="H17" s="2">
        <v>226197.22690000001</v>
      </c>
      <c r="I17" s="2">
        <v>5.0600000000000005E-4</v>
      </c>
      <c r="J17" s="2">
        <v>266961</v>
      </c>
      <c r="K17" s="2">
        <v>4.2431999999999997E-2</v>
      </c>
      <c r="L17" s="2">
        <v>411717</v>
      </c>
      <c r="O17" t="s">
        <v>41</v>
      </c>
      <c r="P17">
        <v>0.37843300000000002</v>
      </c>
      <c r="Q17">
        <v>0.99017599999999995</v>
      </c>
      <c r="R17">
        <v>178.11868000000001</v>
      </c>
      <c r="S17">
        <v>16811.033971000001</v>
      </c>
      <c r="T17">
        <v>226989.16873999999</v>
      </c>
    </row>
    <row r="18" spans="1:20" x14ac:dyDescent="0.55000000000000004">
      <c r="A18" s="2" t="s">
        <v>23</v>
      </c>
      <c r="B18" s="2" t="s">
        <v>18</v>
      </c>
      <c r="C18" s="2">
        <v>1.486E-2</v>
      </c>
      <c r="D18" s="2">
        <v>0.95630999999999999</v>
      </c>
      <c r="E18" s="2">
        <v>0.21</v>
      </c>
      <c r="F18" s="2">
        <v>0.103683</v>
      </c>
      <c r="G18" s="2">
        <v>80.780632999999995</v>
      </c>
      <c r="H18" s="2">
        <v>80.884315999999998</v>
      </c>
      <c r="I18" s="2">
        <v>5.5000000000000002E-5</v>
      </c>
      <c r="J18" s="2">
        <v>189162</v>
      </c>
      <c r="K18" s="2">
        <v>3.6761000000000002E-2</v>
      </c>
      <c r="L18" s="2">
        <v>195006</v>
      </c>
      <c r="O18" t="s">
        <v>43</v>
      </c>
      <c r="P18">
        <v>5.5000000000000002E-5</v>
      </c>
      <c r="Q18">
        <v>0.99987599999999999</v>
      </c>
      <c r="R18">
        <v>92.406717999999998</v>
      </c>
      <c r="S18">
        <v>11.001984</v>
      </c>
      <c r="T18">
        <v>103.408681</v>
      </c>
    </row>
    <row r="19" spans="1:20" x14ac:dyDescent="0.55000000000000004">
      <c r="A19" s="2" t="s">
        <v>23</v>
      </c>
      <c r="B19" s="2" t="s">
        <v>19</v>
      </c>
      <c r="C19" s="2">
        <v>7.553E-2</v>
      </c>
      <c r="D19" s="2">
        <v>0.88695000000000002</v>
      </c>
      <c r="E19" s="2">
        <v>0</v>
      </c>
      <c r="F19" s="2">
        <v>0.196605</v>
      </c>
      <c r="G19" s="2">
        <v>125.069743</v>
      </c>
      <c r="H19" s="2">
        <v>125.26634900000001</v>
      </c>
      <c r="I19" s="2">
        <v>1.1E-4</v>
      </c>
      <c r="J19" s="2">
        <v>177997</v>
      </c>
      <c r="K19" s="2">
        <v>5.3668E-2</v>
      </c>
      <c r="L19" s="2">
        <v>202484</v>
      </c>
      <c r="O19" t="s">
        <v>44</v>
      </c>
      <c r="P19">
        <v>0</v>
      </c>
      <c r="Q19">
        <v>1</v>
      </c>
      <c r="R19">
        <v>110.903125</v>
      </c>
      <c r="S19">
        <v>15.814237</v>
      </c>
      <c r="T19">
        <v>126.71735700000001</v>
      </c>
    </row>
    <row r="20" spans="1:20" x14ac:dyDescent="0.55000000000000004">
      <c r="A20" s="2" t="s">
        <v>23</v>
      </c>
      <c r="B20" s="2" t="s">
        <v>20</v>
      </c>
      <c r="C20" s="2">
        <v>0.24006</v>
      </c>
      <c r="D20" s="2">
        <v>0.79347999999999996</v>
      </c>
      <c r="E20" s="2">
        <v>0</v>
      </c>
      <c r="F20" s="2">
        <v>0.49901099999999998</v>
      </c>
      <c r="G20" s="2">
        <v>150.35136900000001</v>
      </c>
      <c r="H20" s="2">
        <v>150.85038</v>
      </c>
      <c r="I20" s="2">
        <v>2.13E-4</v>
      </c>
      <c r="J20" s="2">
        <v>234019</v>
      </c>
      <c r="K20" s="2">
        <v>4.3180999999999997E-2</v>
      </c>
      <c r="L20" s="2">
        <v>298457</v>
      </c>
      <c r="O20" t="s">
        <v>45</v>
      </c>
      <c r="P20">
        <v>6.3E-5</v>
      </c>
      <c r="Q20">
        <v>0.99994000000000005</v>
      </c>
      <c r="R20">
        <v>129.10844700000001</v>
      </c>
      <c r="S20">
        <v>20.735500999999999</v>
      </c>
      <c r="T20">
        <v>149.84397999999999</v>
      </c>
    </row>
    <row r="21" spans="1:20" x14ac:dyDescent="0.55000000000000004">
      <c r="A21" s="2" t="s">
        <v>23</v>
      </c>
      <c r="B21" s="2" t="s">
        <v>21</v>
      </c>
      <c r="C21" s="2">
        <v>0.47556999999999999</v>
      </c>
      <c r="D21" s="2">
        <v>0.74439999999999995</v>
      </c>
      <c r="E21" s="2">
        <v>0</v>
      </c>
      <c r="F21" s="2">
        <v>2.8219069999999999</v>
      </c>
      <c r="G21" s="2">
        <v>178.04460499999999</v>
      </c>
      <c r="H21" s="2">
        <v>180.866512</v>
      </c>
      <c r="I21" s="2">
        <v>9.8999999999999999E-4</v>
      </c>
      <c r="J21" s="2">
        <v>285161</v>
      </c>
      <c r="K21" s="2">
        <v>3.9049E-2</v>
      </c>
      <c r="L21" s="2">
        <v>387583</v>
      </c>
      <c r="O21" t="s">
        <v>46</v>
      </c>
      <c r="P21">
        <v>6.2600000000000004E-4</v>
      </c>
      <c r="Q21">
        <v>0.99970400000000004</v>
      </c>
      <c r="R21">
        <v>147.87825599999999</v>
      </c>
      <c r="S21">
        <v>27.684284999999999</v>
      </c>
      <c r="T21">
        <v>175.56249600000001</v>
      </c>
    </row>
    <row r="22" spans="1:20" x14ac:dyDescent="0.55000000000000004">
      <c r="A22" s="2" t="s">
        <v>23</v>
      </c>
      <c r="B22" s="2" t="s">
        <v>22</v>
      </c>
      <c r="C22" s="2">
        <v>0.55018</v>
      </c>
      <c r="D22" s="2">
        <v>0.77715000000000001</v>
      </c>
      <c r="E22" s="2" t="s">
        <v>24</v>
      </c>
      <c r="F22" s="2">
        <v>12.313174</v>
      </c>
      <c r="G22" s="2">
        <v>13091.89379</v>
      </c>
      <c r="H22" s="2">
        <v>13104.20696</v>
      </c>
      <c r="I22" s="2">
        <v>3.7989999999999999E-3</v>
      </c>
      <c r="J22" s="2">
        <v>324081</v>
      </c>
      <c r="K22" s="2">
        <v>6.7226999999999995E-2</v>
      </c>
      <c r="L22" s="2">
        <v>420689</v>
      </c>
      <c r="O22" t="s">
        <v>47</v>
      </c>
      <c r="P22">
        <v>1.2671999999999999E-2</v>
      </c>
      <c r="Q22">
        <v>0.999471</v>
      </c>
      <c r="R22">
        <v>273.31812400000001</v>
      </c>
      <c r="S22">
        <v>5550.0790200000001</v>
      </c>
      <c r="T22">
        <v>11823.398784000001</v>
      </c>
    </row>
    <row r="23" spans="1:20" x14ac:dyDescent="0.5500000000000000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20" x14ac:dyDescent="0.55000000000000004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25</v>
      </c>
      <c r="I24" t="s">
        <v>8</v>
      </c>
      <c r="J24" t="s">
        <v>9</v>
      </c>
      <c r="K24" t="s">
        <v>10</v>
      </c>
      <c r="L24" t="s">
        <v>11</v>
      </c>
      <c r="O24" t="s">
        <v>32</v>
      </c>
      <c r="P24" t="s">
        <v>33</v>
      </c>
      <c r="Q24" t="s">
        <v>34</v>
      </c>
      <c r="R24" t="s">
        <v>35</v>
      </c>
      <c r="S24" t="s">
        <v>36</v>
      </c>
      <c r="T24" t="s">
        <v>37</v>
      </c>
    </row>
    <row r="25" spans="1:20" x14ac:dyDescent="0.55000000000000004">
      <c r="A25" t="s">
        <v>26</v>
      </c>
      <c r="B25" t="s">
        <v>13</v>
      </c>
      <c r="C25">
        <v>0.22006000000000001</v>
      </c>
      <c r="D25">
        <v>0.96511000000000002</v>
      </c>
      <c r="E25">
        <v>0</v>
      </c>
      <c r="F25">
        <v>9.6268000000000006E-2</v>
      </c>
      <c r="G25">
        <v>1.033088</v>
      </c>
      <c r="H25">
        <v>1.1293550000000001</v>
      </c>
      <c r="I25">
        <v>7.3999999999999996E-5</v>
      </c>
      <c r="J25">
        <v>130279</v>
      </c>
      <c r="K25">
        <v>5.7799999999999995E-4</v>
      </c>
      <c r="L25">
        <v>135069</v>
      </c>
      <c r="O25" t="s">
        <v>38</v>
      </c>
      <c r="P25">
        <v>4.4929999999999996E-3</v>
      </c>
      <c r="Q25">
        <v>0.99977499999999997</v>
      </c>
      <c r="R25">
        <v>0.89112000000000002</v>
      </c>
      <c r="S25">
        <v>0.33975300000000003</v>
      </c>
      <c r="T25">
        <v>1.230872</v>
      </c>
    </row>
    <row r="26" spans="1:20" x14ac:dyDescent="0.55000000000000004">
      <c r="A26" t="s">
        <v>26</v>
      </c>
      <c r="B26" t="s">
        <v>14</v>
      </c>
      <c r="C26">
        <v>0.36441000000000001</v>
      </c>
      <c r="D26">
        <v>0.96886000000000005</v>
      </c>
      <c r="E26">
        <v>0</v>
      </c>
      <c r="F26">
        <v>9.1183E-2</v>
      </c>
      <c r="G26">
        <v>1.0378080000000001</v>
      </c>
      <c r="H26">
        <v>1.1289910000000001</v>
      </c>
      <c r="I26">
        <v>6.6000000000000005E-5</v>
      </c>
      <c r="J26">
        <v>139203</v>
      </c>
      <c r="K26">
        <v>5.0199999999999995E-4</v>
      </c>
      <c r="L26">
        <v>143677</v>
      </c>
      <c r="O26" t="s">
        <v>39</v>
      </c>
      <c r="P26">
        <v>5.6699999999999997E-3</v>
      </c>
      <c r="Q26">
        <v>0.99981399999999998</v>
      </c>
      <c r="R26">
        <v>0.88660700000000003</v>
      </c>
      <c r="S26">
        <v>0.424703</v>
      </c>
      <c r="T26">
        <v>1.31131</v>
      </c>
    </row>
    <row r="27" spans="1:20" x14ac:dyDescent="0.55000000000000004">
      <c r="A27" t="s">
        <v>26</v>
      </c>
      <c r="B27" t="s">
        <v>15</v>
      </c>
      <c r="C27">
        <v>0.62670999999999999</v>
      </c>
      <c r="D27">
        <v>0.97560000000000002</v>
      </c>
      <c r="E27">
        <v>0</v>
      </c>
      <c r="F27">
        <v>8.8311000000000001E-2</v>
      </c>
      <c r="G27">
        <v>1.228866</v>
      </c>
      <c r="H27">
        <v>1.317177</v>
      </c>
      <c r="I27">
        <v>6.0999999999999999E-5</v>
      </c>
      <c r="J27">
        <v>144405</v>
      </c>
      <c r="K27">
        <v>4.2700000000000002E-4</v>
      </c>
      <c r="L27">
        <v>147953</v>
      </c>
      <c r="O27" t="s">
        <v>40</v>
      </c>
      <c r="P27">
        <v>4.4934000000000002E-2</v>
      </c>
      <c r="Q27">
        <v>0.99953499999999995</v>
      </c>
      <c r="R27">
        <v>0.780524</v>
      </c>
      <c r="S27">
        <v>0.68948900000000002</v>
      </c>
      <c r="T27">
        <v>1.470013</v>
      </c>
    </row>
    <row r="28" spans="1:20" x14ac:dyDescent="0.55000000000000004">
      <c r="A28" t="s">
        <v>26</v>
      </c>
      <c r="B28" t="s">
        <v>16</v>
      </c>
      <c r="C28">
        <v>0.61175000000000002</v>
      </c>
      <c r="D28">
        <v>0.98499000000000003</v>
      </c>
      <c r="E28">
        <v>0</v>
      </c>
      <c r="F28">
        <v>0.140484</v>
      </c>
      <c r="G28">
        <v>2.601861</v>
      </c>
      <c r="H28">
        <v>2.7423449999999998</v>
      </c>
      <c r="I28">
        <v>9.6000000000000002E-5</v>
      </c>
      <c r="J28">
        <v>146350</v>
      </c>
      <c r="K28">
        <v>5.0000000000000001E-4</v>
      </c>
      <c r="L28">
        <v>148564</v>
      </c>
      <c r="O28" t="s">
        <v>41</v>
      </c>
      <c r="P28">
        <v>3.2191999999999998E-2</v>
      </c>
      <c r="Q28">
        <v>0.99984600000000001</v>
      </c>
      <c r="R28">
        <v>0.835623</v>
      </c>
      <c r="S28">
        <v>1.995519</v>
      </c>
      <c r="T28">
        <v>2.83114</v>
      </c>
    </row>
    <row r="29" spans="1:20" x14ac:dyDescent="0.55000000000000004">
      <c r="A29" t="s">
        <v>26</v>
      </c>
      <c r="B29" t="s">
        <v>17</v>
      </c>
      <c r="C29">
        <v>0.75499000000000005</v>
      </c>
      <c r="D29">
        <v>0.98868999999999996</v>
      </c>
      <c r="E29">
        <v>0</v>
      </c>
      <c r="F29">
        <v>0.273036</v>
      </c>
      <c r="G29">
        <v>5.3811159999999996</v>
      </c>
      <c r="H29">
        <v>5.6541519999999998</v>
      </c>
      <c r="I29">
        <v>1.85E-4</v>
      </c>
      <c r="J29">
        <v>147803</v>
      </c>
      <c r="K29">
        <v>4.7100000000000001E-4</v>
      </c>
      <c r="L29">
        <v>149486</v>
      </c>
      <c r="O29" t="s">
        <v>42</v>
      </c>
      <c r="P29">
        <v>3.2500000000000001E-2</v>
      </c>
      <c r="Q29">
        <v>0.99994000000000005</v>
      </c>
      <c r="R29">
        <v>0.60819100000000004</v>
      </c>
      <c r="S29">
        <v>4.9516689999999999</v>
      </c>
      <c r="T29">
        <v>5.5598660000000004</v>
      </c>
    </row>
    <row r="30" spans="1:20" x14ac:dyDescent="0.55000000000000004">
      <c r="A30" t="s">
        <v>26</v>
      </c>
      <c r="B30" t="s">
        <v>18</v>
      </c>
      <c r="C30">
        <v>0.13952999999999999</v>
      </c>
      <c r="D30">
        <v>0.96933000000000002</v>
      </c>
      <c r="E30">
        <v>0</v>
      </c>
      <c r="F30">
        <v>3.0554000000000001E-2</v>
      </c>
      <c r="G30">
        <v>0.90120299999999998</v>
      </c>
      <c r="H30">
        <v>0.93175699999999995</v>
      </c>
      <c r="I30">
        <v>2.4000000000000001E-5</v>
      </c>
      <c r="J30">
        <v>126591</v>
      </c>
      <c r="K30">
        <v>5.4900000000000001E-4</v>
      </c>
      <c r="L30">
        <v>130698</v>
      </c>
      <c r="O30" t="s">
        <v>43</v>
      </c>
      <c r="P30">
        <v>0</v>
      </c>
      <c r="Q30">
        <v>1</v>
      </c>
      <c r="R30">
        <v>0.88741999999999999</v>
      </c>
      <c r="S30">
        <v>0.20874999999999999</v>
      </c>
      <c r="T30">
        <v>1.0961700000000001</v>
      </c>
    </row>
    <row r="31" spans="1:20" x14ac:dyDescent="0.55000000000000004">
      <c r="A31" t="s">
        <v>26</v>
      </c>
      <c r="B31" t="s">
        <v>19</v>
      </c>
      <c r="C31">
        <v>0.50170000000000003</v>
      </c>
      <c r="D31">
        <v>0.96235999999999999</v>
      </c>
      <c r="E31">
        <v>0</v>
      </c>
      <c r="F31">
        <v>5.0615E-2</v>
      </c>
      <c r="G31">
        <v>0.78173000000000004</v>
      </c>
      <c r="H31">
        <v>0.832345</v>
      </c>
      <c r="I31">
        <v>3.6000000000000001E-5</v>
      </c>
      <c r="J31">
        <v>139712</v>
      </c>
      <c r="K31">
        <v>3.3199999999999999E-4</v>
      </c>
      <c r="L31">
        <v>145204</v>
      </c>
      <c r="O31" t="s">
        <v>44</v>
      </c>
      <c r="P31">
        <v>0</v>
      </c>
      <c r="Q31">
        <v>1</v>
      </c>
      <c r="R31">
        <v>0.67668399999999995</v>
      </c>
      <c r="S31">
        <v>0.41280299999999998</v>
      </c>
      <c r="T31">
        <v>1.0894870000000001</v>
      </c>
    </row>
    <row r="32" spans="1:20" x14ac:dyDescent="0.55000000000000004">
      <c r="A32" t="s">
        <v>26</v>
      </c>
      <c r="B32" t="s">
        <v>20</v>
      </c>
      <c r="C32">
        <v>0.65774999999999995</v>
      </c>
      <c r="D32">
        <v>0.97477000000000003</v>
      </c>
      <c r="E32">
        <v>0</v>
      </c>
      <c r="F32">
        <v>8.4393999999999997E-2</v>
      </c>
      <c r="G32">
        <v>0.90966499999999995</v>
      </c>
      <c r="H32">
        <v>0.99405900000000003</v>
      </c>
      <c r="I32">
        <v>5.8E-5</v>
      </c>
      <c r="J32">
        <v>144346</v>
      </c>
      <c r="K32">
        <v>3.0600000000000001E-4</v>
      </c>
      <c r="L32">
        <v>148089</v>
      </c>
      <c r="O32" t="s">
        <v>45</v>
      </c>
      <c r="P32">
        <v>2.9399999999999999E-4</v>
      </c>
      <c r="Q32">
        <v>0.99999300000000002</v>
      </c>
      <c r="R32">
        <v>0.58764899999999998</v>
      </c>
      <c r="S32">
        <v>0.60838499999999995</v>
      </c>
      <c r="T32">
        <v>1.196034</v>
      </c>
    </row>
    <row r="33" spans="1:20" x14ac:dyDescent="0.55000000000000004">
      <c r="A33" t="s">
        <v>26</v>
      </c>
      <c r="B33" t="s">
        <v>21</v>
      </c>
      <c r="C33">
        <v>0.87961999999999996</v>
      </c>
      <c r="D33">
        <v>0.97699999999999998</v>
      </c>
      <c r="E33">
        <v>0</v>
      </c>
      <c r="F33">
        <v>0.19336500000000001</v>
      </c>
      <c r="G33">
        <v>1.1302369999999999</v>
      </c>
      <c r="H33">
        <v>1.3236030000000001</v>
      </c>
      <c r="I33">
        <v>1.3200000000000001E-4</v>
      </c>
      <c r="J33">
        <v>146137</v>
      </c>
      <c r="K33">
        <v>2.5799999999999998E-4</v>
      </c>
      <c r="L33">
        <v>149579</v>
      </c>
      <c r="O33" t="s">
        <v>46</v>
      </c>
      <c r="P33">
        <v>7.6900000000000004E-4</v>
      </c>
      <c r="Q33">
        <v>0.99999300000000002</v>
      </c>
      <c r="R33">
        <v>0.371674</v>
      </c>
      <c r="S33">
        <v>1.007314</v>
      </c>
      <c r="T33">
        <v>1.3789880000000001</v>
      </c>
    </row>
    <row r="34" spans="1:20" x14ac:dyDescent="0.55000000000000004">
      <c r="A34" t="s">
        <v>26</v>
      </c>
      <c r="B34" t="s">
        <v>22</v>
      </c>
      <c r="C34">
        <v>0.96328999999999998</v>
      </c>
      <c r="D34">
        <v>0.98114000000000001</v>
      </c>
      <c r="E34">
        <v>0</v>
      </c>
      <c r="F34">
        <v>0.43857699999999999</v>
      </c>
      <c r="G34">
        <v>1.757139</v>
      </c>
      <c r="H34">
        <v>2.1957149999999999</v>
      </c>
      <c r="I34">
        <v>2.9799999999999998E-4</v>
      </c>
      <c r="J34">
        <v>147070</v>
      </c>
      <c r="K34">
        <v>3.6200000000000002E-4</v>
      </c>
      <c r="L34">
        <v>149897</v>
      </c>
      <c r="O34" t="s">
        <v>47</v>
      </c>
      <c r="P34">
        <v>0</v>
      </c>
      <c r="Q34">
        <v>1</v>
      </c>
      <c r="R34">
        <v>0.236316</v>
      </c>
      <c r="S34">
        <v>1.4058710000000001</v>
      </c>
      <c r="T34">
        <v>1.6421870000000001</v>
      </c>
    </row>
    <row r="36" spans="1:20" x14ac:dyDescent="0.55000000000000004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27</v>
      </c>
      <c r="I36" t="s">
        <v>8</v>
      </c>
      <c r="J36" t="s">
        <v>9</v>
      </c>
      <c r="K36" t="s">
        <v>10</v>
      </c>
      <c r="L36" t="s">
        <v>11</v>
      </c>
      <c r="O36" t="s">
        <v>32</v>
      </c>
      <c r="P36" t="s">
        <v>33</v>
      </c>
      <c r="Q36" t="s">
        <v>34</v>
      </c>
      <c r="R36" t="s">
        <v>35</v>
      </c>
      <c r="S36" t="s">
        <v>36</v>
      </c>
      <c r="T36" t="s">
        <v>37</v>
      </c>
    </row>
    <row r="37" spans="1:20" x14ac:dyDescent="0.55000000000000004">
      <c r="A37" t="s">
        <v>28</v>
      </c>
      <c r="B37" t="s">
        <v>13</v>
      </c>
      <c r="C37">
        <v>4.5620000000000001E-2</v>
      </c>
      <c r="D37">
        <v>0.75334000000000001</v>
      </c>
      <c r="E37">
        <v>0</v>
      </c>
      <c r="F37">
        <v>6.2046999999999998E-2</v>
      </c>
      <c r="G37">
        <v>11.889837</v>
      </c>
      <c r="H37">
        <v>11.951883</v>
      </c>
      <c r="I37">
        <v>4.47E-3</v>
      </c>
      <c r="J37">
        <v>1388</v>
      </c>
      <c r="K37">
        <v>0.51426899999999998</v>
      </c>
      <c r="L37">
        <v>2212</v>
      </c>
      <c r="O37" t="s">
        <v>38</v>
      </c>
      <c r="P37">
        <v>3.57E-4</v>
      </c>
      <c r="Q37">
        <v>0.99956500000000004</v>
      </c>
      <c r="R37">
        <v>11.241856</v>
      </c>
      <c r="S37">
        <v>0.55600000000000005</v>
      </c>
      <c r="T37">
        <v>11.797851</v>
      </c>
    </row>
    <row r="38" spans="1:20" x14ac:dyDescent="0.55000000000000004">
      <c r="A38" t="s">
        <v>28</v>
      </c>
      <c r="B38" t="s">
        <v>14</v>
      </c>
      <c r="C38">
        <v>0.18465999999999999</v>
      </c>
      <c r="D38">
        <v>0.48332000000000003</v>
      </c>
      <c r="E38">
        <v>0.03</v>
      </c>
      <c r="F38">
        <v>5.1211E-2</v>
      </c>
      <c r="G38">
        <v>13.303031000000001</v>
      </c>
      <c r="H38">
        <v>13.354241999999999</v>
      </c>
      <c r="I38">
        <v>1.8060000000000001E-3</v>
      </c>
      <c r="J38">
        <v>2836</v>
      </c>
      <c r="K38">
        <v>0.212812</v>
      </c>
      <c r="L38">
        <v>5892</v>
      </c>
      <c r="O38" t="s">
        <v>39</v>
      </c>
      <c r="P38">
        <v>4.4799999999999996E-3</v>
      </c>
      <c r="Q38">
        <v>0.98390900000000003</v>
      </c>
      <c r="R38">
        <v>12.272257</v>
      </c>
      <c r="S38">
        <v>0.84642499999999998</v>
      </c>
      <c r="T38">
        <v>13.118675</v>
      </c>
    </row>
    <row r="39" spans="1:20" x14ac:dyDescent="0.55000000000000004">
      <c r="A39" t="s">
        <v>28</v>
      </c>
      <c r="B39" t="s">
        <v>15</v>
      </c>
      <c r="C39">
        <v>0.56847000000000003</v>
      </c>
      <c r="D39">
        <v>0.18729999999999999</v>
      </c>
      <c r="E39">
        <v>0</v>
      </c>
      <c r="F39">
        <v>5.5418000000000002E-2</v>
      </c>
      <c r="G39">
        <v>14.325837</v>
      </c>
      <c r="H39">
        <v>14.381254999999999</v>
      </c>
      <c r="I39">
        <v>2.4780000000000002E-3</v>
      </c>
      <c r="J39">
        <v>2236</v>
      </c>
      <c r="K39">
        <v>0.110738</v>
      </c>
      <c r="L39">
        <v>11804</v>
      </c>
      <c r="O39" t="s">
        <v>40</v>
      </c>
      <c r="P39">
        <v>5.0581000000000001E-2</v>
      </c>
      <c r="Q39">
        <v>0.95751299999999995</v>
      </c>
      <c r="R39">
        <v>12.79067</v>
      </c>
      <c r="S39">
        <v>1.3602369999999999</v>
      </c>
      <c r="T39">
        <v>14.150903</v>
      </c>
    </row>
    <row r="40" spans="1:20" x14ac:dyDescent="0.55000000000000004">
      <c r="A40" t="s">
        <v>28</v>
      </c>
      <c r="B40" t="s">
        <v>16</v>
      </c>
      <c r="C40">
        <v>0.87617999999999996</v>
      </c>
      <c r="D40">
        <v>0.16037999999999999</v>
      </c>
      <c r="E40">
        <v>0</v>
      </c>
      <c r="F40">
        <v>7.2840000000000002E-2</v>
      </c>
      <c r="G40">
        <v>17.834633</v>
      </c>
      <c r="H40">
        <v>17.907473</v>
      </c>
      <c r="I40">
        <v>2.5360000000000001E-3</v>
      </c>
      <c r="J40">
        <v>2872</v>
      </c>
      <c r="K40">
        <v>6.5084000000000003E-2</v>
      </c>
      <c r="L40">
        <v>17316</v>
      </c>
      <c r="O40" t="s">
        <v>41</v>
      </c>
      <c r="P40">
        <v>0.13098399999999999</v>
      </c>
      <c r="Q40">
        <v>0.96589100000000006</v>
      </c>
      <c r="R40">
        <v>11.148655</v>
      </c>
      <c r="S40">
        <v>6.7572390000000002</v>
      </c>
      <c r="T40">
        <v>17.905889999999999</v>
      </c>
    </row>
    <row r="41" spans="1:20" x14ac:dyDescent="0.55000000000000004">
      <c r="A41" t="s">
        <v>28</v>
      </c>
      <c r="B41" t="s">
        <v>17</v>
      </c>
      <c r="C41">
        <v>0.95728000000000002</v>
      </c>
      <c r="D41">
        <v>0.21651000000000001</v>
      </c>
      <c r="E41">
        <v>0</v>
      </c>
      <c r="F41">
        <v>0.120314</v>
      </c>
      <c r="G41">
        <v>19.632118999999999</v>
      </c>
      <c r="H41">
        <v>19.752431999999999</v>
      </c>
      <c r="I41">
        <v>2.8760000000000001E-3</v>
      </c>
      <c r="J41">
        <v>4184</v>
      </c>
      <c r="K41">
        <v>3.4410999999999997E-2</v>
      </c>
      <c r="L41">
        <v>19272</v>
      </c>
      <c r="O41" t="s">
        <v>42</v>
      </c>
      <c r="P41">
        <v>5.0167000000000003E-2</v>
      </c>
      <c r="Q41">
        <v>0.99689099999999997</v>
      </c>
      <c r="R41">
        <v>6.5072970000000003</v>
      </c>
      <c r="S41">
        <v>13.552282999999999</v>
      </c>
      <c r="T41">
        <v>20.059584000000001</v>
      </c>
    </row>
    <row r="42" spans="1:20" x14ac:dyDescent="0.55000000000000004">
      <c r="A42" t="s">
        <v>28</v>
      </c>
      <c r="B42" t="s">
        <v>18</v>
      </c>
      <c r="C42">
        <v>6.9800000000000001E-2</v>
      </c>
      <c r="D42">
        <v>0.69108999999999998</v>
      </c>
      <c r="E42">
        <v>0</v>
      </c>
      <c r="F42">
        <v>3.0019000000000001E-2</v>
      </c>
      <c r="G42">
        <v>9.3294280000000001</v>
      </c>
      <c r="H42">
        <v>9.3594469999999994</v>
      </c>
      <c r="I42">
        <v>1.9189999999999999E-3</v>
      </c>
      <c r="J42">
        <v>1564</v>
      </c>
      <c r="K42">
        <v>0.31977</v>
      </c>
      <c r="L42">
        <v>2812</v>
      </c>
      <c r="O42" t="s">
        <v>43</v>
      </c>
      <c r="P42">
        <v>0</v>
      </c>
      <c r="Q42">
        <v>1</v>
      </c>
      <c r="R42">
        <v>8.6272710000000004</v>
      </c>
      <c r="S42">
        <v>0.35624</v>
      </c>
      <c r="T42">
        <v>8.983511</v>
      </c>
    </row>
    <row r="43" spans="1:20" x14ac:dyDescent="0.55000000000000004">
      <c r="A43" t="s">
        <v>28</v>
      </c>
      <c r="B43" t="s">
        <v>19</v>
      </c>
      <c r="C43">
        <v>0.38427</v>
      </c>
      <c r="D43">
        <v>0.23763000000000001</v>
      </c>
      <c r="E43">
        <v>0</v>
      </c>
      <c r="F43">
        <v>4.1035000000000002E-2</v>
      </c>
      <c r="G43">
        <v>4.8916649999999997</v>
      </c>
      <c r="H43">
        <v>4.9327009999999998</v>
      </c>
      <c r="I43">
        <v>2.2109999999999999E-3</v>
      </c>
      <c r="J43">
        <v>1856</v>
      </c>
      <c r="K43">
        <v>4.9347000000000002E-2</v>
      </c>
      <c r="L43">
        <v>8688</v>
      </c>
      <c r="O43" t="s">
        <v>44</v>
      </c>
      <c r="P43">
        <v>0</v>
      </c>
      <c r="Q43">
        <v>1</v>
      </c>
      <c r="R43">
        <v>4.0150730000000001</v>
      </c>
      <c r="S43">
        <v>0.65694699999999995</v>
      </c>
      <c r="T43">
        <v>4.6720199999999998</v>
      </c>
    </row>
    <row r="44" spans="1:20" x14ac:dyDescent="0.55000000000000004">
      <c r="A44" t="s">
        <v>28</v>
      </c>
      <c r="B44" t="s">
        <v>20</v>
      </c>
      <c r="C44">
        <v>0.91139000000000003</v>
      </c>
      <c r="D44">
        <v>0.12726999999999999</v>
      </c>
      <c r="E44">
        <v>0</v>
      </c>
      <c r="F44">
        <v>6.4838999999999994E-2</v>
      </c>
      <c r="G44">
        <v>2.029468</v>
      </c>
      <c r="H44">
        <v>2.0943070000000001</v>
      </c>
      <c r="I44">
        <v>2.7520000000000001E-3</v>
      </c>
      <c r="J44">
        <v>2356</v>
      </c>
      <c r="K44">
        <v>6.8129999999999996E-3</v>
      </c>
      <c r="L44">
        <v>18424</v>
      </c>
      <c r="O44" t="s">
        <v>45</v>
      </c>
      <c r="P44">
        <v>0</v>
      </c>
      <c r="Q44">
        <v>1</v>
      </c>
      <c r="R44">
        <v>1.151294</v>
      </c>
      <c r="S44">
        <v>0.88068100000000005</v>
      </c>
      <c r="T44">
        <v>2.0319750000000001</v>
      </c>
    </row>
    <row r="45" spans="1:20" x14ac:dyDescent="0.55000000000000004">
      <c r="A45" t="s">
        <v>28</v>
      </c>
      <c r="B45" t="s">
        <v>21</v>
      </c>
      <c r="C45">
        <v>0.95286000000000004</v>
      </c>
      <c r="D45">
        <v>0.17705000000000001</v>
      </c>
      <c r="E45">
        <v>0</v>
      </c>
      <c r="F45">
        <v>0.13645699999999999</v>
      </c>
      <c r="G45">
        <v>2.5620180000000001</v>
      </c>
      <c r="H45">
        <v>2.698474</v>
      </c>
      <c r="I45">
        <v>3.9709999999999997E-3</v>
      </c>
      <c r="J45">
        <v>3436</v>
      </c>
      <c r="K45">
        <v>6.4549999999999998E-3</v>
      </c>
      <c r="L45">
        <v>19376</v>
      </c>
      <c r="O45" t="s">
        <v>46</v>
      </c>
      <c r="P45">
        <v>0</v>
      </c>
      <c r="Q45">
        <v>1</v>
      </c>
      <c r="R45">
        <v>1.1658949999999999</v>
      </c>
      <c r="S45">
        <v>1.5548850000000001</v>
      </c>
      <c r="T45">
        <v>2.72078</v>
      </c>
    </row>
    <row r="46" spans="1:20" x14ac:dyDescent="0.55000000000000004">
      <c r="A46" t="s">
        <v>28</v>
      </c>
      <c r="B46" t="s">
        <v>22</v>
      </c>
      <c r="C46">
        <v>0.96836</v>
      </c>
      <c r="D46">
        <v>0.23594999999999999</v>
      </c>
      <c r="E46">
        <v>0</v>
      </c>
      <c r="F46">
        <v>0.29535800000000001</v>
      </c>
      <c r="G46">
        <v>3.527733</v>
      </c>
      <c r="H46">
        <v>3.8230909999999998</v>
      </c>
      <c r="I46">
        <v>6.4149999999999997E-3</v>
      </c>
      <c r="J46">
        <v>4604</v>
      </c>
      <c r="K46">
        <v>8.3169999999999997E-3</v>
      </c>
      <c r="L46">
        <v>19524</v>
      </c>
      <c r="O46" t="s">
        <v>47</v>
      </c>
      <c r="P46">
        <v>5.0000000000000001E-3</v>
      </c>
      <c r="Q46">
        <v>0.99979600000000002</v>
      </c>
      <c r="R46">
        <v>1.4518660000000001</v>
      </c>
      <c r="S46">
        <v>2.541534</v>
      </c>
      <c r="T46">
        <v>3.9933990000000001</v>
      </c>
    </row>
    <row r="48" spans="1:20" x14ac:dyDescent="0.55000000000000004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O48" t="s">
        <v>49</v>
      </c>
      <c r="P48" t="s">
        <v>33</v>
      </c>
      <c r="Q48" t="s">
        <v>34</v>
      </c>
      <c r="R48" t="s">
        <v>35</v>
      </c>
      <c r="S48" t="s">
        <v>36</v>
      </c>
      <c r="T48" t="s">
        <v>37</v>
      </c>
    </row>
    <row r="49" spans="1:20" x14ac:dyDescent="0.55000000000000004">
      <c r="A49" t="s">
        <v>29</v>
      </c>
      <c r="B49" t="s">
        <v>13</v>
      </c>
      <c r="C49">
        <v>6.7000000000000002E-4</v>
      </c>
      <c r="D49">
        <v>0.99938000000000005</v>
      </c>
      <c r="E49">
        <v>0.69</v>
      </c>
      <c r="F49">
        <v>3.9961000000000003E-2</v>
      </c>
      <c r="G49">
        <v>39.930328000000003</v>
      </c>
      <c r="H49">
        <v>39.970289000000001</v>
      </c>
      <c r="I49">
        <v>8.2999999999999998E-5</v>
      </c>
      <c r="J49">
        <v>48300</v>
      </c>
      <c r="K49">
        <v>4.3579E-2</v>
      </c>
      <c r="L49">
        <v>48320</v>
      </c>
      <c r="O49" t="s">
        <v>38</v>
      </c>
      <c r="P49">
        <v>0</v>
      </c>
      <c r="Q49">
        <v>1</v>
      </c>
      <c r="R49">
        <v>107.954677</v>
      </c>
      <c r="S49">
        <v>117.99300599999999</v>
      </c>
      <c r="T49">
        <v>225.94763599999999</v>
      </c>
    </row>
    <row r="50" spans="1:20" x14ac:dyDescent="0.55000000000000004">
      <c r="A50" t="s">
        <v>29</v>
      </c>
      <c r="B50" t="s">
        <v>14</v>
      </c>
      <c r="C50">
        <v>1.4E-2</v>
      </c>
      <c r="D50">
        <v>0.91793000000000002</v>
      </c>
      <c r="E50">
        <v>0.16</v>
      </c>
      <c r="F50">
        <v>9.3869999999999995E-2</v>
      </c>
      <c r="G50">
        <v>129.083247</v>
      </c>
      <c r="H50">
        <v>129.17711700000001</v>
      </c>
      <c r="I50">
        <v>4.1800000000000002E-4</v>
      </c>
      <c r="J50">
        <v>22460</v>
      </c>
      <c r="K50">
        <v>0.42479099999999997</v>
      </c>
      <c r="L50">
        <v>22900</v>
      </c>
      <c r="O50" t="s">
        <v>39</v>
      </c>
      <c r="P50">
        <v>2.7620000000000001E-3</v>
      </c>
      <c r="Q50">
        <v>0.96882400000000002</v>
      </c>
      <c r="R50">
        <v>127.556256</v>
      </c>
      <c r="S50">
        <v>43.558636999999997</v>
      </c>
      <c r="T50">
        <v>171.11493899999999</v>
      </c>
    </row>
    <row r="51" spans="1:20" x14ac:dyDescent="0.55000000000000004">
      <c r="A51" t="s">
        <v>29</v>
      </c>
      <c r="B51" t="s">
        <v>15</v>
      </c>
      <c r="C51">
        <v>9.7500000000000003E-2</v>
      </c>
      <c r="D51">
        <v>0.78100000000000003</v>
      </c>
      <c r="E51">
        <v>0.01</v>
      </c>
      <c r="F51">
        <v>0.27614</v>
      </c>
      <c r="G51">
        <v>164.05209600000001</v>
      </c>
      <c r="H51">
        <v>164.328236</v>
      </c>
      <c r="I51">
        <v>1.4940000000000001E-3</v>
      </c>
      <c r="J51">
        <v>18480</v>
      </c>
      <c r="K51">
        <v>0.66585399999999995</v>
      </c>
      <c r="L51">
        <v>21860</v>
      </c>
      <c r="O51" t="s">
        <v>40</v>
      </c>
      <c r="P51">
        <v>2.5822999999999999E-2</v>
      </c>
      <c r="Q51">
        <v>0.93370399999999998</v>
      </c>
      <c r="R51">
        <v>151.51526899999999</v>
      </c>
      <c r="S51">
        <v>19.235268000000001</v>
      </c>
      <c r="T51">
        <v>170.75055800000001</v>
      </c>
    </row>
    <row r="52" spans="1:20" x14ac:dyDescent="0.55000000000000004">
      <c r="A52" t="s">
        <v>29</v>
      </c>
      <c r="B52" t="s">
        <v>16</v>
      </c>
      <c r="C52">
        <v>0.51826000000000005</v>
      </c>
      <c r="D52">
        <v>0.59816000000000003</v>
      </c>
      <c r="E52">
        <v>0</v>
      </c>
      <c r="F52">
        <v>0.953461</v>
      </c>
      <c r="G52">
        <v>126.158804</v>
      </c>
      <c r="H52">
        <v>127.11226499999999</v>
      </c>
      <c r="I52">
        <v>3.6449999999999998E-3</v>
      </c>
      <c r="J52">
        <v>26160</v>
      </c>
      <c r="K52">
        <v>0.27246100000000001</v>
      </c>
      <c r="L52">
        <v>43280</v>
      </c>
      <c r="O52" t="s">
        <v>41</v>
      </c>
      <c r="P52">
        <v>8.2850999999999994E-2</v>
      </c>
      <c r="Q52">
        <v>0.962422</v>
      </c>
      <c r="R52">
        <v>127.84424300000001</v>
      </c>
      <c r="S52">
        <v>9.7193360000000002</v>
      </c>
      <c r="T52">
        <v>137.56358900000001</v>
      </c>
    </row>
    <row r="53" spans="1:20" x14ac:dyDescent="0.55000000000000004">
      <c r="A53" t="s">
        <v>29</v>
      </c>
      <c r="B53" t="s">
        <v>17</v>
      </c>
      <c r="C53">
        <v>0.79769000000000001</v>
      </c>
      <c r="D53">
        <v>0.64119999999999999</v>
      </c>
      <c r="E53">
        <v>0</v>
      </c>
      <c r="F53">
        <v>2.9163830000000002</v>
      </c>
      <c r="G53">
        <v>68.758341999999999</v>
      </c>
      <c r="H53">
        <v>71.674724999999995</v>
      </c>
      <c r="I53">
        <v>7.9509999999999997E-3</v>
      </c>
      <c r="J53">
        <v>36680</v>
      </c>
      <c r="K53">
        <v>0.118267</v>
      </c>
      <c r="L53">
        <v>57080</v>
      </c>
      <c r="O53" t="s">
        <v>42</v>
      </c>
      <c r="P53">
        <v>2.5000000000000001E-3</v>
      </c>
      <c r="Q53">
        <v>0.99963000000000002</v>
      </c>
      <c r="R53">
        <v>82.798333999999997</v>
      </c>
      <c r="S53">
        <v>4.9971899999999998</v>
      </c>
      <c r="T53">
        <v>87.795540000000003</v>
      </c>
    </row>
    <row r="54" spans="1:20" x14ac:dyDescent="0.55000000000000004">
      <c r="A54" t="s">
        <v>29</v>
      </c>
      <c r="B54" t="s">
        <v>18</v>
      </c>
      <c r="C54">
        <v>3.13E-3</v>
      </c>
      <c r="D54">
        <v>0.98458000000000001</v>
      </c>
      <c r="E54">
        <v>0.83</v>
      </c>
      <c r="F54">
        <v>2.7236E-2</v>
      </c>
      <c r="G54">
        <v>9.9252939999999992</v>
      </c>
      <c r="H54">
        <v>9.9525299999999994</v>
      </c>
      <c r="I54">
        <v>5.1E-5</v>
      </c>
      <c r="J54">
        <v>53620</v>
      </c>
      <c r="K54">
        <v>1.0755000000000001E-2</v>
      </c>
      <c r="L54">
        <v>53800</v>
      </c>
      <c r="O54" t="s">
        <v>43</v>
      </c>
      <c r="P54">
        <v>0</v>
      </c>
      <c r="Q54">
        <v>1</v>
      </c>
      <c r="R54">
        <v>94.166443999999998</v>
      </c>
      <c r="S54">
        <v>126.49298400000001</v>
      </c>
      <c r="T54">
        <v>220.659322</v>
      </c>
    </row>
    <row r="55" spans="1:20" x14ac:dyDescent="0.55000000000000004">
      <c r="A55" t="s">
        <v>29</v>
      </c>
      <c r="B55" t="s">
        <v>19</v>
      </c>
      <c r="C55">
        <v>2.2179999999999998E-2</v>
      </c>
      <c r="D55">
        <v>0.93067</v>
      </c>
      <c r="E55">
        <v>0.38</v>
      </c>
      <c r="F55">
        <v>0.10474600000000001</v>
      </c>
      <c r="G55">
        <v>61.250701999999997</v>
      </c>
      <c r="H55">
        <v>61.355448000000003</v>
      </c>
      <c r="I55">
        <v>3.1100000000000002E-4</v>
      </c>
      <c r="J55">
        <v>33700</v>
      </c>
      <c r="K55">
        <v>0.137484</v>
      </c>
      <c r="L55">
        <v>34640</v>
      </c>
      <c r="O55" t="s">
        <v>44</v>
      </c>
      <c r="P55">
        <v>2.6670000000000001E-3</v>
      </c>
      <c r="Q55">
        <v>0.96960000000000002</v>
      </c>
      <c r="R55">
        <v>109.90546500000001</v>
      </c>
      <c r="S55">
        <v>38.407499999999999</v>
      </c>
      <c r="T55">
        <v>148.31297699999999</v>
      </c>
    </row>
    <row r="56" spans="1:20" x14ac:dyDescent="0.55000000000000004">
      <c r="A56" t="s">
        <v>29</v>
      </c>
      <c r="B56" t="s">
        <v>20</v>
      </c>
      <c r="C56">
        <v>2.6440000000000002E-2</v>
      </c>
      <c r="D56">
        <v>0.92457</v>
      </c>
      <c r="E56">
        <v>0.01</v>
      </c>
      <c r="F56">
        <v>0.42140699999999998</v>
      </c>
      <c r="G56">
        <v>127.11474699999999</v>
      </c>
      <c r="H56">
        <v>127.536154</v>
      </c>
      <c r="I56">
        <v>2.1259999999999999E-3</v>
      </c>
      <c r="J56">
        <v>19820</v>
      </c>
      <c r="K56">
        <v>0.56338500000000002</v>
      </c>
      <c r="L56">
        <v>20680</v>
      </c>
      <c r="O56" t="s">
        <v>45</v>
      </c>
      <c r="P56">
        <v>3.4499999999999998E-4</v>
      </c>
      <c r="Q56">
        <v>0.995</v>
      </c>
      <c r="R56">
        <v>122.57010200000001</v>
      </c>
      <c r="S56">
        <v>11.373296</v>
      </c>
      <c r="T56">
        <v>133.943397</v>
      </c>
    </row>
    <row r="57" spans="1:20" x14ac:dyDescent="0.55000000000000004">
      <c r="A57" t="s">
        <v>29</v>
      </c>
      <c r="B57" t="s">
        <v>21</v>
      </c>
      <c r="C57">
        <v>0.46183999999999997</v>
      </c>
      <c r="D57">
        <v>0.66649000000000003</v>
      </c>
      <c r="E57">
        <v>0</v>
      </c>
      <c r="F57">
        <v>1.3679600000000001</v>
      </c>
      <c r="G57">
        <v>101.90902</v>
      </c>
      <c r="H57">
        <v>103.27697999999999</v>
      </c>
      <c r="I57">
        <v>4.4359999999999998E-3</v>
      </c>
      <c r="J57">
        <v>30840</v>
      </c>
      <c r="K57">
        <v>0.219059</v>
      </c>
      <c r="L57">
        <v>45080</v>
      </c>
      <c r="O57" t="s">
        <v>46</v>
      </c>
      <c r="P57">
        <v>0.10036399999999999</v>
      </c>
      <c r="Q57">
        <v>0.95815899999999998</v>
      </c>
      <c r="R57">
        <v>111.759118</v>
      </c>
      <c r="S57">
        <v>4.865723</v>
      </c>
      <c r="T57">
        <v>116.62482199999999</v>
      </c>
    </row>
    <row r="58" spans="1:20" x14ac:dyDescent="0.55000000000000004">
      <c r="A58" t="s">
        <v>29</v>
      </c>
      <c r="B58" t="s">
        <v>22</v>
      </c>
      <c r="C58">
        <v>0.75982000000000005</v>
      </c>
      <c r="D58">
        <v>0.68225000000000002</v>
      </c>
      <c r="E58">
        <v>0</v>
      </c>
      <c r="F58">
        <v>3.7484190000000002</v>
      </c>
      <c r="G58">
        <v>82.817993000000001</v>
      </c>
      <c r="H58">
        <v>86.566411000000002</v>
      </c>
      <c r="I58">
        <v>9.5619999999999993E-3</v>
      </c>
      <c r="J58">
        <v>39200</v>
      </c>
      <c r="K58">
        <v>0.14375499999999999</v>
      </c>
      <c r="L58">
        <v>57500</v>
      </c>
      <c r="O58" t="s">
        <v>47</v>
      </c>
      <c r="P58">
        <v>7.4999999999999997E-3</v>
      </c>
      <c r="Q58">
        <v>0.99928499999999998</v>
      </c>
      <c r="R58">
        <v>96.649624000000003</v>
      </c>
      <c r="S58">
        <v>4.9082970000000001</v>
      </c>
      <c r="T58">
        <v>101.55792099999999</v>
      </c>
    </row>
    <row r="60" spans="1:20" x14ac:dyDescent="0.55000000000000004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10</v>
      </c>
      <c r="L60" t="s">
        <v>11</v>
      </c>
      <c r="O60" t="s">
        <v>32</v>
      </c>
      <c r="P60" t="s">
        <v>33</v>
      </c>
      <c r="Q60" t="s">
        <v>34</v>
      </c>
      <c r="R60" t="s">
        <v>35</v>
      </c>
      <c r="S60" t="s">
        <v>36</v>
      </c>
      <c r="T60" t="s">
        <v>37</v>
      </c>
    </row>
    <row r="61" spans="1:20" x14ac:dyDescent="0.55000000000000004">
      <c r="A61" t="s">
        <v>30</v>
      </c>
      <c r="B61" t="s">
        <v>13</v>
      </c>
      <c r="C61">
        <v>0.16214000000000001</v>
      </c>
      <c r="D61">
        <v>0.45258999999999999</v>
      </c>
      <c r="E61">
        <v>0</v>
      </c>
      <c r="F61">
        <v>1.5681E-2</v>
      </c>
      <c r="G61">
        <v>11.224041</v>
      </c>
      <c r="H61">
        <v>11.239723</v>
      </c>
      <c r="I61">
        <v>1.8024999999999999E-2</v>
      </c>
      <c r="J61">
        <v>87</v>
      </c>
      <c r="K61">
        <v>2.6330580000000001</v>
      </c>
      <c r="L61">
        <v>380</v>
      </c>
      <c r="O61" t="s">
        <v>38</v>
      </c>
      <c r="P61">
        <v>1.5820000000000001E-3</v>
      </c>
      <c r="Q61">
        <v>0.98166699999999996</v>
      </c>
      <c r="R61">
        <v>10.333688</v>
      </c>
      <c r="S61">
        <v>1.239128</v>
      </c>
      <c r="T61">
        <v>11.572817000000001</v>
      </c>
    </row>
    <row r="62" spans="1:20" x14ac:dyDescent="0.55000000000000004">
      <c r="A62" t="s">
        <v>30</v>
      </c>
      <c r="B62" t="s">
        <v>14</v>
      </c>
      <c r="C62">
        <v>0.3115</v>
      </c>
      <c r="D62">
        <v>0.20236000000000001</v>
      </c>
      <c r="E62">
        <v>0</v>
      </c>
      <c r="F62">
        <v>2.1006E-2</v>
      </c>
      <c r="G62">
        <v>16.193352999999998</v>
      </c>
      <c r="H62">
        <v>16.214359000000002</v>
      </c>
      <c r="I62">
        <v>1.9272000000000001E-2</v>
      </c>
      <c r="J62">
        <v>109</v>
      </c>
      <c r="K62">
        <v>2.2432829999999999</v>
      </c>
      <c r="L62">
        <v>660</v>
      </c>
      <c r="O62" t="s">
        <v>39</v>
      </c>
      <c r="P62">
        <v>1.2288E-2</v>
      </c>
      <c r="Q62">
        <v>0.95458900000000002</v>
      </c>
      <c r="R62">
        <v>15.187836000000001</v>
      </c>
      <c r="S62">
        <v>1.3401259999999999</v>
      </c>
      <c r="T62">
        <v>16.527961999999999</v>
      </c>
    </row>
    <row r="63" spans="1:20" x14ac:dyDescent="0.55000000000000004">
      <c r="A63" t="s">
        <v>30</v>
      </c>
      <c r="B63" t="s">
        <v>15</v>
      </c>
      <c r="C63">
        <v>0.49181999999999998</v>
      </c>
      <c r="D63">
        <v>0.20164000000000001</v>
      </c>
      <c r="E63" t="s">
        <v>24</v>
      </c>
      <c r="F63">
        <v>3.9938000000000001E-2</v>
      </c>
      <c r="G63">
        <v>12093.207112</v>
      </c>
      <c r="H63">
        <v>12093.24705</v>
      </c>
      <c r="I63">
        <v>1.4264000000000001E-2</v>
      </c>
      <c r="J63">
        <v>280</v>
      </c>
      <c r="K63">
        <v>1.9329369999999999</v>
      </c>
      <c r="L63">
        <v>1047</v>
      </c>
      <c r="O63" t="s">
        <v>40</v>
      </c>
      <c r="P63">
        <v>5.0206000000000001E-2</v>
      </c>
      <c r="Q63">
        <v>0.91666899999999996</v>
      </c>
      <c r="R63">
        <v>20.988391</v>
      </c>
      <c r="S63">
        <v>73.641799000000006</v>
      </c>
      <c r="T63">
        <v>12094.630134000001</v>
      </c>
    </row>
    <row r="64" spans="1:20" x14ac:dyDescent="0.55000000000000004">
      <c r="A64" t="s">
        <v>30</v>
      </c>
      <c r="B64" t="s">
        <v>16</v>
      </c>
      <c r="C64">
        <v>0.64554999999999996</v>
      </c>
      <c r="D64">
        <v>0.17829999999999999</v>
      </c>
      <c r="E64" t="s">
        <v>24</v>
      </c>
      <c r="F64">
        <v>6.1630999999999998E-2</v>
      </c>
      <c r="G64">
        <v>29081.188658999999</v>
      </c>
      <c r="H64">
        <v>29081.25029</v>
      </c>
      <c r="I64">
        <v>2.2169000000000001E-2</v>
      </c>
      <c r="J64">
        <v>278</v>
      </c>
      <c r="K64">
        <v>2.487689</v>
      </c>
      <c r="L64">
        <v>1329</v>
      </c>
      <c r="O64" t="s">
        <v>41</v>
      </c>
      <c r="P64">
        <v>8.5026000000000004E-2</v>
      </c>
      <c r="Q64">
        <v>0.95273799999999997</v>
      </c>
      <c r="R64">
        <v>32.766879000000003</v>
      </c>
      <c r="S64">
        <v>5337.8488799999996</v>
      </c>
      <c r="T64">
        <v>29370.614186999999</v>
      </c>
    </row>
    <row r="65" spans="1:20" x14ac:dyDescent="0.55000000000000004">
      <c r="A65" t="s">
        <v>30</v>
      </c>
      <c r="B65" t="s">
        <v>17</v>
      </c>
      <c r="C65">
        <v>0.80513000000000001</v>
      </c>
      <c r="D65">
        <v>0.24932000000000001</v>
      </c>
      <c r="E65" t="s">
        <v>24</v>
      </c>
      <c r="F65">
        <v>1.3246329999999999</v>
      </c>
      <c r="G65">
        <v>164985.53332700001</v>
      </c>
      <c r="H65">
        <v>164986.85795999999</v>
      </c>
      <c r="I65">
        <v>0.30312</v>
      </c>
      <c r="J65">
        <v>437</v>
      </c>
      <c r="K65">
        <v>2.3920349999999999</v>
      </c>
      <c r="L65">
        <v>1667</v>
      </c>
      <c r="O65" t="s">
        <v>42</v>
      </c>
      <c r="P65">
        <v>0.30532900000000002</v>
      </c>
      <c r="Q65">
        <v>0.97812900000000003</v>
      </c>
      <c r="R65">
        <v>37.029558000000002</v>
      </c>
      <c r="S65">
        <v>14499.676432</v>
      </c>
      <c r="T65">
        <v>164536.70465999999</v>
      </c>
    </row>
    <row r="66" spans="1:20" x14ac:dyDescent="0.55000000000000004">
      <c r="A66" t="s">
        <v>30</v>
      </c>
      <c r="B66" t="s">
        <v>18</v>
      </c>
      <c r="C66">
        <v>0.17632999999999999</v>
      </c>
      <c r="D66">
        <v>0.34788999999999998</v>
      </c>
      <c r="E66">
        <v>0</v>
      </c>
      <c r="F66">
        <v>3.9154000000000001E-2</v>
      </c>
      <c r="G66">
        <v>9.8690569999999997</v>
      </c>
      <c r="H66">
        <v>9.9082109999999997</v>
      </c>
      <c r="I66">
        <v>0.21752099999999999</v>
      </c>
      <c r="J66">
        <v>18</v>
      </c>
      <c r="K66">
        <v>2.474129</v>
      </c>
      <c r="L66">
        <v>360</v>
      </c>
      <c r="O66" t="s">
        <v>43</v>
      </c>
      <c r="P66">
        <v>1.6080000000000001E-3</v>
      </c>
      <c r="Q66">
        <v>0.98666699999999996</v>
      </c>
      <c r="R66">
        <v>8.9770810000000001</v>
      </c>
      <c r="S66">
        <v>0.97361399999999998</v>
      </c>
      <c r="T66">
        <v>9.9506929999999993</v>
      </c>
    </row>
    <row r="67" spans="1:20" x14ac:dyDescent="0.55000000000000004">
      <c r="A67" t="s">
        <v>30</v>
      </c>
      <c r="B67" t="s">
        <v>19</v>
      </c>
      <c r="C67">
        <v>0.34290999999999999</v>
      </c>
      <c r="D67">
        <v>0.13969000000000001</v>
      </c>
      <c r="E67">
        <v>0</v>
      </c>
      <c r="F67">
        <v>3.8535E-2</v>
      </c>
      <c r="G67">
        <v>8.9251280000000008</v>
      </c>
      <c r="H67">
        <v>8.9636619999999994</v>
      </c>
      <c r="I67">
        <v>2.8972999999999999E-2</v>
      </c>
      <c r="J67">
        <v>133</v>
      </c>
      <c r="K67">
        <v>1.075664</v>
      </c>
      <c r="L67">
        <v>754</v>
      </c>
      <c r="O67" t="s">
        <v>44</v>
      </c>
      <c r="P67">
        <v>2.3649999999999999E-3</v>
      </c>
      <c r="Q67">
        <v>0.99173100000000003</v>
      </c>
      <c r="R67">
        <v>8.2473379999999992</v>
      </c>
      <c r="S67">
        <v>0.85141</v>
      </c>
      <c r="T67">
        <v>9.0987469999999995</v>
      </c>
    </row>
    <row r="68" spans="1:20" x14ac:dyDescent="0.55000000000000004">
      <c r="A68" t="s">
        <v>30</v>
      </c>
      <c r="B68" t="s">
        <v>20</v>
      </c>
      <c r="C68">
        <v>0.50588999999999995</v>
      </c>
      <c r="D68">
        <v>0.16199</v>
      </c>
      <c r="E68">
        <v>0</v>
      </c>
      <c r="F68">
        <v>0.10480100000000001</v>
      </c>
      <c r="G68">
        <v>9.6085229999999999</v>
      </c>
      <c r="H68">
        <v>9.7133249999999993</v>
      </c>
      <c r="I68">
        <v>4.5964999999999999E-2</v>
      </c>
      <c r="J68">
        <v>228</v>
      </c>
      <c r="K68">
        <v>0.76085599999999998</v>
      </c>
      <c r="L68">
        <v>1106</v>
      </c>
      <c r="O68" t="s">
        <v>45</v>
      </c>
      <c r="P68">
        <v>5.8539999999999998E-3</v>
      </c>
      <c r="Q68">
        <v>0.99472099999999997</v>
      </c>
      <c r="R68">
        <v>8.6325249999999993</v>
      </c>
      <c r="S68">
        <v>1.2946139999999999</v>
      </c>
      <c r="T68">
        <v>9.9271390000000004</v>
      </c>
    </row>
    <row r="69" spans="1:20" x14ac:dyDescent="0.55000000000000004">
      <c r="A69" t="s">
        <v>30</v>
      </c>
      <c r="B69" t="s">
        <v>21</v>
      </c>
      <c r="C69">
        <v>0.66991000000000001</v>
      </c>
      <c r="D69">
        <v>0.159</v>
      </c>
      <c r="E69">
        <v>0</v>
      </c>
      <c r="F69">
        <v>8.5529019999999996</v>
      </c>
      <c r="G69">
        <v>10.799592000000001</v>
      </c>
      <c r="H69">
        <v>19.352495000000001</v>
      </c>
      <c r="I69">
        <v>3.5489220000000001</v>
      </c>
      <c r="J69">
        <v>241</v>
      </c>
      <c r="K69">
        <v>1.2026049999999999</v>
      </c>
      <c r="L69">
        <v>1416</v>
      </c>
      <c r="O69" t="s">
        <v>46</v>
      </c>
      <c r="P69">
        <v>2.7401999999999999E-2</v>
      </c>
      <c r="Q69">
        <v>0.98681300000000005</v>
      </c>
      <c r="R69">
        <v>8.677327</v>
      </c>
      <c r="S69">
        <v>2.2463769999999998</v>
      </c>
      <c r="T69">
        <v>10.923703</v>
      </c>
    </row>
    <row r="70" spans="1:20" x14ac:dyDescent="0.55000000000000004">
      <c r="A70" t="s">
        <v>30</v>
      </c>
      <c r="B70" t="s">
        <v>22</v>
      </c>
      <c r="C70">
        <v>0.80347999999999997</v>
      </c>
      <c r="D70">
        <v>0.31547999999999998</v>
      </c>
      <c r="E70" t="s">
        <v>24</v>
      </c>
      <c r="F70">
        <v>181.119585</v>
      </c>
      <c r="G70">
        <v>6295.3986459999996</v>
      </c>
      <c r="H70">
        <v>6476.518231</v>
      </c>
      <c r="I70">
        <v>32.458706999999997</v>
      </c>
      <c r="J70">
        <v>558</v>
      </c>
      <c r="K70">
        <v>11.00704</v>
      </c>
      <c r="L70">
        <v>1712</v>
      </c>
      <c r="O70" t="s">
        <v>47</v>
      </c>
      <c r="P70">
        <v>7.2904999999999998E-2</v>
      </c>
      <c r="Q70">
        <v>0.98291300000000004</v>
      </c>
      <c r="R70">
        <v>7.342314</v>
      </c>
      <c r="S70">
        <v>189.76042699999999</v>
      </c>
      <c r="T70">
        <v>6197.1027270000004</v>
      </c>
    </row>
    <row r="72" spans="1:20" x14ac:dyDescent="0.55000000000000004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  <c r="L72" t="s">
        <v>11</v>
      </c>
      <c r="O72" t="s">
        <v>32</v>
      </c>
      <c r="P72" t="s">
        <v>33</v>
      </c>
      <c r="Q72" t="s">
        <v>34</v>
      </c>
      <c r="R72" t="s">
        <v>35</v>
      </c>
      <c r="S72" t="s">
        <v>36</v>
      </c>
      <c r="T72" t="s">
        <v>37</v>
      </c>
    </row>
    <row r="73" spans="1:20" x14ac:dyDescent="0.55000000000000004">
      <c r="A73" t="s">
        <v>31</v>
      </c>
      <c r="B73" t="s">
        <v>13</v>
      </c>
      <c r="C73">
        <v>0.44178000000000001</v>
      </c>
      <c r="D73">
        <v>0.77727000000000002</v>
      </c>
      <c r="E73">
        <v>0</v>
      </c>
      <c r="F73">
        <v>6.0803000000000003E-2</v>
      </c>
      <c r="G73">
        <v>17.495906999999999</v>
      </c>
      <c r="H73">
        <v>17.556711</v>
      </c>
      <c r="I73">
        <v>2.0000000000000002E-5</v>
      </c>
      <c r="J73">
        <v>298527</v>
      </c>
      <c r="K73">
        <v>3.986E-3</v>
      </c>
      <c r="L73">
        <v>387830</v>
      </c>
      <c r="O73" t="s">
        <v>38</v>
      </c>
      <c r="P73">
        <v>9.6299999999999999E-4</v>
      </c>
      <c r="Q73">
        <v>0.99989799999999995</v>
      </c>
      <c r="R73">
        <v>21.825937</v>
      </c>
      <c r="S73">
        <v>2.006043</v>
      </c>
      <c r="T73">
        <v>23.831976000000001</v>
      </c>
    </row>
    <row r="74" spans="1:20" x14ac:dyDescent="0.55000000000000004">
      <c r="A74" t="s">
        <v>31</v>
      </c>
      <c r="B74" t="s">
        <v>14</v>
      </c>
      <c r="C74">
        <v>0.81242999999999999</v>
      </c>
      <c r="D74">
        <v>0.79307000000000005</v>
      </c>
      <c r="E74">
        <v>0</v>
      </c>
      <c r="F74">
        <v>8.9208999999999997E-2</v>
      </c>
      <c r="G74">
        <v>11.410526000000001</v>
      </c>
      <c r="H74">
        <v>11.499734999999999</v>
      </c>
      <c r="I74">
        <v>2.4000000000000001E-5</v>
      </c>
      <c r="J74">
        <v>376647</v>
      </c>
      <c r="K74">
        <v>2.0300000000000001E-3</v>
      </c>
      <c r="L74">
        <v>475598</v>
      </c>
      <c r="O74" t="s">
        <v>39</v>
      </c>
      <c r="P74">
        <v>1.2291E-2</v>
      </c>
      <c r="Q74">
        <v>0.99976100000000001</v>
      </c>
      <c r="R74">
        <v>18.474931999999999</v>
      </c>
      <c r="S74">
        <v>1.6932849999999999</v>
      </c>
      <c r="T74">
        <v>20.168223999999999</v>
      </c>
    </row>
    <row r="75" spans="1:20" x14ac:dyDescent="0.55000000000000004">
      <c r="A75" t="s">
        <v>31</v>
      </c>
      <c r="B75" t="s">
        <v>15</v>
      </c>
      <c r="C75">
        <v>0.93052000000000001</v>
      </c>
      <c r="D75">
        <v>0.85367000000000004</v>
      </c>
      <c r="E75">
        <v>0</v>
      </c>
      <c r="F75">
        <v>0.14221600000000001</v>
      </c>
      <c r="G75">
        <v>8.2285920000000008</v>
      </c>
      <c r="H75">
        <v>8.3708080000000002</v>
      </c>
      <c r="I75">
        <v>3.4E-5</v>
      </c>
      <c r="J75">
        <v>421147</v>
      </c>
      <c r="K75">
        <v>1.333E-3</v>
      </c>
      <c r="L75">
        <v>493217</v>
      </c>
      <c r="O75" t="s">
        <v>40</v>
      </c>
      <c r="P75">
        <v>6.9199999999999998E-2</v>
      </c>
      <c r="Q75">
        <v>0.99974399999999997</v>
      </c>
      <c r="R75">
        <v>18.851195000000001</v>
      </c>
      <c r="S75">
        <v>1.707101</v>
      </c>
      <c r="T75">
        <v>20.558295000000001</v>
      </c>
    </row>
    <row r="76" spans="1:20" x14ac:dyDescent="0.55000000000000004">
      <c r="A76" t="s">
        <v>31</v>
      </c>
      <c r="B76" t="s">
        <v>16</v>
      </c>
      <c r="C76">
        <v>0.97214</v>
      </c>
      <c r="D76">
        <v>0.90608999999999995</v>
      </c>
      <c r="E76">
        <v>0</v>
      </c>
      <c r="F76">
        <v>0.25619199999999998</v>
      </c>
      <c r="G76">
        <v>6.5302449999999999</v>
      </c>
      <c r="H76">
        <v>6.7864370000000003</v>
      </c>
      <c r="I76">
        <v>5.7000000000000003E-5</v>
      </c>
      <c r="J76">
        <v>451441</v>
      </c>
      <c r="K76">
        <v>9.4899999999999997E-4</v>
      </c>
      <c r="L76">
        <v>498151</v>
      </c>
      <c r="O76" t="s">
        <v>41</v>
      </c>
      <c r="P76">
        <v>5.8715000000000003E-2</v>
      </c>
      <c r="Q76">
        <v>0.99990699999999999</v>
      </c>
      <c r="R76">
        <v>23.744212000000001</v>
      </c>
      <c r="S76">
        <v>2.1033970000000002</v>
      </c>
      <c r="T76">
        <v>25.847611000000001</v>
      </c>
    </row>
    <row r="77" spans="1:20" x14ac:dyDescent="0.55000000000000004">
      <c r="A77" t="s">
        <v>31</v>
      </c>
      <c r="B77" t="s">
        <v>17</v>
      </c>
      <c r="C77">
        <v>0.99360999999999999</v>
      </c>
      <c r="D77">
        <v>0.94216999999999995</v>
      </c>
      <c r="E77">
        <v>0</v>
      </c>
      <c r="F77">
        <v>0.53625</v>
      </c>
      <c r="G77">
        <v>6.8614230000000003</v>
      </c>
      <c r="H77">
        <v>7.3976740000000003</v>
      </c>
      <c r="I77">
        <v>1.1400000000000001E-4</v>
      </c>
      <c r="J77">
        <v>470811</v>
      </c>
      <c r="K77">
        <v>7.8600000000000002E-4</v>
      </c>
      <c r="L77">
        <v>499690</v>
      </c>
      <c r="O77" t="s">
        <v>42</v>
      </c>
      <c r="P77">
        <v>4.0132000000000001E-2</v>
      </c>
      <c r="Q77">
        <v>0.99996600000000002</v>
      </c>
      <c r="R77">
        <v>34.716425000000001</v>
      </c>
      <c r="S77">
        <v>3.632784</v>
      </c>
      <c r="T77">
        <v>38.349209999999999</v>
      </c>
    </row>
    <row r="78" spans="1:20" x14ac:dyDescent="0.55000000000000004">
      <c r="A78" t="s">
        <v>31</v>
      </c>
      <c r="B78" t="s">
        <v>18</v>
      </c>
      <c r="C78">
        <v>0.34726000000000001</v>
      </c>
      <c r="D78">
        <v>0.81367</v>
      </c>
      <c r="E78">
        <v>0</v>
      </c>
      <c r="F78">
        <v>5.7986999999999997E-2</v>
      </c>
      <c r="G78">
        <v>17.85941</v>
      </c>
      <c r="H78">
        <v>17.917397000000001</v>
      </c>
      <c r="I78">
        <v>1.9000000000000001E-5</v>
      </c>
      <c r="J78">
        <v>297557</v>
      </c>
      <c r="K78">
        <v>4.2230000000000002E-3</v>
      </c>
      <c r="L78">
        <v>368266</v>
      </c>
      <c r="O78" t="s">
        <v>43</v>
      </c>
      <c r="P78">
        <v>5.8999999999999998E-5</v>
      </c>
      <c r="Q78">
        <v>0.99999300000000002</v>
      </c>
      <c r="R78">
        <v>21.849436000000001</v>
      </c>
      <c r="S78">
        <v>2.3423129999999999</v>
      </c>
      <c r="T78">
        <v>24.191751</v>
      </c>
    </row>
    <row r="79" spans="1:20" x14ac:dyDescent="0.55000000000000004">
      <c r="A79" t="s">
        <v>31</v>
      </c>
      <c r="B79" t="s">
        <v>19</v>
      </c>
      <c r="C79">
        <v>0.59880999999999995</v>
      </c>
      <c r="D79">
        <v>0.82604999999999995</v>
      </c>
      <c r="E79">
        <v>0</v>
      </c>
      <c r="F79">
        <v>9.1278999999999999E-2</v>
      </c>
      <c r="G79">
        <v>15.742165999999999</v>
      </c>
      <c r="H79">
        <v>15.833444999999999</v>
      </c>
      <c r="I79">
        <v>2.5000000000000001E-5</v>
      </c>
      <c r="J79">
        <v>366345</v>
      </c>
      <c r="K79">
        <v>2.8549999999999999E-3</v>
      </c>
      <c r="L79">
        <v>444691</v>
      </c>
      <c r="O79" t="s">
        <v>44</v>
      </c>
      <c r="P79">
        <v>3.3400000000000001E-3</v>
      </c>
      <c r="Q79">
        <v>0.99996099999999999</v>
      </c>
      <c r="R79">
        <v>20.554908999999999</v>
      </c>
      <c r="S79">
        <v>3.0217290000000001</v>
      </c>
      <c r="T79">
        <v>23.576635</v>
      </c>
    </row>
    <row r="80" spans="1:20" x14ac:dyDescent="0.55000000000000004">
      <c r="A80" t="s">
        <v>31</v>
      </c>
      <c r="B80" t="s">
        <v>20</v>
      </c>
      <c r="C80">
        <v>0.79491999999999996</v>
      </c>
      <c r="D80">
        <v>0.86089000000000004</v>
      </c>
      <c r="E80">
        <v>0</v>
      </c>
      <c r="F80">
        <v>0.14849000000000001</v>
      </c>
      <c r="G80">
        <v>12.475581999999999</v>
      </c>
      <c r="H80">
        <v>12.624072</v>
      </c>
      <c r="I80">
        <v>3.6000000000000001E-5</v>
      </c>
      <c r="J80">
        <v>411824</v>
      </c>
      <c r="K80">
        <v>1.9789999999999999E-3</v>
      </c>
      <c r="L80">
        <v>478417</v>
      </c>
      <c r="O80" t="s">
        <v>45</v>
      </c>
      <c r="P80">
        <v>2.1264999999999999E-2</v>
      </c>
      <c r="Q80">
        <v>0.99994400000000006</v>
      </c>
      <c r="R80">
        <v>20.729346</v>
      </c>
      <c r="S80">
        <v>2.9905499999999998</v>
      </c>
      <c r="T80">
        <v>23.719895000000001</v>
      </c>
    </row>
    <row r="81" spans="1:20" x14ac:dyDescent="0.55000000000000004">
      <c r="A81" t="s">
        <v>31</v>
      </c>
      <c r="B81" t="s">
        <v>21</v>
      </c>
      <c r="C81">
        <v>0.84384000000000003</v>
      </c>
      <c r="D81">
        <v>0.90142</v>
      </c>
      <c r="E81">
        <v>0</v>
      </c>
      <c r="F81">
        <v>0.29305100000000001</v>
      </c>
      <c r="G81">
        <v>12.511955</v>
      </c>
      <c r="H81">
        <v>12.805007</v>
      </c>
      <c r="I81">
        <v>6.7000000000000002E-5</v>
      </c>
      <c r="J81">
        <v>437965</v>
      </c>
      <c r="K81">
        <v>1.83E-3</v>
      </c>
      <c r="L81">
        <v>485474</v>
      </c>
      <c r="O81" t="s">
        <v>46</v>
      </c>
      <c r="P81">
        <v>3.0387000000000001E-2</v>
      </c>
      <c r="Q81">
        <v>0.99998399999999998</v>
      </c>
      <c r="R81">
        <v>26.935542999999999</v>
      </c>
      <c r="S81">
        <v>3.823601</v>
      </c>
      <c r="T81">
        <v>30.759146999999999</v>
      </c>
    </row>
    <row r="82" spans="1:20" x14ac:dyDescent="0.55000000000000004">
      <c r="A82" t="s">
        <v>31</v>
      </c>
      <c r="B82" t="s">
        <v>22</v>
      </c>
      <c r="C82">
        <v>0.86587999999999998</v>
      </c>
      <c r="D82">
        <v>0.90786999999999995</v>
      </c>
      <c r="E82">
        <v>0</v>
      </c>
      <c r="F82">
        <v>0.75262700000000005</v>
      </c>
      <c r="G82">
        <v>16.009594</v>
      </c>
      <c r="H82">
        <v>16.762221</v>
      </c>
      <c r="I82">
        <v>1.7000000000000001E-4</v>
      </c>
      <c r="J82">
        <v>443746</v>
      </c>
      <c r="K82">
        <v>2.2269999999999998E-3</v>
      </c>
      <c r="L82">
        <v>488261</v>
      </c>
      <c r="O82" t="s">
        <v>47</v>
      </c>
      <c r="P82">
        <v>1.9056E-2</v>
      </c>
      <c r="Q82">
        <v>0.99995800000000001</v>
      </c>
      <c r="R82">
        <v>38.484580000000001</v>
      </c>
      <c r="S82">
        <v>5.8902900000000002</v>
      </c>
      <c r="T82">
        <v>44.374870999999999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5666-215E-488B-A1DC-35AE96690877}">
  <dimension ref="A1:F8"/>
  <sheetViews>
    <sheetView workbookViewId="0">
      <selection activeCell="A4" sqref="A4:F4"/>
    </sheetView>
  </sheetViews>
  <sheetFormatPr defaultRowHeight="18" x14ac:dyDescent="0.55000000000000004"/>
  <sheetData>
    <row r="1" spans="1:6" x14ac:dyDescent="0.55000000000000004">
      <c r="A1" t="s">
        <v>0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55000000000000004">
      <c r="A2" t="s">
        <v>12</v>
      </c>
      <c r="B2">
        <v>5</v>
      </c>
      <c r="C2">
        <v>5336</v>
      </c>
      <c r="D2">
        <v>2649.3780299999999</v>
      </c>
      <c r="E2">
        <v>64870.543898999997</v>
      </c>
      <c r="F2">
        <v>67872.606620000006</v>
      </c>
    </row>
    <row r="3" spans="1:6" x14ac:dyDescent="0.55000000000000004">
      <c r="A3" t="s">
        <v>29</v>
      </c>
      <c r="B3">
        <v>16</v>
      </c>
      <c r="C3">
        <v>3509</v>
      </c>
      <c r="D3">
        <v>86.242046999999999</v>
      </c>
      <c r="E3">
        <v>474197.105591</v>
      </c>
      <c r="F3">
        <v>474404.32078200002</v>
      </c>
    </row>
    <row r="4" spans="1:6" x14ac:dyDescent="0.55000000000000004">
      <c r="A4" t="s">
        <v>28</v>
      </c>
      <c r="B4">
        <v>6</v>
      </c>
      <c r="C4">
        <v>907</v>
      </c>
      <c r="D4">
        <v>38.111547999999999</v>
      </c>
      <c r="E4">
        <v>3049.964285</v>
      </c>
      <c r="F4">
        <v>3156.945209</v>
      </c>
    </row>
    <row r="5" spans="1:6" x14ac:dyDescent="0.55000000000000004">
      <c r="A5" t="s">
        <v>30</v>
      </c>
      <c r="B5">
        <v>7</v>
      </c>
      <c r="C5">
        <v>159</v>
      </c>
      <c r="D5">
        <v>2.3155809999999999</v>
      </c>
      <c r="E5">
        <v>261791.76743899999</v>
      </c>
      <c r="F5">
        <v>261799.684542</v>
      </c>
    </row>
    <row r="6" spans="1:6" x14ac:dyDescent="0.55000000000000004">
      <c r="A6" t="s">
        <v>26</v>
      </c>
      <c r="B6">
        <v>3</v>
      </c>
      <c r="C6">
        <v>995</v>
      </c>
      <c r="D6">
        <v>41.555034999999997</v>
      </c>
      <c r="E6">
        <v>546.65725899999995</v>
      </c>
      <c r="F6">
        <v>662.93091500000003</v>
      </c>
    </row>
    <row r="7" spans="1:6" x14ac:dyDescent="0.55000000000000004">
      <c r="A7" t="s">
        <v>31</v>
      </c>
      <c r="B7">
        <v>3</v>
      </c>
      <c r="C7">
        <v>1674</v>
      </c>
      <c r="D7">
        <v>117.054665</v>
      </c>
      <c r="E7">
        <v>160512.234581</v>
      </c>
      <c r="F7">
        <v>160685.29961300001</v>
      </c>
    </row>
    <row r="8" spans="1:6" x14ac:dyDescent="0.55000000000000004">
      <c r="A8" t="s">
        <v>23</v>
      </c>
      <c r="B8">
        <v>5</v>
      </c>
      <c r="C8">
        <v>11674</v>
      </c>
      <c r="D8">
        <v>602.16324599999996</v>
      </c>
      <c r="E8">
        <v>236249.74645400001</v>
      </c>
      <c r="F8">
        <v>237252.857437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AIDS</vt:lpstr>
      <vt:lpstr>COLLAB</vt:lpstr>
      <vt:lpstr>IMDB</vt:lpstr>
      <vt:lpstr>PCM</vt:lpstr>
      <vt:lpstr>PDBS</vt:lpstr>
      <vt:lpstr>PPI</vt:lpstr>
      <vt:lpstr>REDDIT</vt:lpstr>
      <vt:lpstr>time</vt:lpstr>
      <vt:lpstr>Index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舩本直弥</cp:lastModifiedBy>
  <cp:revision/>
  <dcterms:created xsi:type="dcterms:W3CDTF">2023-04-26T12:59:41Z</dcterms:created>
  <dcterms:modified xsi:type="dcterms:W3CDTF">2023-05-05T13:27:21Z</dcterms:modified>
  <cp:category/>
  <cp:contentStatus/>
</cp:coreProperties>
</file>