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bpolb-my.sharepoint.com/personal/sergio_zamparo_police_belgium_eu/Documents/VNT 2021-2022/Kalender en tools/"/>
    </mc:Choice>
  </mc:AlternateContent>
  <xr:revisionPtr revIDLastSave="319" documentId="8_{16582A6F-869E-4B25-BC3C-7207F05DB03B}" xr6:coauthVersionLast="47" xr6:coauthVersionMax="47" xr10:uidLastSave="{887990ED-573C-433C-B95B-DF1E9F289491}"/>
  <bookViews>
    <workbookView xWindow="-110" yWindow="-110" windowWidth="19420" windowHeight="11020" firstSheet="4" activeTab="7"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4" l="1"/>
  <c r="G12" i="4"/>
  <c r="G11" i="4"/>
  <c r="G10" i="4"/>
  <c r="G9" i="4"/>
  <c r="G8" i="4"/>
  <c r="G7" i="4"/>
  <c r="G6" i="4"/>
  <c r="G5" i="4"/>
  <c r="G4" i="4"/>
  <c r="F13" i="4"/>
  <c r="F12" i="4"/>
  <c r="F11" i="4"/>
  <c r="F10" i="4"/>
  <c r="F9" i="4"/>
  <c r="F8" i="4"/>
  <c r="F7" i="4"/>
  <c r="F6" i="4"/>
  <c r="F5" i="4"/>
  <c r="F4" i="4"/>
  <c r="G3" i="4"/>
  <c r="F3" i="4"/>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4" i="4" l="1"/>
  <c r="E5" i="4"/>
  <c r="E6" i="4"/>
  <c r="E7" i="4"/>
  <c r="E8" i="4"/>
  <c r="E9" i="4"/>
  <c r="E10" i="4"/>
  <c r="E11" i="4"/>
  <c r="E12" i="4"/>
  <c r="E13" i="4"/>
  <c r="E3" i="4"/>
</calcChain>
</file>

<file path=xl/sharedStrings.xml><?xml version="1.0" encoding="utf-8"?>
<sst xmlns="http://schemas.openxmlformats.org/spreadsheetml/2006/main" count="715" uniqueCount="538">
  <si>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</si>
  <si>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</si>
  <si>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</si>
  <si>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</si>
  <si>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</si>
  <si>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</si>
  <si>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</si>
  <si>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</si>
  <si>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</si>
  <si>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</si>
  <si>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</si>
  <si>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</si>
  <si>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</si>
  <si>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</si>
  <si>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</si>
  <si>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</si>
  <si>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</si>
  <si>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</si>
  <si>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</si>
  <si>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</si>
  <si>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</si>
  <si>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</si>
  <si>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</si>
  <si>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</si>
  <si>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</si>
  <si>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</si>
  <si>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</si>
  <si>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</si>
  <si>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</si>
  <si>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</si>
  <si>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</si>
  <si>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</si>
  <si>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</si>
  <si>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</si>
  <si>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</si>
  <si>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</si>
  <si>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</si>
  <si>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</si>
  <si>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</si>
  <si>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</si>
  <si>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</si>
  <si>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</si>
  <si>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</si>
  <si>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</si>
  <si>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</si>
  <si>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</si>
  <si>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</si>
  <si>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</si>
  <si>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</si>
  <si>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</si>
  <si>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</si>
  <si>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</si>
  <si>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</si>
  <si>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</si>
  <si>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</si>
  <si>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</si>
  <si>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</si>
  <si>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</si>
  <si>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</si>
  <si>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</si>
  <si>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</si>
  <si>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</si>
  <si>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</si>
  <si>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</si>
  <si>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</si>
  <si>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</si>
  <si>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</si>
  <si>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</si>
  <si>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</si>
  <si>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</si>
  <si>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</si>
  <si>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</si>
  <si>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</si>
  <si>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</si>
  <si>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</si>
  <si>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</si>
  <si>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</si>
  <si>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</si>
  <si>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</si>
  <si>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</si>
  <si>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</si>
  <si>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</si>
  <si>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</si>
  <si>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</si>
  <si>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</si>
  <si>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</si>
  <si>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</si>
  <si>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</si>
  <si>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</si>
  <si>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</si>
  <si>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</si>
  <si>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</si>
  <si>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</si>
  <si>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</si>
  <si>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</si>
  <si>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</si>
  <si>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</si>
  <si>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</si>
  <si>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</si>
  <si>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</si>
  <si>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</si>
  <si>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</si>
  <si>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</si>
  <si>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</si>
  <si>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</si>
  <si>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</si>
  <si>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</si>
  <si>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</si>
  <si>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</si>
  <si>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</si>
  <si>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</si>
  <si>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</si>
  <si>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</si>
  <si>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</si>
  <si>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</si>
  <si>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</si>
  <si>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</si>
  <si>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</si>
  <si>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</si>
  <si>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</si>
  <si>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</si>
  <si>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</si>
  <si>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</si>
  <si>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</si>
  <si>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</si>
  <si>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</si>
  <si>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</si>
  <si>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</si>
  <si>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</si>
  <si>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</si>
  <si>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</si>
  <si>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</si>
  <si>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</si>
  <si>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</si>
  <si>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</si>
  <si>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</si>
  <si>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</si>
  <si>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</si>
  <si>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</si>
  <si>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</si>
  <si>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401 KGSRL 1</t>
  </si>
  <si>
    <t>401 KGSRL 2</t>
  </si>
  <si>
    <t>401 KGSRL 3</t>
  </si>
  <si>
    <t>422 MSV 1</t>
  </si>
  <si>
    <t>401 KGSRL 4</t>
  </si>
  <si>
    <t>401 KGSRL 5</t>
  </si>
  <si>
    <t>401 KGSRL 6</t>
  </si>
  <si>
    <t>401 KGSRL 7</t>
  </si>
  <si>
    <t>422 MSV 2</t>
  </si>
  <si>
    <t>401 KGSRL 8</t>
  </si>
  <si>
    <t>401 KGSRL 11</t>
  </si>
  <si>
    <t>401 KGSRL 10</t>
  </si>
  <si>
    <t>422 MSV 3</t>
  </si>
  <si>
    <t>401 KGSRL 12</t>
  </si>
  <si>
    <t>401 KGSRL 13</t>
  </si>
  <si>
    <t>422 MSV 4</t>
  </si>
  <si>
    <t>401 KGSRL 15</t>
  </si>
  <si>
    <t>401 KGSRL 14</t>
  </si>
  <si>
    <t>240 SCRR 1</t>
  </si>
  <si>
    <t>401 KGSRL 16</t>
  </si>
  <si>
    <t>401 KGSRL 9</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</si>
  <si>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</si>
  <si>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</si>
  <si>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</si>
  <si>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</si>
  <si>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</si>
  <si>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</si>
  <si>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</si>
  <si>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</si>
  <si>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</si>
  <si>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</si>
  <si>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</si>
  <si>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</si>
  <si>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</si>
  <si>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1. Copiez la division/série de votre choix de l'onglet "Indeling" et collez sa valeur (collage spécial) dans la cellule A2 de l'onglet "Paringen".</t>
  </si>
  <si>
    <t>101 KASK 1</t>
  </si>
  <si>
    <t>101 KASK 2</t>
  </si>
  <si>
    <t>101 KASK 3</t>
  </si>
  <si>
    <t>Division</t>
  </si>
  <si>
    <t>Série</t>
  </si>
  <si>
    <t>N° appariement</t>
  </si>
  <si>
    <t>PLOEG</t>
  </si>
  <si>
    <t>EQUIPE</t>
  </si>
  <si>
    <t>Reisafstand per speler (km)</t>
  </si>
  <si>
    <t>Déplacement par joueur (km)</t>
  </si>
  <si>
    <t>GEMIDDELDE-MOYENNE</t>
  </si>
  <si>
    <t>ALL</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</si>
  <si>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</si>
  <si>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</si>
  <si>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</si>
  <si>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</si>
  <si>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</si>
  <si>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 xml:space="preserve">Ronde </t>
  </si>
  <si>
    <t>Blancs / Wit</t>
  </si>
  <si>
    <t>Noirs / Zwart</t>
  </si>
  <si>
    <t>#</t>
  </si>
  <si>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</si>
  <si>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</si>
  <si>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</si>
  <si>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</si>
  <si>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</si>
  <si>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</si>
  <si>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</si>
  <si>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</si>
  <si>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</si>
  <si>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</si>
  <si>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</si>
  <si>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</si>
  <si>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</si>
  <si>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</si>
  <si>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</si>
  <si>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r>
      <rPr>
        <b/>
        <sz val="10"/>
        <color theme="0"/>
        <rFont val="Calibri"/>
        <family val="2"/>
      </rPr>
      <t>À</t>
    </r>
    <r>
      <rPr>
        <b/>
        <sz val="10"/>
        <color theme="0"/>
        <rFont val="Arial"/>
        <family val="2"/>
      </rPr>
      <t xml:space="preserve"> la demande de</t>
    </r>
  </si>
  <si>
    <t>INTERCLUBS NATIONAUX 2021-2022</t>
  </si>
  <si>
    <t>NATIONALE INTERCLUBS 2021-2022</t>
  </si>
  <si>
    <t>24/10/2021</t>
  </si>
  <si>
    <t>21/11/2021</t>
  </si>
  <si>
    <t>28/11/2021</t>
  </si>
  <si>
    <t>05/12/2021</t>
  </si>
  <si>
    <t>12/12/2021</t>
  </si>
  <si>
    <t>19/12/2021</t>
  </si>
  <si>
    <t>16/01/2022</t>
  </si>
  <si>
    <t>23/01/2022</t>
  </si>
  <si>
    <t>30/01/2022</t>
  </si>
  <si>
    <t>06/02/2022</t>
  </si>
  <si>
    <t>13/02/2022</t>
  </si>
  <si>
    <t>20/02/2022</t>
  </si>
  <si>
    <t>13/03/2022</t>
  </si>
  <si>
    <t>20/03/2022</t>
  </si>
  <si>
    <t>27/03/2022</t>
  </si>
  <si>
    <t>24/04/2022</t>
  </si>
  <si>
    <t>01/05/2022</t>
  </si>
  <si>
    <t>08/05/2022</t>
  </si>
  <si>
    <t>Rencontres avancées / Vooraf gespeelde matchen</t>
  </si>
  <si>
    <t>Les 4 meilleurs deuxièmes montent.</t>
  </si>
  <si>
    <t>De 4 beste tweeden promoveren.</t>
  </si>
  <si>
    <t>De vooruit te spelen ontmoetingen waren geprogrammeerd op 17/10/2021, maar kunnen tot zaterdag 23/10/2021 uitgesteld worden, net voor de eerste ronde.
De betrokken clubs zullen verzocht worden om de plaats, de datum en het uur van die vooruit gespeelde ontmoetingen aan de VNT(interclubs@frbe-kbsb-ksb.be) mee te delen en vervolgens zonder verwijl de individuele uitslagen ervan over te maken, alsook een kopie van alle notatieformulieren, met score en handtekening van de spelers.
De uitslagen zullen geheim gehouden worden en pas kenbaar gemaakt worden na de datum van de aanvankelijk geprogrammeerde ronde. De clubs zullen verplicht worden om de uitslagen in de resultatenkaart van de Interclubs Manager in te voeren op die datum.</t>
  </si>
  <si>
    <t>Les rencontres à jouer à l'avance étaient programmées le 17/10/2021, mais peuvent être reportées jusqu'au samedi 23/10/2021, juste avant la première ronde.
Les clubs concernés seront priés d'informer la VNT (interclubs@frbe-kbsb-ksb.be) du lieu, de la date et de l'heure de ces rencontres jouées à l'avance et d'envoyer sans tarder les résultats individuels, ainsi qu'une copie de toutes les feuilles de notation, avec le score et la signature des joueurs.
Les résultats seront tenus secrets et ne seront publiés qu'après la date de la rencontre initialement prévue. Les clubs seront tenus de transcrire les résultats dans la carte de résultats de l' Interclubs Manager à cette date.</t>
  </si>
  <si>
    <t>(Version/versie 1: 07/10/2021)</t>
  </si>
  <si>
    <t>303 KBSK Brugge 1</t>
  </si>
  <si>
    <t>607 KSK Rochade 1</t>
  </si>
  <si>
    <t>621 TAL 1</t>
  </si>
  <si>
    <t>301 KOSK Oostende 1</t>
  </si>
  <si>
    <t>174 Brasschaat 1</t>
  </si>
  <si>
    <t>601 CRELEL Liège 1</t>
  </si>
  <si>
    <t>627 SF Wirtzfeld 1</t>
  </si>
  <si>
    <t>109 Borgerhout 1</t>
  </si>
  <si>
    <t>471 Wachtebeke 1</t>
  </si>
  <si>
    <t>604 KSK47-Eynatten 1</t>
  </si>
  <si>
    <t>514 Montigny-Fontaine 1</t>
  </si>
  <si>
    <t>303 KBSK Brugge 2</t>
  </si>
  <si>
    <t>166 TSM Mechelen 1</t>
  </si>
  <si>
    <t>309 KRST Roeselare 1</t>
  </si>
  <si>
    <t>432 Wetteren 1</t>
  </si>
  <si>
    <t>402 Jean Jaures Gent 1</t>
  </si>
  <si>
    <t>114 Mechelen 1</t>
  </si>
  <si>
    <t>143 Boey Temse 1</t>
  </si>
  <si>
    <t>209 The Belgian CC 1</t>
  </si>
  <si>
    <t>261 Opwijk 1</t>
  </si>
  <si>
    <t>471 Wachtebeke 2</t>
  </si>
  <si>
    <t>462 Zottegem 1</t>
  </si>
  <si>
    <t>124 Deurne 1</t>
  </si>
  <si>
    <t>901 Namur Echecs 1</t>
  </si>
  <si>
    <t>607 KSK Rochade 2</t>
  </si>
  <si>
    <t>239 Boitsfort 1</t>
  </si>
  <si>
    <t>230 Leuven Centraal 1</t>
  </si>
  <si>
    <t>176 Westerlo 1</t>
  </si>
  <si>
    <t>601 CRELEL Liège 2</t>
  </si>
  <si>
    <t>501 CREC Charlerloi 1</t>
  </si>
  <si>
    <t>952 Wavre 1</t>
  </si>
  <si>
    <t>201 CREB Bruxelles 1</t>
  </si>
  <si>
    <t>231 DT Leuven 1</t>
  </si>
  <si>
    <t>226 Europchess 1</t>
  </si>
  <si>
    <t>627 SF Wirtzfeld 2</t>
  </si>
  <si>
    <t>302 KISK Ieper 1</t>
  </si>
  <si>
    <t>465 SK Artevelde 1</t>
  </si>
  <si>
    <t>436 LSV-Chesspirant 1</t>
  </si>
  <si>
    <t>432 Wetteren 2</t>
  </si>
  <si>
    <t>313 KWSLE Waregem 1</t>
  </si>
  <si>
    <t>472 De Mercatel 1</t>
  </si>
  <si>
    <t>430 Landegem 1</t>
  </si>
  <si>
    <t>301 KOSK Oostende 2</t>
  </si>
  <si>
    <t>303 KBSK Brugge 3</t>
  </si>
  <si>
    <t>244 Brussels 1</t>
  </si>
  <si>
    <t>278 Pantin 1</t>
  </si>
  <si>
    <t>909 Philippeville 1</t>
  </si>
  <si>
    <t>230 Leuven Centraal 2</t>
  </si>
  <si>
    <t>228 Dworp 1</t>
  </si>
  <si>
    <t>541 Leuze-en-Hainaut 1</t>
  </si>
  <si>
    <t>501 CREC Charlerloi 2</t>
  </si>
  <si>
    <t>209 The Belgian CC 2</t>
  </si>
  <si>
    <t>239 Boitsfort 2</t>
  </si>
  <si>
    <t>548 Caissa Europe 1</t>
  </si>
  <si>
    <t>244 Brussels 2</t>
  </si>
  <si>
    <t>607 KSK Rochade 3</t>
  </si>
  <si>
    <t>810 Marche en Famenne 1</t>
  </si>
  <si>
    <t>727 Midden-Limburg 1</t>
  </si>
  <si>
    <t>230 Leuven Centraal 3</t>
  </si>
  <si>
    <t>174 Brasschaat 2</t>
  </si>
  <si>
    <t>708 NLS Lommel 1</t>
  </si>
  <si>
    <t>703 Eisden/MSK-Dilsen 1</t>
  </si>
  <si>
    <t>618 Echiquier Mosan 1</t>
  </si>
  <si>
    <t>135 Geel 1</t>
  </si>
  <si>
    <t>226 Europchess 2</t>
  </si>
  <si>
    <t>901 Namur Echecs 2</t>
  </si>
  <si>
    <t>410 St.-Niklaas 1</t>
  </si>
  <si>
    <t>166 TSM Mechelen 2</t>
  </si>
  <si>
    <t>174 Brasschaat 3</t>
  </si>
  <si>
    <t>114 Mechelen 2</t>
  </si>
  <si>
    <t>143 Boey Temse 2</t>
  </si>
  <si>
    <t>109 Borgerhout 2</t>
  </si>
  <si>
    <t>260 Kapelle o/d Bos 1</t>
  </si>
  <si>
    <t>425 Dendermonde 1</t>
  </si>
  <si>
    <t>128 Beveren 1</t>
  </si>
  <si>
    <t>132 SK Oude-God 1</t>
  </si>
  <si>
    <t>901 Namur Echecs 3</t>
  </si>
  <si>
    <t>278 Pantin 2</t>
  </si>
  <si>
    <t>548 Caissa Europe 2</t>
  </si>
  <si>
    <t>228 Dworp 2</t>
  </si>
  <si>
    <t>601 CRELEL Liège 3</t>
  </si>
  <si>
    <t>902 CE Sambrevillois 1</t>
  </si>
  <si>
    <t>952 Wavre 2</t>
  </si>
  <si>
    <t>525 CELB Anderlues 1</t>
  </si>
  <si>
    <t>961 Braine Echecs 1</t>
  </si>
  <si>
    <t>551 HCC Jurbise 1</t>
  </si>
  <si>
    <t>514 Montigny-Fontaine 2</t>
  </si>
  <si>
    <t>511 Echiquier Centre 1</t>
  </si>
  <si>
    <t>410 St.-Niklaas 2</t>
  </si>
  <si>
    <t>278 Pantin 3</t>
  </si>
  <si>
    <t>121 Turnhout 1</t>
  </si>
  <si>
    <t>174 Brasschaat 4</t>
  </si>
  <si>
    <t>114 Mechelen 3</t>
  </si>
  <si>
    <t>109 Borgerhout 3</t>
  </si>
  <si>
    <t>201 CREB Bruxelles 2</t>
  </si>
  <si>
    <t>130 Moretus Hoboken 1</t>
  </si>
  <si>
    <t>226 Europchess 3</t>
  </si>
  <si>
    <t>124 Deurne 2</t>
  </si>
  <si>
    <t>244 Brussels 3</t>
  </si>
  <si>
    <t>278 Pantin 4</t>
  </si>
  <si>
    <t>436 LSV-Chesspirant 2</t>
  </si>
  <si>
    <t>432 Wetteren 3</t>
  </si>
  <si>
    <t>228 Dworp 3</t>
  </si>
  <si>
    <t>417 Pion-Aalst 1</t>
  </si>
  <si>
    <t>418 Geraardsbergen 1</t>
  </si>
  <si>
    <t>460 Oudenaarde 1</t>
  </si>
  <si>
    <t>261 Opwijk 2</t>
  </si>
  <si>
    <t>471 Wachtebeke 3</t>
  </si>
  <si>
    <t>462 Zottegem 2</t>
  </si>
  <si>
    <t>302 KISK Ieper 2</t>
  </si>
  <si>
    <t>521 Tournai 1</t>
  </si>
  <si>
    <t>309 KRST Roeselare 2</t>
  </si>
  <si>
    <t>313 KWSLE Waregem 2</t>
  </si>
  <si>
    <t>307 Bredene 1</t>
  </si>
  <si>
    <t>340 Izegem 1</t>
  </si>
  <si>
    <t>475 Rapid Aalter 1</t>
  </si>
  <si>
    <t>430 Landegem 2</t>
  </si>
  <si>
    <t>301 KOSK Oostende 3</t>
  </si>
  <si>
    <t>304 Tielt 1</t>
  </si>
  <si>
    <t>302 KISK Ieper 3</t>
  </si>
  <si>
    <t>713 Leopoldsburg 1</t>
  </si>
  <si>
    <t>278 Pantin 5</t>
  </si>
  <si>
    <t>132 SK Oude-God 2</t>
  </si>
  <si>
    <t>121 Turnhout 2</t>
  </si>
  <si>
    <t>174 Brasschaat 5</t>
  </si>
  <si>
    <t>601 CRELEL Liège 4</t>
  </si>
  <si>
    <t>714 Pelt 1</t>
  </si>
  <si>
    <t>194 ChessLooks Lier 1</t>
  </si>
  <si>
    <t>162 Molse SC 1</t>
  </si>
  <si>
    <t>231 DT Leuven 2</t>
  </si>
  <si>
    <t>176 Westerlo 2</t>
  </si>
  <si>
    <t>124 Deurne 3</t>
  </si>
  <si>
    <t>465 SK Artevelde 2</t>
  </si>
  <si>
    <t>432 Wetteren 4</t>
  </si>
  <si>
    <t>438 Deinze 1</t>
  </si>
  <si>
    <t>417 Pion-Aalst 2</t>
  </si>
  <si>
    <t>472 De Mercatel 2</t>
  </si>
  <si>
    <t>430 Landegem 3</t>
  </si>
  <si>
    <t>471 Wachtebeke 4</t>
  </si>
  <si>
    <t>404 Drie Torens Gent 1</t>
  </si>
  <si>
    <t>901 Namur Echecs 4</t>
  </si>
  <si>
    <t>278 Pantin 6</t>
  </si>
  <si>
    <t>511 Echiquier Centre 2</t>
  </si>
  <si>
    <t>229 Woluwe 1</t>
  </si>
  <si>
    <t>601 CRELEL Liège 5</t>
  </si>
  <si>
    <t>114 Mechelen 4</t>
  </si>
  <si>
    <t>952 Wavre 3</t>
  </si>
  <si>
    <t>239 Boitsfort 3</t>
  </si>
  <si>
    <t>231 DT Leuven 3</t>
  </si>
  <si>
    <t>226 Europchess 4</t>
  </si>
  <si>
    <t>244 Brussels 4</t>
  </si>
  <si>
    <t>207 2 Fous Diogène 1</t>
  </si>
  <si>
    <t>607 KSK Rochade 4</t>
  </si>
  <si>
    <t>607 KSK Rochade 5</t>
  </si>
  <si>
    <t>727 Midden-Limburg 2</t>
  </si>
  <si>
    <t>121 Turnhout 3</t>
  </si>
  <si>
    <t>712 Landen 1</t>
  </si>
  <si>
    <t>601 CRELEL Liège 6</t>
  </si>
  <si>
    <t>601 CRELEL Liège 7</t>
  </si>
  <si>
    <t>621 TAL 2</t>
  </si>
  <si>
    <t>622 Herve 1</t>
  </si>
  <si>
    <t>627 SF Wirtzfeld 3</t>
  </si>
  <si>
    <t>604 KSK47-Eynatten 2</t>
  </si>
  <si>
    <t>604 KSK47-Eynatten 3</t>
  </si>
  <si>
    <t>402 Jean Jaures Gent 2</t>
  </si>
  <si>
    <t>621 TAL 3</t>
  </si>
  <si>
    <t>901 Namur Echecs 5</t>
  </si>
  <si>
    <t>278 Pantin 7</t>
  </si>
  <si>
    <t>810 Marche en Famenne 2</t>
  </si>
  <si>
    <t>609 Anthisnes 1</t>
  </si>
  <si>
    <t>712 Landen 2</t>
  </si>
  <si>
    <t>902 CE Sambrevillois 2</t>
  </si>
  <si>
    <t>601 CRELEL Liège 8</t>
  </si>
  <si>
    <t>952 Wavre 4</t>
  </si>
  <si>
    <t>618 Echiquier Mosan 2</t>
  </si>
  <si>
    <t>000 Bye 5A</t>
  </si>
  <si>
    <t>666 Le 666 1</t>
  </si>
  <si>
    <t>901 Namur Echecs 6</t>
  </si>
  <si>
    <t>436 LSV-Chesspirant 3</t>
  </si>
  <si>
    <t>230 Leuven Centraal 4</t>
  </si>
  <si>
    <t>174 Brasschaat 6</t>
  </si>
  <si>
    <t>114 Mechelen 5</t>
  </si>
  <si>
    <t>143 Boey Temse 3</t>
  </si>
  <si>
    <t>190 Burcht 1</t>
  </si>
  <si>
    <t>132 SK Oude-God 3</t>
  </si>
  <si>
    <t>130 Moretus Hoboken 2</t>
  </si>
  <si>
    <t>128 Beveren 2</t>
  </si>
  <si>
    <t>000 Bye 5B</t>
  </si>
  <si>
    <t>303 KBSK Brugge 4</t>
  </si>
  <si>
    <t>521 Tournai 2</t>
  </si>
  <si>
    <t>436 LSV-Chesspirant 4</t>
  </si>
  <si>
    <t>313 KWSLE Waregem 3</t>
  </si>
  <si>
    <t>541 Leuze-en-Hainaut 2</t>
  </si>
  <si>
    <t>340 Izegem 2</t>
  </si>
  <si>
    <t>460 Oudenaarde 2</t>
  </si>
  <si>
    <t>430 Landegem 4</t>
  </si>
  <si>
    <t>000 Bye 5C</t>
  </si>
  <si>
    <t>462 Zottegem 3</t>
  </si>
  <si>
    <t>303 KBSK Brugge 5</t>
  </si>
  <si>
    <t>436 LSV-Chesspirant 5</t>
  </si>
  <si>
    <t>436 LSV-Chesspirant 6</t>
  </si>
  <si>
    <t>432 Wetteren 5</t>
  </si>
  <si>
    <t>301 KOSK Oostende 4</t>
  </si>
  <si>
    <t>418 Geraardsbergen 2</t>
  </si>
  <si>
    <t>472 De Mercatel 3</t>
  </si>
  <si>
    <t>471 Wachtebeke 5</t>
  </si>
  <si>
    <t>462 Zottegem 4</t>
  </si>
  <si>
    <t>607 KSK Rochade 6</t>
  </si>
  <si>
    <t>703 Eisden/MSK-Dilsen 2</t>
  </si>
  <si>
    <t>000 Bye 5E</t>
  </si>
  <si>
    <t>627 SF Wirtzfeld 4</t>
  </si>
  <si>
    <t>619 Welkenraedt 1</t>
  </si>
  <si>
    <t>601 CRELEL Liège 9</t>
  </si>
  <si>
    <t>601 CRELEL Liège 10</t>
  </si>
  <si>
    <t>621 TAL 4</t>
  </si>
  <si>
    <t>703 Eisden/MSK-Dilsen 3</t>
  </si>
  <si>
    <t>609 Anthisnes 2</t>
  </si>
  <si>
    <t>604 KSK47-Eynatten 4</t>
  </si>
  <si>
    <t>604 KSK47-Eynatten 5</t>
  </si>
  <si>
    <t>192 SK Lier 1</t>
  </si>
  <si>
    <t>000 Bye 5F</t>
  </si>
  <si>
    <t>727 Midden-Limburg 3</t>
  </si>
  <si>
    <t>121 Turnhout 4</t>
  </si>
  <si>
    <t>132 SK Oude-God 4</t>
  </si>
  <si>
    <t>114 Mechelen 6</t>
  </si>
  <si>
    <t>182 SC Noorderwijk 1</t>
  </si>
  <si>
    <t>194 ChessLooks Lier 2</t>
  </si>
  <si>
    <t>162 Molse SC 2</t>
  </si>
  <si>
    <t>135 Geel 2</t>
  </si>
  <si>
    <t>176 Westerlo 3</t>
  </si>
  <si>
    <t>714 Pelt 2</t>
  </si>
  <si>
    <t>233 DZD Halle 1</t>
  </si>
  <si>
    <t>278 Pantin 8</t>
  </si>
  <si>
    <t>239 Boitsfort 4</t>
  </si>
  <si>
    <t>230 Leuven Centraal 5</t>
  </si>
  <si>
    <t>207 2 Fous Diogène 2</t>
  </si>
  <si>
    <t>114 Mechelen 7</t>
  </si>
  <si>
    <t>209 The Belgian CC 3</t>
  </si>
  <si>
    <t>952 Wavre 5</t>
  </si>
  <si>
    <t>201 CREB Bruxelles 3</t>
  </si>
  <si>
    <t>961 Braine Echecs 2</t>
  </si>
  <si>
    <t>226 Europchess 5</t>
  </si>
  <si>
    <t>244 Brussels 5</t>
  </si>
  <si>
    <t>303 KBSK Brugge 6</t>
  </si>
  <si>
    <t>322 KVSK Veurne 1</t>
  </si>
  <si>
    <t>436 LSV-Chesspirant 7</t>
  </si>
  <si>
    <t>000 Bye 5H</t>
  </si>
  <si>
    <t>307 Bredene 2</t>
  </si>
  <si>
    <t>340 Izegem 3</t>
  </si>
  <si>
    <t>475 Rapid Aalter 2</t>
  </si>
  <si>
    <t>351 Knokke 1</t>
  </si>
  <si>
    <t>301 KOSK Oostende 5</t>
  </si>
  <si>
    <t>304 Tielt 2</t>
  </si>
  <si>
    <t>518 Soignies 1</t>
  </si>
  <si>
    <t>549 Saint-Ghislain 1</t>
  </si>
  <si>
    <t>909 Philippeville 2</t>
  </si>
  <si>
    <t>548 Caissa Europe 3</t>
  </si>
  <si>
    <t>000 Bye 5I</t>
  </si>
  <si>
    <t>541 Leuze-en-Hainaut 3</t>
  </si>
  <si>
    <t>501 CREC Charlerloi 3</t>
  </si>
  <si>
    <t>547 Ren. Binche 1</t>
  </si>
  <si>
    <t>525 CELB Anderlues 2</t>
  </si>
  <si>
    <t>953 Nivelles 1</t>
  </si>
  <si>
    <t>551 HCC Jurbise 2</t>
  </si>
  <si>
    <t>514 Montigny-Fontaine 3</t>
  </si>
  <si>
    <t>436 LSV-Chesspirant 8</t>
  </si>
  <si>
    <t>436 LSV-Chesspirant 9</t>
  </si>
  <si>
    <t>432 Wetteren 6</t>
  </si>
  <si>
    <t>204 Excelsior 1</t>
  </si>
  <si>
    <t>417 Pion-Aalst 3</t>
  </si>
  <si>
    <t>143 Boey Temse 4</t>
  </si>
  <si>
    <t>190 Burcht 2</t>
  </si>
  <si>
    <t>261 Opwijk 3</t>
  </si>
  <si>
    <t>425 Dendermonde 2</t>
  </si>
  <si>
    <t>132 SK Oude-God 5</t>
  </si>
  <si>
    <t>000 Bye 5J</t>
  </si>
  <si>
    <t>233 DZD Halle 2</t>
  </si>
  <si>
    <t>549 Saint-Ghislain 2</t>
  </si>
  <si>
    <t>000 Bye 5K</t>
  </si>
  <si>
    <t>207 2 Fous Diogène 3</t>
  </si>
  <si>
    <t>228 Dworp 4</t>
  </si>
  <si>
    <t>902 CE Sambrevillois 3</t>
  </si>
  <si>
    <t>501 CREC Charlerloi 4</t>
  </si>
  <si>
    <t>952 Wavre 6</t>
  </si>
  <si>
    <t>525 CELB Anderlues 3</t>
  </si>
  <si>
    <t>961 Braine Echecs 3</t>
  </si>
  <si>
    <t>551 HCC Jurbise 3</t>
  </si>
  <si>
    <t>514 Montigny-Fontaine 4</t>
  </si>
  <si>
    <t>192 SK Lier 2</t>
  </si>
  <si>
    <t>166 TSM Mechelen 3</t>
  </si>
  <si>
    <t>260 Kapelle o/d Bos 2</t>
  </si>
  <si>
    <t>230 Leuven Centraal 6</t>
  </si>
  <si>
    <t>174 Brasschaat 7</t>
  </si>
  <si>
    <t>114 Mechelen 8</t>
  </si>
  <si>
    <t>132 SK Oude-God 6</t>
  </si>
  <si>
    <t>194 ChessLooks Lier 3</t>
  </si>
  <si>
    <t>130 Moretus Hoboken 3</t>
  </si>
  <si>
    <t>135 Geel 3</t>
  </si>
  <si>
    <t>128 Beveren 3</t>
  </si>
  <si>
    <t>124 Deurne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</si>
</sst>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4" fillId="0" borderId="0" applyNumberFormat="0" applyFill="0" applyBorder="0" applyAlignment="0" applyProtection="0"/>
  </cellStyleXfs>
  <cellXfs count="81">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0" fillId="0" borderId="0" xfId="0" applyFont="1" applyAlignment="1">
      <alignment horizontal="left"/>
    </xf>
    <xf numFmtId="0" fontId="9" fillId="0" borderId="0" xfId="0" applyFont="1" applyFill="1"/>
    <xf numFmtId="0" fontId="0" fillId="4" borderId="0" xfId="0" applyFill="1"/>
    <xf numFmtId="14" fontId="4" fillId="0" borderId="0" xfId="0" applyNumberFormat="1" applyFont="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left"/>
    </xf>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3" fillId="5" borderId="6" xfId="0" applyFont="1" applyFill="1" applyBorder="1" applyAlignment="1">
      <alignment horizontal="center" vertical="center"/>
    </xf>
    <xf numFmtId="14" fontId="13" fillId="5" borderId="6" xfId="0" applyNumberFormat="1" applyFont="1" applyFill="1" applyBorder="1" applyAlignment="1">
      <alignment horizontal="center" vertical="center"/>
    </xf>
    <xf numFmtId="0" fontId="13" fillId="5" borderId="7" xfId="0" applyFont="1" applyFill="1" applyBorder="1" applyAlignment="1">
      <alignment horizontal="center" vertical="center"/>
    </xf>
    <xf numFmtId="14" fontId="13" fillId="5"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4" fillId="0" borderId="5" xfId="1" applyBorder="1" applyAlignment="1">
      <alignment horizontal="center"/>
    </xf>
    <xf numFmtId="14" fontId="15" fillId="6" borderId="5" xfId="0" applyNumberFormat="1" applyFont="1" applyFill="1" applyBorder="1" applyAlignment="1">
      <alignment horizont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4" fillId="0" borderId="5" xfId="0" applyFont="1" applyFill="1" applyBorder="1" applyAlignment="1">
      <alignment horizontal="center"/>
    </xf>
    <xf numFmtId="0" fontId="1" fillId="0" borderId="0" xfId="0" applyFont="1" applyFill="1"/>
    <xf numFmtId="14" fontId="4" fillId="0" borderId="0" xfId="0" applyNumberFormat="1" applyFont="1" applyAlignment="1">
      <alignment horizontal="center"/>
    </xf>
    <xf numFmtId="0" fontId="0" fillId="0" borderId="2" xfId="0" applyFill="1" applyBorder="1" applyAlignment="1">
      <alignment horizontal="center" vertical="center"/>
    </xf>
    <xf numFmtId="0" fontId="0" fillId="0" borderId="1" xfId="0" applyFill="1" applyBorder="1" applyAlignment="1">
      <alignment horizontal="right" vertical="center"/>
    </xf>
    <xf numFmtId="0" fontId="4" fillId="0" borderId="3" xfId="0" applyFont="1" applyFill="1" applyBorder="1" applyAlignment="1">
      <alignment horizontal="center" vertical="center"/>
    </xf>
    <xf numFmtId="0" fontId="0" fillId="0" borderId="4" xfId="0" applyFill="1" applyBorder="1" applyAlignment="1">
      <alignment horizontal="left" vertical="center"/>
    </xf>
    <xf numFmtId="0" fontId="1" fillId="0"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 fillId="3" borderId="0" xfId="0" applyFont="1" applyFill="1" applyAlignment="1">
      <alignment horizont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theme="9" tint="0.59999389629810485"/>
  </sheetPr>
  <dimension ref="A1:L116"/>
  <sheetViews>
    <sheetView zoomScale="90" zoomScaleNormal="90" workbookViewId="0">
      <selection activeCell="B6" sqref="B6:B17"/>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68" t="s">
        <v>212</v>
      </c>
      <c r="B1" s="69"/>
      <c r="C1" s="69"/>
      <c r="D1" s="69"/>
      <c r="E1" s="69"/>
      <c r="F1" s="69"/>
      <c r="G1" s="69"/>
      <c r="H1" s="69"/>
      <c r="I1" s="69"/>
      <c r="J1" s="69"/>
      <c r="K1" s="69"/>
    </row>
    <row r="2" spans="1:11" ht="28" x14ac:dyDescent="0.6">
      <c r="A2" s="68" t="s">
        <v>213</v>
      </c>
      <c r="B2" s="70"/>
      <c r="C2" s="70"/>
      <c r="D2" s="70"/>
      <c r="E2" s="70"/>
      <c r="F2" s="70"/>
      <c r="G2" s="70"/>
      <c r="H2" s="70"/>
      <c r="I2" s="70"/>
      <c r="J2" s="70"/>
      <c r="K2" s="70"/>
    </row>
    <row r="3" spans="1:11" ht="25" x14ac:dyDescent="0.5">
      <c r="A3" s="1"/>
      <c r="B3" s="1"/>
      <c r="C3" s="71" t="s">
        <v>237</v>
      </c>
      <c r="D3" s="71"/>
      <c r="E3" s="71"/>
      <c r="F3" s="71"/>
      <c r="G3" s="71"/>
      <c r="H3" s="71"/>
      <c r="I3" s="1"/>
      <c r="J3" s="1"/>
      <c r="K3" s="1"/>
    </row>
    <row r="4" spans="1:11" s="1" customFormat="1" x14ac:dyDescent="0.25"/>
    <row r="5" spans="1:11" s="61" customFormat="1" ht="13" x14ac:dyDescent="0.3">
      <c r="A5" s="67" t="s">
        <v>0</v>
      </c>
      <c r="B5" s="67"/>
      <c r="G5" s="67" t="s">
        <v>1</v>
      </c>
      <c r="H5" s="67"/>
      <c r="J5" s="67" t="s">
        <v>2</v>
      </c>
      <c r="K5" s="67"/>
    </row>
    <row r="6" spans="1:11" s="1" customFormat="1" x14ac:dyDescent="0.25">
      <c r="A6" s="13">
        <v>1</v>
      </c>
      <c r="B6" t="s">
        <v>238</v>
      </c>
      <c r="C6" s="13"/>
      <c r="D6" s="13"/>
      <c r="E6" s="13"/>
      <c r="F6" s="13"/>
      <c r="G6" s="13">
        <v>1</v>
      </c>
      <c r="H6" t="s">
        <v>249</v>
      </c>
      <c r="I6" s="13"/>
      <c r="J6" s="13">
        <v>1</v>
      </c>
      <c r="K6" t="s">
        <v>261</v>
      </c>
    </row>
    <row r="7" spans="1:11" s="1" customFormat="1" x14ac:dyDescent="0.25">
      <c r="A7" s="13">
        <v>2</v>
      </c>
      <c r="B7" t="s">
        <v>239</v>
      </c>
      <c r="C7" s="13"/>
      <c r="D7" s="13"/>
      <c r="E7" s="13"/>
      <c r="F7" s="13"/>
      <c r="G7" s="13">
        <v>2</v>
      </c>
      <c r="H7" t="s">
        <v>250</v>
      </c>
      <c r="I7" s="13"/>
      <c r="J7" s="13">
        <v>2</v>
      </c>
      <c r="K7" t="s">
        <v>262</v>
      </c>
    </row>
    <row r="8" spans="1:11" s="1" customFormat="1" x14ac:dyDescent="0.25">
      <c r="A8" s="13">
        <v>3</v>
      </c>
      <c r="B8" t="s">
        <v>240</v>
      </c>
      <c r="C8" s="13"/>
      <c r="D8" s="13"/>
      <c r="E8" s="13"/>
      <c r="F8" s="13"/>
      <c r="G8" s="13">
        <v>3</v>
      </c>
      <c r="H8" t="s">
        <v>251</v>
      </c>
      <c r="I8" s="13"/>
      <c r="J8" s="13">
        <v>3</v>
      </c>
      <c r="K8" t="s">
        <v>263</v>
      </c>
    </row>
    <row r="9" spans="1:11" s="1" customFormat="1" x14ac:dyDescent="0.25">
      <c r="A9" s="13">
        <v>4</v>
      </c>
      <c r="B9" t="s">
        <v>241</v>
      </c>
      <c r="C9" s="13"/>
      <c r="D9" s="13"/>
      <c r="E9" s="13"/>
      <c r="F9" s="13"/>
      <c r="G9" s="13">
        <v>4</v>
      </c>
      <c r="H9" t="s">
        <v>252</v>
      </c>
      <c r="I9" s="13"/>
      <c r="J9" s="13">
        <v>4</v>
      </c>
      <c r="K9" t="s">
        <v>264</v>
      </c>
    </row>
    <row r="10" spans="1:11" s="1" customFormat="1" x14ac:dyDescent="0.25">
      <c r="A10" s="13">
        <v>5</v>
      </c>
      <c r="B10" t="s">
        <v>242</v>
      </c>
      <c r="C10" s="13"/>
      <c r="D10" s="13"/>
      <c r="E10" s="13"/>
      <c r="F10" s="13"/>
      <c r="G10" s="13">
        <v>5</v>
      </c>
      <c r="H10" t="s">
        <v>253</v>
      </c>
      <c r="I10" s="13"/>
      <c r="J10" s="13">
        <v>5</v>
      </c>
      <c r="K10" t="s">
        <v>265</v>
      </c>
    </row>
    <row r="11" spans="1:11" s="1" customFormat="1" x14ac:dyDescent="0.25">
      <c r="A11" s="13">
        <v>6</v>
      </c>
      <c r="B11" t="s">
        <v>243</v>
      </c>
      <c r="C11" s="13"/>
      <c r="D11" s="13"/>
      <c r="E11" s="13"/>
      <c r="F11" s="13"/>
      <c r="G11" s="13">
        <v>6</v>
      </c>
      <c r="H11" t="s">
        <v>254</v>
      </c>
      <c r="I11" s="13"/>
      <c r="J11" s="13">
        <v>6</v>
      </c>
      <c r="K11" t="s">
        <v>266</v>
      </c>
    </row>
    <row r="12" spans="1:11" s="1" customFormat="1" x14ac:dyDescent="0.25">
      <c r="A12" s="13">
        <v>7</v>
      </c>
      <c r="B12" t="s">
        <v>244</v>
      </c>
      <c r="C12" s="13"/>
      <c r="D12" s="13"/>
      <c r="E12" s="13"/>
      <c r="F12" s="13"/>
      <c r="G12" s="13">
        <v>7</v>
      </c>
      <c r="H12" t="s">
        <v>255</v>
      </c>
      <c r="I12" s="13"/>
      <c r="J12" s="13">
        <v>7</v>
      </c>
      <c r="K12" t="s">
        <v>267</v>
      </c>
    </row>
    <row r="13" spans="1:11" s="1" customFormat="1" x14ac:dyDescent="0.25">
      <c r="A13" s="13">
        <v>8</v>
      </c>
      <c r="B13" t="s">
        <v>245</v>
      </c>
      <c r="C13" s="13"/>
      <c r="D13" s="13"/>
      <c r="E13" s="13"/>
      <c r="F13" s="13"/>
      <c r="G13" s="13">
        <v>8</v>
      </c>
      <c r="H13" t="s">
        <v>256</v>
      </c>
      <c r="I13" s="13"/>
      <c r="J13" s="13">
        <v>8</v>
      </c>
      <c r="K13" t="s">
        <v>268</v>
      </c>
    </row>
    <row r="14" spans="1:11" s="1" customFormat="1" x14ac:dyDescent="0.25">
      <c r="A14" s="13">
        <v>9</v>
      </c>
      <c r="B14" t="s">
        <v>140</v>
      </c>
      <c r="C14" s="13"/>
      <c r="D14" s="13"/>
      <c r="E14" s="13"/>
      <c r="F14" s="13"/>
      <c r="G14" s="13">
        <v>9</v>
      </c>
      <c r="H14" t="s">
        <v>257</v>
      </c>
      <c r="I14" s="13"/>
      <c r="J14" s="13">
        <v>9</v>
      </c>
      <c r="K14" t="s">
        <v>269</v>
      </c>
    </row>
    <row r="15" spans="1:11" s="1" customFormat="1" x14ac:dyDescent="0.25">
      <c r="A15" s="13">
        <v>10</v>
      </c>
      <c r="B15" t="s">
        <v>246</v>
      </c>
      <c r="C15" s="13"/>
      <c r="D15" s="13"/>
      <c r="E15" s="13"/>
      <c r="F15" s="13"/>
      <c r="G15" s="13">
        <v>10</v>
      </c>
      <c r="H15" t="s">
        <v>258</v>
      </c>
      <c r="I15" s="13"/>
      <c r="J15" s="13">
        <v>10</v>
      </c>
      <c r="K15" t="s">
        <v>270</v>
      </c>
    </row>
    <row r="16" spans="1:11" s="1" customFormat="1" x14ac:dyDescent="0.25">
      <c r="A16" s="13">
        <v>11</v>
      </c>
      <c r="B16" t="s">
        <v>247</v>
      </c>
      <c r="C16" s="13"/>
      <c r="D16" s="13"/>
      <c r="E16" s="13"/>
      <c r="F16" s="13"/>
      <c r="G16" s="13">
        <v>11</v>
      </c>
      <c r="H16" t="s">
        <v>259</v>
      </c>
      <c r="I16" s="13"/>
      <c r="J16" s="13">
        <v>11</v>
      </c>
      <c r="K16" t="s">
        <v>271</v>
      </c>
    </row>
    <row r="17" spans="1:11" s="1" customFormat="1" x14ac:dyDescent="0.25">
      <c r="A17" s="13">
        <v>12</v>
      </c>
      <c r="B17" t="s">
        <v>248</v>
      </c>
      <c r="C17" s="13"/>
      <c r="D17" s="13"/>
      <c r="E17" s="13"/>
      <c r="F17" s="13"/>
      <c r="G17" s="13">
        <v>12</v>
      </c>
      <c r="H17" t="s">
        <v>260</v>
      </c>
      <c r="I17" s="13"/>
      <c r="J17" s="13">
        <v>12</v>
      </c>
      <c r="K17" t="s">
        <v>272</v>
      </c>
    </row>
    <row r="18" spans="1:11" s="1" customFormat="1" x14ac:dyDescent="0.25">
      <c r="A18" s="13"/>
      <c r="B18" s="13"/>
      <c r="C18" s="13"/>
      <c r="D18" s="13"/>
      <c r="E18" s="13"/>
      <c r="F18" s="13"/>
      <c r="G18" s="13"/>
      <c r="H18" s="13"/>
      <c r="I18" s="13"/>
      <c r="J18" s="13"/>
      <c r="K18" s="13"/>
    </row>
    <row r="19" spans="1:11" s="61" customFormat="1" ht="13" x14ac:dyDescent="0.3">
      <c r="A19" s="67" t="s">
        <v>3</v>
      </c>
      <c r="B19" s="67"/>
      <c r="D19" s="67" t="s">
        <v>4</v>
      </c>
      <c r="E19" s="67"/>
      <c r="G19" s="67" t="s">
        <v>5</v>
      </c>
      <c r="H19" s="67"/>
      <c r="J19" s="67" t="s">
        <v>6</v>
      </c>
      <c r="K19" s="67"/>
    </row>
    <row r="20" spans="1:11" s="1" customFormat="1" x14ac:dyDescent="0.25">
      <c r="A20" s="13">
        <v>1</v>
      </c>
      <c r="B20" t="s">
        <v>273</v>
      </c>
      <c r="C20" s="13"/>
      <c r="D20" s="13">
        <v>1</v>
      </c>
      <c r="E20" t="s">
        <v>282</v>
      </c>
      <c r="F20" s="13"/>
      <c r="G20" s="13">
        <v>1</v>
      </c>
      <c r="H20" t="s">
        <v>293</v>
      </c>
      <c r="I20" s="13"/>
      <c r="J20" s="13">
        <v>1</v>
      </c>
      <c r="K20" t="s">
        <v>304</v>
      </c>
    </row>
    <row r="21" spans="1:11" s="1" customFormat="1" x14ac:dyDescent="0.25">
      <c r="A21" s="13">
        <v>2</v>
      </c>
      <c r="B21" t="s">
        <v>274</v>
      </c>
      <c r="C21" s="13"/>
      <c r="D21" s="13">
        <v>2</v>
      </c>
      <c r="E21" t="s">
        <v>283</v>
      </c>
      <c r="F21" s="13"/>
      <c r="G21" s="13">
        <v>2</v>
      </c>
      <c r="H21" t="s">
        <v>294</v>
      </c>
      <c r="I21" s="13"/>
      <c r="J21" s="13">
        <v>2</v>
      </c>
      <c r="K21" t="s">
        <v>305</v>
      </c>
    </row>
    <row r="22" spans="1:11" s="1" customFormat="1" x14ac:dyDescent="0.25">
      <c r="A22" s="13">
        <v>3</v>
      </c>
      <c r="B22" t="s">
        <v>275</v>
      </c>
      <c r="C22" s="13"/>
      <c r="D22" s="13">
        <v>3</v>
      </c>
      <c r="E22" t="s">
        <v>284</v>
      </c>
      <c r="F22" s="13"/>
      <c r="G22" s="13">
        <v>3</v>
      </c>
      <c r="H22" t="s">
        <v>295</v>
      </c>
      <c r="I22" s="13"/>
      <c r="J22" s="13">
        <v>3</v>
      </c>
      <c r="K22" t="s">
        <v>146</v>
      </c>
    </row>
    <row r="23" spans="1:11" s="1" customFormat="1" x14ac:dyDescent="0.25">
      <c r="A23" s="13">
        <v>4</v>
      </c>
      <c r="B23" t="s">
        <v>276</v>
      </c>
      <c r="C23" s="13"/>
      <c r="D23" s="13">
        <v>4</v>
      </c>
      <c r="E23" t="s">
        <v>285</v>
      </c>
      <c r="F23" s="13"/>
      <c r="G23" s="13">
        <v>4</v>
      </c>
      <c r="H23" t="s">
        <v>296</v>
      </c>
      <c r="I23" s="13"/>
      <c r="J23" s="13">
        <v>4</v>
      </c>
      <c r="K23" t="s">
        <v>175</v>
      </c>
    </row>
    <row r="24" spans="1:11" s="1" customFormat="1" x14ac:dyDescent="0.25">
      <c r="A24" s="13">
        <v>5</v>
      </c>
      <c r="B24" t="s">
        <v>277</v>
      </c>
      <c r="C24" s="13"/>
      <c r="D24" s="13">
        <v>5</v>
      </c>
      <c r="E24" t="s">
        <v>286</v>
      </c>
      <c r="F24" s="13"/>
      <c r="G24" s="13">
        <v>5</v>
      </c>
      <c r="H24" t="s">
        <v>297</v>
      </c>
      <c r="I24" s="13"/>
      <c r="J24" s="13">
        <v>5</v>
      </c>
      <c r="K24" t="s">
        <v>306</v>
      </c>
    </row>
    <row r="25" spans="1:11" s="1" customFormat="1" x14ac:dyDescent="0.25">
      <c r="A25" s="13">
        <v>6</v>
      </c>
      <c r="B25" t="s">
        <v>141</v>
      </c>
      <c r="C25" s="13"/>
      <c r="D25" s="13">
        <v>6</v>
      </c>
      <c r="E25" t="s">
        <v>287</v>
      </c>
      <c r="F25" s="13"/>
      <c r="G25" s="13">
        <v>6</v>
      </c>
      <c r="H25" t="s">
        <v>298</v>
      </c>
      <c r="I25" s="13"/>
      <c r="J25" s="13">
        <v>6</v>
      </c>
      <c r="K25" t="s">
        <v>307</v>
      </c>
    </row>
    <row r="26" spans="1:11" s="1" customFormat="1" x14ac:dyDescent="0.25">
      <c r="A26" s="13">
        <v>7</v>
      </c>
      <c r="B26" t="s">
        <v>142</v>
      </c>
      <c r="C26" s="13"/>
      <c r="D26" s="13">
        <v>7</v>
      </c>
      <c r="E26" t="s">
        <v>288</v>
      </c>
      <c r="F26" s="13"/>
      <c r="G26" s="13">
        <v>7</v>
      </c>
      <c r="H26" t="s">
        <v>397</v>
      </c>
      <c r="I26" s="13"/>
      <c r="J26" s="13">
        <v>7</v>
      </c>
      <c r="K26" t="s">
        <v>308</v>
      </c>
    </row>
    <row r="27" spans="1:11" s="1" customFormat="1" x14ac:dyDescent="0.25">
      <c r="A27" s="13">
        <v>8</v>
      </c>
      <c r="B27" t="s">
        <v>278</v>
      </c>
      <c r="C27" s="13"/>
      <c r="D27" s="13">
        <v>8</v>
      </c>
      <c r="E27" t="s">
        <v>289</v>
      </c>
      <c r="F27" s="13"/>
      <c r="G27" s="13">
        <v>8</v>
      </c>
      <c r="H27" t="s">
        <v>299</v>
      </c>
      <c r="I27" s="13"/>
      <c r="J27" s="13">
        <v>8</v>
      </c>
      <c r="K27" t="s">
        <v>309</v>
      </c>
    </row>
    <row r="28" spans="1:11" s="1" customFormat="1" x14ac:dyDescent="0.25">
      <c r="A28" s="13">
        <v>9</v>
      </c>
      <c r="B28" t="s">
        <v>279</v>
      </c>
      <c r="C28" s="13"/>
      <c r="D28" s="13">
        <v>9</v>
      </c>
      <c r="E28" t="s">
        <v>290</v>
      </c>
      <c r="F28" s="13"/>
      <c r="G28" s="13">
        <v>9</v>
      </c>
      <c r="H28" t="s">
        <v>300</v>
      </c>
      <c r="I28" s="13"/>
      <c r="J28" s="13">
        <v>9</v>
      </c>
      <c r="K28" t="s">
        <v>310</v>
      </c>
    </row>
    <row r="29" spans="1:11" s="1" customFormat="1" x14ac:dyDescent="0.25">
      <c r="A29" s="13">
        <v>10</v>
      </c>
      <c r="B29" t="s">
        <v>144</v>
      </c>
      <c r="C29" s="13"/>
      <c r="D29" s="13">
        <v>10</v>
      </c>
      <c r="E29" t="s">
        <v>291</v>
      </c>
      <c r="F29" s="13"/>
      <c r="G29" s="13">
        <v>10</v>
      </c>
      <c r="H29" t="s">
        <v>301</v>
      </c>
      <c r="I29" s="13"/>
      <c r="J29" s="13">
        <v>10</v>
      </c>
      <c r="K29" t="s">
        <v>311</v>
      </c>
    </row>
    <row r="30" spans="1:11" s="1" customFormat="1" x14ac:dyDescent="0.25">
      <c r="A30" s="13">
        <v>11</v>
      </c>
      <c r="B30" t="s">
        <v>280</v>
      </c>
      <c r="C30" s="13"/>
      <c r="D30" s="13">
        <v>11</v>
      </c>
      <c r="E30" t="s">
        <v>145</v>
      </c>
      <c r="F30" s="13"/>
      <c r="G30" s="13">
        <v>11</v>
      </c>
      <c r="H30" t="s">
        <v>302</v>
      </c>
      <c r="I30" s="13"/>
      <c r="J30" s="13">
        <v>11</v>
      </c>
      <c r="K30" t="s">
        <v>312</v>
      </c>
    </row>
    <row r="31" spans="1:11" s="1" customFormat="1" x14ac:dyDescent="0.25">
      <c r="A31" s="13">
        <v>12</v>
      </c>
      <c r="B31" t="s">
        <v>281</v>
      </c>
      <c r="C31" s="13"/>
      <c r="D31" s="13">
        <v>12</v>
      </c>
      <c r="E31" t="s">
        <v>292</v>
      </c>
      <c r="F31" s="13"/>
      <c r="G31" s="13">
        <v>12</v>
      </c>
      <c r="H31" t="s">
        <v>303</v>
      </c>
      <c r="I31" s="13"/>
      <c r="J31" s="13">
        <v>12</v>
      </c>
      <c r="K31" t="s">
        <v>313</v>
      </c>
    </row>
    <row r="32" spans="1:11" s="1" customFormat="1" x14ac:dyDescent="0.25">
      <c r="A32" s="13"/>
      <c r="B32" s="13"/>
      <c r="C32" s="13"/>
      <c r="D32" s="13"/>
      <c r="E32" s="13"/>
      <c r="F32" s="13"/>
      <c r="G32" s="13"/>
      <c r="H32" s="13"/>
      <c r="I32" s="13"/>
      <c r="J32" s="13"/>
      <c r="K32" s="13"/>
    </row>
    <row r="33" spans="1:11" s="61" customFormat="1" ht="13" x14ac:dyDescent="0.3">
      <c r="A33" s="67" t="s">
        <v>7</v>
      </c>
      <c r="B33" s="67"/>
      <c r="D33" s="67" t="s">
        <v>8</v>
      </c>
      <c r="E33" s="67"/>
      <c r="G33" s="67" t="s">
        <v>9</v>
      </c>
      <c r="H33" s="67"/>
      <c r="J33" s="67" t="s">
        <v>10</v>
      </c>
      <c r="K33" s="67"/>
    </row>
    <row r="34" spans="1:11" s="1" customFormat="1" x14ac:dyDescent="0.25">
      <c r="A34" s="13">
        <v>1</v>
      </c>
      <c r="B34" t="s">
        <v>314</v>
      </c>
      <c r="C34" s="13"/>
      <c r="D34" s="13">
        <v>1</v>
      </c>
      <c r="E34" t="s">
        <v>326</v>
      </c>
      <c r="F34" s="13"/>
      <c r="G34" s="13">
        <v>1</v>
      </c>
      <c r="H34" t="s">
        <v>336</v>
      </c>
      <c r="I34" s="13"/>
      <c r="J34" s="13">
        <v>1</v>
      </c>
      <c r="K34" t="s">
        <v>347</v>
      </c>
    </row>
    <row r="35" spans="1:11" s="1" customFormat="1" x14ac:dyDescent="0.25">
      <c r="A35" s="13">
        <v>2</v>
      </c>
      <c r="B35" t="s">
        <v>315</v>
      </c>
      <c r="C35" s="13"/>
      <c r="D35" s="13">
        <v>2</v>
      </c>
      <c r="E35" t="s">
        <v>327</v>
      </c>
      <c r="F35" s="13"/>
      <c r="G35" s="13">
        <v>2</v>
      </c>
      <c r="H35" t="s">
        <v>337</v>
      </c>
      <c r="I35" s="13"/>
      <c r="J35" s="13">
        <v>2</v>
      </c>
      <c r="K35" t="s">
        <v>348</v>
      </c>
    </row>
    <row r="36" spans="1:11" s="1" customFormat="1" x14ac:dyDescent="0.25">
      <c r="A36" s="13">
        <v>3</v>
      </c>
      <c r="B36" t="s">
        <v>325</v>
      </c>
      <c r="C36" s="13"/>
      <c r="D36" s="13">
        <v>3</v>
      </c>
      <c r="E36" t="s">
        <v>176</v>
      </c>
      <c r="F36" s="13"/>
      <c r="G36" s="13">
        <v>3</v>
      </c>
      <c r="H36" t="s">
        <v>338</v>
      </c>
      <c r="I36" s="13"/>
      <c r="J36" s="13">
        <v>3</v>
      </c>
      <c r="K36" t="s">
        <v>349</v>
      </c>
    </row>
    <row r="37" spans="1:11" s="1" customFormat="1" x14ac:dyDescent="0.25">
      <c r="A37" s="13">
        <v>4</v>
      </c>
      <c r="B37" t="s">
        <v>316</v>
      </c>
      <c r="C37" s="13"/>
      <c r="D37" s="13">
        <v>4</v>
      </c>
      <c r="E37" t="s">
        <v>328</v>
      </c>
      <c r="F37" s="13"/>
      <c r="G37" s="13">
        <v>4</v>
      </c>
      <c r="H37" t="s">
        <v>339</v>
      </c>
      <c r="I37" s="13"/>
      <c r="J37" s="13">
        <v>4</v>
      </c>
      <c r="K37" t="s">
        <v>149</v>
      </c>
    </row>
    <row r="38" spans="1:11" s="1" customFormat="1" x14ac:dyDescent="0.25">
      <c r="A38" s="13">
        <v>5</v>
      </c>
      <c r="B38" t="s">
        <v>317</v>
      </c>
      <c r="C38" s="13"/>
      <c r="D38" s="13">
        <v>5</v>
      </c>
      <c r="E38" t="s">
        <v>329</v>
      </c>
      <c r="F38" s="13"/>
      <c r="G38" s="13">
        <v>5</v>
      </c>
      <c r="H38" t="s">
        <v>340</v>
      </c>
      <c r="I38" s="13"/>
      <c r="J38" s="13">
        <v>5</v>
      </c>
      <c r="K38" t="s">
        <v>350</v>
      </c>
    </row>
    <row r="39" spans="1:11" s="1" customFormat="1" x14ac:dyDescent="0.25">
      <c r="A39" s="13">
        <v>6</v>
      </c>
      <c r="B39" t="s">
        <v>318</v>
      </c>
      <c r="C39" s="13"/>
      <c r="D39" s="13">
        <v>6</v>
      </c>
      <c r="E39" t="s">
        <v>330</v>
      </c>
      <c r="F39" s="13"/>
      <c r="G39" s="13">
        <v>6</v>
      </c>
      <c r="H39" t="s">
        <v>341</v>
      </c>
      <c r="I39" s="13"/>
      <c r="J39" s="13">
        <v>6</v>
      </c>
      <c r="K39" t="s">
        <v>351</v>
      </c>
    </row>
    <row r="40" spans="1:11" s="1" customFormat="1" x14ac:dyDescent="0.25">
      <c r="A40" s="13">
        <v>7</v>
      </c>
      <c r="B40" t="s">
        <v>319</v>
      </c>
      <c r="C40" s="13"/>
      <c r="D40" s="13">
        <v>7</v>
      </c>
      <c r="E40" t="s">
        <v>158</v>
      </c>
      <c r="F40" s="13"/>
      <c r="G40" s="13">
        <v>7</v>
      </c>
      <c r="H40" t="s">
        <v>342</v>
      </c>
      <c r="I40" s="13"/>
      <c r="J40" s="13">
        <v>7</v>
      </c>
      <c r="K40" t="s">
        <v>352</v>
      </c>
    </row>
    <row r="41" spans="1:11" s="1" customFormat="1" x14ac:dyDescent="0.25">
      <c r="A41" s="13">
        <v>8</v>
      </c>
      <c r="B41" t="s">
        <v>320</v>
      </c>
      <c r="C41" s="13"/>
      <c r="D41" s="13">
        <v>8</v>
      </c>
      <c r="E41" t="s">
        <v>331</v>
      </c>
      <c r="F41" s="13"/>
      <c r="G41" s="13">
        <v>8</v>
      </c>
      <c r="H41" t="s">
        <v>343</v>
      </c>
      <c r="I41" s="13"/>
      <c r="J41" s="13">
        <v>8</v>
      </c>
      <c r="K41" t="s">
        <v>353</v>
      </c>
    </row>
    <row r="42" spans="1:11" s="1" customFormat="1" x14ac:dyDescent="0.25">
      <c r="A42" s="13">
        <v>9</v>
      </c>
      <c r="B42" t="s">
        <v>321</v>
      </c>
      <c r="C42" s="13"/>
      <c r="D42" s="13">
        <v>9</v>
      </c>
      <c r="E42" t="s">
        <v>332</v>
      </c>
      <c r="F42" s="13"/>
      <c r="G42" s="13">
        <v>9</v>
      </c>
      <c r="H42" t="s">
        <v>344</v>
      </c>
      <c r="I42" s="13"/>
      <c r="J42" s="13">
        <v>9</v>
      </c>
      <c r="K42" t="s">
        <v>354</v>
      </c>
    </row>
    <row r="43" spans="1:11" s="1" customFormat="1" x14ac:dyDescent="0.25">
      <c r="A43" s="13">
        <v>10</v>
      </c>
      <c r="B43" t="s">
        <v>322</v>
      </c>
      <c r="C43" s="13"/>
      <c r="D43" s="13">
        <v>10</v>
      </c>
      <c r="E43" t="s">
        <v>333</v>
      </c>
      <c r="F43" s="13"/>
      <c r="G43" s="13">
        <v>10</v>
      </c>
      <c r="H43" t="s">
        <v>345</v>
      </c>
      <c r="I43" s="13"/>
      <c r="J43" s="13">
        <v>10</v>
      </c>
      <c r="K43" t="s">
        <v>355</v>
      </c>
    </row>
    <row r="44" spans="1:11" s="1" customFormat="1" x14ac:dyDescent="0.25">
      <c r="A44" s="13">
        <v>11</v>
      </c>
      <c r="B44" t="s">
        <v>323</v>
      </c>
      <c r="C44" s="13"/>
      <c r="D44" s="13">
        <v>11</v>
      </c>
      <c r="E44" t="s">
        <v>334</v>
      </c>
      <c r="F44" s="13"/>
      <c r="G44" s="13">
        <v>11</v>
      </c>
      <c r="H44" t="s">
        <v>346</v>
      </c>
      <c r="I44" s="13"/>
      <c r="J44" s="13">
        <v>11</v>
      </c>
      <c r="K44" t="s">
        <v>356</v>
      </c>
    </row>
    <row r="45" spans="1:11" s="1" customFormat="1" x14ac:dyDescent="0.25">
      <c r="A45" s="13">
        <v>12</v>
      </c>
      <c r="B45" t="s">
        <v>324</v>
      </c>
      <c r="C45" s="13"/>
      <c r="D45" s="13">
        <v>12</v>
      </c>
      <c r="E45" t="s">
        <v>335</v>
      </c>
      <c r="F45" s="13"/>
      <c r="G45" s="13">
        <v>12</v>
      </c>
      <c r="H45" t="s">
        <v>147</v>
      </c>
      <c r="I45" s="13"/>
      <c r="J45" s="13">
        <v>12</v>
      </c>
      <c r="K45" t="s">
        <v>357</v>
      </c>
    </row>
    <row r="46" spans="1:11" s="1" customFormat="1" x14ac:dyDescent="0.25">
      <c r="A46" s="13"/>
      <c r="B46" s="13"/>
      <c r="C46" s="13"/>
      <c r="D46" s="13"/>
      <c r="E46" s="13"/>
      <c r="F46" s="13"/>
      <c r="G46" s="13"/>
      <c r="H46" s="13"/>
      <c r="I46" s="13"/>
      <c r="J46" s="13"/>
      <c r="K46" s="13"/>
    </row>
    <row r="47" spans="1:11" s="61" customFormat="1" ht="13" x14ac:dyDescent="0.3">
      <c r="A47" s="67" t="s">
        <v>11</v>
      </c>
      <c r="B47" s="67"/>
      <c r="D47" s="67" t="s">
        <v>12</v>
      </c>
      <c r="E47" s="67"/>
      <c r="G47" s="67" t="s">
        <v>13</v>
      </c>
      <c r="H47" s="67"/>
      <c r="J47" s="67" t="s">
        <v>14</v>
      </c>
      <c r="K47" s="67"/>
    </row>
    <row r="48" spans="1:11" s="1" customFormat="1" x14ac:dyDescent="0.25">
      <c r="A48" s="13">
        <v>1</v>
      </c>
      <c r="B48" t="s">
        <v>358</v>
      </c>
      <c r="C48" s="13"/>
      <c r="D48" s="13">
        <v>1</v>
      </c>
      <c r="E48" t="s">
        <v>160</v>
      </c>
      <c r="F48" s="13"/>
      <c r="G48" s="13">
        <v>1</v>
      </c>
      <c r="H48" t="s">
        <v>378</v>
      </c>
      <c r="I48" s="13"/>
      <c r="J48" s="13">
        <v>1</v>
      </c>
      <c r="K48" t="s">
        <v>390</v>
      </c>
    </row>
    <row r="49" spans="1:11" s="1" customFormat="1" x14ac:dyDescent="0.25">
      <c r="A49" s="13">
        <v>2</v>
      </c>
      <c r="B49" t="s">
        <v>359</v>
      </c>
      <c r="C49" s="13"/>
      <c r="D49" s="13">
        <v>2</v>
      </c>
      <c r="E49" t="s">
        <v>370</v>
      </c>
      <c r="F49" s="13"/>
      <c r="G49" s="13">
        <v>2</v>
      </c>
      <c r="H49" t="s">
        <v>379</v>
      </c>
      <c r="I49" s="13"/>
      <c r="J49" s="13">
        <v>2</v>
      </c>
      <c r="K49" t="s">
        <v>391</v>
      </c>
    </row>
    <row r="50" spans="1:11" s="1" customFormat="1" x14ac:dyDescent="0.25">
      <c r="A50" s="13">
        <v>3</v>
      </c>
      <c r="B50" t="s">
        <v>360</v>
      </c>
      <c r="C50" s="13"/>
      <c r="D50" s="13">
        <v>3</v>
      </c>
      <c r="E50" t="s">
        <v>151</v>
      </c>
      <c r="F50" s="13"/>
      <c r="G50" s="13">
        <v>3</v>
      </c>
      <c r="H50" t="s">
        <v>380</v>
      </c>
      <c r="I50" s="13"/>
      <c r="J50" s="13">
        <v>3</v>
      </c>
      <c r="K50" t="s">
        <v>392</v>
      </c>
    </row>
    <row r="51" spans="1:11" s="1" customFormat="1" x14ac:dyDescent="0.25">
      <c r="A51" s="13">
        <v>4</v>
      </c>
      <c r="B51" t="s">
        <v>361</v>
      </c>
      <c r="C51" s="13"/>
      <c r="D51" s="13">
        <v>4</v>
      </c>
      <c r="E51" t="s">
        <v>371</v>
      </c>
      <c r="F51" s="13"/>
      <c r="G51" s="13">
        <v>4</v>
      </c>
      <c r="H51" t="s">
        <v>389</v>
      </c>
      <c r="I51" s="13"/>
      <c r="J51" s="13">
        <v>4</v>
      </c>
      <c r="K51" t="s">
        <v>393</v>
      </c>
    </row>
    <row r="52" spans="1:11" s="1" customFormat="1" x14ac:dyDescent="0.25">
      <c r="A52" s="13">
        <v>5</v>
      </c>
      <c r="B52" t="s">
        <v>362</v>
      </c>
      <c r="C52" s="13"/>
      <c r="D52" s="13">
        <v>5</v>
      </c>
      <c r="E52" t="s">
        <v>372</v>
      </c>
      <c r="F52" s="13"/>
      <c r="G52" s="13">
        <v>5</v>
      </c>
      <c r="H52" t="s">
        <v>381</v>
      </c>
      <c r="I52" s="13"/>
      <c r="J52" s="13">
        <v>5</v>
      </c>
      <c r="K52" t="s">
        <v>394</v>
      </c>
    </row>
    <row r="53" spans="1:11" s="1" customFormat="1" x14ac:dyDescent="0.25">
      <c r="A53" s="13">
        <v>6</v>
      </c>
      <c r="B53" t="s">
        <v>363</v>
      </c>
      <c r="C53" s="13"/>
      <c r="D53" s="13">
        <v>6</v>
      </c>
      <c r="E53" t="s">
        <v>373</v>
      </c>
      <c r="F53" s="13"/>
      <c r="G53" s="13">
        <v>6</v>
      </c>
      <c r="H53" t="s">
        <v>382</v>
      </c>
      <c r="I53" s="13"/>
      <c r="J53" s="13">
        <v>6</v>
      </c>
      <c r="K53" t="s">
        <v>395</v>
      </c>
    </row>
    <row r="54" spans="1:11" s="1" customFormat="1" x14ac:dyDescent="0.25">
      <c r="A54" s="13">
        <v>7</v>
      </c>
      <c r="B54" t="s">
        <v>364</v>
      </c>
      <c r="C54" s="13"/>
      <c r="D54" s="13">
        <v>7</v>
      </c>
      <c r="E54" t="s">
        <v>402</v>
      </c>
      <c r="F54" s="13"/>
      <c r="G54" s="13">
        <v>7</v>
      </c>
      <c r="H54" t="s">
        <v>383</v>
      </c>
      <c r="I54" s="13"/>
      <c r="J54" s="13">
        <v>7</v>
      </c>
      <c r="K54" t="s">
        <v>396</v>
      </c>
    </row>
    <row r="55" spans="1:11" s="1" customFormat="1" x14ac:dyDescent="0.25">
      <c r="A55" s="13">
        <v>8</v>
      </c>
      <c r="B55" t="s">
        <v>365</v>
      </c>
      <c r="C55" s="13"/>
      <c r="D55" s="13">
        <v>8</v>
      </c>
      <c r="E55" t="s">
        <v>374</v>
      </c>
      <c r="F55" s="13"/>
      <c r="G55" s="13">
        <v>8</v>
      </c>
      <c r="H55" t="s">
        <v>384</v>
      </c>
      <c r="I55" s="13"/>
      <c r="J55" s="13">
        <v>8</v>
      </c>
      <c r="K55" t="s">
        <v>403</v>
      </c>
    </row>
    <row r="56" spans="1:11" s="1" customFormat="1" x14ac:dyDescent="0.25">
      <c r="A56" s="13">
        <v>9</v>
      </c>
      <c r="B56" t="s">
        <v>366</v>
      </c>
      <c r="C56" s="13"/>
      <c r="D56" s="13">
        <v>9</v>
      </c>
      <c r="E56" t="s">
        <v>375</v>
      </c>
      <c r="F56" s="13"/>
      <c r="G56" s="13">
        <v>9</v>
      </c>
      <c r="H56" t="s">
        <v>385</v>
      </c>
      <c r="I56" s="13"/>
      <c r="J56" s="13">
        <v>9</v>
      </c>
      <c r="K56" t="s">
        <v>398</v>
      </c>
    </row>
    <row r="57" spans="1:11" s="1" customFormat="1" x14ac:dyDescent="0.25">
      <c r="A57" s="13">
        <v>10</v>
      </c>
      <c r="B57" t="s">
        <v>367</v>
      </c>
      <c r="C57" s="13"/>
      <c r="D57" s="13">
        <v>10</v>
      </c>
      <c r="E57" t="s">
        <v>376</v>
      </c>
      <c r="F57" s="13"/>
      <c r="G57" s="13">
        <v>10</v>
      </c>
      <c r="H57" t="s">
        <v>386</v>
      </c>
      <c r="I57" s="13"/>
      <c r="J57" s="13">
        <v>10</v>
      </c>
      <c r="K57" t="s">
        <v>399</v>
      </c>
    </row>
    <row r="58" spans="1:11" s="1" customFormat="1" x14ac:dyDescent="0.25">
      <c r="A58" s="13">
        <v>11</v>
      </c>
      <c r="B58" t="s">
        <v>368</v>
      </c>
      <c r="C58" s="13"/>
      <c r="D58" s="13">
        <v>11</v>
      </c>
      <c r="E58" t="s">
        <v>377</v>
      </c>
      <c r="F58" s="13"/>
      <c r="G58" s="13">
        <v>11</v>
      </c>
      <c r="H58" t="s">
        <v>387</v>
      </c>
      <c r="I58" s="13"/>
      <c r="J58" s="13">
        <v>11</v>
      </c>
      <c r="K58" t="s">
        <v>400</v>
      </c>
    </row>
    <row r="59" spans="1:11" s="1" customFormat="1" x14ac:dyDescent="0.25">
      <c r="A59" s="13">
        <v>12</v>
      </c>
      <c r="B59" t="s">
        <v>369</v>
      </c>
      <c r="C59" s="13"/>
      <c r="D59" s="13">
        <v>12</v>
      </c>
      <c r="E59" t="s">
        <v>143</v>
      </c>
      <c r="F59" s="13"/>
      <c r="G59" s="13">
        <v>12</v>
      </c>
      <c r="H59" t="s">
        <v>388</v>
      </c>
      <c r="I59" s="13"/>
      <c r="J59" s="13">
        <v>12</v>
      </c>
      <c r="K59" t="s">
        <v>401</v>
      </c>
    </row>
    <row r="60" spans="1:11" s="1" customFormat="1" x14ac:dyDescent="0.25">
      <c r="A60" s="13"/>
      <c r="B60" s="13"/>
      <c r="C60" s="13"/>
      <c r="D60" s="13"/>
      <c r="E60" s="13"/>
      <c r="F60" s="13"/>
      <c r="G60" s="13"/>
      <c r="H60" s="13"/>
      <c r="I60" s="13"/>
      <c r="J60" s="13"/>
      <c r="K60" s="13"/>
    </row>
    <row r="61" spans="1:11" s="61" customFormat="1" ht="13" x14ac:dyDescent="0.3">
      <c r="A61" s="67" t="s">
        <v>15</v>
      </c>
      <c r="B61" s="67"/>
      <c r="D61" s="67" t="s">
        <v>16</v>
      </c>
      <c r="E61" s="67"/>
      <c r="G61" s="67" t="s">
        <v>17</v>
      </c>
      <c r="H61" s="67"/>
      <c r="J61" s="67" t="s">
        <v>18</v>
      </c>
      <c r="K61" s="67"/>
    </row>
    <row r="62" spans="1:11" s="1" customFormat="1" x14ac:dyDescent="0.25">
      <c r="A62" s="13">
        <v>1</v>
      </c>
      <c r="B62" t="s">
        <v>404</v>
      </c>
      <c r="C62" s="13"/>
      <c r="D62" s="13">
        <v>1</v>
      </c>
      <c r="E62" t="s">
        <v>150</v>
      </c>
      <c r="F62" s="13"/>
      <c r="G62" s="13">
        <v>1</v>
      </c>
      <c r="H62" t="s">
        <v>426</v>
      </c>
      <c r="I62" s="13"/>
      <c r="J62" s="13">
        <v>1</v>
      </c>
      <c r="K62" t="s">
        <v>436</v>
      </c>
    </row>
    <row r="63" spans="1:11" s="1" customFormat="1" x14ac:dyDescent="0.25">
      <c r="A63" s="13">
        <v>2</v>
      </c>
      <c r="B63" t="s">
        <v>405</v>
      </c>
      <c r="C63" s="13"/>
      <c r="D63" s="13">
        <v>2</v>
      </c>
      <c r="E63" t="s">
        <v>416</v>
      </c>
      <c r="F63" s="13"/>
      <c r="G63" s="13">
        <v>2</v>
      </c>
      <c r="H63" t="s">
        <v>427</v>
      </c>
      <c r="I63" s="13"/>
      <c r="J63" s="13">
        <v>2</v>
      </c>
      <c r="K63" t="s">
        <v>437</v>
      </c>
    </row>
    <row r="64" spans="1:11" s="1" customFormat="1" x14ac:dyDescent="0.25">
      <c r="A64" s="13">
        <v>3</v>
      </c>
      <c r="B64" t="s">
        <v>406</v>
      </c>
      <c r="C64" s="13"/>
      <c r="D64" s="13">
        <v>3</v>
      </c>
      <c r="E64" t="s">
        <v>177</v>
      </c>
      <c r="F64" s="13"/>
      <c r="G64" s="13">
        <v>3</v>
      </c>
      <c r="H64" t="s">
        <v>428</v>
      </c>
      <c r="I64" s="13"/>
      <c r="J64" s="13">
        <v>3</v>
      </c>
      <c r="K64" t="s">
        <v>438</v>
      </c>
    </row>
    <row r="65" spans="1:11" s="1" customFormat="1" x14ac:dyDescent="0.25">
      <c r="A65" s="13">
        <v>4</v>
      </c>
      <c r="B65" t="s">
        <v>407</v>
      </c>
      <c r="C65" s="13"/>
      <c r="D65" s="13">
        <v>4</v>
      </c>
      <c r="E65" t="s">
        <v>417</v>
      </c>
      <c r="F65" s="13"/>
      <c r="G65" s="13">
        <v>4</v>
      </c>
      <c r="H65" t="s">
        <v>153</v>
      </c>
      <c r="I65" s="13"/>
      <c r="J65" s="13">
        <v>4</v>
      </c>
      <c r="K65" t="s">
        <v>439</v>
      </c>
    </row>
    <row r="66" spans="1:11" s="1" customFormat="1" x14ac:dyDescent="0.25">
      <c r="A66" s="13">
        <v>5</v>
      </c>
      <c r="B66" t="s">
        <v>408</v>
      </c>
      <c r="C66" s="13"/>
      <c r="D66" s="13">
        <v>5</v>
      </c>
      <c r="E66" t="s">
        <v>418</v>
      </c>
      <c r="F66" s="13"/>
      <c r="G66" s="13">
        <v>5</v>
      </c>
      <c r="H66" t="s">
        <v>429</v>
      </c>
      <c r="I66" s="13"/>
      <c r="J66" s="13">
        <v>5</v>
      </c>
      <c r="K66" t="s">
        <v>440</v>
      </c>
    </row>
    <row r="67" spans="1:11" s="1" customFormat="1" x14ac:dyDescent="0.25">
      <c r="A67" s="13">
        <v>6</v>
      </c>
      <c r="B67" t="s">
        <v>409</v>
      </c>
      <c r="C67" s="13"/>
      <c r="D67" s="13">
        <v>6</v>
      </c>
      <c r="E67" t="s">
        <v>419</v>
      </c>
      <c r="F67" s="13"/>
      <c r="G67" s="13">
        <v>6</v>
      </c>
      <c r="H67" t="s">
        <v>430</v>
      </c>
      <c r="I67" s="13"/>
      <c r="J67" s="13">
        <v>6</v>
      </c>
      <c r="K67" t="s">
        <v>441</v>
      </c>
    </row>
    <row r="68" spans="1:11" s="1" customFormat="1" x14ac:dyDescent="0.25">
      <c r="A68" s="13">
        <v>7</v>
      </c>
      <c r="B68" t="s">
        <v>410</v>
      </c>
      <c r="C68" s="13"/>
      <c r="D68" s="13">
        <v>7</v>
      </c>
      <c r="E68" t="s">
        <v>420</v>
      </c>
      <c r="F68" s="13"/>
      <c r="G68" s="13">
        <v>7</v>
      </c>
      <c r="H68" t="s">
        <v>431</v>
      </c>
      <c r="I68" s="13"/>
      <c r="J68" s="13">
        <v>7</v>
      </c>
      <c r="K68" t="s">
        <v>154</v>
      </c>
    </row>
    <row r="69" spans="1:11" s="1" customFormat="1" x14ac:dyDescent="0.25">
      <c r="A69" s="13">
        <v>8</v>
      </c>
      <c r="B69" t="s">
        <v>411</v>
      </c>
      <c r="C69" s="13"/>
      <c r="D69" s="13">
        <v>8</v>
      </c>
      <c r="E69" t="s">
        <v>421</v>
      </c>
      <c r="F69" s="13"/>
      <c r="G69" s="13">
        <v>8</v>
      </c>
      <c r="H69" t="s">
        <v>432</v>
      </c>
      <c r="I69" s="13"/>
      <c r="J69" s="13">
        <v>8</v>
      </c>
      <c r="K69" t="s">
        <v>442</v>
      </c>
    </row>
    <row r="70" spans="1:11" s="1" customFormat="1" x14ac:dyDescent="0.25">
      <c r="A70" s="13">
        <v>9</v>
      </c>
      <c r="B70" t="s">
        <v>412</v>
      </c>
      <c r="C70" s="13"/>
      <c r="D70" s="13">
        <v>9</v>
      </c>
      <c r="E70" t="s">
        <v>422</v>
      </c>
      <c r="F70" s="13"/>
      <c r="G70" s="13">
        <v>9</v>
      </c>
      <c r="H70" t="s">
        <v>433</v>
      </c>
      <c r="I70" s="13"/>
      <c r="J70" s="13">
        <v>9</v>
      </c>
      <c r="K70" t="s">
        <v>157</v>
      </c>
    </row>
    <row r="71" spans="1:11" s="1" customFormat="1" x14ac:dyDescent="0.25">
      <c r="A71" s="13">
        <v>10</v>
      </c>
      <c r="B71" t="s">
        <v>413</v>
      </c>
      <c r="C71" s="13"/>
      <c r="D71" s="13">
        <v>10</v>
      </c>
      <c r="E71" t="s">
        <v>423</v>
      </c>
      <c r="F71" s="13"/>
      <c r="G71" s="13">
        <v>10</v>
      </c>
      <c r="H71" t="s">
        <v>434</v>
      </c>
      <c r="I71" s="13"/>
      <c r="J71" s="13">
        <v>10</v>
      </c>
      <c r="K71" t="s">
        <v>443</v>
      </c>
    </row>
    <row r="72" spans="1:11" s="1" customFormat="1" x14ac:dyDescent="0.25">
      <c r="A72" s="13">
        <v>11</v>
      </c>
      <c r="B72" t="s">
        <v>414</v>
      </c>
      <c r="C72" s="13"/>
      <c r="D72" s="13">
        <v>11</v>
      </c>
      <c r="E72" t="s">
        <v>424</v>
      </c>
      <c r="F72" s="13"/>
      <c r="G72" s="13">
        <v>11</v>
      </c>
      <c r="H72" t="s">
        <v>435</v>
      </c>
      <c r="I72" s="13"/>
      <c r="J72" s="13">
        <v>11</v>
      </c>
      <c r="K72" t="s">
        <v>444</v>
      </c>
    </row>
    <row r="73" spans="1:11" s="1" customFormat="1" x14ac:dyDescent="0.25">
      <c r="A73" s="13">
        <v>12</v>
      </c>
      <c r="B73" t="s">
        <v>415</v>
      </c>
      <c r="C73" s="13"/>
      <c r="D73" s="13">
        <v>12</v>
      </c>
      <c r="E73" t="s">
        <v>425</v>
      </c>
      <c r="F73" s="13"/>
      <c r="G73" s="13">
        <v>12</v>
      </c>
      <c r="H73" t="s">
        <v>148</v>
      </c>
      <c r="I73" s="13"/>
      <c r="J73" s="13">
        <v>12</v>
      </c>
      <c r="K73" t="s">
        <v>152</v>
      </c>
    </row>
    <row r="74" spans="1:11" s="1" customFormat="1" x14ac:dyDescent="0.25">
      <c r="A74" s="13"/>
      <c r="B74" s="13"/>
      <c r="C74" s="13"/>
      <c r="D74" s="13"/>
      <c r="E74" s="13"/>
      <c r="F74" s="13"/>
      <c r="G74" s="13"/>
      <c r="H74" s="13"/>
      <c r="I74" s="13"/>
      <c r="J74" s="13"/>
      <c r="K74" s="13"/>
    </row>
    <row r="75" spans="1:11" s="61" customFormat="1" ht="13" x14ac:dyDescent="0.3">
      <c r="A75" s="67" t="s">
        <v>19</v>
      </c>
      <c r="B75" s="67"/>
      <c r="D75" s="67" t="s">
        <v>20</v>
      </c>
      <c r="E75" s="67"/>
      <c r="G75" s="67" t="s">
        <v>21</v>
      </c>
      <c r="H75" s="67"/>
      <c r="J75" s="67" t="s">
        <v>22</v>
      </c>
      <c r="K75" s="67"/>
    </row>
    <row r="76" spans="1:11" s="1" customFormat="1" x14ac:dyDescent="0.25">
      <c r="A76" s="13">
        <v>1</v>
      </c>
      <c r="B76" t="s">
        <v>445</v>
      </c>
      <c r="C76" s="13"/>
      <c r="D76" s="13">
        <v>1</v>
      </c>
      <c r="E76" t="s">
        <v>457</v>
      </c>
      <c r="F76" s="13"/>
      <c r="G76" s="13">
        <v>1</v>
      </c>
      <c r="H76" t="s">
        <v>469</v>
      </c>
      <c r="I76" s="13"/>
      <c r="J76" s="13">
        <v>1</v>
      </c>
      <c r="K76" t="s">
        <v>481</v>
      </c>
    </row>
    <row r="77" spans="1:11" s="1" customFormat="1" x14ac:dyDescent="0.25">
      <c r="A77" s="13">
        <v>2</v>
      </c>
      <c r="B77" t="s">
        <v>446</v>
      </c>
      <c r="C77" s="13"/>
      <c r="D77" s="13">
        <v>2</v>
      </c>
      <c r="E77" t="s">
        <v>458</v>
      </c>
      <c r="F77" s="13"/>
      <c r="G77" s="13">
        <v>2</v>
      </c>
      <c r="H77" t="s">
        <v>470</v>
      </c>
      <c r="I77" s="13"/>
      <c r="J77" s="13">
        <v>2</v>
      </c>
      <c r="K77" t="s">
        <v>482</v>
      </c>
    </row>
    <row r="78" spans="1:11" s="1" customFormat="1" x14ac:dyDescent="0.25">
      <c r="A78" s="13">
        <v>3</v>
      </c>
      <c r="B78" t="s">
        <v>447</v>
      </c>
      <c r="C78" s="13"/>
      <c r="D78" s="13">
        <v>3</v>
      </c>
      <c r="E78" t="s">
        <v>459</v>
      </c>
      <c r="F78" s="13"/>
      <c r="G78" s="13">
        <v>3</v>
      </c>
      <c r="H78" t="s">
        <v>471</v>
      </c>
      <c r="I78" s="13"/>
      <c r="J78" s="13">
        <v>3</v>
      </c>
      <c r="K78" t="s">
        <v>483</v>
      </c>
    </row>
    <row r="79" spans="1:11" s="1" customFormat="1" x14ac:dyDescent="0.25">
      <c r="A79" s="13">
        <v>4</v>
      </c>
      <c r="B79" t="s">
        <v>448</v>
      </c>
      <c r="C79" s="13"/>
      <c r="D79" s="13">
        <v>4</v>
      </c>
      <c r="E79" t="s">
        <v>460</v>
      </c>
      <c r="F79" s="13"/>
      <c r="G79" s="13">
        <v>4</v>
      </c>
      <c r="H79" t="s">
        <v>472</v>
      </c>
      <c r="I79" s="13"/>
      <c r="J79" s="13">
        <v>4</v>
      </c>
      <c r="K79" t="s">
        <v>484</v>
      </c>
    </row>
    <row r="80" spans="1:11" s="1" customFormat="1" x14ac:dyDescent="0.25">
      <c r="A80" s="13">
        <v>5</v>
      </c>
      <c r="B80" t="s">
        <v>449</v>
      </c>
      <c r="C80" s="13"/>
      <c r="D80" s="13">
        <v>5</v>
      </c>
      <c r="E80" t="s">
        <v>461</v>
      </c>
      <c r="F80" s="13"/>
      <c r="G80" s="13">
        <v>5</v>
      </c>
      <c r="H80" t="s">
        <v>473</v>
      </c>
      <c r="I80" s="13"/>
      <c r="J80" s="13">
        <v>5</v>
      </c>
      <c r="K80" t="s">
        <v>156</v>
      </c>
    </row>
    <row r="81" spans="1:12" s="1" customFormat="1" x14ac:dyDescent="0.25">
      <c r="A81" s="13">
        <v>6</v>
      </c>
      <c r="B81" t="s">
        <v>450</v>
      </c>
      <c r="C81" s="13"/>
      <c r="D81" s="13">
        <v>6</v>
      </c>
      <c r="E81" t="s">
        <v>462</v>
      </c>
      <c r="F81" s="13"/>
      <c r="G81" s="13">
        <v>6</v>
      </c>
      <c r="H81" t="s">
        <v>474</v>
      </c>
      <c r="I81" s="13"/>
      <c r="J81" s="13">
        <v>6</v>
      </c>
      <c r="K81" t="s">
        <v>485</v>
      </c>
    </row>
    <row r="82" spans="1:12" s="1" customFormat="1" x14ac:dyDescent="0.25">
      <c r="A82" s="13">
        <v>7</v>
      </c>
      <c r="B82" t="s">
        <v>451</v>
      </c>
      <c r="C82" s="13"/>
      <c r="D82" s="13">
        <v>7</v>
      </c>
      <c r="E82" t="s">
        <v>463</v>
      </c>
      <c r="F82" s="13"/>
      <c r="G82" s="13">
        <v>7</v>
      </c>
      <c r="H82" t="s">
        <v>475</v>
      </c>
      <c r="I82" s="13"/>
      <c r="J82" s="13">
        <v>7</v>
      </c>
      <c r="K82" t="s">
        <v>486</v>
      </c>
    </row>
    <row r="83" spans="1:12" s="1" customFormat="1" x14ac:dyDescent="0.25">
      <c r="A83" s="13">
        <v>8</v>
      </c>
      <c r="B83" t="s">
        <v>452</v>
      </c>
      <c r="C83" s="13"/>
      <c r="D83" s="13">
        <v>8</v>
      </c>
      <c r="E83" t="s">
        <v>464</v>
      </c>
      <c r="F83" s="13"/>
      <c r="G83" s="13">
        <v>8</v>
      </c>
      <c r="H83" t="s">
        <v>476</v>
      </c>
      <c r="I83" s="13"/>
      <c r="J83" s="13">
        <v>8</v>
      </c>
      <c r="K83" t="s">
        <v>487</v>
      </c>
    </row>
    <row r="84" spans="1:12" s="1" customFormat="1" x14ac:dyDescent="0.25">
      <c r="A84" s="13">
        <v>9</v>
      </c>
      <c r="B84" t="s">
        <v>453</v>
      </c>
      <c r="C84" s="13"/>
      <c r="D84" s="13">
        <v>9</v>
      </c>
      <c r="E84" t="s">
        <v>465</v>
      </c>
      <c r="F84" s="13"/>
      <c r="G84" s="13">
        <v>9</v>
      </c>
      <c r="H84" t="s">
        <v>477</v>
      </c>
      <c r="I84" s="13"/>
      <c r="J84" s="13">
        <v>9</v>
      </c>
      <c r="K84" t="s">
        <v>488</v>
      </c>
    </row>
    <row r="85" spans="1:12" s="1" customFormat="1" x14ac:dyDescent="0.25">
      <c r="A85" s="13">
        <v>10</v>
      </c>
      <c r="B85" t="s">
        <v>454</v>
      </c>
      <c r="C85" s="13"/>
      <c r="D85" s="13">
        <v>10</v>
      </c>
      <c r="E85" t="s">
        <v>466</v>
      </c>
      <c r="F85" s="13"/>
      <c r="G85" s="13">
        <v>10</v>
      </c>
      <c r="H85" t="s">
        <v>478</v>
      </c>
      <c r="I85" s="13"/>
      <c r="J85" s="13">
        <v>10</v>
      </c>
      <c r="K85" t="s">
        <v>489</v>
      </c>
    </row>
    <row r="86" spans="1:12" s="1" customFormat="1" x14ac:dyDescent="0.25">
      <c r="A86" s="13">
        <v>11</v>
      </c>
      <c r="B86" t="s">
        <v>455</v>
      </c>
      <c r="C86" s="13"/>
      <c r="D86" s="13">
        <v>11</v>
      </c>
      <c r="E86" t="s">
        <v>467</v>
      </c>
      <c r="F86" s="13"/>
      <c r="G86" s="13">
        <v>11</v>
      </c>
      <c r="H86" t="s">
        <v>479</v>
      </c>
      <c r="I86" s="13"/>
      <c r="J86" s="13">
        <v>11</v>
      </c>
      <c r="K86" t="s">
        <v>490</v>
      </c>
    </row>
    <row r="87" spans="1:12" s="1" customFormat="1" x14ac:dyDescent="0.25">
      <c r="A87" s="13">
        <v>12</v>
      </c>
      <c r="B87" t="s">
        <v>456</v>
      </c>
      <c r="C87" s="13"/>
      <c r="D87" s="13">
        <v>12</v>
      </c>
      <c r="E87" t="s">
        <v>468</v>
      </c>
      <c r="F87" s="13"/>
      <c r="G87" s="13">
        <v>12</v>
      </c>
      <c r="H87" t="s">
        <v>480</v>
      </c>
      <c r="I87" s="13"/>
      <c r="J87" s="13">
        <v>12</v>
      </c>
      <c r="K87" t="s">
        <v>155</v>
      </c>
      <c r="L87" s="20"/>
    </row>
    <row r="88" spans="1:12" s="1" customFormat="1" x14ac:dyDescent="0.25">
      <c r="A88" s="13"/>
      <c r="B88" s="13"/>
      <c r="C88" s="13"/>
      <c r="D88" s="13"/>
      <c r="E88" s="13"/>
      <c r="F88" s="13"/>
      <c r="G88" s="13"/>
      <c r="H88" s="13"/>
      <c r="I88" s="13"/>
      <c r="J88" s="13"/>
      <c r="K88" s="13"/>
    </row>
    <row r="89" spans="1:12" s="61" customFormat="1" ht="13" x14ac:dyDescent="0.3">
      <c r="A89" s="67" t="s">
        <v>23</v>
      </c>
      <c r="B89" s="67"/>
      <c r="D89" s="67" t="s">
        <v>24</v>
      </c>
      <c r="E89" s="67"/>
      <c r="G89" s="67" t="s">
        <v>25</v>
      </c>
      <c r="H89" s="67"/>
      <c r="J89" s="67" t="s">
        <v>26</v>
      </c>
      <c r="K89" s="67"/>
    </row>
    <row r="90" spans="1:12" s="1" customFormat="1" x14ac:dyDescent="0.25">
      <c r="A90" s="13">
        <v>1</v>
      </c>
      <c r="B90" t="s">
        <v>491</v>
      </c>
      <c r="C90" s="13"/>
      <c r="D90" s="13">
        <v>1</v>
      </c>
      <c r="E90" t="s">
        <v>159</v>
      </c>
      <c r="F90" s="13"/>
      <c r="G90" s="13">
        <v>1</v>
      </c>
      <c r="H90" t="s">
        <v>514</v>
      </c>
      <c r="I90" s="13"/>
      <c r="J90" s="13">
        <v>1</v>
      </c>
      <c r="K90" t="s">
        <v>526</v>
      </c>
    </row>
    <row r="91" spans="1:12" s="1" customFormat="1" x14ac:dyDescent="0.25">
      <c r="A91" s="13">
        <v>2</v>
      </c>
      <c r="B91" t="s">
        <v>492</v>
      </c>
      <c r="C91" s="13"/>
      <c r="D91" s="13">
        <v>2</v>
      </c>
      <c r="E91" t="s">
        <v>503</v>
      </c>
      <c r="F91" s="13"/>
      <c r="G91" s="13">
        <v>2</v>
      </c>
      <c r="H91" t="s">
        <v>515</v>
      </c>
      <c r="I91" s="13"/>
      <c r="J91" s="13">
        <v>2</v>
      </c>
      <c r="K91" t="s">
        <v>527</v>
      </c>
    </row>
    <row r="92" spans="1:12" s="1" customFormat="1" x14ac:dyDescent="0.25">
      <c r="A92" s="13">
        <v>3</v>
      </c>
      <c r="B92" t="s">
        <v>493</v>
      </c>
      <c r="C92" s="13"/>
      <c r="D92" s="13">
        <v>3</v>
      </c>
      <c r="E92" t="s">
        <v>504</v>
      </c>
      <c r="F92" s="13"/>
      <c r="G92" s="13">
        <v>3</v>
      </c>
      <c r="H92" t="s">
        <v>516</v>
      </c>
      <c r="I92" s="13"/>
      <c r="J92" s="13">
        <v>3</v>
      </c>
      <c r="K92" t="s">
        <v>528</v>
      </c>
    </row>
    <row r="93" spans="1:12" s="1" customFormat="1" x14ac:dyDescent="0.25">
      <c r="A93" s="13">
        <v>4</v>
      </c>
      <c r="B93" t="s">
        <v>494</v>
      </c>
      <c r="C93" s="13"/>
      <c r="D93" s="13">
        <v>4</v>
      </c>
      <c r="E93" t="s">
        <v>505</v>
      </c>
      <c r="F93" s="13"/>
      <c r="G93" s="13">
        <v>4</v>
      </c>
      <c r="H93" t="s">
        <v>517</v>
      </c>
      <c r="I93" s="13"/>
      <c r="J93" s="13">
        <v>4</v>
      </c>
      <c r="K93" t="s">
        <v>529</v>
      </c>
    </row>
    <row r="94" spans="1:12" s="1" customFormat="1" x14ac:dyDescent="0.25">
      <c r="A94" s="13">
        <v>5</v>
      </c>
      <c r="B94" t="s">
        <v>495</v>
      </c>
      <c r="C94" s="13"/>
      <c r="D94" s="13">
        <v>5</v>
      </c>
      <c r="E94" t="s">
        <v>506</v>
      </c>
      <c r="F94" s="13"/>
      <c r="G94" s="13">
        <v>5</v>
      </c>
      <c r="H94" t="s">
        <v>518</v>
      </c>
      <c r="I94" s="13"/>
      <c r="J94" s="13">
        <v>5</v>
      </c>
      <c r="K94" t="s">
        <v>530</v>
      </c>
    </row>
    <row r="95" spans="1:12" s="1" customFormat="1" x14ac:dyDescent="0.25">
      <c r="A95" s="13">
        <v>6</v>
      </c>
      <c r="B95" t="s">
        <v>496</v>
      </c>
      <c r="C95" s="13"/>
      <c r="D95" s="13">
        <v>6</v>
      </c>
      <c r="E95" t="s">
        <v>507</v>
      </c>
      <c r="F95" s="13"/>
      <c r="G95" s="13">
        <v>6</v>
      </c>
      <c r="H95" t="s">
        <v>519</v>
      </c>
      <c r="I95" s="13"/>
      <c r="J95" s="13">
        <v>6</v>
      </c>
      <c r="K95" t="s">
        <v>531</v>
      </c>
    </row>
    <row r="96" spans="1:12" s="1" customFormat="1" x14ac:dyDescent="0.25">
      <c r="A96" s="13">
        <v>7</v>
      </c>
      <c r="B96" t="s">
        <v>497</v>
      </c>
      <c r="C96" s="13"/>
      <c r="D96" s="13">
        <v>7</v>
      </c>
      <c r="E96" t="s">
        <v>508</v>
      </c>
      <c r="F96" s="13"/>
      <c r="G96" s="13">
        <v>7</v>
      </c>
      <c r="H96" t="s">
        <v>520</v>
      </c>
      <c r="I96" s="13"/>
      <c r="J96" s="13">
        <v>7</v>
      </c>
      <c r="K96" t="s">
        <v>532</v>
      </c>
    </row>
    <row r="97" spans="1:11" s="1" customFormat="1" x14ac:dyDescent="0.25">
      <c r="A97" s="13">
        <v>8</v>
      </c>
      <c r="B97" t="s">
        <v>498</v>
      </c>
      <c r="C97" s="13"/>
      <c r="D97" s="13">
        <v>8</v>
      </c>
      <c r="E97" t="s">
        <v>509</v>
      </c>
      <c r="F97" s="13"/>
      <c r="G97" s="13">
        <v>8</v>
      </c>
      <c r="H97" t="s">
        <v>521</v>
      </c>
      <c r="I97" s="13"/>
      <c r="J97" s="13">
        <v>8</v>
      </c>
      <c r="K97" t="s">
        <v>533</v>
      </c>
    </row>
    <row r="98" spans="1:11" s="1" customFormat="1" x14ac:dyDescent="0.25">
      <c r="A98" s="13">
        <v>9</v>
      </c>
      <c r="B98" t="s">
        <v>499</v>
      </c>
      <c r="C98" s="13"/>
      <c r="D98" s="13">
        <v>9</v>
      </c>
      <c r="E98" t="s">
        <v>510</v>
      </c>
      <c r="F98" s="13"/>
      <c r="G98" s="13">
        <v>9</v>
      </c>
      <c r="H98" t="s">
        <v>522</v>
      </c>
      <c r="I98" s="13"/>
      <c r="J98" s="13">
        <v>9</v>
      </c>
      <c r="K98" t="s">
        <v>534</v>
      </c>
    </row>
    <row r="99" spans="1:11" s="1" customFormat="1" x14ac:dyDescent="0.25">
      <c r="A99" s="13">
        <v>10</v>
      </c>
      <c r="B99" t="s">
        <v>500</v>
      </c>
      <c r="C99" s="13"/>
      <c r="D99" s="13">
        <v>10</v>
      </c>
      <c r="E99" t="s">
        <v>511</v>
      </c>
      <c r="F99" s="13"/>
      <c r="G99" s="13">
        <v>10</v>
      </c>
      <c r="H99" t="s">
        <v>523</v>
      </c>
      <c r="I99" s="13"/>
      <c r="J99" s="13">
        <v>10</v>
      </c>
      <c r="K99" t="s">
        <v>535</v>
      </c>
    </row>
    <row r="100" spans="1:11" s="1" customFormat="1" x14ac:dyDescent="0.25">
      <c r="A100" s="13">
        <v>11</v>
      </c>
      <c r="B100" t="s">
        <v>501</v>
      </c>
      <c r="C100" s="13"/>
      <c r="D100" s="13">
        <v>11</v>
      </c>
      <c r="E100" t="s">
        <v>512</v>
      </c>
      <c r="F100" s="13"/>
      <c r="G100" s="13">
        <v>11</v>
      </c>
      <c r="H100" t="s">
        <v>524</v>
      </c>
      <c r="I100" s="13"/>
      <c r="J100" s="13">
        <v>11</v>
      </c>
      <c r="K100" t="s">
        <v>536</v>
      </c>
    </row>
    <row r="101" spans="1:11" s="1" customFormat="1" x14ac:dyDescent="0.25">
      <c r="A101" s="13">
        <v>12</v>
      </c>
      <c r="B101" t="s">
        <v>502</v>
      </c>
      <c r="C101" s="13"/>
      <c r="D101" s="13">
        <v>12</v>
      </c>
      <c r="E101" t="s">
        <v>513</v>
      </c>
      <c r="F101" s="13"/>
      <c r="G101" s="13">
        <v>12</v>
      </c>
      <c r="H101" t="s">
        <v>525</v>
      </c>
      <c r="I101" s="13"/>
      <c r="J101" s="13">
        <v>12</v>
      </c>
      <c r="K101" t="s">
        <v>537</v>
      </c>
    </row>
    <row r="102" spans="1:11" s="1" customFormat="1" x14ac:dyDescent="0.25">
      <c r="A102" s="13"/>
      <c r="B102" s="13"/>
      <c r="C102" s="13"/>
      <c r="D102" s="13"/>
      <c r="E102" s="13"/>
      <c r="F102" s="13"/>
      <c r="G102" s="13"/>
      <c r="H102" s="13"/>
      <c r="I102" s="13"/>
      <c r="J102" s="13"/>
      <c r="K102" s="13"/>
    </row>
    <row r="103" spans="1:11" s="61" customFormat="1" ht="13" x14ac:dyDescent="0.3">
      <c r="A103" s="67"/>
      <c r="B103" s="67"/>
      <c r="D103" s="67"/>
      <c r="E103" s="67"/>
    </row>
    <row r="104" spans="1:11" s="1" customFormat="1" x14ac:dyDescent="0.25">
      <c r="A104" s="21"/>
      <c r="B104" s="20" t="s">
        <v>200</v>
      </c>
      <c r="C104" s="13"/>
      <c r="D104" s="13"/>
      <c r="E104" s="13"/>
      <c r="F104" s="13"/>
      <c r="G104" s="13"/>
      <c r="H104" s="13"/>
      <c r="I104" s="13"/>
      <c r="J104" s="13"/>
      <c r="K104" s="13"/>
    </row>
    <row r="105" spans="1:11" s="1" customFormat="1" x14ac:dyDescent="0.25">
      <c r="A105" s="21"/>
      <c r="B105" s="20" t="s">
        <v>201</v>
      </c>
      <c r="C105" s="13"/>
      <c r="D105" s="13"/>
      <c r="E105" s="13"/>
      <c r="F105" s="13"/>
      <c r="G105" s="13"/>
      <c r="H105" s="13"/>
      <c r="I105" s="13"/>
      <c r="J105" s="13"/>
      <c r="K105" s="13"/>
    </row>
    <row r="106" spans="1:11" s="1" customFormat="1" x14ac:dyDescent="0.25">
      <c r="A106" s="13"/>
      <c r="B106" s="13"/>
      <c r="C106" s="13"/>
      <c r="D106" s="13"/>
      <c r="E106" s="13"/>
      <c r="F106" s="13"/>
      <c r="G106" s="13"/>
      <c r="H106" s="13"/>
      <c r="I106" s="13"/>
      <c r="J106" s="13"/>
      <c r="K106" s="13"/>
    </row>
    <row r="107" spans="1:11" s="1" customFormat="1" x14ac:dyDescent="0.25">
      <c r="A107" s="13"/>
      <c r="B107" s="13"/>
      <c r="C107" s="13"/>
      <c r="D107" s="13"/>
      <c r="E107" s="13"/>
      <c r="F107" s="13"/>
      <c r="G107" s="13"/>
      <c r="H107" s="13"/>
      <c r="I107" s="13"/>
      <c r="J107" s="13"/>
      <c r="K107" s="13"/>
    </row>
    <row r="108" spans="1:11" s="1" customFormat="1" x14ac:dyDescent="0.25">
      <c r="A108" s="13"/>
      <c r="B108" s="13"/>
      <c r="C108" s="13"/>
      <c r="D108" s="13"/>
      <c r="E108" s="13"/>
      <c r="F108" s="13"/>
      <c r="G108" s="13"/>
      <c r="H108" s="13"/>
      <c r="I108" s="13"/>
      <c r="J108" s="13"/>
      <c r="K108" s="13"/>
    </row>
    <row r="109" spans="1:11" s="1" customFormat="1" x14ac:dyDescent="0.25">
      <c r="A109" s="13"/>
      <c r="B109" s="13"/>
      <c r="C109" s="13"/>
      <c r="D109" s="13"/>
      <c r="E109" s="13"/>
      <c r="F109" s="13"/>
      <c r="G109" s="13"/>
      <c r="H109" s="13"/>
      <c r="I109" s="13"/>
      <c r="J109" s="13"/>
      <c r="K109" s="13"/>
    </row>
    <row r="110" spans="1:11" s="1" customFormat="1" x14ac:dyDescent="0.25">
      <c r="A110" s="13"/>
      <c r="B110" s="13"/>
      <c r="C110" s="13"/>
      <c r="D110" s="13"/>
      <c r="E110" s="13"/>
      <c r="F110" s="13"/>
      <c r="G110" s="13"/>
      <c r="H110" s="13"/>
      <c r="I110" s="13"/>
      <c r="J110" s="13"/>
      <c r="K110" s="13"/>
    </row>
    <row r="111" spans="1:11" s="1" customFormat="1" x14ac:dyDescent="0.25">
      <c r="A111" s="13"/>
      <c r="B111" s="13"/>
      <c r="C111" s="13"/>
      <c r="D111" s="13"/>
      <c r="E111" s="13"/>
      <c r="F111" s="13"/>
      <c r="G111" s="13"/>
      <c r="H111" s="13"/>
      <c r="I111" s="13"/>
      <c r="J111" s="13"/>
      <c r="K111" s="13"/>
    </row>
    <row r="112" spans="1:11" s="1" customFormat="1" x14ac:dyDescent="0.25">
      <c r="A112" s="13"/>
      <c r="B112" s="13"/>
      <c r="C112" s="13"/>
      <c r="D112" s="13"/>
      <c r="E112" s="13"/>
      <c r="F112" s="13"/>
      <c r="G112" s="13"/>
      <c r="H112" s="13"/>
      <c r="I112" s="13"/>
      <c r="J112" s="13"/>
      <c r="K112" s="13"/>
    </row>
    <row r="113" spans="1:11" s="1" customFormat="1" x14ac:dyDescent="0.25">
      <c r="A113" s="13"/>
      <c r="B113" s="13"/>
      <c r="C113" s="13"/>
      <c r="D113" s="13"/>
      <c r="E113" s="13"/>
      <c r="F113" s="13"/>
      <c r="G113" s="13"/>
      <c r="H113" s="13"/>
      <c r="I113" s="13"/>
      <c r="J113" s="13"/>
      <c r="K113" s="13"/>
    </row>
    <row r="114" spans="1:11" s="1" customFormat="1" x14ac:dyDescent="0.25">
      <c r="A114" s="13"/>
      <c r="B114" s="13"/>
      <c r="C114" s="13"/>
      <c r="D114" s="13"/>
      <c r="E114" s="13"/>
      <c r="F114" s="13"/>
      <c r="G114" s="13"/>
      <c r="H114" s="13"/>
      <c r="I114" s="13"/>
      <c r="J114" s="13"/>
      <c r="K114" s="13"/>
    </row>
    <row r="115" spans="1:11" s="1" customFormat="1" x14ac:dyDescent="0.25">
      <c r="A115" s="13"/>
      <c r="B115" s="13"/>
      <c r="C115" s="13"/>
      <c r="D115" s="13"/>
      <c r="E115" s="13"/>
      <c r="F115" s="13"/>
      <c r="G115" s="13"/>
      <c r="H115" s="13"/>
      <c r="I115" s="13"/>
      <c r="J115" s="13"/>
      <c r="K115" s="13"/>
    </row>
    <row r="116" spans="1:11" x14ac:dyDescent="0.25">
      <c r="J116" s="1"/>
      <c r="K116" s="1"/>
    </row>
  </sheetData>
  <mergeCells count="32">
    <mergeCell ref="J89:K89"/>
    <mergeCell ref="A75:B75"/>
    <mergeCell ref="G61:H61"/>
    <mergeCell ref="A1:K1"/>
    <mergeCell ref="A2:K2"/>
    <mergeCell ref="J47:K47"/>
    <mergeCell ref="J33:K33"/>
    <mergeCell ref="J5:K5"/>
    <mergeCell ref="D33:E33"/>
    <mergeCell ref="C3:H3"/>
    <mergeCell ref="G5:H5"/>
    <mergeCell ref="G47:H47"/>
    <mergeCell ref="D89:E89"/>
    <mergeCell ref="A33:B33"/>
    <mergeCell ref="J19:K19"/>
    <mergeCell ref="A5:B5"/>
    <mergeCell ref="A103:B103"/>
    <mergeCell ref="A89:B89"/>
    <mergeCell ref="G89:H89"/>
    <mergeCell ref="D61:E61"/>
    <mergeCell ref="A61:B61"/>
    <mergeCell ref="G75:H75"/>
    <mergeCell ref="D75:E75"/>
    <mergeCell ref="D103:E103"/>
    <mergeCell ref="J75:K75"/>
    <mergeCell ref="J61:K61"/>
    <mergeCell ref="A19:B19"/>
    <mergeCell ref="D47:E47"/>
    <mergeCell ref="G33:H33"/>
    <mergeCell ref="G19:H19"/>
    <mergeCell ref="D19:E19"/>
    <mergeCell ref="A47:B47"/>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49"/>
  <sheetViews>
    <sheetView topLeftCell="B1" workbookViewId="0">
      <pane ySplit="2" topLeftCell="A3" activePane="bottomLeft" state="frozen"/>
      <selection pane="bottomLeft" activeCell="G6" sqref="G6"/>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78.81640625" style="7" bestFit="1" customWidth="1"/>
  </cols>
  <sheetData>
    <row r="1" spans="1:9" ht="13" x14ac:dyDescent="0.3">
      <c r="A1" s="5" t="s">
        <v>112</v>
      </c>
      <c r="B1" s="5" t="s">
        <v>187</v>
      </c>
      <c r="C1" s="72" t="s">
        <v>188</v>
      </c>
      <c r="D1" s="72"/>
      <c r="E1" s="72"/>
      <c r="F1" s="72" t="s">
        <v>189</v>
      </c>
      <c r="G1" s="72"/>
      <c r="H1" s="72"/>
      <c r="I1" s="5" t="s">
        <v>102</v>
      </c>
    </row>
    <row r="2" spans="1:9" ht="13" x14ac:dyDescent="0.3">
      <c r="A2" s="5" t="s">
        <v>98</v>
      </c>
      <c r="B2" s="5" t="s">
        <v>103</v>
      </c>
      <c r="C2" s="34" t="s">
        <v>99</v>
      </c>
      <c r="D2" s="34" t="s">
        <v>100</v>
      </c>
      <c r="E2" s="34" t="s">
        <v>101</v>
      </c>
      <c r="F2" s="34" t="s">
        <v>178</v>
      </c>
      <c r="G2" s="34" t="s">
        <v>179</v>
      </c>
      <c r="H2" s="34" t="s">
        <v>190</v>
      </c>
      <c r="I2" s="5" t="s">
        <v>191</v>
      </c>
    </row>
    <row r="3" spans="1:9" x14ac:dyDescent="0.25">
      <c r="A3" s="3"/>
      <c r="B3" s="7"/>
      <c r="D3" s="8"/>
      <c r="G3" s="8"/>
      <c r="I3" s="27"/>
    </row>
    <row r="4" spans="1:9" x14ac:dyDescent="0.25">
      <c r="A4" s="3"/>
      <c r="B4" s="22"/>
      <c r="D4" s="8"/>
      <c r="G4" s="8"/>
      <c r="I4" s="27"/>
    </row>
    <row r="5" spans="1:9" x14ac:dyDescent="0.25">
      <c r="A5" s="3"/>
      <c r="B5" s="7"/>
      <c r="D5" s="8"/>
      <c r="G5" s="8"/>
      <c r="I5" s="27"/>
    </row>
    <row r="6" spans="1:9" x14ac:dyDescent="0.25">
      <c r="A6" s="3"/>
      <c r="B6" s="22"/>
      <c r="D6" s="8"/>
      <c r="G6" s="8"/>
      <c r="I6" s="27"/>
    </row>
    <row r="7" spans="1:9" x14ac:dyDescent="0.25">
      <c r="A7" s="3"/>
      <c r="B7" s="1"/>
      <c r="D7" s="8"/>
      <c r="G7" s="8"/>
      <c r="I7" s="27"/>
    </row>
    <row r="8" spans="1:9" x14ac:dyDescent="0.25">
      <c r="A8" s="3"/>
      <c r="B8" s="1"/>
      <c r="I8" s="18"/>
    </row>
    <row r="9" spans="1:9" x14ac:dyDescent="0.25">
      <c r="A9" s="3"/>
      <c r="B9" s="3"/>
      <c r="D9" s="8"/>
      <c r="G9" s="8"/>
      <c r="I9" s="18"/>
    </row>
    <row r="10" spans="1:9" x14ac:dyDescent="0.25">
      <c r="A10" s="3"/>
      <c r="B10" s="3"/>
      <c r="D10" s="8"/>
      <c r="G10" s="8"/>
      <c r="I10" s="19"/>
    </row>
    <row r="11" spans="1:9" x14ac:dyDescent="0.25">
      <c r="A11" s="3"/>
      <c r="I11" s="19"/>
    </row>
    <row r="12" spans="1:9" x14ac:dyDescent="0.25">
      <c r="A12" s="3"/>
      <c r="B12" s="1"/>
      <c r="I12" s="19"/>
    </row>
    <row r="13" spans="1:9" x14ac:dyDescent="0.25">
      <c r="A13" s="3"/>
      <c r="B13" s="1"/>
      <c r="I13" s="19"/>
    </row>
    <row r="14" spans="1:9" x14ac:dyDescent="0.25">
      <c r="A14" s="3"/>
      <c r="B14" s="1"/>
      <c r="I14" s="19"/>
    </row>
    <row r="15" spans="1:9" x14ac:dyDescent="0.25">
      <c r="A15" s="3"/>
      <c r="B15" s="1"/>
      <c r="I15" s="3"/>
    </row>
    <row r="16" spans="1:9" x14ac:dyDescent="0.25">
      <c r="A16" s="3"/>
      <c r="B16" s="1"/>
      <c r="I16" s="19"/>
    </row>
    <row r="17" spans="1:9" x14ac:dyDescent="0.25">
      <c r="A17" s="3"/>
      <c r="B17" s="1"/>
      <c r="I17" s="3"/>
    </row>
    <row r="18" spans="1:9" x14ac:dyDescent="0.25">
      <c r="A18" s="3"/>
      <c r="B18" s="1"/>
      <c r="I18" s="19"/>
    </row>
    <row r="19" spans="1:9" x14ac:dyDescent="0.25">
      <c r="A19" s="3"/>
      <c r="B19" s="1"/>
      <c r="I19" s="3"/>
    </row>
    <row r="20" spans="1:9" x14ac:dyDescent="0.25">
      <c r="A20" s="3"/>
      <c r="B20" s="3"/>
      <c r="I20" s="19"/>
    </row>
    <row r="21" spans="1:9" x14ac:dyDescent="0.25">
      <c r="A21" s="3"/>
      <c r="B21" s="3"/>
      <c r="I21" s="19"/>
    </row>
    <row r="22" spans="1:9" x14ac:dyDescent="0.25">
      <c r="A22" s="3"/>
      <c r="B22" s="7"/>
      <c r="D22" s="8"/>
      <c r="I22" s="27"/>
    </row>
    <row r="23" spans="1:9" x14ac:dyDescent="0.25">
      <c r="A23" s="3"/>
      <c r="B23" s="3"/>
      <c r="G23" s="8"/>
      <c r="I23" s="27"/>
    </row>
    <row r="24" spans="1:9" x14ac:dyDescent="0.25">
      <c r="A24" s="3"/>
      <c r="B24" s="7"/>
      <c r="D24" s="8"/>
      <c r="I24" s="27"/>
    </row>
    <row r="25" spans="1:9" x14ac:dyDescent="0.25">
      <c r="A25" s="3"/>
      <c r="B25" s="7"/>
      <c r="D25" s="8"/>
      <c r="I25" s="22"/>
    </row>
    <row r="26" spans="1:9" x14ac:dyDescent="0.25">
      <c r="A26" s="3"/>
      <c r="B26" s="22"/>
      <c r="D26" s="8"/>
      <c r="G26" s="8"/>
      <c r="I26" s="27"/>
    </row>
    <row r="27" spans="1:9" x14ac:dyDescent="0.25">
      <c r="A27" s="3"/>
      <c r="B27" s="3"/>
      <c r="D27" s="8"/>
      <c r="G27" s="8"/>
    </row>
    <row r="28" spans="1:9" x14ac:dyDescent="0.25">
      <c r="A28" s="3"/>
      <c r="B28" s="3"/>
      <c r="D28" s="8"/>
      <c r="G28" s="8"/>
    </row>
    <row r="29" spans="1:9" x14ac:dyDescent="0.25">
      <c r="A29" s="3"/>
      <c r="B29" s="3"/>
      <c r="D29" s="8"/>
      <c r="G29" s="8"/>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row>
    <row r="34" spans="1:7" x14ac:dyDescent="0.25">
      <c r="A34" s="3"/>
      <c r="B34" s="3"/>
    </row>
    <row r="35" spans="1:7" x14ac:dyDescent="0.25">
      <c r="A35" s="3"/>
      <c r="B35" s="3"/>
    </row>
    <row r="36" spans="1:7" x14ac:dyDescent="0.25">
      <c r="A36" s="3"/>
      <c r="B36" s="3"/>
      <c r="D36" s="8"/>
      <c r="G36" s="8"/>
    </row>
    <row r="37" spans="1:7" x14ac:dyDescent="0.25">
      <c r="A37" s="3"/>
      <c r="B37" s="3"/>
      <c r="D37" s="8"/>
      <c r="G37" s="8"/>
    </row>
    <row r="38" spans="1:7" x14ac:dyDescent="0.25">
      <c r="A38" s="3"/>
      <c r="B38" s="3"/>
      <c r="D38" s="8"/>
      <c r="G38" s="8"/>
    </row>
    <row r="39" spans="1:7" x14ac:dyDescent="0.25">
      <c r="A39" s="3"/>
      <c r="B39" s="3"/>
      <c r="D39" s="8"/>
      <c r="G39" s="8"/>
    </row>
    <row r="40" spans="1:7" x14ac:dyDescent="0.25">
      <c r="A40" s="3"/>
      <c r="B40" s="3"/>
      <c r="D40" s="8"/>
      <c r="G40" s="8"/>
    </row>
    <row r="41" spans="1:7" x14ac:dyDescent="0.25">
      <c r="A41" s="3"/>
      <c r="B41" s="3"/>
    </row>
    <row r="42" spans="1:7" x14ac:dyDescent="0.25">
      <c r="A42" s="3"/>
      <c r="B42" s="3"/>
    </row>
    <row r="43" spans="1:7" x14ac:dyDescent="0.25">
      <c r="A43" s="3"/>
      <c r="B43" s="3"/>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c r="G49" s="8"/>
    </row>
  </sheetData>
  <mergeCells count="2">
    <mergeCell ref="C1:E1"/>
    <mergeCell ref="F1:H1"/>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theme="7"/>
    <pageSetUpPr fitToPage="1"/>
  </sheetPr>
  <dimension ref="A1:AA133"/>
  <sheetViews>
    <sheetView topLeftCell="A5" workbookViewId="0">
      <selection activeCell="U11" sqref="U11"/>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68" t="s">
        <v>27</v>
      </c>
      <c r="B1" s="73"/>
      <c r="C1" s="73"/>
      <c r="D1" s="73"/>
      <c r="E1" s="73"/>
      <c r="F1" s="73"/>
      <c r="G1" s="73"/>
      <c r="H1" s="73"/>
      <c r="I1" s="73"/>
      <c r="J1" s="73"/>
      <c r="L1" t="s">
        <v>29</v>
      </c>
      <c r="M1" t="s">
        <v>101</v>
      </c>
      <c r="N1" t="s">
        <v>104</v>
      </c>
      <c r="O1" t="s">
        <v>105</v>
      </c>
      <c r="P1" t="s">
        <v>106</v>
      </c>
    </row>
    <row r="2" spans="1:27" ht="28" x14ac:dyDescent="0.6">
      <c r="A2" s="68" t="s">
        <v>28</v>
      </c>
      <c r="B2" s="73"/>
      <c r="C2" s="73"/>
      <c r="D2" s="73"/>
      <c r="E2" s="73"/>
      <c r="F2" s="73"/>
      <c r="G2" s="73"/>
      <c r="H2" s="73"/>
      <c r="I2" s="73"/>
      <c r="J2" s="73"/>
      <c r="L2">
        <v>1</v>
      </c>
      <c r="M2">
        <v>1</v>
      </c>
      <c r="N2">
        <f t="shared" ref="N2:N33" si="0">L2*100+M14</f>
        <v>101</v>
      </c>
      <c r="O2" t="s">
        <v>108</v>
      </c>
      <c r="P2">
        <v>2</v>
      </c>
      <c r="Y2" s="2"/>
      <c r="AA2" s="14"/>
    </row>
    <row r="3" spans="1:27" ht="14.5" x14ac:dyDescent="0.35">
      <c r="L3">
        <v>1</v>
      </c>
      <c r="M3">
        <v>2</v>
      </c>
      <c r="N3">
        <f t="shared" si="0"/>
        <v>102</v>
      </c>
      <c r="O3" t="s">
        <v>107</v>
      </c>
      <c r="P3">
        <v>1</v>
      </c>
      <c r="R3" s="16"/>
      <c r="Y3" s="2"/>
      <c r="AA3" s="12"/>
    </row>
    <row r="4" spans="1:27" x14ac:dyDescent="0.25">
      <c r="A4" s="23" t="s">
        <v>29</v>
      </c>
      <c r="B4">
        <v>1</v>
      </c>
      <c r="C4" s="24" t="s">
        <v>214</v>
      </c>
      <c r="E4" s="4" t="s">
        <v>36</v>
      </c>
      <c r="F4" s="4" t="s">
        <v>37</v>
      </c>
      <c r="G4" s="4" t="s">
        <v>38</v>
      </c>
      <c r="H4" s="4" t="s">
        <v>39</v>
      </c>
      <c r="I4" s="4" t="s">
        <v>40</v>
      </c>
      <c r="J4" s="4" t="s">
        <v>41</v>
      </c>
      <c r="L4">
        <v>1</v>
      </c>
      <c r="M4">
        <v>3</v>
      </c>
      <c r="N4">
        <f t="shared" si="0"/>
        <v>103</v>
      </c>
      <c r="O4" t="s">
        <v>107</v>
      </c>
      <c r="P4">
        <v>11</v>
      </c>
      <c r="Y4" s="17"/>
      <c r="AA4" s="3"/>
    </row>
    <row r="5" spans="1:27" ht="14.5" x14ac:dyDescent="0.35">
      <c r="A5" s="23" t="s">
        <v>29</v>
      </c>
      <c r="B5">
        <v>2</v>
      </c>
      <c r="C5" s="24" t="s">
        <v>215</v>
      </c>
      <c r="E5" s="4" t="s">
        <v>42</v>
      </c>
      <c r="F5" s="4" t="s">
        <v>43</v>
      </c>
      <c r="G5" s="4" t="s">
        <v>44</v>
      </c>
      <c r="H5" s="4" t="s">
        <v>45</v>
      </c>
      <c r="I5" s="4" t="s">
        <v>46</v>
      </c>
      <c r="J5" s="4" t="s">
        <v>47</v>
      </c>
      <c r="L5">
        <v>1</v>
      </c>
      <c r="M5">
        <v>4</v>
      </c>
      <c r="N5">
        <f t="shared" si="0"/>
        <v>104</v>
      </c>
      <c r="O5" t="s">
        <v>107</v>
      </c>
      <c r="P5">
        <v>10</v>
      </c>
      <c r="R5" s="16"/>
      <c r="Y5" s="2"/>
      <c r="AA5" s="12"/>
    </row>
    <row r="6" spans="1:27" ht="14.5" x14ac:dyDescent="0.35">
      <c r="A6" s="23" t="s">
        <v>29</v>
      </c>
      <c r="B6">
        <v>3</v>
      </c>
      <c r="C6" s="24" t="s">
        <v>217</v>
      </c>
      <c r="E6" s="4" t="s">
        <v>48</v>
      </c>
      <c r="F6" s="4" t="s">
        <v>49</v>
      </c>
      <c r="G6" s="4" t="s">
        <v>50</v>
      </c>
      <c r="H6" s="4" t="s">
        <v>51</v>
      </c>
      <c r="I6" s="4" t="s">
        <v>52</v>
      </c>
      <c r="J6" s="4" t="s">
        <v>53</v>
      </c>
      <c r="L6">
        <v>1</v>
      </c>
      <c r="M6">
        <v>5</v>
      </c>
      <c r="N6">
        <f t="shared" si="0"/>
        <v>105</v>
      </c>
      <c r="O6" t="s">
        <v>107</v>
      </c>
      <c r="P6">
        <v>9</v>
      </c>
      <c r="R6" s="16"/>
      <c r="Y6" s="2"/>
      <c r="AA6" s="12"/>
    </row>
    <row r="7" spans="1:27" x14ac:dyDescent="0.25">
      <c r="A7" s="23" t="s">
        <v>29</v>
      </c>
      <c r="B7">
        <v>4</v>
      </c>
      <c r="C7" s="24" t="s">
        <v>219</v>
      </c>
      <c r="E7" s="4" t="s">
        <v>54</v>
      </c>
      <c r="F7" s="4" t="s">
        <v>55</v>
      </c>
      <c r="G7" s="4" t="s">
        <v>56</v>
      </c>
      <c r="H7" s="4" t="s">
        <v>57</v>
      </c>
      <c r="I7" s="4" t="s">
        <v>58</v>
      </c>
      <c r="J7" s="4" t="s">
        <v>59</v>
      </c>
      <c r="L7">
        <v>1</v>
      </c>
      <c r="M7">
        <v>6</v>
      </c>
      <c r="N7">
        <f t="shared" si="0"/>
        <v>106</v>
      </c>
      <c r="O7" t="s">
        <v>107</v>
      </c>
      <c r="P7">
        <v>8</v>
      </c>
      <c r="Y7" s="2"/>
      <c r="AA7" s="12"/>
    </row>
    <row r="8" spans="1:27" x14ac:dyDescent="0.25">
      <c r="A8" s="23" t="s">
        <v>29</v>
      </c>
      <c r="B8">
        <v>5</v>
      </c>
      <c r="C8" s="24" t="s">
        <v>220</v>
      </c>
      <c r="E8" s="4" t="s">
        <v>60</v>
      </c>
      <c r="F8" s="4" t="s">
        <v>61</v>
      </c>
      <c r="G8" s="4" t="s">
        <v>62</v>
      </c>
      <c r="H8" s="4" t="s">
        <v>63</v>
      </c>
      <c r="I8" s="4" t="s">
        <v>64</v>
      </c>
      <c r="J8" s="4" t="s">
        <v>65</v>
      </c>
      <c r="L8">
        <v>1</v>
      </c>
      <c r="M8">
        <v>7</v>
      </c>
      <c r="N8">
        <f t="shared" si="0"/>
        <v>107</v>
      </c>
      <c r="O8" s="7" t="s">
        <v>107</v>
      </c>
      <c r="P8">
        <v>12</v>
      </c>
      <c r="Y8" s="2"/>
      <c r="AA8" s="3"/>
    </row>
    <row r="9" spans="1:27" x14ac:dyDescent="0.25">
      <c r="A9" s="23" t="s">
        <v>29</v>
      </c>
      <c r="B9">
        <v>6</v>
      </c>
      <c r="C9" s="25" t="s">
        <v>222</v>
      </c>
      <c r="E9" s="4" t="s">
        <v>66</v>
      </c>
      <c r="F9" s="4" t="s">
        <v>67</v>
      </c>
      <c r="G9" s="4" t="s">
        <v>68</v>
      </c>
      <c r="H9" s="4" t="s">
        <v>69</v>
      </c>
      <c r="I9" s="4" t="s">
        <v>70</v>
      </c>
      <c r="J9" s="4" t="s">
        <v>71</v>
      </c>
      <c r="L9">
        <v>1</v>
      </c>
      <c r="M9">
        <v>8</v>
      </c>
      <c r="N9">
        <f t="shared" si="0"/>
        <v>108</v>
      </c>
      <c r="O9" t="s">
        <v>108</v>
      </c>
      <c r="P9">
        <v>6</v>
      </c>
      <c r="Y9" s="2"/>
      <c r="AA9" s="3"/>
    </row>
    <row r="10" spans="1:27" x14ac:dyDescent="0.25">
      <c r="A10" s="23" t="s">
        <v>29</v>
      </c>
      <c r="B10">
        <v>7</v>
      </c>
      <c r="C10" s="25" t="s">
        <v>224</v>
      </c>
      <c r="E10" s="4" t="s">
        <v>72</v>
      </c>
      <c r="F10" s="4" t="s">
        <v>73</v>
      </c>
      <c r="G10" s="4" t="s">
        <v>74</v>
      </c>
      <c r="H10" s="4" t="s">
        <v>75</v>
      </c>
      <c r="I10" s="4" t="s">
        <v>76</v>
      </c>
      <c r="J10" s="4" t="s">
        <v>77</v>
      </c>
      <c r="L10">
        <v>1</v>
      </c>
      <c r="M10">
        <v>9</v>
      </c>
      <c r="N10">
        <f t="shared" si="0"/>
        <v>109</v>
      </c>
      <c r="O10" t="s">
        <v>108</v>
      </c>
      <c r="P10">
        <v>5</v>
      </c>
      <c r="Y10" s="2"/>
      <c r="AA10" s="3"/>
    </row>
    <row r="11" spans="1:27" x14ac:dyDescent="0.25">
      <c r="A11" s="23" t="s">
        <v>29</v>
      </c>
      <c r="B11">
        <v>8</v>
      </c>
      <c r="C11" s="25" t="s">
        <v>225</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3" t="s">
        <v>29</v>
      </c>
      <c r="B12">
        <v>9</v>
      </c>
      <c r="C12" s="25" t="s">
        <v>226</v>
      </c>
      <c r="E12" s="4" t="s">
        <v>84</v>
      </c>
      <c r="F12" s="4" t="s">
        <v>85</v>
      </c>
      <c r="G12" s="4" t="s">
        <v>86</v>
      </c>
      <c r="H12" s="4" t="s">
        <v>87</v>
      </c>
      <c r="I12" s="4" t="s">
        <v>88</v>
      </c>
      <c r="J12" s="4" t="s">
        <v>89</v>
      </c>
      <c r="L12">
        <v>1</v>
      </c>
      <c r="M12">
        <v>11</v>
      </c>
      <c r="N12">
        <f t="shared" si="0"/>
        <v>111</v>
      </c>
      <c r="O12" t="s">
        <v>108</v>
      </c>
      <c r="P12">
        <v>3</v>
      </c>
      <c r="Y12" s="2"/>
      <c r="AA12" s="3"/>
    </row>
    <row r="13" spans="1:27" x14ac:dyDescent="0.25">
      <c r="A13" s="23" t="s">
        <v>29</v>
      </c>
      <c r="B13">
        <v>10</v>
      </c>
      <c r="C13" s="25" t="s">
        <v>228</v>
      </c>
      <c r="E13" s="4" t="s">
        <v>90</v>
      </c>
      <c r="F13" s="4" t="s">
        <v>91</v>
      </c>
      <c r="G13" s="4" t="s">
        <v>92</v>
      </c>
      <c r="H13" s="4" t="s">
        <v>93</v>
      </c>
      <c r="I13" s="4" t="s">
        <v>94</v>
      </c>
      <c r="J13" s="4" t="s">
        <v>95</v>
      </c>
      <c r="L13">
        <v>1</v>
      </c>
      <c r="M13">
        <v>12</v>
      </c>
      <c r="N13">
        <f t="shared" si="0"/>
        <v>112</v>
      </c>
      <c r="O13" s="7" t="s">
        <v>108</v>
      </c>
      <c r="P13">
        <v>7</v>
      </c>
      <c r="Y13" s="2"/>
      <c r="AA13" s="14"/>
    </row>
    <row r="14" spans="1:27" x14ac:dyDescent="0.25">
      <c r="A14" s="23" t="s">
        <v>29</v>
      </c>
      <c r="B14">
        <v>11</v>
      </c>
      <c r="C14" s="62" t="s">
        <v>229</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L15">
        <v>2</v>
      </c>
      <c r="M15">
        <v>2</v>
      </c>
      <c r="N15">
        <f t="shared" si="0"/>
        <v>202</v>
      </c>
      <c r="O15" t="s">
        <v>108</v>
      </c>
      <c r="P15">
        <v>12</v>
      </c>
    </row>
    <row r="16" spans="1:27" x14ac:dyDescent="0.25">
      <c r="L16">
        <v>2</v>
      </c>
      <c r="M16">
        <v>3</v>
      </c>
      <c r="N16">
        <f t="shared" si="0"/>
        <v>203</v>
      </c>
      <c r="O16" t="s">
        <v>108</v>
      </c>
      <c r="P16">
        <v>1</v>
      </c>
      <c r="Q16" s="4"/>
      <c r="Y16" s="17"/>
      <c r="AA16" s="3"/>
    </row>
    <row r="17" spans="1:27" x14ac:dyDescent="0.25">
      <c r="A17" t="s">
        <v>96</v>
      </c>
      <c r="L17">
        <v>2</v>
      </c>
      <c r="M17">
        <v>4</v>
      </c>
      <c r="N17">
        <f t="shared" si="0"/>
        <v>204</v>
      </c>
      <c r="O17" t="s">
        <v>108</v>
      </c>
      <c r="P17">
        <v>11</v>
      </c>
      <c r="Y17" s="17"/>
      <c r="AA17" s="12"/>
    </row>
    <row r="18" spans="1:27" x14ac:dyDescent="0.25">
      <c r="B18">
        <v>1</v>
      </c>
      <c r="C18" s="24" t="s">
        <v>216</v>
      </c>
      <c r="L18">
        <v>2</v>
      </c>
      <c r="M18">
        <v>5</v>
      </c>
      <c r="N18">
        <f t="shared" si="0"/>
        <v>205</v>
      </c>
      <c r="O18" t="s">
        <v>108</v>
      </c>
      <c r="P18">
        <v>10</v>
      </c>
    </row>
    <row r="19" spans="1:27" x14ac:dyDescent="0.25">
      <c r="B19">
        <v>2</v>
      </c>
      <c r="C19" s="24" t="s">
        <v>218</v>
      </c>
      <c r="L19">
        <v>2</v>
      </c>
      <c r="M19">
        <v>6</v>
      </c>
      <c r="N19">
        <f t="shared" si="0"/>
        <v>206</v>
      </c>
      <c r="O19" t="s">
        <v>108</v>
      </c>
      <c r="P19">
        <v>9</v>
      </c>
    </row>
    <row r="20" spans="1:27" x14ac:dyDescent="0.25">
      <c r="B20">
        <v>3</v>
      </c>
      <c r="C20" s="25" t="s">
        <v>221</v>
      </c>
      <c r="L20">
        <v>2</v>
      </c>
      <c r="M20">
        <v>7</v>
      </c>
      <c r="N20">
        <f t="shared" si="0"/>
        <v>207</v>
      </c>
      <c r="O20" t="s">
        <v>108</v>
      </c>
      <c r="P20">
        <v>8</v>
      </c>
    </row>
    <row r="21" spans="1:27" x14ac:dyDescent="0.25">
      <c r="B21">
        <v>4</v>
      </c>
      <c r="C21" s="25" t="s">
        <v>223</v>
      </c>
      <c r="L21">
        <v>2</v>
      </c>
      <c r="M21">
        <v>8</v>
      </c>
      <c r="N21">
        <f t="shared" si="0"/>
        <v>208</v>
      </c>
      <c r="O21" t="s">
        <v>107</v>
      </c>
      <c r="P21">
        <v>7</v>
      </c>
    </row>
    <row r="22" spans="1:27" x14ac:dyDescent="0.25">
      <c r="B22">
        <v>5</v>
      </c>
      <c r="C22" s="25" t="s">
        <v>227</v>
      </c>
      <c r="L22">
        <v>2</v>
      </c>
      <c r="M22">
        <v>9</v>
      </c>
      <c r="N22">
        <f t="shared" si="0"/>
        <v>209</v>
      </c>
      <c r="O22" t="s">
        <v>107</v>
      </c>
      <c r="P22">
        <v>6</v>
      </c>
    </row>
    <row r="23" spans="1:27" x14ac:dyDescent="0.25">
      <c r="B23">
        <v>6</v>
      </c>
      <c r="C23" s="25" t="s">
        <v>230</v>
      </c>
      <c r="L23">
        <v>2</v>
      </c>
      <c r="M23">
        <v>10</v>
      </c>
      <c r="N23">
        <f t="shared" si="0"/>
        <v>210</v>
      </c>
      <c r="O23" t="s">
        <v>107</v>
      </c>
      <c r="P23">
        <v>5</v>
      </c>
    </row>
    <row r="24" spans="1:27" x14ac:dyDescent="0.25">
      <c r="L24">
        <v>2</v>
      </c>
      <c r="M24">
        <v>11</v>
      </c>
      <c r="N24">
        <f t="shared" si="0"/>
        <v>211</v>
      </c>
      <c r="O24" t="s">
        <v>107</v>
      </c>
      <c r="P24">
        <v>4</v>
      </c>
    </row>
    <row r="25" spans="1:27" x14ac:dyDescent="0.25">
      <c r="A25" t="s">
        <v>97</v>
      </c>
      <c r="L25">
        <v>2</v>
      </c>
      <c r="M25">
        <v>12</v>
      </c>
      <c r="N25">
        <f t="shared" si="0"/>
        <v>212</v>
      </c>
      <c r="O25" t="s">
        <v>107</v>
      </c>
      <c r="P25">
        <v>2</v>
      </c>
    </row>
    <row r="26" spans="1:27" x14ac:dyDescent="0.25">
      <c r="C26" s="24" t="s">
        <v>231</v>
      </c>
      <c r="L26">
        <v>3</v>
      </c>
      <c r="M26">
        <v>1</v>
      </c>
      <c r="N26">
        <f t="shared" si="0"/>
        <v>301</v>
      </c>
      <c r="O26" t="s">
        <v>108</v>
      </c>
      <c r="P26">
        <v>4</v>
      </c>
    </row>
    <row r="27" spans="1:27" x14ac:dyDescent="0.25">
      <c r="L27">
        <v>3</v>
      </c>
      <c r="M27">
        <v>2</v>
      </c>
      <c r="N27">
        <f t="shared" si="0"/>
        <v>302</v>
      </c>
      <c r="O27" t="s">
        <v>108</v>
      </c>
      <c r="P27">
        <v>3</v>
      </c>
    </row>
    <row r="28" spans="1:27" x14ac:dyDescent="0.25">
      <c r="A28" s="7" t="s">
        <v>232</v>
      </c>
      <c r="L28">
        <v>3</v>
      </c>
      <c r="M28">
        <v>3</v>
      </c>
      <c r="N28">
        <f t="shared" si="0"/>
        <v>303</v>
      </c>
      <c r="O28" t="s">
        <v>107</v>
      </c>
      <c r="P28">
        <v>2</v>
      </c>
    </row>
    <row r="29" spans="1:27" x14ac:dyDescent="0.25">
      <c r="C29" s="24">
        <v>44486</v>
      </c>
      <c r="L29">
        <v>3</v>
      </c>
      <c r="M29">
        <v>4</v>
      </c>
      <c r="N29">
        <f t="shared" si="0"/>
        <v>304</v>
      </c>
      <c r="O29" t="s">
        <v>107</v>
      </c>
      <c r="P29">
        <v>1</v>
      </c>
    </row>
    <row r="30" spans="1:27" x14ac:dyDescent="0.25">
      <c r="L30">
        <v>3</v>
      </c>
      <c r="M30">
        <v>5</v>
      </c>
      <c r="N30">
        <f t="shared" si="0"/>
        <v>305</v>
      </c>
      <c r="O30" t="s">
        <v>107</v>
      </c>
      <c r="P30">
        <v>11</v>
      </c>
    </row>
    <row r="31" spans="1:27" ht="23" x14ac:dyDescent="0.5">
      <c r="A31" s="74" t="s">
        <v>117</v>
      </c>
      <c r="B31" s="75"/>
      <c r="C31" s="75"/>
      <c r="D31" s="75"/>
      <c r="E31" s="75"/>
      <c r="F31" s="75"/>
      <c r="G31" s="75"/>
      <c r="H31" s="75"/>
      <c r="I31" s="75"/>
      <c r="J31" s="75"/>
      <c r="L31">
        <v>3</v>
      </c>
      <c r="M31">
        <v>6</v>
      </c>
      <c r="N31">
        <f t="shared" si="0"/>
        <v>306</v>
      </c>
      <c r="O31" t="s">
        <v>107</v>
      </c>
      <c r="P31">
        <v>10</v>
      </c>
    </row>
    <row r="32" spans="1:27" ht="23" x14ac:dyDescent="0.5">
      <c r="A32" s="74" t="s">
        <v>116</v>
      </c>
      <c r="B32" s="75"/>
      <c r="C32" s="75"/>
      <c r="D32" s="75"/>
      <c r="E32" s="75"/>
      <c r="F32" s="75"/>
      <c r="G32" s="75"/>
      <c r="H32" s="75"/>
      <c r="I32" s="75"/>
      <c r="J32" s="75"/>
      <c r="L32">
        <v>3</v>
      </c>
      <c r="M32">
        <v>7</v>
      </c>
      <c r="N32">
        <f t="shared" si="0"/>
        <v>307</v>
      </c>
      <c r="O32" t="s">
        <v>107</v>
      </c>
      <c r="P32">
        <v>9</v>
      </c>
    </row>
    <row r="33" spans="1:16" x14ac:dyDescent="0.25">
      <c r="L33">
        <v>3</v>
      </c>
      <c r="M33">
        <v>8</v>
      </c>
      <c r="N33">
        <f t="shared" si="0"/>
        <v>308</v>
      </c>
      <c r="O33" t="s">
        <v>107</v>
      </c>
      <c r="P33">
        <v>12</v>
      </c>
    </row>
    <row r="34" spans="1:16" x14ac:dyDescent="0.25">
      <c r="A34" s="7" t="s">
        <v>119</v>
      </c>
      <c r="D34" s="7" t="s">
        <v>133</v>
      </c>
      <c r="L34">
        <v>3</v>
      </c>
      <c r="M34">
        <v>9</v>
      </c>
      <c r="N34">
        <f t="shared" ref="N34:N51" si="1">L34*100+M46</f>
        <v>309</v>
      </c>
      <c r="O34" t="s">
        <v>108</v>
      </c>
      <c r="P34">
        <v>7</v>
      </c>
    </row>
    <row r="35" spans="1:16" x14ac:dyDescent="0.25">
      <c r="A35" s="7" t="s">
        <v>120</v>
      </c>
      <c r="D35" s="7" t="s">
        <v>134</v>
      </c>
      <c r="L35">
        <v>3</v>
      </c>
      <c r="M35">
        <v>10</v>
      </c>
      <c r="N35">
        <f t="shared" si="1"/>
        <v>310</v>
      </c>
      <c r="O35" t="s">
        <v>108</v>
      </c>
      <c r="P35">
        <v>6</v>
      </c>
    </row>
    <row r="36" spans="1:16" x14ac:dyDescent="0.25">
      <c r="D36" s="7" t="s">
        <v>133</v>
      </c>
      <c r="L36">
        <v>3</v>
      </c>
      <c r="M36">
        <v>11</v>
      </c>
      <c r="N36">
        <f t="shared" si="1"/>
        <v>311</v>
      </c>
      <c r="O36" t="s">
        <v>108</v>
      </c>
      <c r="P36">
        <v>5</v>
      </c>
    </row>
    <row r="37" spans="1:16" x14ac:dyDescent="0.25">
      <c r="A37" s="7" t="s">
        <v>121</v>
      </c>
      <c r="D37" s="7" t="s">
        <v>134</v>
      </c>
      <c r="L37">
        <v>3</v>
      </c>
      <c r="M37">
        <v>12</v>
      </c>
      <c r="N37">
        <f t="shared" si="1"/>
        <v>312</v>
      </c>
      <c r="O37" t="s">
        <v>108</v>
      </c>
      <c r="P37">
        <v>8</v>
      </c>
    </row>
    <row r="38" spans="1:16" x14ac:dyDescent="0.25">
      <c r="D38" s="13" t="s">
        <v>233</v>
      </c>
      <c r="L38">
        <v>4</v>
      </c>
      <c r="M38">
        <v>1</v>
      </c>
      <c r="N38">
        <f t="shared" si="1"/>
        <v>401</v>
      </c>
      <c r="O38" t="s">
        <v>107</v>
      </c>
      <c r="P38">
        <v>5</v>
      </c>
    </row>
    <row r="39" spans="1:16" x14ac:dyDescent="0.25">
      <c r="L39">
        <v>4</v>
      </c>
      <c r="M39">
        <v>2</v>
      </c>
      <c r="N39">
        <f t="shared" si="1"/>
        <v>402</v>
      </c>
      <c r="O39" t="s">
        <v>107</v>
      </c>
      <c r="P39">
        <v>4</v>
      </c>
    </row>
    <row r="40" spans="1:16" x14ac:dyDescent="0.25">
      <c r="A40" s="7" t="s">
        <v>122</v>
      </c>
      <c r="D40" s="7" t="s">
        <v>131</v>
      </c>
      <c r="L40">
        <v>4</v>
      </c>
      <c r="M40">
        <v>3</v>
      </c>
      <c r="N40">
        <f t="shared" si="1"/>
        <v>403</v>
      </c>
      <c r="O40" t="s">
        <v>108</v>
      </c>
      <c r="P40">
        <v>12</v>
      </c>
    </row>
    <row r="41" spans="1:16" x14ac:dyDescent="0.25">
      <c r="A41" s="7" t="s">
        <v>123</v>
      </c>
      <c r="D41" s="7" t="s">
        <v>130</v>
      </c>
      <c r="L41">
        <v>4</v>
      </c>
      <c r="M41">
        <v>4</v>
      </c>
      <c r="N41">
        <f t="shared" si="1"/>
        <v>404</v>
      </c>
      <c r="O41" t="s">
        <v>108</v>
      </c>
      <c r="P41">
        <v>2</v>
      </c>
    </row>
    <row r="42" spans="1:16" x14ac:dyDescent="0.25">
      <c r="D42" s="7" t="s">
        <v>131</v>
      </c>
      <c r="L42">
        <v>4</v>
      </c>
      <c r="M42">
        <v>5</v>
      </c>
      <c r="N42">
        <f t="shared" si="1"/>
        <v>405</v>
      </c>
      <c r="O42" t="s">
        <v>108</v>
      </c>
      <c r="P42">
        <v>1</v>
      </c>
    </row>
    <row r="43" spans="1:16" x14ac:dyDescent="0.25">
      <c r="A43" s="7" t="s">
        <v>118</v>
      </c>
      <c r="D43" s="7" t="s">
        <v>132</v>
      </c>
      <c r="L43">
        <v>4</v>
      </c>
      <c r="M43">
        <v>6</v>
      </c>
      <c r="N43">
        <f t="shared" si="1"/>
        <v>406</v>
      </c>
      <c r="O43" t="s">
        <v>108</v>
      </c>
      <c r="P43">
        <v>11</v>
      </c>
    </row>
    <row r="44" spans="1:16" x14ac:dyDescent="0.25">
      <c r="D44" s="13" t="s">
        <v>234</v>
      </c>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32:J32"/>
    <mergeCell ref="A31:J31"/>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workbookViewId="0">
      <selection activeCell="E22" sqref="E22"/>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76" t="s">
        <v>0</v>
      </c>
      <c r="B2" s="76"/>
      <c r="D2" t="s">
        <v>29</v>
      </c>
      <c r="E2" t="s">
        <v>98</v>
      </c>
      <c r="F2" t="s">
        <v>105</v>
      </c>
      <c r="G2" t="s">
        <v>109</v>
      </c>
    </row>
    <row r="3" spans="1:7" x14ac:dyDescent="0.25">
      <c r="A3" s="9">
        <v>1</v>
      </c>
      <c r="B3" s="9" t="s">
        <v>238</v>
      </c>
      <c r="D3">
        <v>1</v>
      </c>
      <c r="E3" s="26" t="str">
        <f>Paringstabel!C4</f>
        <v>24/10/2021</v>
      </c>
      <c r="F3" t="str">
        <f>VLOOKUP($D3*100+$B$18,Paringstabel!$N$1:$P$133,2,FALSE)</f>
        <v>Extérieur/Uit</v>
      </c>
      <c r="G3" t="str">
        <f>VLOOKUP(VLOOKUP($D3*100+$B$18,Paringstabel!$N$1:$P$133,3,FALSE),$A$3:$B$14,2,FALSE)</f>
        <v>514 Montigny-Fontaine 1</v>
      </c>
    </row>
    <row r="4" spans="1:7" x14ac:dyDescent="0.25">
      <c r="A4" s="9">
        <v>2</v>
      </c>
      <c r="B4" s="9" t="s">
        <v>239</v>
      </c>
      <c r="D4" s="1">
        <v>2</v>
      </c>
      <c r="E4" s="26" t="str">
        <f>Paringstabel!C5</f>
        <v>21/11/2021</v>
      </c>
      <c r="F4" t="str">
        <f>VLOOKUP($D4*100+$B$18,Paringstabel!$N$1:$P$133,2,FALSE)</f>
        <v>Domicile/Thuis</v>
      </c>
      <c r="G4" t="str">
        <f>VLOOKUP(VLOOKUP($D4*100+$B$18,Paringstabel!$N$1:$P$133,3,FALSE),$A$3:$B$14,2,FALSE)</f>
        <v>109 Borgerhout 1</v>
      </c>
    </row>
    <row r="5" spans="1:7" x14ac:dyDescent="0.25">
      <c r="A5" s="9">
        <v>3</v>
      </c>
      <c r="B5" s="9" t="s">
        <v>240</v>
      </c>
      <c r="D5" s="1">
        <v>3</v>
      </c>
      <c r="E5" s="26" t="str">
        <f>Paringstabel!C6</f>
        <v>05/12/2021</v>
      </c>
      <c r="F5" t="str">
        <f>VLOOKUP($D5*100+$B$18,Paringstabel!$N$1:$P$133,2,FALSE)</f>
        <v>Extérieur/Uit</v>
      </c>
      <c r="G5" t="str">
        <f>VLOOKUP(VLOOKUP($D5*100+$B$18,Paringstabel!$N$1:$P$133,3,FALSE),$A$3:$B$14,2,FALSE)</f>
        <v>401 KGSRL 1</v>
      </c>
    </row>
    <row r="6" spans="1:7" x14ac:dyDescent="0.25">
      <c r="A6" s="9">
        <v>4</v>
      </c>
      <c r="B6" s="9" t="s">
        <v>241</v>
      </c>
      <c r="D6" s="1">
        <v>4</v>
      </c>
      <c r="E6" s="26" t="str">
        <f>Paringstabel!C7</f>
        <v>19/12/2021</v>
      </c>
      <c r="F6" t="str">
        <f>VLOOKUP($D6*100+$B$18,Paringstabel!$N$1:$P$133,2,FALSE)</f>
        <v>Domicile/Thuis</v>
      </c>
      <c r="G6" t="str">
        <f>VLOOKUP(VLOOKUP($D6*100+$B$18,Paringstabel!$N$1:$P$133,3,FALSE),$A$3:$B$14,2,FALSE)</f>
        <v>471 Wachtebeke 1</v>
      </c>
    </row>
    <row r="7" spans="1:7" x14ac:dyDescent="0.25">
      <c r="A7" s="9">
        <v>5</v>
      </c>
      <c r="B7" s="9" t="s">
        <v>242</v>
      </c>
      <c r="D7" s="1">
        <v>5</v>
      </c>
      <c r="E7" s="26" t="str">
        <f>Paringstabel!C8</f>
        <v>16/01/2022</v>
      </c>
      <c r="F7" t="str">
        <f>VLOOKUP($D7*100+$B$18,Paringstabel!$N$1:$P$133,2,FALSE)</f>
        <v>Extérieur/Uit</v>
      </c>
      <c r="G7" t="str">
        <f>VLOOKUP(VLOOKUP($D7*100+$B$18,Paringstabel!$N$1:$P$133,3,FALSE),$A$3:$B$14,2,FALSE)</f>
        <v>604 KSK47-Eynatten 1</v>
      </c>
    </row>
    <row r="8" spans="1:7" x14ac:dyDescent="0.25">
      <c r="A8" s="9">
        <v>6</v>
      </c>
      <c r="B8" s="9" t="s">
        <v>243</v>
      </c>
      <c r="D8" s="1">
        <v>6</v>
      </c>
      <c r="E8" s="26" t="str">
        <f>Paringstabel!C9</f>
        <v>30/01/2022</v>
      </c>
      <c r="F8" t="str">
        <f>VLOOKUP($D8*100+$B$18,Paringstabel!$N$1:$P$133,2,FALSE)</f>
        <v>Domicile/Thuis</v>
      </c>
      <c r="G8" t="str">
        <f>VLOOKUP(VLOOKUP($D8*100+$B$18,Paringstabel!$N$1:$P$133,3,FALSE),$A$3:$B$14,2,FALSE)</f>
        <v>303 KBSK Brugge 1</v>
      </c>
    </row>
    <row r="9" spans="1:7" x14ac:dyDescent="0.25">
      <c r="A9" s="9">
        <v>7</v>
      </c>
      <c r="B9" s="9" t="s">
        <v>244</v>
      </c>
      <c r="D9" s="1">
        <v>7</v>
      </c>
      <c r="E9" s="26" t="str">
        <f>Paringstabel!C10</f>
        <v>13/02/2022</v>
      </c>
      <c r="F9" t="str">
        <f>VLOOKUP($D9*100+$B$18,Paringstabel!$N$1:$P$133,2,FALSE)</f>
        <v>Extérieur/Uit</v>
      </c>
      <c r="G9" t="str">
        <f>VLOOKUP(VLOOKUP($D9*100+$B$18,Paringstabel!$N$1:$P$133,3,FALSE),$A$3:$B$14,2,FALSE)</f>
        <v>607 KSK Rochade 1</v>
      </c>
    </row>
    <row r="10" spans="1:7" x14ac:dyDescent="0.25">
      <c r="A10" s="9">
        <v>8</v>
      </c>
      <c r="B10" s="9" t="s">
        <v>245</v>
      </c>
      <c r="D10" s="1">
        <v>8</v>
      </c>
      <c r="E10" s="26" t="str">
        <f>Paringstabel!C11</f>
        <v>20/02/2022</v>
      </c>
      <c r="F10" t="str">
        <f>VLOOKUP($D10*100+$B$18,Paringstabel!$N$1:$P$133,2,FALSE)</f>
        <v>Domicile/Thuis</v>
      </c>
      <c r="G10" t="str">
        <f>VLOOKUP(VLOOKUP($D10*100+$B$18,Paringstabel!$N$1:$P$133,3,FALSE),$A$3:$B$14,2,FALSE)</f>
        <v>621 TAL 1</v>
      </c>
    </row>
    <row r="11" spans="1:7" x14ac:dyDescent="0.25">
      <c r="A11" s="9">
        <v>9</v>
      </c>
      <c r="B11" s="9" t="s">
        <v>140</v>
      </c>
      <c r="D11" s="1">
        <v>9</v>
      </c>
      <c r="E11" s="26" t="str">
        <f>Paringstabel!C12</f>
        <v>13/03/2022</v>
      </c>
      <c r="F11" t="str">
        <f>VLOOKUP($D11*100+$B$18,Paringstabel!$N$1:$P$133,2,FALSE)</f>
        <v>Extérieur/Uit</v>
      </c>
      <c r="G11" t="str">
        <f>VLOOKUP(VLOOKUP($D11*100+$B$18,Paringstabel!$N$1:$P$133,3,FALSE),$A$3:$B$14,2,FALSE)</f>
        <v>301 KOSK Oostende 1</v>
      </c>
    </row>
    <row r="12" spans="1:7" x14ac:dyDescent="0.25">
      <c r="A12" s="9">
        <v>10</v>
      </c>
      <c r="B12" s="9" t="s">
        <v>246</v>
      </c>
      <c r="D12" s="1">
        <v>10</v>
      </c>
      <c r="E12" s="26" t="str">
        <f>Paringstabel!C13</f>
        <v>27/03/2022</v>
      </c>
      <c r="F12" t="str">
        <f>VLOOKUP($D12*100+$B$18,Paringstabel!$N$1:$P$133,2,FALSE)</f>
        <v>Domicile/Thuis</v>
      </c>
      <c r="G12" t="str">
        <f>VLOOKUP(VLOOKUP($D12*100+$B$18,Paringstabel!$N$1:$P$133,3,FALSE),$A$3:$B$14,2,FALSE)</f>
        <v>174 Brasschaat 1</v>
      </c>
    </row>
    <row r="13" spans="1:7" x14ac:dyDescent="0.25">
      <c r="A13" s="9">
        <v>11</v>
      </c>
      <c r="B13" s="9" t="s">
        <v>247</v>
      </c>
      <c r="D13" s="1">
        <v>11</v>
      </c>
      <c r="E13" s="26" t="str">
        <f>Paringstabel!C14</f>
        <v>24/04/2022</v>
      </c>
      <c r="F13" t="str">
        <f>VLOOKUP($D13*100+$B$18,Paringstabel!$N$1:$P$133,2,FALSE)</f>
        <v>Extérieur/Uit</v>
      </c>
      <c r="G13" t="str">
        <f>VLOOKUP(VLOOKUP($D13*100+$B$18,Paringstabel!$N$1:$P$133,3,FALSE),$A$3:$B$14,2,FALSE)</f>
        <v>601 CRELEL Liège 1</v>
      </c>
    </row>
    <row r="14" spans="1:7" x14ac:dyDescent="0.25">
      <c r="A14" s="9">
        <v>12</v>
      </c>
      <c r="B14" s="9" t="s">
        <v>248</v>
      </c>
      <c r="E14" s="14"/>
    </row>
    <row r="15" spans="1:7" x14ac:dyDescent="0.25">
      <c r="G15" s="11"/>
    </row>
    <row r="16" spans="1:7" x14ac:dyDescent="0.25">
      <c r="B16" t="s">
        <v>113</v>
      </c>
    </row>
    <row r="17" spans="1:2" x14ac:dyDescent="0.25">
      <c r="B17" t="s">
        <v>101</v>
      </c>
    </row>
    <row r="18" spans="1:2" x14ac:dyDescent="0.25">
      <c r="B18" s="10">
        <v>7</v>
      </c>
    </row>
    <row r="20" spans="1:2" x14ac:dyDescent="0.25">
      <c r="A20" s="7" t="s">
        <v>163</v>
      </c>
    </row>
    <row r="21" spans="1:2" x14ac:dyDescent="0.25">
      <c r="A21" s="7" t="s">
        <v>174</v>
      </c>
    </row>
    <row r="22" spans="1:2" x14ac:dyDescent="0.25">
      <c r="A22" s="7" t="s">
        <v>164</v>
      </c>
    </row>
    <row r="23" spans="1:2" x14ac:dyDescent="0.25">
      <c r="A23" s="7" t="s">
        <v>165</v>
      </c>
    </row>
    <row r="25" spans="1:2" x14ac:dyDescent="0.25">
      <c r="A25" t="s">
        <v>114</v>
      </c>
    </row>
    <row r="26" spans="1:2" x14ac:dyDescent="0.25">
      <c r="A26" s="7" t="s">
        <v>161</v>
      </c>
    </row>
    <row r="27" spans="1:2" x14ac:dyDescent="0.25">
      <c r="A27" t="s">
        <v>115</v>
      </c>
    </row>
    <row r="28" spans="1:2" x14ac:dyDescent="0.25">
      <c r="A28" s="7" t="s">
        <v>162</v>
      </c>
    </row>
  </sheetData>
  <mergeCells count="1">
    <mergeCell ref="A2:B2"/>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topLeftCell="D2" workbookViewId="0">
      <selection activeCell="L11" sqref="L11"/>
    </sheetView>
  </sheetViews>
  <sheetFormatPr baseColWidth="10" defaultColWidth="9.1796875" defaultRowHeight="12.5" x14ac:dyDescent="0.25"/>
  <cols>
    <col min="1" max="1" width="22" customWidth="1"/>
    <col min="2" max="2" width="26.269531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13"/>
      <c r="B6" s="13"/>
      <c r="C6" s="13"/>
      <c r="D6" s="13"/>
    </row>
    <row r="7" spans="1:4" x14ac:dyDescent="0.25">
      <c r="A7" s="13"/>
      <c r="B7" s="13"/>
      <c r="C7" s="13"/>
      <c r="D7" s="13"/>
    </row>
    <row r="8" spans="1:4" x14ac:dyDescent="0.25">
      <c r="A8" s="13"/>
      <c r="B8" s="13"/>
      <c r="C8" s="13"/>
      <c r="D8" s="13"/>
    </row>
    <row r="9" spans="1:4" x14ac:dyDescent="0.25">
      <c r="A9" s="7"/>
      <c r="B9" s="7"/>
      <c r="C9" s="13"/>
      <c r="D9" s="13"/>
    </row>
    <row r="10" spans="1:4" x14ac:dyDescent="0.25">
      <c r="A10" t="s">
        <v>128</v>
      </c>
    </row>
    <row r="11" spans="1:4" x14ac:dyDescent="0.25">
      <c r="A11" s="7" t="s">
        <v>167</v>
      </c>
    </row>
    <row r="12" spans="1:4" x14ac:dyDescent="0.25">
      <c r="A12" s="7" t="s">
        <v>166</v>
      </c>
    </row>
    <row r="14" spans="1:4" x14ac:dyDescent="0.25">
      <c r="A14" s="7" t="s">
        <v>168</v>
      </c>
    </row>
    <row r="15" spans="1:4" x14ac:dyDescent="0.25">
      <c r="A15" s="7" t="s">
        <v>169</v>
      </c>
    </row>
    <row r="17" spans="1:1" x14ac:dyDescent="0.25">
      <c r="A17" t="s">
        <v>127</v>
      </c>
    </row>
    <row r="18" spans="1:1" x14ac:dyDescent="0.25">
      <c r="A18" s="7" t="s">
        <v>170</v>
      </c>
    </row>
    <row r="19" spans="1:1" x14ac:dyDescent="0.25">
      <c r="A19" s="7" t="s">
        <v>171</v>
      </c>
    </row>
    <row r="21" spans="1:1" x14ac:dyDescent="0.25">
      <c r="A21" s="7" t="s">
        <v>172</v>
      </c>
    </row>
    <row r="22" spans="1:1" x14ac:dyDescent="0.25">
      <c r="A22" s="7" t="s">
        <v>173</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3"/>
  <sheetViews>
    <sheetView workbookViewId="0">
      <selection activeCell="H14" sqref="H14"/>
    </sheetView>
  </sheetViews>
  <sheetFormatPr baseColWidth="10" defaultRowHeight="12.5" x14ac:dyDescent="0.25"/>
  <cols>
    <col min="1" max="1" width="7.81640625" style="6" bestFit="1" customWidth="1"/>
    <col min="2" max="2" width="6.36328125" style="6" bestFit="1" customWidth="1"/>
    <col min="3" max="3" width="22.54296875" style="48" bestFit="1" customWidth="1"/>
    <col min="4" max="4" width="1.453125" style="53" bestFit="1" customWidth="1"/>
    <col min="5" max="5" width="23" style="18" bestFit="1" customWidth="1"/>
    <col min="6" max="6" width="20.453125" style="25" bestFit="1" customWidth="1"/>
    <col min="7" max="7" width="13.54296875" style="25" customWidth="1"/>
    <col min="8" max="8" width="21.453125" style="6" bestFit="1" customWidth="1"/>
    <col min="9" max="9" width="18.08984375" style="6" bestFit="1" customWidth="1"/>
  </cols>
  <sheetData>
    <row r="1" spans="1:9" ht="13.5" thickTop="1" x14ac:dyDescent="0.25">
      <c r="A1" s="44" t="s">
        <v>99</v>
      </c>
      <c r="B1" s="44" t="s">
        <v>29</v>
      </c>
      <c r="C1" s="77" t="s">
        <v>202</v>
      </c>
      <c r="D1" s="77"/>
      <c r="E1" s="77"/>
      <c r="F1" s="45" t="s">
        <v>204</v>
      </c>
      <c r="G1" s="45" t="s">
        <v>206</v>
      </c>
      <c r="H1" s="44" t="s">
        <v>208</v>
      </c>
      <c r="I1" s="58" t="s">
        <v>209</v>
      </c>
    </row>
    <row r="2" spans="1:9" ht="13.5" thickBot="1" x14ac:dyDescent="0.3">
      <c r="A2" s="46" t="s">
        <v>178</v>
      </c>
      <c r="B2" s="46" t="s">
        <v>29</v>
      </c>
      <c r="C2" s="78" t="s">
        <v>203</v>
      </c>
      <c r="D2" s="78"/>
      <c r="E2" s="78"/>
      <c r="F2" s="47" t="s">
        <v>205</v>
      </c>
      <c r="G2" s="47" t="s">
        <v>207</v>
      </c>
      <c r="H2" s="46" t="s">
        <v>211</v>
      </c>
      <c r="I2" s="59" t="s">
        <v>210</v>
      </c>
    </row>
    <row r="3" spans="1:9" ht="16.5" thickTop="1" thickBot="1" x14ac:dyDescent="0.4">
      <c r="A3" s="55"/>
      <c r="B3" s="54"/>
      <c r="C3" s="49"/>
      <c r="D3" s="52"/>
      <c r="E3" s="50"/>
      <c r="F3" s="43"/>
      <c r="G3" s="57"/>
      <c r="H3" s="55"/>
      <c r="I3" s="56"/>
    </row>
    <row r="4" spans="1:9" ht="16.5" thickTop="1" thickBot="1" x14ac:dyDescent="0.4">
      <c r="A4" s="55"/>
      <c r="B4" s="54"/>
      <c r="C4" s="49"/>
      <c r="D4" s="52"/>
      <c r="E4" s="50"/>
      <c r="F4" s="43"/>
      <c r="G4" s="57"/>
      <c r="H4" s="55"/>
      <c r="I4" s="56"/>
    </row>
    <row r="5" spans="1:9" ht="16.5" thickTop="1" thickBot="1" x14ac:dyDescent="0.4">
      <c r="A5" s="54"/>
      <c r="B5" s="54"/>
      <c r="C5" s="49"/>
      <c r="D5" s="52"/>
      <c r="E5" s="50"/>
      <c r="F5" s="43"/>
      <c r="G5" s="57"/>
      <c r="H5" s="55"/>
      <c r="I5" s="56"/>
    </row>
    <row r="6" spans="1:9" ht="16.5" thickTop="1" thickBot="1" x14ac:dyDescent="0.4">
      <c r="A6" s="54"/>
      <c r="B6" s="54"/>
      <c r="C6" s="49"/>
      <c r="D6" s="52"/>
      <c r="E6" s="50"/>
      <c r="F6" s="43"/>
      <c r="G6" s="57"/>
      <c r="H6" s="55"/>
      <c r="I6" s="56"/>
    </row>
    <row r="7" spans="1:9" ht="16.5" thickTop="1" thickBot="1" x14ac:dyDescent="0.4">
      <c r="A7" s="54"/>
      <c r="B7" s="54"/>
      <c r="C7" s="49"/>
      <c r="D7" s="52"/>
      <c r="E7" s="50"/>
      <c r="F7" s="43"/>
      <c r="G7" s="57"/>
      <c r="H7" s="55"/>
      <c r="I7" s="56"/>
    </row>
    <row r="8" spans="1:9" ht="16.5" thickTop="1" thickBot="1" x14ac:dyDescent="0.4">
      <c r="A8" s="54"/>
      <c r="B8" s="54"/>
      <c r="C8" s="49"/>
      <c r="D8" s="52"/>
      <c r="E8" s="50"/>
      <c r="F8" s="43"/>
      <c r="G8" s="57"/>
      <c r="H8" s="55"/>
      <c r="I8" s="56"/>
    </row>
    <row r="9" spans="1:9" ht="16.5" thickTop="1" thickBot="1" x14ac:dyDescent="0.4">
      <c r="A9" s="54"/>
      <c r="B9" s="54"/>
      <c r="C9" s="49"/>
      <c r="D9" s="52"/>
      <c r="E9" s="50"/>
      <c r="F9" s="43"/>
      <c r="G9" s="57"/>
      <c r="H9" s="55"/>
      <c r="I9" s="56"/>
    </row>
    <row r="10" spans="1:9" ht="16.5" thickTop="1" thickBot="1" x14ac:dyDescent="0.4">
      <c r="A10" s="55"/>
      <c r="B10" s="54"/>
      <c r="C10" s="49"/>
      <c r="D10" s="52"/>
      <c r="E10" s="50"/>
      <c r="F10" s="43"/>
      <c r="G10" s="57"/>
      <c r="H10" s="55"/>
      <c r="I10" s="56"/>
    </row>
    <row r="11" spans="1:9" ht="16.5" thickTop="1" thickBot="1" x14ac:dyDescent="0.4">
      <c r="A11" s="55"/>
      <c r="B11" s="54"/>
      <c r="C11" s="49"/>
      <c r="D11" s="52"/>
      <c r="E11" s="51"/>
      <c r="F11" s="43"/>
      <c r="G11" s="57"/>
      <c r="H11" s="55"/>
      <c r="I11" s="56"/>
    </row>
    <row r="12" spans="1:9" ht="16.5" thickTop="1" thickBot="1" x14ac:dyDescent="0.4">
      <c r="A12" s="55"/>
      <c r="B12" s="54"/>
      <c r="C12" s="49"/>
      <c r="D12" s="52"/>
      <c r="E12" s="50"/>
      <c r="F12" s="43"/>
      <c r="G12" s="57"/>
      <c r="H12" s="55"/>
      <c r="I12" s="60"/>
    </row>
    <row r="13" spans="1:9" ht="13" thickTop="1" x14ac:dyDescent="0.25"/>
  </sheetData>
  <sortState xmlns:xlrd2="http://schemas.microsoft.com/office/spreadsheetml/2017/richdata2" ref="A3:I11">
    <sortCondition ref="B3:B11"/>
    <sortCondition ref="A3:A11"/>
  </sortState>
  <mergeCells count="2">
    <mergeCell ref="C1:E1"/>
    <mergeCell ref="C2:E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A1:F23"/>
  <sheetViews>
    <sheetView workbookViewId="0">
      <selection activeCell="A22" sqref="A22:F22"/>
    </sheetView>
  </sheetViews>
  <sheetFormatPr baseColWidth="10" defaultRowHeight="12.5" x14ac:dyDescent="0.25"/>
  <cols>
    <col min="1" max="1" width="4" style="35" customWidth="1"/>
    <col min="2" max="2" width="6.81640625" style="35" bestFit="1" customWidth="1"/>
    <col min="3" max="3" width="6.54296875" style="35" bestFit="1" customWidth="1"/>
    <col min="4" max="4" width="22.54296875" style="36" bestFit="1" customWidth="1"/>
    <col min="5" max="5" width="1.453125" style="35" bestFit="1" customWidth="1"/>
    <col min="6" max="6" width="22.54296875" style="37" bestFit="1" customWidth="1"/>
    <col min="7" max="16384" width="10.90625" style="35"/>
  </cols>
  <sheetData>
    <row r="1" spans="1:6" ht="13" thickBot="1" x14ac:dyDescent="0.3">
      <c r="A1" s="38" t="s">
        <v>195</v>
      </c>
      <c r="B1" s="39" t="s">
        <v>178</v>
      </c>
      <c r="C1" s="39" t="s">
        <v>192</v>
      </c>
      <c r="D1" s="40" t="s">
        <v>193</v>
      </c>
      <c r="E1" s="41"/>
      <c r="F1" s="42" t="s">
        <v>194</v>
      </c>
    </row>
    <row r="2" spans="1:6" ht="13" thickBot="1" x14ac:dyDescent="0.3">
      <c r="A2" s="63"/>
      <c r="B2" s="63"/>
      <c r="C2" s="63"/>
      <c r="D2" s="64"/>
      <c r="E2" s="65"/>
      <c r="F2" s="66"/>
    </row>
    <row r="3" spans="1:6" ht="13" thickBot="1" x14ac:dyDescent="0.3">
      <c r="A3" s="63"/>
      <c r="B3" s="63"/>
      <c r="C3" s="63"/>
      <c r="D3" s="64"/>
      <c r="E3" s="65"/>
      <c r="F3" s="66"/>
    </row>
    <row r="4" spans="1:6" ht="13" thickBot="1" x14ac:dyDescent="0.3">
      <c r="A4" s="63"/>
      <c r="B4" s="63"/>
      <c r="C4" s="63"/>
      <c r="D4" s="64"/>
      <c r="E4" s="65"/>
      <c r="F4" s="66"/>
    </row>
    <row r="5" spans="1:6" ht="13" thickBot="1" x14ac:dyDescent="0.3">
      <c r="A5" s="63"/>
      <c r="B5" s="63"/>
      <c r="C5" s="63"/>
      <c r="D5" s="64"/>
      <c r="E5" s="65"/>
      <c r="F5" s="66"/>
    </row>
    <row r="6" spans="1:6" ht="13" thickBot="1" x14ac:dyDescent="0.3">
      <c r="A6" s="63"/>
      <c r="B6" s="63"/>
      <c r="C6" s="63"/>
      <c r="D6" s="64"/>
      <c r="E6" s="65"/>
      <c r="F6" s="66"/>
    </row>
    <row r="7" spans="1:6" ht="13" thickBot="1" x14ac:dyDescent="0.3">
      <c r="A7" s="63"/>
      <c r="B7" s="63"/>
      <c r="C7" s="63"/>
      <c r="D7" s="64"/>
      <c r="E7" s="65"/>
      <c r="F7" s="66"/>
    </row>
    <row r="8" spans="1:6" ht="13" thickBot="1" x14ac:dyDescent="0.3">
      <c r="A8" s="63"/>
      <c r="B8" s="63"/>
      <c r="C8" s="63"/>
      <c r="D8" s="64"/>
      <c r="E8" s="65"/>
      <c r="F8" s="66"/>
    </row>
    <row r="9" spans="1:6" ht="13" thickBot="1" x14ac:dyDescent="0.3">
      <c r="A9" s="63"/>
      <c r="B9" s="63"/>
      <c r="C9" s="63"/>
      <c r="D9" s="64"/>
      <c r="E9" s="65"/>
      <c r="F9" s="66"/>
    </row>
    <row r="10" spans="1:6" ht="13" thickBot="1" x14ac:dyDescent="0.3">
      <c r="A10" s="63"/>
      <c r="B10" s="63"/>
      <c r="C10" s="63"/>
      <c r="D10" s="64"/>
      <c r="E10" s="65"/>
      <c r="F10" s="66"/>
    </row>
    <row r="11" spans="1:6" ht="13" thickBot="1" x14ac:dyDescent="0.3">
      <c r="A11" s="63"/>
      <c r="B11" s="63"/>
      <c r="C11" s="63"/>
      <c r="D11" s="64"/>
      <c r="E11" s="65"/>
      <c r="F11" s="66"/>
    </row>
    <row r="12" spans="1:6" ht="13" thickBot="1" x14ac:dyDescent="0.3">
      <c r="A12" s="63"/>
      <c r="B12" s="63"/>
      <c r="C12" s="63"/>
      <c r="D12" s="64"/>
      <c r="E12" s="65"/>
      <c r="F12" s="66"/>
    </row>
    <row r="13" spans="1:6" ht="13" thickBot="1" x14ac:dyDescent="0.3">
      <c r="A13" s="63"/>
      <c r="B13" s="63"/>
      <c r="C13" s="63"/>
      <c r="D13" s="64"/>
      <c r="E13" s="65"/>
      <c r="F13" s="66"/>
    </row>
    <row r="14" spans="1:6" ht="13" thickBot="1" x14ac:dyDescent="0.3">
      <c r="A14" s="63"/>
      <c r="B14" s="63"/>
      <c r="C14" s="63"/>
      <c r="D14" s="64"/>
      <c r="E14" s="65"/>
      <c r="F14" s="66"/>
    </row>
    <row r="15" spans="1:6" ht="13" thickBot="1" x14ac:dyDescent="0.3">
      <c r="A15" s="63"/>
      <c r="B15" s="63"/>
      <c r="C15" s="63"/>
      <c r="D15" s="64"/>
      <c r="E15" s="65"/>
      <c r="F15" s="66"/>
    </row>
    <row r="16" spans="1:6" ht="13" thickBot="1" x14ac:dyDescent="0.3">
      <c r="A16" s="63"/>
      <c r="B16" s="63"/>
      <c r="C16" s="63"/>
      <c r="D16" s="64"/>
      <c r="E16" s="65"/>
      <c r="F16" s="66"/>
    </row>
    <row r="18" spans="1:6" ht="214.5" customHeight="1" x14ac:dyDescent="0.25">
      <c r="A18" s="79" t="s">
        <v>235</v>
      </c>
      <c r="B18" s="80"/>
      <c r="C18" s="80"/>
      <c r="D18" s="80"/>
      <c r="E18" s="80"/>
      <c r="F18" s="80"/>
    </row>
    <row r="19" spans="1:6" ht="89.5" customHeight="1" x14ac:dyDescent="0.25">
      <c r="A19" s="79" t="s">
        <v>196</v>
      </c>
      <c r="B19" s="79"/>
      <c r="C19" s="79"/>
      <c r="D19" s="79"/>
      <c r="E19" s="79"/>
      <c r="F19" s="79"/>
    </row>
    <row r="20" spans="1:6" ht="121.5" customHeight="1" x14ac:dyDescent="0.25">
      <c r="A20" s="79" t="s">
        <v>197</v>
      </c>
      <c r="B20" s="80"/>
      <c r="C20" s="80"/>
      <c r="D20" s="80"/>
      <c r="E20" s="80"/>
      <c r="F20" s="80"/>
    </row>
    <row r="21" spans="1:6" ht="174" customHeight="1" x14ac:dyDescent="0.25">
      <c r="A21" s="79" t="s">
        <v>236</v>
      </c>
      <c r="B21" s="80"/>
      <c r="C21" s="80"/>
      <c r="D21" s="80"/>
      <c r="E21" s="80"/>
      <c r="F21" s="80"/>
    </row>
    <row r="22" spans="1:6" ht="92" customHeight="1" x14ac:dyDescent="0.25">
      <c r="A22" s="79" t="s">
        <v>198</v>
      </c>
      <c r="B22" s="80"/>
      <c r="C22" s="80"/>
      <c r="D22" s="80"/>
      <c r="E22" s="80"/>
      <c r="F22" s="80"/>
    </row>
    <row r="23" spans="1:6" ht="119.5" customHeight="1" x14ac:dyDescent="0.25">
      <c r="A23" s="79" t="s">
        <v>199</v>
      </c>
      <c r="B23" s="80"/>
      <c r="C23" s="80"/>
      <c r="D23" s="80"/>
      <c r="E23" s="80"/>
      <c r="F23" s="80"/>
    </row>
  </sheetData>
  <sortState xmlns:xlrd2="http://schemas.microsoft.com/office/spreadsheetml/2017/richdata2" ref="B2:F16">
    <sortCondition ref="C2:C16"/>
    <sortCondition ref="B2:B16"/>
  </sortState>
  <mergeCells count="6">
    <mergeCell ref="A23:F23"/>
    <mergeCell ref="A19:F19"/>
    <mergeCell ref="A18:F18"/>
    <mergeCell ref="A20:F20"/>
    <mergeCell ref="A21:F21"/>
    <mergeCell ref="A22:F2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sheetPr>
    <tabColor rgb="FF92D050"/>
  </sheetPr>
  <dimension ref="A1:E7"/>
  <sheetViews>
    <sheetView tabSelected="1" workbookViewId="0">
      <selection activeCell="K12" sqref="K12"/>
    </sheetView>
  </sheetViews>
  <sheetFormatPr baseColWidth="10" defaultColWidth="5.81640625" defaultRowHeight="12.5" x14ac:dyDescent="0.25"/>
  <cols>
    <col min="1" max="1" width="8.36328125" style="33" customWidth="1"/>
    <col min="2" max="2" width="6.54296875" style="33" customWidth="1"/>
    <col min="3" max="3" width="7.08984375" style="31" customWidth="1"/>
    <col min="4" max="4" width="34.90625" style="32" customWidth="1"/>
    <col min="5" max="5" width="14.1796875" style="32" customWidth="1"/>
    <col min="6" max="16384" width="5.81640625" style="31"/>
  </cols>
  <sheetData>
    <row r="1" spans="1:5" ht="25" x14ac:dyDescent="0.25">
      <c r="A1" s="28" t="s">
        <v>99</v>
      </c>
      <c r="B1" s="28" t="s">
        <v>100</v>
      </c>
      <c r="C1" s="29" t="s">
        <v>101</v>
      </c>
      <c r="D1" s="30" t="s">
        <v>181</v>
      </c>
      <c r="E1" s="30" t="s">
        <v>183</v>
      </c>
    </row>
    <row r="2" spans="1:5" ht="37.5" x14ac:dyDescent="0.25">
      <c r="A2" s="28" t="s">
        <v>178</v>
      </c>
      <c r="B2" s="28" t="s">
        <v>179</v>
      </c>
      <c r="C2" s="29" t="s">
        <v>180</v>
      </c>
      <c r="D2" s="30" t="s">
        <v>182</v>
      </c>
      <c r="E2" s="30" t="s">
        <v>184</v>
      </c>
    </row>
    <row r="4" spans="1:5" x14ac:dyDescent="0.25">
      <c r="A4" s="28" t="s">
        <v>186</v>
      </c>
      <c r="B4" s="28" t="s">
        <v>186</v>
      </c>
      <c r="D4" s="30" t="s">
        <v>185</v>
      </c>
      <c r="E4" s="32">
        <v>621</v>
      </c>
    </row>
    <row r="6" spans="1:5" x14ac:dyDescent="0.25">
      <c r="A6" s="33">
        <v>1</v>
      </c>
      <c r="D6" s="30" t="s">
        <v>185</v>
      </c>
      <c r="E6" s="32">
        <v>1341.59</v>
      </c>
    </row>
    <row r="7" spans="1:5" x14ac:dyDescent="0.25">
      <c r="D7" s="31"/>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sharepoint/v3"/>
    <ds:schemaRef ds:uri="http://purl.org/dc/elements/1.1/"/>
    <ds:schemaRef ds:uri="http://schemas.microsoft.com/office/infopath/2007/PartnerControls"/>
    <ds:schemaRef ds:uri="7e5141ba-b558-4843-a23a-7de54c5a012e"/>
    <ds:schemaRef ds:uri="http://schemas.openxmlformats.org/package/2006/metadata/core-properties"/>
    <ds:schemaRef ds:uri="4201c391-0ef2-4c70-9408-e247fb2e7472"/>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8DC258-79A9-4057-B324-88D29E68FE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2021-10-07T19:22:02Z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