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23_2024\VNT\NIC\"/>
    </mc:Choice>
  </mc:AlternateContent>
  <xr:revisionPtr revIDLastSave="0" documentId="13_ncr:1_{0B7059AA-9B95-4BEC-BAE7-F3F0D76C3E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chrijvingsbedragen" sheetId="1" r:id="rId1"/>
    <sheet name="Boetebedragen" sheetId="2" r:id="rId2"/>
    <sheet name="Prijzen" sheetId="3" r:id="rId3"/>
    <sheet name="Modaliteiten_stijgen_dalen" sheetId="4" r:id="rId4"/>
  </sheets>
  <definedNames>
    <definedName name="_xlnm._FilterDatabase" localSheetId="1" hidden="1">Boetebedragen!$A$1:$C$36</definedName>
    <definedName name="_xlnm.Print_Titles" localSheetId="1">Boetebedragen!$1:$2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8" i="2" l="1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07" i="2"/>
  <c r="L10" i="2"/>
  <c r="L11" i="2"/>
  <c r="L9" i="2"/>
  <c r="L8" i="2"/>
  <c r="L7" i="2"/>
  <c r="L16" i="2"/>
  <c r="L15" i="2"/>
  <c r="L14" i="2"/>
  <c r="L13" i="2"/>
  <c r="L12" i="2"/>
  <c r="H4" i="3" l="1"/>
  <c r="H6" i="3"/>
  <c r="H7" i="3"/>
  <c r="H9" i="3"/>
  <c r="H12" i="3"/>
  <c r="H15" i="3"/>
  <c r="H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23" i="3"/>
  <c r="F23" i="3" l="1"/>
  <c r="F24" i="3" s="1"/>
  <c r="F8" i="1"/>
  <c r="G8" i="1" s="1"/>
  <c r="F7" i="1"/>
  <c r="G7" i="1" s="1"/>
  <c r="F6" i="1"/>
  <c r="G6" i="1" s="1"/>
  <c r="F5" i="1"/>
  <c r="G5" i="1" s="1"/>
  <c r="F4" i="1"/>
  <c r="G4" i="1" s="1"/>
  <c r="F3" i="1"/>
  <c r="F9" i="1" l="1"/>
  <c r="G3" i="1"/>
  <c r="G9" i="1" s="1"/>
</calcChain>
</file>

<file path=xl/sharedStrings.xml><?xml version="1.0" encoding="utf-8"?>
<sst xmlns="http://schemas.openxmlformats.org/spreadsheetml/2006/main" count="308" uniqueCount="281">
  <si>
    <t>Afdeling</t>
  </si>
  <si>
    <t>Bedrag</t>
  </si>
  <si>
    <t>Divisions</t>
  </si>
  <si>
    <t>Place</t>
  </si>
  <si>
    <t>Prix</t>
  </si>
  <si>
    <t>Plaats</t>
  </si>
  <si>
    <t>Prijzen</t>
  </si>
  <si>
    <t>Division</t>
  </si>
  <si>
    <t>Montant</t>
  </si>
  <si>
    <t>Boetecode</t>
  </si>
  <si>
    <t>Omschrijving</t>
  </si>
  <si>
    <t>NL1</t>
  </si>
  <si>
    <t>NL2</t>
  </si>
  <si>
    <t>NL3</t>
  </si>
  <si>
    <t>Foutieve opstelling (art. 33c)</t>
  </si>
  <si>
    <t>NL4</t>
  </si>
  <si>
    <t>Basisspeler verkeerde afdeling (art. 33c)</t>
  </si>
  <si>
    <t>NL5</t>
  </si>
  <si>
    <t>Basisspeler verkeerde reeks (art. 33a)</t>
  </si>
  <si>
    <t>NL6</t>
  </si>
  <si>
    <t>Basisspeler verkeerde ploeg in dezelfde reeks (art. 33a)</t>
  </si>
  <si>
    <t>NL7</t>
  </si>
  <si>
    <t>Reservespeler verkeerde ploeg in dezelfde reeks (art. 33b)</t>
  </si>
  <si>
    <t>NL11</t>
  </si>
  <si>
    <t>Niet-aangekondigde ploegforfait</t>
  </si>
  <si>
    <t>NL12</t>
  </si>
  <si>
    <t>Aangekondigde ploegforfait</t>
  </si>
  <si>
    <t>NL21</t>
  </si>
  <si>
    <t>Niet-opsturen spelerslijst</t>
  </si>
  <si>
    <t>NL22</t>
  </si>
  <si>
    <t>Laattijdig opsturen spelerslijst</t>
  </si>
  <si>
    <t>NL23</t>
  </si>
  <si>
    <t>Fout in spelerslijst</t>
  </si>
  <si>
    <t>NL34</t>
  </si>
  <si>
    <t>Geen handtekening op resultatenkaart(en) in Clubmanager (art. 36a - 36c)</t>
  </si>
  <si>
    <t>FR1</t>
  </si>
  <si>
    <t>FR2</t>
  </si>
  <si>
    <t>FR3</t>
  </si>
  <si>
    <t>Composition fautive (art. 33c)</t>
  </si>
  <si>
    <t>FR4</t>
  </si>
  <si>
    <t>Joueur de base dans division fautive (art. 33c)</t>
  </si>
  <si>
    <t>FR5</t>
  </si>
  <si>
    <t>Joueur de base dans série fautive (art. 33a)</t>
  </si>
  <si>
    <t>FR6</t>
  </si>
  <si>
    <t>Joueur de base dans équipe fautive de la même série (art. 33a)</t>
  </si>
  <si>
    <t>FR7</t>
  </si>
  <si>
    <t>Joueur réserve dans équipe fautive de la même série (art. 33b)</t>
  </si>
  <si>
    <t>FR11</t>
  </si>
  <si>
    <t>Forfait d'équipe pas annoncé</t>
  </si>
  <si>
    <t>FR12</t>
  </si>
  <si>
    <t>Forfait d'équipe annoncé</t>
  </si>
  <si>
    <t>FR21</t>
  </si>
  <si>
    <t>Pas d'envoi de liste de force</t>
  </si>
  <si>
    <t>FR22</t>
  </si>
  <si>
    <t>Envoi tardif de liste de force</t>
  </si>
  <si>
    <t>FR23</t>
  </si>
  <si>
    <t>Faute dans liste de force</t>
  </si>
  <si>
    <t>FR34</t>
  </si>
  <si>
    <t>Pas de signature sur la carte / les cartes dans Clubmanager (art. 36a - 36c)</t>
  </si>
  <si>
    <t>Boetebedrag</t>
  </si>
  <si>
    <t>Boetebedragcode</t>
  </si>
  <si>
    <t>Code Amende</t>
  </si>
  <si>
    <t>Libellé</t>
  </si>
  <si>
    <t>Code Montant Amende</t>
  </si>
  <si>
    <t>Afdelingsafhankelijk</t>
  </si>
  <si>
    <t>Bordafhankelijk</t>
  </si>
  <si>
    <t>Dépendant de division</t>
  </si>
  <si>
    <t>Dépendant d'échiquier</t>
  </si>
  <si>
    <t>Ja</t>
  </si>
  <si>
    <t>Neen</t>
  </si>
  <si>
    <t>Schadeloosstelling</t>
  </si>
  <si>
    <t>Dédommagement</t>
  </si>
  <si>
    <t>Code Montant Amende 2</t>
  </si>
  <si>
    <t>Boetebedragcode 2</t>
  </si>
  <si>
    <t>Montant Amende</t>
  </si>
  <si>
    <t>NL</t>
  </si>
  <si>
    <t>FR</t>
  </si>
  <si>
    <t>NL8</t>
  </si>
  <si>
    <t>FR8</t>
  </si>
  <si>
    <t>Libellé NL</t>
  </si>
  <si>
    <t>Omschrijving NL</t>
  </si>
  <si>
    <t>Geen boetebedrag</t>
  </si>
  <si>
    <t>Onaangekondigde ploegenforfait 1ste afdeling</t>
  </si>
  <si>
    <t>Onaangekondigde ploegenforfait 2de afdeling</t>
  </si>
  <si>
    <t>Onaangekondigde ploegenforfait 3de afdeling</t>
  </si>
  <si>
    <t>Onaangekondigde ploegenforfait 4de afdeling</t>
  </si>
  <si>
    <t>Onaangekondigde ploegenforfait 5de afdeling</t>
  </si>
  <si>
    <t>Aangekondigde ploegenforfait 1ste afdeling</t>
  </si>
  <si>
    <t>Aangekondigde ploegenforfait 2de afdeling</t>
  </si>
  <si>
    <t>Aangekondigde ploegenforfait 3de afdeling</t>
  </si>
  <si>
    <t>Aangekondigde ploegenforfait 4de afdeling</t>
  </si>
  <si>
    <t>Aangekondigde ploegenforfait 5de afdeling</t>
  </si>
  <si>
    <t>Technisch Forfait 1ste afdeling bord 1</t>
  </si>
  <si>
    <t>Technisch Forfait 1ste afdeling bord 2</t>
  </si>
  <si>
    <t>Technisch Forfait 1ste afdeling bord 3</t>
  </si>
  <si>
    <t>Technisch Forfait 1ste afdeling bord 4</t>
  </si>
  <si>
    <t>Technisch Forfait 1ste afdeling bord 5</t>
  </si>
  <si>
    <t>Technisch Forfait 1ste afdeling bord 6</t>
  </si>
  <si>
    <t>Technisch Forfait 1ste afdeling bord 7</t>
  </si>
  <si>
    <t>Technisch Forfait 1ste afdeling bord 8</t>
  </si>
  <si>
    <t>Technisch Forfait 2de afdeling bord 1</t>
  </si>
  <si>
    <t>Technisch Forfait 2de afdeling bord 2</t>
  </si>
  <si>
    <t>Technisch Forfait 2de afdeling bord 3</t>
  </si>
  <si>
    <t>Technisch Forfait 2de afdeling bord 4</t>
  </si>
  <si>
    <t>Technisch Forfait 2de afdeling bord 5</t>
  </si>
  <si>
    <t>Technisch Forfait 2de afdeling bord 6</t>
  </si>
  <si>
    <t>Technisch Forfait 2de afdeling bord 7</t>
  </si>
  <si>
    <t>Technisch Forfait 2de afdeling bord 8</t>
  </si>
  <si>
    <t>Technisch Forfait 3de afdeling bord 1</t>
  </si>
  <si>
    <t>Technisch Forfait 3de afdeling bord 2</t>
  </si>
  <si>
    <t>Technisch Forfait 3de afdeling bord 3</t>
  </si>
  <si>
    <t>Technisch Forfait 3de afdeling bord 4</t>
  </si>
  <si>
    <t>Technisch Forfait 3de afdeling bord 5</t>
  </si>
  <si>
    <t>Technisch Forfait 3de afdeling bord 6</t>
  </si>
  <si>
    <t>Technisch Forfait 4de afdeling bord 1</t>
  </si>
  <si>
    <t>Technisch Forfait 4de afdeling bord 2</t>
  </si>
  <si>
    <t>Technisch Forfait 4de afdeling bord 3</t>
  </si>
  <si>
    <t>Technisch Forfait 4de afdeling bord 4</t>
  </si>
  <si>
    <t>Technisch Forfait 5de afdeling bord 1</t>
  </si>
  <si>
    <t>Technisch Forfait 5de afdeling bord 2</t>
  </si>
  <si>
    <t>Technisch Forfait 5de afdeling bord 3</t>
  </si>
  <si>
    <t>Technisch Forfait 5de afdeling bord 4</t>
  </si>
  <si>
    <t>Afdeling 1</t>
  </si>
  <si>
    <t>Afdelingen 2, 3 en 4</t>
  </si>
  <si>
    <t>Afdeling 5</t>
  </si>
  <si>
    <t>Division 1</t>
  </si>
  <si>
    <t>Divisions 2, 3 et 4</t>
  </si>
  <si>
    <t>Division 5</t>
  </si>
  <si>
    <t>2 dalers</t>
  </si>
  <si>
    <t>2 descendants</t>
  </si>
  <si>
    <t>1 stijger en 2 dalers per reeks</t>
  </si>
  <si>
    <t>1 montant et 2 descendants par série</t>
  </si>
  <si>
    <t>Aantal reeksen</t>
  </si>
  <si>
    <t>Te ontvangen</t>
  </si>
  <si>
    <t>Aantal ploegen binnen reeks</t>
  </si>
  <si>
    <t>Aantal ploegen</t>
  </si>
  <si>
    <t>Prijs</t>
  </si>
  <si>
    <t>Totaal</t>
  </si>
  <si>
    <t>Nombre de séries</t>
  </si>
  <si>
    <t>Extra (*)</t>
  </si>
  <si>
    <t>(*)</t>
  </si>
  <si>
    <t>NL41</t>
  </si>
  <si>
    <t>NL42</t>
  </si>
  <si>
    <t>NL43</t>
  </si>
  <si>
    <t>NL44</t>
  </si>
  <si>
    <t>Schadeloosstelling onaangekondigde bordforfait thuis</t>
  </si>
  <si>
    <t>NL35</t>
  </si>
  <si>
    <t>Geen of laattijdige resultatenmelding thuisploeg</t>
  </si>
  <si>
    <t>Geen of laattijdige resultatenmelding ploeg op verplaatsing</t>
  </si>
  <si>
    <t>NL36</t>
  </si>
  <si>
    <t>Schadeloosstelling onaangekondigde bordforfait thuis 1ste afdeling bord 1</t>
  </si>
  <si>
    <t>Schadeloosstelling onaangekondigde bordforfait thuis 1ste afdeling bord 2</t>
  </si>
  <si>
    <t>Schadeloosstelling onaangekondigde bordforfait thuis 1ste afdeling bord 3</t>
  </si>
  <si>
    <t>Schadeloosstelling onaangekondigde bordforfait thuis 1ste afdeling bord 4</t>
  </si>
  <si>
    <t>Schadeloosstelling onaangekondigde bordforfait thuis 1ste afdeling bord 5</t>
  </si>
  <si>
    <t>Schadeloosstelling onaangekondigde bordforfait thuis 1ste afdeling bord 6</t>
  </si>
  <si>
    <t>Schadeloosstelling onaangekondigde bordforfait thuis 1ste afdeling bord 7</t>
  </si>
  <si>
    <t>Schadeloosstelling onaangekondigde bordforfait thuis 1ste afdeling bord 8</t>
  </si>
  <si>
    <t>Schadeloosstelling onaangekondigde bordforfait thuis 2de afdeling bord 1</t>
  </si>
  <si>
    <t>Schadeloosstelling onaangekondigde bordforfait thuis 2de afdeling bord 2</t>
  </si>
  <si>
    <t>Schadeloosstelling onaangekondigde bordforfait thuis 2de afdeling bord 3</t>
  </si>
  <si>
    <t>Schadeloosstelling onaangekondigde bordforfait thuis 2de afdeling bord 4</t>
  </si>
  <si>
    <t>Schadeloosstelling onaangekondigde bordforfait thuis 2de afdeling bord 5</t>
  </si>
  <si>
    <t>Schadeloosstelling onaangekondigde bordforfait thuis 2de afdeling bord 6</t>
  </si>
  <si>
    <t>Schadeloosstelling onaangekondigde bordforfait thuis 2de afdeling bord 7</t>
  </si>
  <si>
    <t>Schadeloosstelling onaangekondigde bordforfait thuis 2de afdeling bord 8</t>
  </si>
  <si>
    <t>Schadeloosstelling onaangekondigde bordforfait thuis 3de afdeling bord 1</t>
  </si>
  <si>
    <t>Schadeloosstelling onaangekondigde bordforfait thuis 3de afdeling bord 2</t>
  </si>
  <si>
    <t>Schadeloosstelling onaangekondigde bordforfait thuis 3de afdeling bord 3</t>
  </si>
  <si>
    <t>Schadeloosstelling onaangekondigde bordforfait thuis 3de afdeling bord 4</t>
  </si>
  <si>
    <t>Schadeloosstelling onaangekondigde bordforfait thuis 3de afdeling bord 5</t>
  </si>
  <si>
    <t>Schadeloosstelling onaangekondigde bordforfait thuis 3de afdeling bord 6</t>
  </si>
  <si>
    <t>Schadeloosstelling onaangekondigde bordforfait thuis 4de afdeling bord 1</t>
  </si>
  <si>
    <t>Schadeloosstelling onaangekondigde bordforfait thuis 4de afdeling bord 2</t>
  </si>
  <si>
    <t>Schadeloosstelling onaangekondigde bordforfait thuis 4de afdeling bord 3</t>
  </si>
  <si>
    <t>Schadeloosstelling onaangekondigde bordforfait thuis 4de afdeling bord 4</t>
  </si>
  <si>
    <t>Schadeloosstelling onaangekondigde bordforfait thuis 5de afdeling bord 1</t>
  </si>
  <si>
    <t>Schadeloosstelling onaangekondigde bordforfait thuis 5de afdeling bord 2</t>
  </si>
  <si>
    <t>Schadeloosstelling onaangekondigde bordforfait thuis 5de afdeling bord 3</t>
  </si>
  <si>
    <t>Schadeloosstelling onaangekondigde bordforfait thuis 5de afdeling bord 4</t>
  </si>
  <si>
    <t>FR35</t>
  </si>
  <si>
    <t>FR36</t>
  </si>
  <si>
    <t>FR41</t>
  </si>
  <si>
    <t>FR42</t>
  </si>
  <si>
    <t>FR43</t>
  </si>
  <si>
    <t>FR44</t>
  </si>
  <si>
    <t>Notification des résultats d'une équipe visitée manquante ou tardive</t>
  </si>
  <si>
    <t>Notification des résultats d'une équipe visiteur manquante ou tardive</t>
  </si>
  <si>
    <t>Forfait d'échiquier non-annoncé à domicile</t>
  </si>
  <si>
    <t>Dédommagement forfait d'échiquier non-annoncé à domicile</t>
  </si>
  <si>
    <t>Vooraf aankondigen van een bordforfait: eerste afdeling om middernacht en andere afdelingen om 10u</t>
  </si>
  <si>
    <t xml:space="preserve">           via mail (altijd ontvangstbevestiging vragen) en telefonisch indien geen spoedige reactie</t>
  </si>
  <si>
    <t xml:space="preserve">           naar de clubverantwoordelijke van de tegenstanders en naar de VNT (enkel mail)</t>
  </si>
  <si>
    <t xml:space="preserve">           De speler op dat bord hoeft niet aanwezig te zijn.</t>
  </si>
  <si>
    <t>Vooraf aankondigen van een ploegenforfait: limiet op 24u op voorhand aan VNT en club tegenstanders</t>
  </si>
  <si>
    <t>Annoncer d'avance un forfait d'équipe: limitation de 24h d'avance au RTN et au cercle adversaires</t>
  </si>
  <si>
    <t>Annoncer d'avance un forfait d'échiquier: première division à minuit et autre divsions à 10h</t>
  </si>
  <si>
    <t xml:space="preserve">           par mail (toujours demander un accusé de bonne réception) et par téléphone si pas de réponse subite</t>
  </si>
  <si>
    <t xml:space="preserve">           au responsable du cercle des adversaires et au RTN (seulement mail)</t>
  </si>
  <si>
    <t xml:space="preserve">           toujours annoncer le numéro d'échiquier au le forfait aura lieu.</t>
  </si>
  <si>
    <t xml:space="preserve">           Le joueur de cet échiquier ne doit pas être présent.</t>
  </si>
  <si>
    <t xml:space="preserve">           met altijd doorgave van het bord waarop forfait wordt gegeven.</t>
  </si>
  <si>
    <t>Bordforfait onaangekondigd thuis</t>
  </si>
  <si>
    <t>Bordforfait onaangekondigd op verplaatsing</t>
  </si>
  <si>
    <t>NL45</t>
  </si>
  <si>
    <t>Bordforfait aangekondigd thuis</t>
  </si>
  <si>
    <t>Bordforfait aangekondigd op verplaatsing</t>
  </si>
  <si>
    <t>Onaangekondigde bordforfait thuis 1ste afdeling bord 1</t>
  </si>
  <si>
    <t>Onaangekondigde bordforfait thuis 1ste afdeling bord 2</t>
  </si>
  <si>
    <t>Onaangekondigde bordforfait thuis 1ste afdeling bord 3</t>
  </si>
  <si>
    <t>Onaangekondigde bordforfait thuis 1ste afdeling bord 4</t>
  </si>
  <si>
    <t>Onaangekondigde bordforfait thuis 1ste afdeling bord 5</t>
  </si>
  <si>
    <t>Onaangekondigde bordforfait thuis 1ste afdeling bord 6</t>
  </si>
  <si>
    <t>Onaangekondigde bordforfait thuis 1ste afdeling bord 7</t>
  </si>
  <si>
    <t>Onaangekondigde bordforfait thuis 1ste afdeling bord 8</t>
  </si>
  <si>
    <t>Onaangekondigde bordforfait thuis 2de afdeling bord 1</t>
  </si>
  <si>
    <t>Onaangekondigde bordforfait thuis 2de afdeling bord 2</t>
  </si>
  <si>
    <t>Onaangekondigde bordforfait thuis 2de afdeling bord 3</t>
  </si>
  <si>
    <t>Onaangekondigde bordforfait thuis 2de afdeling bord 4</t>
  </si>
  <si>
    <t>Onaangekondigde bordforfait thuis 2de afdeling bord 5</t>
  </si>
  <si>
    <t>Onaangekondigde bordforfait thuis 2de afdeling bord 6</t>
  </si>
  <si>
    <t>Onaangekondigde bordforfait thuis 2de afdeling bord 7</t>
  </si>
  <si>
    <t>Onaangekondigde bordforfait thuis 2de afdeling bord 8</t>
  </si>
  <si>
    <t>Onaangekondigde bordforfait thuis 3de afdeling bord 1</t>
  </si>
  <si>
    <t>Onaangekondigde bordforfait thuis 3de afdeling bord 2</t>
  </si>
  <si>
    <t>Onaangekondigde bordforfait thuis 3de afdeling bord 3</t>
  </si>
  <si>
    <t>Onaangekondigde bordforfait thuis 3de afdeling bord 4</t>
  </si>
  <si>
    <t>Onaangekondigde bordforfait thuis 3de afdeling bord 5</t>
  </si>
  <si>
    <t>Onaangekondigde bordforfait thuis 3de afdeling bord 6</t>
  </si>
  <si>
    <t>Onaangekondigde bordforfait thuis 4de afdeling bord 1</t>
  </si>
  <si>
    <t>Onaangekondigde bordforfait thuis 4de afdeling bord 2</t>
  </si>
  <si>
    <t>Onaangekondigde bordforfait thuis 4de afdeling bord 3</t>
  </si>
  <si>
    <t>Onaangekondigde bordforfait thuis 4de afdeling bord 4</t>
  </si>
  <si>
    <t>Onaangekondigde bordforfait thuis 5de afdeling bord 1</t>
  </si>
  <si>
    <t>Onaangekondigde bordforfait thuis 5de afdeling bord 2</t>
  </si>
  <si>
    <t>Onaangekondigde bordforfait thuis 5de afdeling bord 3</t>
  </si>
  <si>
    <t>Onaangekondigde bordforfait thuis 5de afdeling bord 4</t>
  </si>
  <si>
    <t>Onaangekondigde bordforfait op verplaatsing 1ste afdeling bord 1</t>
  </si>
  <si>
    <t>Onaangekondigde bordforfait op verplaatsing 1ste afdeling bord 2</t>
  </si>
  <si>
    <t>Onaangekondigde bordforfait op verplaatsing 1ste afdeling bord 3</t>
  </si>
  <si>
    <t>Onaangekondigde bordforfait op verplaatsing 1ste afdeling bord 4</t>
  </si>
  <si>
    <t>Onaangekondigde bordforfait op verplaatsing 1ste afdeling bord 5</t>
  </si>
  <si>
    <t>Onaangekondigde bordforfait op verplaatsing 1ste afdeling bord 6</t>
  </si>
  <si>
    <t>Onaangekondigde bordforfait op verplaatsing 1ste afdeling bord 7</t>
  </si>
  <si>
    <t>Onaangekondigde bordforfait op verplaatsing 1ste afdeling bord 8</t>
  </si>
  <si>
    <t>Onaangekondigde bordforfait op verplaatsing 2de afdeling bord 1</t>
  </si>
  <si>
    <t>Onaangekondigde bordforfait op verplaatsing 2de afdeling bord 2</t>
  </si>
  <si>
    <t>Onaangekondigde bordforfait op verplaatsing 2de afdeling bord 3</t>
  </si>
  <si>
    <t>Onaangekondigde bordforfait op verplaatsing 2de afdeling bord 4</t>
  </si>
  <si>
    <t>Onaangekondigde bordforfait op verplaatsing 2de afdeling bord 5</t>
  </si>
  <si>
    <t>Onaangekondigde bordforfait op verplaatsing 2de afdeling bord 6</t>
  </si>
  <si>
    <t>Onaangekondigde bordforfait op verplaatsing 2de afdeling bord 7</t>
  </si>
  <si>
    <t>Onaangekondigde bordforfait op verplaatsing 2de afdeling bord 8</t>
  </si>
  <si>
    <t>Onaangekondigde bordforfait op verplaatsing 3de afdeling bord 1</t>
  </si>
  <si>
    <t>Onaangekondigde bordforfait op verplaatsing 3de afdeling bord 2</t>
  </si>
  <si>
    <t>Onaangekondigde bordforfait op verplaatsing 3de afdeling bord 3</t>
  </si>
  <si>
    <t>Onaangekondigde bordforfait op verplaatsing 3de afdeling bord 4</t>
  </si>
  <si>
    <t>Onaangekondigde bordforfait op verplaatsing 3de afdeling bord 5</t>
  </si>
  <si>
    <t>Onaangekondigde bordforfait op verplaatsing 3de afdeling bord 6</t>
  </si>
  <si>
    <t>Onaangekondigde bordforfait op verplaatsing 4de afdeling bord 1</t>
  </si>
  <si>
    <t>Onaangekondigde bordforfait op verplaatsing 4de afdeling bord 2</t>
  </si>
  <si>
    <t>Onaangekondigde bordforfait op verplaatsing 4de afdeling bord 3</t>
  </si>
  <si>
    <t>Onaangekondigde bordforfait op verplaatsing 4de afdeling bord 4</t>
  </si>
  <si>
    <t>Onaangekondigde bordforfait op verplaatsing 5de afdeling bord 1</t>
  </si>
  <si>
    <t>Onaangekondigde bordforfait op verplaatsing 5de afdeling bord 2</t>
  </si>
  <si>
    <t>Onaangekondigde bordforfait op verplaatsing 5de afdeling bord 3</t>
  </si>
  <si>
    <t>Onaangekondigde bordforfait op verplaatsing 5de afdeling bord 4</t>
  </si>
  <si>
    <t>FR45</t>
  </si>
  <si>
    <t>Forfait d'échiquier non-annoncé à l'extérieur</t>
  </si>
  <si>
    <t>Forfait d'échiquier annoncé à domicile</t>
  </si>
  <si>
    <t>Forfait d'échiquier annoncé à l'extérieur</t>
  </si>
  <si>
    <t>Het inschrijvingsgeld van de European Club Cup (ter waarde van 300 EUR) wordt door de KBSB betaald.</t>
  </si>
  <si>
    <t>Les frais d'inscription à l'European Club Cup (d'une valeur de 300 EUR) sont pris en charge par la FRBE.</t>
  </si>
  <si>
    <t>1 stijger per reeks + de 2 beste tweedes</t>
  </si>
  <si>
    <t>1 montant par série + les 2 meilleurs deuxièmes</t>
  </si>
  <si>
    <r>
      <t>Fout in het gemiddelde Elo tussen een ploeg in een bepaalde afdeling en een ploeg in een hogere afdeling (art. 33</t>
    </r>
    <r>
      <rPr>
        <sz val="10"/>
        <color rgb="FF92D050"/>
        <rFont val="Arial"/>
        <family val="2"/>
      </rPr>
      <t>g</t>
    </r>
    <r>
      <rPr>
        <sz val="10"/>
        <rFont val="Arial"/>
        <family val="2"/>
      </rPr>
      <t>)</t>
    </r>
  </si>
  <si>
    <r>
      <t>Niet-aangesloten speler in player (art. 33</t>
    </r>
    <r>
      <rPr>
        <sz val="10"/>
        <color rgb="FF92D050"/>
        <rFont val="Arial"/>
        <family val="2"/>
      </rPr>
      <t>e</t>
    </r>
    <r>
      <rPr>
        <sz val="10"/>
        <rFont val="Arial"/>
        <family val="2"/>
      </rPr>
      <t>)</t>
    </r>
  </si>
  <si>
    <r>
      <t>Speler niet in spelerslijst (art. 33</t>
    </r>
    <r>
      <rPr>
        <sz val="10"/>
        <color rgb="FF92D050"/>
        <rFont val="Arial"/>
        <family val="2"/>
      </rPr>
      <t>e</t>
    </r>
    <r>
      <rPr>
        <sz val="10"/>
        <rFont val="Arial"/>
        <family val="2"/>
      </rPr>
      <t>)</t>
    </r>
  </si>
  <si>
    <r>
      <t>Joueur non-affilié dans player (art. 33</t>
    </r>
    <r>
      <rPr>
        <sz val="10"/>
        <color rgb="FF92D050"/>
        <rFont val="Arial"/>
        <family val="2"/>
      </rPr>
      <t>e</t>
    </r>
    <r>
      <rPr>
        <sz val="10"/>
        <rFont val="Arial"/>
        <family val="2"/>
      </rPr>
      <t>)</t>
    </r>
  </si>
  <si>
    <r>
      <t>Joueur pas dans liste de force (art. 33</t>
    </r>
    <r>
      <rPr>
        <sz val="10"/>
        <color rgb="FF92D050"/>
        <rFont val="Arial"/>
        <family val="2"/>
      </rPr>
      <t>e</t>
    </r>
    <r>
      <rPr>
        <sz val="10"/>
        <rFont val="Arial"/>
        <family val="2"/>
      </rPr>
      <t>)</t>
    </r>
  </si>
  <si>
    <r>
      <t>Faute dans la moyenne ELO entre une équipe d'une certaine division et une équipe d'une division plus haute (art. 33</t>
    </r>
    <r>
      <rPr>
        <sz val="10"/>
        <color rgb="FF92D050"/>
        <rFont val="Arial"/>
        <family val="2"/>
      </rPr>
      <t>g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</si>
</sst>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#,##0.00\ &quot;€&quot;;[Red]\-#,##0.00\ &quot;€&quot;"/>
    <numFmt numFmtId="165" formatCode="#,##0.00\ &quot;€&quot;"/>
    <numFmt numFmtId="166" formatCode="&quot;€&quot;\ #,##0.00"/>
  </numFmts>
  <fonts count="4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0"/>
      <color rgb="FF92D05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7">
    <xf numFmtId="0" fontId="0" fillId="0" borderId="0"/>
    <xf numFmtId="0" fontId="21" fillId="24" borderId="0" applyNumberFormat="0" applyBorder="0" applyAlignment="0" applyProtection="0"/>
    <xf numFmtId="0" fontId="3" fillId="2" borderId="0" applyNumberFormat="0" applyBorder="0" applyAlignment="0" applyProtection="0"/>
    <xf numFmtId="0" fontId="21" fillId="25" borderId="0" applyNumberFormat="0" applyBorder="0" applyAlignment="0" applyProtection="0"/>
    <xf numFmtId="0" fontId="3" fillId="3" borderId="0" applyNumberFormat="0" applyBorder="0" applyAlignment="0" applyProtection="0"/>
    <xf numFmtId="0" fontId="21" fillId="26" borderId="0" applyNumberFormat="0" applyBorder="0" applyAlignment="0" applyProtection="0"/>
    <xf numFmtId="0" fontId="3" fillId="4" borderId="0" applyNumberFormat="0" applyBorder="0" applyAlignment="0" applyProtection="0"/>
    <xf numFmtId="0" fontId="21" fillId="27" borderId="0" applyNumberFormat="0" applyBorder="0" applyAlignment="0" applyProtection="0"/>
    <xf numFmtId="0" fontId="3" fillId="5" borderId="0" applyNumberFormat="0" applyBorder="0" applyAlignment="0" applyProtection="0"/>
    <xf numFmtId="0" fontId="21" fillId="28" borderId="0" applyNumberFormat="0" applyBorder="0" applyAlignment="0" applyProtection="0"/>
    <xf numFmtId="0" fontId="3" fillId="6" borderId="0" applyNumberFormat="0" applyBorder="0" applyAlignment="0" applyProtection="0"/>
    <xf numFmtId="0" fontId="21" fillId="29" borderId="0" applyNumberFormat="0" applyBorder="0" applyAlignment="0" applyProtection="0"/>
    <xf numFmtId="0" fontId="3" fillId="7" borderId="0" applyNumberFormat="0" applyBorder="0" applyAlignment="0" applyProtection="0"/>
    <xf numFmtId="0" fontId="21" fillId="30" borderId="0" applyNumberFormat="0" applyBorder="0" applyAlignment="0" applyProtection="0"/>
    <xf numFmtId="0" fontId="3" fillId="8" borderId="0" applyNumberFormat="0" applyBorder="0" applyAlignment="0" applyProtection="0"/>
    <xf numFmtId="0" fontId="21" fillId="31" borderId="0" applyNumberFormat="0" applyBorder="0" applyAlignment="0" applyProtection="0"/>
    <xf numFmtId="0" fontId="3" fillId="9" borderId="0" applyNumberFormat="0" applyBorder="0" applyAlignment="0" applyProtection="0"/>
    <xf numFmtId="0" fontId="21" fillId="32" borderId="0" applyNumberFormat="0" applyBorder="0" applyAlignment="0" applyProtection="0"/>
    <xf numFmtId="0" fontId="3" fillId="10" borderId="0" applyNumberFormat="0" applyBorder="0" applyAlignment="0" applyProtection="0"/>
    <xf numFmtId="0" fontId="21" fillId="33" borderId="0" applyNumberFormat="0" applyBorder="0" applyAlignment="0" applyProtection="0"/>
    <xf numFmtId="0" fontId="3" fillId="5" borderId="0" applyNumberFormat="0" applyBorder="0" applyAlignment="0" applyProtection="0"/>
    <xf numFmtId="0" fontId="21" fillId="34" borderId="0" applyNumberFormat="0" applyBorder="0" applyAlignment="0" applyProtection="0"/>
    <xf numFmtId="0" fontId="3" fillId="8" borderId="0" applyNumberFormat="0" applyBorder="0" applyAlignment="0" applyProtection="0"/>
    <xf numFmtId="0" fontId="21" fillId="35" borderId="0" applyNumberFormat="0" applyBorder="0" applyAlignment="0" applyProtection="0"/>
    <xf numFmtId="0" fontId="3" fillId="11" borderId="0" applyNumberFormat="0" applyBorder="0" applyAlignment="0" applyProtection="0"/>
    <xf numFmtId="0" fontId="22" fillId="36" borderId="0" applyNumberFormat="0" applyBorder="0" applyAlignment="0" applyProtection="0"/>
    <xf numFmtId="0" fontId="4" fillId="12" borderId="0" applyNumberFormat="0" applyBorder="0" applyAlignment="0" applyProtection="0"/>
    <xf numFmtId="0" fontId="22" fillId="37" borderId="0" applyNumberFormat="0" applyBorder="0" applyAlignment="0" applyProtection="0"/>
    <xf numFmtId="0" fontId="4" fillId="9" borderId="0" applyNumberFormat="0" applyBorder="0" applyAlignment="0" applyProtection="0"/>
    <xf numFmtId="0" fontId="22" fillId="38" borderId="0" applyNumberFormat="0" applyBorder="0" applyAlignment="0" applyProtection="0"/>
    <xf numFmtId="0" fontId="4" fillId="10" borderId="0" applyNumberFormat="0" applyBorder="0" applyAlignment="0" applyProtection="0"/>
    <xf numFmtId="0" fontId="22" fillId="39" borderId="0" applyNumberFormat="0" applyBorder="0" applyAlignment="0" applyProtection="0"/>
    <xf numFmtId="0" fontId="4" fillId="13" borderId="0" applyNumberFormat="0" applyBorder="0" applyAlignment="0" applyProtection="0"/>
    <xf numFmtId="0" fontId="22" fillId="40" borderId="0" applyNumberFormat="0" applyBorder="0" applyAlignment="0" applyProtection="0"/>
    <xf numFmtId="0" fontId="4" fillId="14" borderId="0" applyNumberFormat="0" applyBorder="0" applyAlignment="0" applyProtection="0"/>
    <xf numFmtId="0" fontId="22" fillId="41" borderId="0" applyNumberFormat="0" applyBorder="0" applyAlignment="0" applyProtection="0"/>
    <xf numFmtId="0" fontId="4" fillId="15" borderId="0" applyNumberFormat="0" applyBorder="0" applyAlignment="0" applyProtection="0"/>
    <xf numFmtId="0" fontId="22" fillId="42" borderId="0" applyNumberFormat="0" applyBorder="0" applyAlignment="0" applyProtection="0"/>
    <xf numFmtId="0" fontId="4" fillId="16" borderId="0" applyNumberFormat="0" applyBorder="0" applyAlignment="0" applyProtection="0"/>
    <xf numFmtId="0" fontId="22" fillId="43" borderId="0" applyNumberFormat="0" applyBorder="0" applyAlignment="0" applyProtection="0"/>
    <xf numFmtId="0" fontId="4" fillId="17" borderId="0" applyNumberFormat="0" applyBorder="0" applyAlignment="0" applyProtection="0"/>
    <xf numFmtId="0" fontId="22" fillId="44" borderId="0" applyNumberFormat="0" applyBorder="0" applyAlignment="0" applyProtection="0"/>
    <xf numFmtId="0" fontId="4" fillId="18" borderId="0" applyNumberFormat="0" applyBorder="0" applyAlignment="0" applyProtection="0"/>
    <xf numFmtId="0" fontId="22" fillId="45" borderId="0" applyNumberFormat="0" applyBorder="0" applyAlignment="0" applyProtection="0"/>
    <xf numFmtId="0" fontId="4" fillId="13" borderId="0" applyNumberFormat="0" applyBorder="0" applyAlignment="0" applyProtection="0"/>
    <xf numFmtId="0" fontId="22" fillId="46" borderId="0" applyNumberFormat="0" applyBorder="0" applyAlignment="0" applyProtection="0"/>
    <xf numFmtId="0" fontId="4" fillId="14" borderId="0" applyNumberFormat="0" applyBorder="0" applyAlignment="0" applyProtection="0"/>
    <xf numFmtId="0" fontId="22" fillId="47" borderId="0" applyNumberFormat="0" applyBorder="0" applyAlignment="0" applyProtection="0"/>
    <xf numFmtId="0" fontId="4" fillId="19" borderId="0" applyNumberFormat="0" applyBorder="0" applyAlignment="0" applyProtection="0"/>
    <xf numFmtId="0" fontId="23" fillId="48" borderId="10" applyNumberFormat="0" applyAlignment="0" applyProtection="0"/>
    <xf numFmtId="0" fontId="5" fillId="20" borderId="1" applyNumberFormat="0" applyAlignment="0" applyProtection="0"/>
    <xf numFmtId="0" fontId="24" fillId="49" borderId="11" applyNumberFormat="0" applyAlignment="0" applyProtection="0"/>
    <xf numFmtId="0" fontId="6" fillId="21" borderId="2" applyNumberFormat="0" applyAlignment="0" applyProtection="0"/>
    <xf numFmtId="0" fontId="25" fillId="0" borderId="12" applyNumberFormat="0" applyFill="0" applyAlignment="0" applyProtection="0"/>
    <xf numFmtId="0" fontId="7" fillId="0" borderId="3" applyNumberFormat="0" applyFill="0" applyAlignment="0" applyProtection="0"/>
    <xf numFmtId="0" fontId="26" fillId="50" borderId="0" applyNumberFormat="0" applyBorder="0" applyAlignment="0" applyProtection="0"/>
    <xf numFmtId="0" fontId="8" fillId="4" borderId="0" applyNumberFormat="0" applyBorder="0" applyAlignment="0" applyProtection="0"/>
    <xf numFmtId="0" fontId="27" fillId="51" borderId="10" applyNumberFormat="0" applyAlignment="0" applyProtection="0"/>
    <xf numFmtId="0" fontId="9" fillId="7" borderId="1" applyNumberFormat="0" applyAlignment="0" applyProtection="0"/>
    <xf numFmtId="0" fontId="28" fillId="0" borderId="13" applyNumberFormat="0" applyFill="0" applyAlignment="0" applyProtection="0"/>
    <xf numFmtId="0" fontId="10" fillId="0" borderId="4" applyNumberFormat="0" applyFill="0" applyAlignment="0" applyProtection="0"/>
    <xf numFmtId="0" fontId="29" fillId="0" borderId="14" applyNumberFormat="0" applyFill="0" applyAlignment="0" applyProtection="0"/>
    <xf numFmtId="0" fontId="11" fillId="0" borderId="5" applyNumberFormat="0" applyFill="0" applyAlignment="0" applyProtection="0"/>
    <xf numFmtId="0" fontId="30" fillId="0" borderId="15" applyNumberFormat="0" applyFill="0" applyAlignment="0" applyProtection="0"/>
    <xf numFmtId="0" fontId="12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52" borderId="0" applyNumberFormat="0" applyBorder="0" applyAlignment="0" applyProtection="0"/>
    <xf numFmtId="0" fontId="13" fillId="22" borderId="0" applyNumberFormat="0" applyBorder="0" applyAlignment="0" applyProtection="0"/>
    <xf numFmtId="0" fontId="21" fillId="53" borderId="16" applyNumberFormat="0" applyFont="0" applyAlignment="0" applyProtection="0"/>
    <xf numFmtId="0" fontId="3" fillId="23" borderId="7" applyNumberFormat="0" applyFont="0" applyAlignment="0" applyProtection="0"/>
    <xf numFmtId="0" fontId="32" fillId="54" borderId="0" applyNumberFormat="0" applyBorder="0" applyAlignment="0" applyProtection="0"/>
    <xf numFmtId="0" fontId="14" fillId="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3" fillId="0" borderId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16" fillId="0" borderId="8" applyNumberFormat="0" applyFill="0" applyAlignment="0" applyProtection="0"/>
    <xf numFmtId="0" fontId="35" fillId="48" borderId="18" applyNumberFormat="0" applyAlignment="0" applyProtection="0"/>
    <xf numFmtId="0" fontId="17" fillId="20" borderId="9" applyNumberFormat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76" applyFont="1"/>
    <xf numFmtId="0" fontId="3" fillId="0" borderId="0" xfId="76"/>
    <xf numFmtId="0" fontId="34" fillId="0" borderId="0" xfId="0" applyFont="1"/>
    <xf numFmtId="0" fontId="20" fillId="0" borderId="0" xfId="73"/>
    <xf numFmtId="0" fontId="1" fillId="0" borderId="0" xfId="73" applyFont="1"/>
    <xf numFmtId="0" fontId="1" fillId="0" borderId="0" xfId="74" applyFont="1"/>
    <xf numFmtId="0" fontId="20" fillId="0" borderId="0" xfId="75"/>
    <xf numFmtId="165" fontId="34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4" fontId="20" fillId="0" borderId="0" xfId="75" applyNumberFormat="1"/>
    <xf numFmtId="164" fontId="3" fillId="0" borderId="0" xfId="76" applyNumberFormat="1"/>
    <xf numFmtId="164" fontId="34" fillId="0" borderId="0" xfId="0" applyNumberFormat="1" applyFont="1"/>
    <xf numFmtId="8" fontId="0" fillId="0" borderId="0" xfId="0" applyNumberFormat="1"/>
    <xf numFmtId="0" fontId="2" fillId="0" borderId="0" xfId="73" applyFont="1"/>
    <xf numFmtId="0" fontId="38" fillId="0" borderId="0" xfId="73" applyFont="1"/>
    <xf numFmtId="0" fontId="39" fillId="0" borderId="0" xfId="0" applyFont="1"/>
    <xf numFmtId="0" fontId="38" fillId="0" borderId="0" xfId="75" applyFont="1"/>
    <xf numFmtId="164" fontId="39" fillId="0" borderId="0" xfId="0" applyNumberFormat="1" applyFont="1"/>
    <xf numFmtId="166" fontId="0" fillId="0" borderId="0" xfId="0" applyNumberFormat="1"/>
    <xf numFmtId="166" fontId="0" fillId="55" borderId="0" xfId="0" applyNumberFormat="1" applyFill="1"/>
    <xf numFmtId="164" fontId="20" fillId="55" borderId="0" xfId="75" applyNumberFormat="1" applyFill="1"/>
    <xf numFmtId="164" fontId="0" fillId="55" borderId="0" xfId="0" applyNumberFormat="1" applyFill="1"/>
    <xf numFmtId="164" fontId="39" fillId="55" borderId="0" xfId="0" applyNumberFormat="1" applyFont="1" applyFill="1"/>
    <xf numFmtId="8" fontId="0" fillId="55" borderId="0" xfId="0" applyNumberFormat="1" applyFill="1"/>
  </cellXfs>
  <cellStyles count="87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1 2" xfId="26" xr:uid="{00000000-0005-0000-0000-000019000000}"/>
    <cellStyle name="60% - Accent2" xfId="27" builtinId="36" customBuiltin="1"/>
    <cellStyle name="60% - Accent2 2" xfId="28" xr:uid="{00000000-0005-0000-0000-00001B000000}"/>
    <cellStyle name="60% - Accent3" xfId="29" builtinId="40" customBuiltin="1"/>
    <cellStyle name="60% - Accent3 2" xfId="30" xr:uid="{00000000-0005-0000-0000-00001D000000}"/>
    <cellStyle name="60% - Accent4" xfId="31" builtinId="44" customBuiltin="1"/>
    <cellStyle name="60% - Accent4 2" xfId="32" xr:uid="{00000000-0005-0000-0000-00001F000000}"/>
    <cellStyle name="60% - Accent5" xfId="33" builtinId="48" customBuiltin="1"/>
    <cellStyle name="60% - Accent5 2" xfId="34" xr:uid="{00000000-0005-0000-0000-000021000000}"/>
    <cellStyle name="60% - Accent6" xfId="35" builtinId="52" customBuiltin="1"/>
    <cellStyle name="60% - Accent6 2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Berekening" xfId="49" builtinId="22" customBuiltin="1"/>
    <cellStyle name="Berekening 2" xfId="50" xr:uid="{00000000-0005-0000-0000-000031000000}"/>
    <cellStyle name="Controlecel" xfId="51" builtinId="23" customBuiltin="1"/>
    <cellStyle name="Controlecel 2" xfId="52" xr:uid="{00000000-0005-0000-0000-000033000000}"/>
    <cellStyle name="Gekoppelde cel" xfId="53" builtinId="24" customBuiltin="1"/>
    <cellStyle name="Gekoppelde cel 2" xfId="54" xr:uid="{00000000-0005-0000-0000-000035000000}"/>
    <cellStyle name="Goed" xfId="55" builtinId="26" customBuiltin="1"/>
    <cellStyle name="Goed 2" xfId="56" xr:uid="{00000000-0005-0000-0000-000037000000}"/>
    <cellStyle name="Invoer" xfId="57" builtinId="20" customBuiltin="1"/>
    <cellStyle name="Invoer 2" xfId="58" xr:uid="{00000000-0005-0000-0000-000039000000}"/>
    <cellStyle name="Kop 1" xfId="59" builtinId="16" customBuiltin="1"/>
    <cellStyle name="Kop 1 2" xfId="60" xr:uid="{00000000-0005-0000-0000-00003B000000}"/>
    <cellStyle name="Kop 2" xfId="61" builtinId="17" customBuiltin="1"/>
    <cellStyle name="Kop 2 2" xfId="62" xr:uid="{00000000-0005-0000-0000-00003D000000}"/>
    <cellStyle name="Kop 3" xfId="63" builtinId="18" customBuiltin="1"/>
    <cellStyle name="Kop 3 2" xfId="64" xr:uid="{00000000-0005-0000-0000-00003F000000}"/>
    <cellStyle name="Kop 4" xfId="65" builtinId="19" customBuiltin="1"/>
    <cellStyle name="Kop 4 2" xfId="66" xr:uid="{00000000-0005-0000-0000-000041000000}"/>
    <cellStyle name="Neutraal" xfId="67" builtinId="28" customBuiltin="1"/>
    <cellStyle name="Neutraal 2" xfId="68" xr:uid="{00000000-0005-0000-0000-000043000000}"/>
    <cellStyle name="Notitie" xfId="69" builtinId="10" customBuiltin="1"/>
    <cellStyle name="Notitie 2" xfId="70" xr:uid="{00000000-0005-0000-0000-000045000000}"/>
    <cellStyle name="Ongeldig" xfId="71" builtinId="27" customBuiltin="1"/>
    <cellStyle name="Ongeldig 2" xfId="72" xr:uid="{00000000-0005-0000-0000-000047000000}"/>
    <cellStyle name="Standaard" xfId="0" builtinId="0"/>
    <cellStyle name="Standaard 3" xfId="73" xr:uid="{00000000-0005-0000-0000-000049000000}"/>
    <cellStyle name="Standaard 4" xfId="74" xr:uid="{00000000-0005-0000-0000-00004A000000}"/>
    <cellStyle name="Standaard 6" xfId="75" xr:uid="{00000000-0005-0000-0000-00004B000000}"/>
    <cellStyle name="Standaard_Blad1" xfId="76" xr:uid="{00000000-0005-0000-0000-00004C000000}"/>
    <cellStyle name="Titel" xfId="77" builtinId="15" customBuiltin="1"/>
    <cellStyle name="Titel 2" xfId="78" xr:uid="{00000000-0005-0000-0000-00004E000000}"/>
    <cellStyle name="Totaal" xfId="79" builtinId="25" customBuiltin="1"/>
    <cellStyle name="Totaal 2" xfId="80" xr:uid="{00000000-0005-0000-0000-000050000000}"/>
    <cellStyle name="Uitvoer" xfId="81" builtinId="21" customBuiltin="1"/>
    <cellStyle name="Uitvoer 2" xfId="82" xr:uid="{00000000-0005-0000-0000-000052000000}"/>
    <cellStyle name="Verklarende tekst" xfId="83" builtinId="53" customBuiltin="1"/>
    <cellStyle name="Verklarende tekst 2" xfId="84" xr:uid="{00000000-0005-0000-0000-000054000000}"/>
    <cellStyle name="Waarschuwingstekst" xfId="85" builtinId="11" customBuiltin="1"/>
    <cellStyle name="Waarschuwingstekst 2" xfId="86" xr:uid="{00000000-0005-0000-0000-00005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I9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2" max="2" width="9.109375" style="11"/>
    <col min="4" max="4" width="14.44140625" bestFit="1" customWidth="1"/>
    <col min="5" max="5" width="27" bestFit="1" customWidth="1"/>
    <col min="6" max="6" width="14.5546875" bestFit="1" customWidth="1"/>
    <col min="7" max="7" width="13.109375" bestFit="1" customWidth="1"/>
    <col min="9" max="9" width="10.5546875" bestFit="1" customWidth="1"/>
  </cols>
  <sheetData>
    <row r="1" spans="1:9" x14ac:dyDescent="0.3">
      <c r="A1" s="4" t="s">
        <v>7</v>
      </c>
      <c r="B1" s="9" t="s">
        <v>8</v>
      </c>
    </row>
    <row r="2" spans="1:9" x14ac:dyDescent="0.3">
      <c r="A2" s="1" t="s">
        <v>0</v>
      </c>
      <c r="B2" s="10" t="s">
        <v>1</v>
      </c>
      <c r="D2" t="s">
        <v>132</v>
      </c>
      <c r="E2" t="s">
        <v>134</v>
      </c>
      <c r="F2" t="s">
        <v>135</v>
      </c>
      <c r="G2" t="s">
        <v>133</v>
      </c>
    </row>
    <row r="3" spans="1:9" x14ac:dyDescent="0.3">
      <c r="A3">
        <v>1</v>
      </c>
      <c r="B3" s="23">
        <v>330</v>
      </c>
      <c r="D3">
        <v>1</v>
      </c>
      <c r="E3">
        <v>12</v>
      </c>
      <c r="F3">
        <f t="shared" ref="F3:F8" si="0">D3*E3</f>
        <v>12</v>
      </c>
      <c r="G3" s="11">
        <f>F3*B3</f>
        <v>3960</v>
      </c>
      <c r="I3" s="22"/>
    </row>
    <row r="4" spans="1:9" x14ac:dyDescent="0.3">
      <c r="A4">
        <v>2</v>
      </c>
      <c r="B4" s="23">
        <v>90</v>
      </c>
      <c r="D4">
        <v>2</v>
      </c>
      <c r="E4">
        <v>12</v>
      </c>
      <c r="F4">
        <f t="shared" si="0"/>
        <v>24</v>
      </c>
      <c r="G4" s="11">
        <f>F4*B4</f>
        <v>2160</v>
      </c>
      <c r="I4" s="22"/>
    </row>
    <row r="5" spans="1:9" x14ac:dyDescent="0.3">
      <c r="A5">
        <v>3</v>
      </c>
      <c r="B5" s="23">
        <v>60</v>
      </c>
      <c r="D5">
        <v>4</v>
      </c>
      <c r="E5">
        <v>12</v>
      </c>
      <c r="F5">
        <f t="shared" si="0"/>
        <v>48</v>
      </c>
      <c r="G5" s="11">
        <f>F5*B5</f>
        <v>2880</v>
      </c>
      <c r="I5" s="22"/>
    </row>
    <row r="6" spans="1:9" x14ac:dyDescent="0.3">
      <c r="A6">
        <v>4</v>
      </c>
      <c r="B6" s="23">
        <v>35</v>
      </c>
      <c r="D6">
        <v>8</v>
      </c>
      <c r="E6">
        <v>12</v>
      </c>
      <c r="F6">
        <f t="shared" si="0"/>
        <v>96</v>
      </c>
      <c r="G6" s="11">
        <f>F6*B6</f>
        <v>3360</v>
      </c>
      <c r="I6" s="22"/>
    </row>
    <row r="7" spans="1:9" x14ac:dyDescent="0.3">
      <c r="A7">
        <v>5</v>
      </c>
      <c r="B7" s="23">
        <v>35</v>
      </c>
      <c r="D7">
        <v>5</v>
      </c>
      <c r="E7">
        <v>12</v>
      </c>
      <c r="F7">
        <f t="shared" si="0"/>
        <v>60</v>
      </c>
      <c r="G7" s="11">
        <f>F7*B7</f>
        <v>2100</v>
      </c>
      <c r="I7" s="22"/>
    </row>
    <row r="8" spans="1:9" x14ac:dyDescent="0.3">
      <c r="D8">
        <v>9</v>
      </c>
      <c r="E8">
        <v>11</v>
      </c>
      <c r="F8">
        <f t="shared" si="0"/>
        <v>99</v>
      </c>
      <c r="G8" s="11">
        <f>F8*B7</f>
        <v>3465</v>
      </c>
      <c r="I8" s="22"/>
    </row>
    <row r="9" spans="1:9" x14ac:dyDescent="0.3">
      <c r="F9">
        <f>SUM(F3:F8)</f>
        <v>339</v>
      </c>
      <c r="G9" s="11">
        <f>SUM(G3:G8)</f>
        <v>17925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 - &amp;A&amp;C&amp;P / &amp;N&amp;R&amp;D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fitToPage="1"/>
  </sheetPr>
  <dimension ref="A1:N136"/>
  <sheetViews>
    <sheetView zoomScaleNormal="100" workbookViewId="0">
      <pane ySplit="2" topLeftCell="A3" activePane="bottomLeft" state="frozen"/>
      <selection activeCell="D27" sqref="D27"/>
      <selection pane="bottomLeft"/>
    </sheetView>
  </sheetViews>
  <sheetFormatPr defaultRowHeight="14.4" x14ac:dyDescent="0.3"/>
  <cols>
    <col min="1" max="1" width="13.6640625" bestFit="1" customWidth="1"/>
    <col min="2" max="2" width="98.44140625" bestFit="1" customWidth="1"/>
    <col min="3" max="3" width="22" bestFit="1" customWidth="1"/>
    <col min="4" max="4" width="5.6640625" customWidth="1"/>
    <col min="5" max="5" width="22.109375" bestFit="1" customWidth="1"/>
    <col min="6" max="6" width="21.44140625" bestFit="1" customWidth="1"/>
    <col min="7" max="7" width="21.88671875" bestFit="1" customWidth="1"/>
    <col min="8" max="8" width="18.44140625" bestFit="1" customWidth="1"/>
    <col min="9" max="9" width="5.6640625" customWidth="1"/>
    <col min="10" max="10" width="23.5546875" bestFit="1" customWidth="1"/>
    <col min="11" max="11" width="84" bestFit="1" customWidth="1"/>
    <col min="12" max="12" width="16.6640625" style="12" bestFit="1" customWidth="1"/>
    <col min="14" max="14" width="9.44140625" bestFit="1" customWidth="1"/>
  </cols>
  <sheetData>
    <row r="1" spans="1:14" x14ac:dyDescent="0.3">
      <c r="A1" s="4" t="s">
        <v>61</v>
      </c>
      <c r="B1" s="4" t="s">
        <v>62</v>
      </c>
      <c r="C1" s="4" t="s">
        <v>63</v>
      </c>
      <c r="E1" s="4" t="s">
        <v>63</v>
      </c>
      <c r="F1" s="4" t="s">
        <v>66</v>
      </c>
      <c r="G1" s="4" t="s">
        <v>67</v>
      </c>
      <c r="H1" s="4" t="s">
        <v>71</v>
      </c>
      <c r="I1" s="4"/>
      <c r="J1" s="4" t="s">
        <v>72</v>
      </c>
      <c r="K1" s="4" t="s">
        <v>79</v>
      </c>
      <c r="L1" s="15" t="s">
        <v>74</v>
      </c>
    </row>
    <row r="2" spans="1:14" x14ac:dyDescent="0.3">
      <c r="A2" s="6" t="s">
        <v>9</v>
      </c>
      <c r="B2" s="6" t="s">
        <v>10</v>
      </c>
      <c r="C2" s="7" t="s">
        <v>60</v>
      </c>
      <c r="E2" s="7" t="s">
        <v>60</v>
      </c>
      <c r="F2" s="7" t="s">
        <v>64</v>
      </c>
      <c r="G2" s="7" t="s">
        <v>65</v>
      </c>
      <c r="H2" s="7" t="s">
        <v>70</v>
      </c>
      <c r="I2" s="7"/>
      <c r="J2" s="7" t="s">
        <v>73</v>
      </c>
      <c r="K2" s="7" t="s">
        <v>80</v>
      </c>
      <c r="L2" s="15" t="s">
        <v>59</v>
      </c>
    </row>
    <row r="3" spans="1:14" x14ac:dyDescent="0.3">
      <c r="A3" s="5" t="s">
        <v>11</v>
      </c>
      <c r="B3" s="17" t="s">
        <v>276</v>
      </c>
      <c r="C3">
        <v>15</v>
      </c>
      <c r="E3">
        <v>0</v>
      </c>
      <c r="F3" t="s">
        <v>69</v>
      </c>
      <c r="G3" t="s">
        <v>69</v>
      </c>
      <c r="J3" s="8">
        <v>0</v>
      </c>
      <c r="K3" s="8" t="s">
        <v>81</v>
      </c>
      <c r="L3" s="13">
        <v>0</v>
      </c>
      <c r="N3" s="16"/>
    </row>
    <row r="4" spans="1:14" x14ac:dyDescent="0.3">
      <c r="A4" s="5" t="s">
        <v>12</v>
      </c>
      <c r="B4" s="17" t="s">
        <v>277</v>
      </c>
      <c r="C4">
        <v>15</v>
      </c>
      <c r="E4">
        <v>11</v>
      </c>
      <c r="F4" t="s">
        <v>68</v>
      </c>
      <c r="G4" t="s">
        <v>69</v>
      </c>
      <c r="H4">
        <v>17</v>
      </c>
      <c r="J4" s="8">
        <v>21</v>
      </c>
      <c r="K4" s="8" t="s">
        <v>28</v>
      </c>
      <c r="L4" s="24">
        <v>12</v>
      </c>
      <c r="N4" s="16"/>
    </row>
    <row r="5" spans="1:14" x14ac:dyDescent="0.3">
      <c r="A5" s="5" t="s">
        <v>13</v>
      </c>
      <c r="B5" s="5" t="s">
        <v>14</v>
      </c>
      <c r="C5">
        <v>15</v>
      </c>
      <c r="E5">
        <v>12</v>
      </c>
      <c r="F5" t="s">
        <v>68</v>
      </c>
      <c r="G5" t="s">
        <v>69</v>
      </c>
      <c r="H5">
        <v>16</v>
      </c>
      <c r="J5" s="8">
        <v>22</v>
      </c>
      <c r="K5" s="8" t="s">
        <v>30</v>
      </c>
      <c r="L5" s="24">
        <v>3</v>
      </c>
      <c r="N5" s="16"/>
    </row>
    <row r="6" spans="1:14" x14ac:dyDescent="0.3">
      <c r="A6" s="5" t="s">
        <v>15</v>
      </c>
      <c r="B6" s="5" t="s">
        <v>16</v>
      </c>
      <c r="C6">
        <v>15</v>
      </c>
      <c r="E6">
        <v>15</v>
      </c>
      <c r="F6" t="s">
        <v>68</v>
      </c>
      <c r="G6" t="s">
        <v>68</v>
      </c>
      <c r="J6" s="8">
        <v>23</v>
      </c>
      <c r="K6" s="8" t="s">
        <v>32</v>
      </c>
      <c r="L6" s="24">
        <v>9</v>
      </c>
      <c r="N6" s="16"/>
    </row>
    <row r="7" spans="1:14" x14ac:dyDescent="0.3">
      <c r="A7" s="5" t="s">
        <v>17</v>
      </c>
      <c r="B7" s="5" t="s">
        <v>18</v>
      </c>
      <c r="C7">
        <v>15</v>
      </c>
      <c r="E7">
        <v>21</v>
      </c>
      <c r="F7" t="s">
        <v>69</v>
      </c>
      <c r="G7" t="s">
        <v>69</v>
      </c>
      <c r="J7" s="8">
        <v>111</v>
      </c>
      <c r="K7" s="8" t="s">
        <v>82</v>
      </c>
      <c r="L7" s="24">
        <f>L12*2</f>
        <v>1330</v>
      </c>
      <c r="N7" s="16"/>
    </row>
    <row r="8" spans="1:14" x14ac:dyDescent="0.3">
      <c r="A8" s="5" t="s">
        <v>19</v>
      </c>
      <c r="B8" s="5" t="s">
        <v>20</v>
      </c>
      <c r="C8">
        <v>15</v>
      </c>
      <c r="E8">
        <v>22</v>
      </c>
      <c r="F8" t="s">
        <v>69</v>
      </c>
      <c r="G8" t="s">
        <v>69</v>
      </c>
      <c r="J8" s="8">
        <v>112</v>
      </c>
      <c r="K8" s="8" t="s">
        <v>83</v>
      </c>
      <c r="L8" s="24">
        <f>L13*2</f>
        <v>880</v>
      </c>
      <c r="N8" s="16"/>
    </row>
    <row r="9" spans="1:14" x14ac:dyDescent="0.3">
      <c r="A9" s="5" t="s">
        <v>21</v>
      </c>
      <c r="B9" s="5" t="s">
        <v>22</v>
      </c>
      <c r="C9">
        <v>15</v>
      </c>
      <c r="E9">
        <v>23</v>
      </c>
      <c r="F9" t="s">
        <v>69</v>
      </c>
      <c r="G9" t="s">
        <v>69</v>
      </c>
      <c r="J9" s="8">
        <v>113</v>
      </c>
      <c r="K9" s="8" t="s">
        <v>84</v>
      </c>
      <c r="L9" s="24">
        <f>L14*2</f>
        <v>360</v>
      </c>
      <c r="N9" s="16"/>
    </row>
    <row r="10" spans="1:14" x14ac:dyDescent="0.3">
      <c r="A10" s="5" t="s">
        <v>77</v>
      </c>
      <c r="B10" s="17" t="s">
        <v>275</v>
      </c>
      <c r="C10">
        <v>0</v>
      </c>
      <c r="E10">
        <v>41</v>
      </c>
      <c r="F10" t="s">
        <v>68</v>
      </c>
      <c r="G10" t="s">
        <v>68</v>
      </c>
      <c r="H10">
        <v>45</v>
      </c>
      <c r="J10" s="8">
        <v>114</v>
      </c>
      <c r="K10" s="8" t="s">
        <v>85</v>
      </c>
      <c r="L10" s="24">
        <f>L15*2</f>
        <v>120</v>
      </c>
      <c r="N10" s="16"/>
    </row>
    <row r="11" spans="1:14" x14ac:dyDescent="0.3">
      <c r="A11" s="5" t="s">
        <v>23</v>
      </c>
      <c r="B11" s="5" t="s">
        <v>24</v>
      </c>
      <c r="C11">
        <v>11</v>
      </c>
      <c r="E11">
        <v>42</v>
      </c>
      <c r="F11" t="s">
        <v>68</v>
      </c>
      <c r="G11" t="s">
        <v>68</v>
      </c>
      <c r="J11" s="8">
        <v>115</v>
      </c>
      <c r="K11" s="8" t="s">
        <v>86</v>
      </c>
      <c r="L11" s="24">
        <f>L16*2</f>
        <v>120</v>
      </c>
      <c r="N11" s="16"/>
    </row>
    <row r="12" spans="1:14" x14ac:dyDescent="0.3">
      <c r="A12" s="5" t="s">
        <v>25</v>
      </c>
      <c r="B12" s="5" t="s">
        <v>26</v>
      </c>
      <c r="C12">
        <v>12</v>
      </c>
      <c r="E12">
        <v>43</v>
      </c>
      <c r="F12" t="s">
        <v>68</v>
      </c>
      <c r="G12" t="s">
        <v>68</v>
      </c>
      <c r="J12" s="8">
        <v>121</v>
      </c>
      <c r="K12" s="8" t="s">
        <v>87</v>
      </c>
      <c r="L12" s="25">
        <f>SUM(L17:L24)</f>
        <v>665</v>
      </c>
      <c r="N12" s="16"/>
    </row>
    <row r="13" spans="1:14" x14ac:dyDescent="0.3">
      <c r="A13" s="5" t="s">
        <v>27</v>
      </c>
      <c r="B13" s="5" t="s">
        <v>28</v>
      </c>
      <c r="C13">
        <v>21</v>
      </c>
      <c r="J13" s="8">
        <v>122</v>
      </c>
      <c r="K13" s="8" t="s">
        <v>88</v>
      </c>
      <c r="L13" s="25">
        <f>SUM(L25:L32)</f>
        <v>440</v>
      </c>
      <c r="N13" s="16"/>
    </row>
    <row r="14" spans="1:14" x14ac:dyDescent="0.3">
      <c r="A14" s="5" t="s">
        <v>29</v>
      </c>
      <c r="B14" s="5" t="s">
        <v>30</v>
      </c>
      <c r="C14">
        <v>22</v>
      </c>
      <c r="J14" s="8">
        <v>123</v>
      </c>
      <c r="K14" s="8" t="s">
        <v>89</v>
      </c>
      <c r="L14" s="25">
        <f>SUM(L33:L38)</f>
        <v>180</v>
      </c>
      <c r="N14" s="16"/>
    </row>
    <row r="15" spans="1:14" x14ac:dyDescent="0.3">
      <c r="A15" s="5" t="s">
        <v>31</v>
      </c>
      <c r="B15" s="5" t="s">
        <v>32</v>
      </c>
      <c r="C15">
        <v>22</v>
      </c>
      <c r="J15" s="8">
        <v>124</v>
      </c>
      <c r="K15" s="8" t="s">
        <v>90</v>
      </c>
      <c r="L15" s="25">
        <f>SUM(L39:L42)</f>
        <v>60</v>
      </c>
      <c r="N15" s="16"/>
    </row>
    <row r="16" spans="1:14" x14ac:dyDescent="0.3">
      <c r="A16" s="5" t="s">
        <v>33</v>
      </c>
      <c r="B16" s="5" t="s">
        <v>34</v>
      </c>
      <c r="C16">
        <v>23</v>
      </c>
      <c r="J16" s="8">
        <v>125</v>
      </c>
      <c r="K16" s="8" t="s">
        <v>91</v>
      </c>
      <c r="L16" s="25">
        <f>SUM(L43:L46)</f>
        <v>60</v>
      </c>
      <c r="N16" s="16"/>
    </row>
    <row r="17" spans="1:14" x14ac:dyDescent="0.3">
      <c r="A17" s="18" t="s">
        <v>146</v>
      </c>
      <c r="B17" s="18" t="s">
        <v>147</v>
      </c>
      <c r="C17" s="19">
        <v>23</v>
      </c>
      <c r="J17" s="8">
        <v>1511</v>
      </c>
      <c r="K17" s="8" t="s">
        <v>92</v>
      </c>
      <c r="L17" s="24">
        <v>145</v>
      </c>
      <c r="M17" s="12"/>
      <c r="N17" s="16"/>
    </row>
    <row r="18" spans="1:14" x14ac:dyDescent="0.3">
      <c r="A18" s="18" t="s">
        <v>149</v>
      </c>
      <c r="B18" s="18" t="s">
        <v>148</v>
      </c>
      <c r="C18" s="19">
        <v>23</v>
      </c>
      <c r="J18" s="8">
        <v>1512</v>
      </c>
      <c r="K18" s="8" t="s">
        <v>93</v>
      </c>
      <c r="L18" s="24">
        <v>114.99999999999999</v>
      </c>
      <c r="M18" s="12"/>
      <c r="N18" s="16"/>
    </row>
    <row r="19" spans="1:14" x14ac:dyDescent="0.3">
      <c r="A19" s="18" t="s">
        <v>141</v>
      </c>
      <c r="B19" s="18" t="s">
        <v>202</v>
      </c>
      <c r="C19" s="19">
        <v>41</v>
      </c>
      <c r="J19" s="8">
        <v>1513</v>
      </c>
      <c r="K19" s="8" t="s">
        <v>94</v>
      </c>
      <c r="L19" s="24">
        <v>90</v>
      </c>
      <c r="M19" s="12"/>
      <c r="N19" s="16"/>
    </row>
    <row r="20" spans="1:14" x14ac:dyDescent="0.3">
      <c r="A20" s="18" t="s">
        <v>142</v>
      </c>
      <c r="B20" s="18" t="s">
        <v>203</v>
      </c>
      <c r="C20" s="19">
        <v>42</v>
      </c>
      <c r="J20" s="8">
        <v>1514</v>
      </c>
      <c r="K20" s="8" t="s">
        <v>95</v>
      </c>
      <c r="L20" s="24">
        <v>75</v>
      </c>
      <c r="M20" s="12"/>
      <c r="N20" s="16"/>
    </row>
    <row r="21" spans="1:14" x14ac:dyDescent="0.3">
      <c r="A21" s="18" t="s">
        <v>143</v>
      </c>
      <c r="B21" s="18" t="s">
        <v>205</v>
      </c>
      <c r="C21" s="19">
        <v>15</v>
      </c>
      <c r="J21" s="8">
        <v>1515</v>
      </c>
      <c r="K21" s="8" t="s">
        <v>96</v>
      </c>
      <c r="L21" s="24">
        <v>60</v>
      </c>
      <c r="M21" s="12"/>
      <c r="N21" s="16"/>
    </row>
    <row r="22" spans="1:14" x14ac:dyDescent="0.3">
      <c r="A22" s="18" t="s">
        <v>144</v>
      </c>
      <c r="B22" s="18" t="s">
        <v>206</v>
      </c>
      <c r="C22" s="19">
        <v>15</v>
      </c>
      <c r="J22" s="8">
        <v>1516</v>
      </c>
      <c r="K22" s="8" t="s">
        <v>97</v>
      </c>
      <c r="L22" s="24">
        <v>60</v>
      </c>
      <c r="M22" s="12"/>
      <c r="N22" s="16"/>
    </row>
    <row r="23" spans="1:14" x14ac:dyDescent="0.3">
      <c r="A23" s="18" t="s">
        <v>204</v>
      </c>
      <c r="B23" s="18" t="s">
        <v>145</v>
      </c>
      <c r="C23" s="19">
        <v>45</v>
      </c>
      <c r="J23" s="8">
        <v>1517</v>
      </c>
      <c r="K23" s="8" t="s">
        <v>98</v>
      </c>
      <c r="L23" s="25">
        <v>60</v>
      </c>
      <c r="M23" s="12"/>
      <c r="N23" s="16"/>
    </row>
    <row r="24" spans="1:14" x14ac:dyDescent="0.3">
      <c r="A24" s="5" t="s">
        <v>35</v>
      </c>
      <c r="B24" s="17" t="s">
        <v>278</v>
      </c>
      <c r="C24">
        <v>15</v>
      </c>
      <c r="J24" s="8">
        <v>1518</v>
      </c>
      <c r="K24" s="8" t="s">
        <v>99</v>
      </c>
      <c r="L24" s="25">
        <v>60</v>
      </c>
      <c r="M24" s="12"/>
      <c r="N24" s="16"/>
    </row>
    <row r="25" spans="1:14" x14ac:dyDescent="0.3">
      <c r="A25" s="5" t="s">
        <v>36</v>
      </c>
      <c r="B25" s="17" t="s">
        <v>279</v>
      </c>
      <c r="C25">
        <v>15</v>
      </c>
      <c r="J25" s="8">
        <v>1521</v>
      </c>
      <c r="K25" s="8" t="s">
        <v>100</v>
      </c>
      <c r="L25" s="25">
        <v>114.99999999999999</v>
      </c>
      <c r="M25" s="12"/>
      <c r="N25" s="16"/>
    </row>
    <row r="26" spans="1:14" x14ac:dyDescent="0.3">
      <c r="A26" s="5" t="s">
        <v>37</v>
      </c>
      <c r="B26" s="5" t="s">
        <v>38</v>
      </c>
      <c r="C26">
        <v>15</v>
      </c>
      <c r="J26" s="8">
        <v>1522</v>
      </c>
      <c r="K26" s="8" t="s">
        <v>101</v>
      </c>
      <c r="L26" s="25">
        <v>90</v>
      </c>
      <c r="M26" s="12"/>
      <c r="N26" s="16"/>
    </row>
    <row r="27" spans="1:14" x14ac:dyDescent="0.3">
      <c r="A27" s="5" t="s">
        <v>39</v>
      </c>
      <c r="B27" s="5" t="s">
        <v>40</v>
      </c>
      <c r="C27">
        <v>15</v>
      </c>
      <c r="J27" s="8">
        <v>1523</v>
      </c>
      <c r="K27" s="8" t="s">
        <v>102</v>
      </c>
      <c r="L27" s="25">
        <v>70</v>
      </c>
      <c r="M27" s="16"/>
      <c r="N27" s="16"/>
    </row>
    <row r="28" spans="1:14" x14ac:dyDescent="0.3">
      <c r="A28" s="5" t="s">
        <v>41</v>
      </c>
      <c r="B28" s="5" t="s">
        <v>42</v>
      </c>
      <c r="C28">
        <v>15</v>
      </c>
      <c r="J28">
        <v>1524</v>
      </c>
      <c r="K28" t="s">
        <v>103</v>
      </c>
      <c r="L28" s="25">
        <v>45</v>
      </c>
      <c r="M28" s="16"/>
      <c r="N28" s="16"/>
    </row>
    <row r="29" spans="1:14" x14ac:dyDescent="0.3">
      <c r="A29" s="5" t="s">
        <v>43</v>
      </c>
      <c r="B29" s="5" t="s">
        <v>44</v>
      </c>
      <c r="C29">
        <v>15</v>
      </c>
      <c r="J29">
        <v>1525</v>
      </c>
      <c r="K29" t="s">
        <v>104</v>
      </c>
      <c r="L29" s="25">
        <v>30</v>
      </c>
      <c r="M29" s="16"/>
      <c r="N29" s="16"/>
    </row>
    <row r="30" spans="1:14" x14ac:dyDescent="0.3">
      <c r="A30" s="5" t="s">
        <v>45</v>
      </c>
      <c r="B30" s="5" t="s">
        <v>46</v>
      </c>
      <c r="C30">
        <v>15</v>
      </c>
      <c r="J30">
        <v>1526</v>
      </c>
      <c r="K30" t="s">
        <v>105</v>
      </c>
      <c r="L30" s="25">
        <v>30</v>
      </c>
      <c r="M30" s="16"/>
      <c r="N30" s="16"/>
    </row>
    <row r="31" spans="1:14" x14ac:dyDescent="0.3">
      <c r="A31" s="5" t="s">
        <v>78</v>
      </c>
      <c r="B31" s="17" t="s">
        <v>280</v>
      </c>
      <c r="C31">
        <v>0</v>
      </c>
      <c r="J31">
        <v>1527</v>
      </c>
      <c r="K31" t="s">
        <v>106</v>
      </c>
      <c r="L31" s="25">
        <v>30</v>
      </c>
      <c r="M31" s="16"/>
      <c r="N31" s="16"/>
    </row>
    <row r="32" spans="1:14" x14ac:dyDescent="0.3">
      <c r="A32" s="5" t="s">
        <v>47</v>
      </c>
      <c r="B32" s="5" t="s">
        <v>48</v>
      </c>
      <c r="C32">
        <v>11</v>
      </c>
      <c r="J32">
        <v>1528</v>
      </c>
      <c r="K32" t="s">
        <v>107</v>
      </c>
      <c r="L32" s="25">
        <v>30</v>
      </c>
      <c r="M32" s="16"/>
      <c r="N32" s="16"/>
    </row>
    <row r="33" spans="1:14" x14ac:dyDescent="0.3">
      <c r="A33" s="5" t="s">
        <v>49</v>
      </c>
      <c r="B33" s="5" t="s">
        <v>50</v>
      </c>
      <c r="C33">
        <v>12</v>
      </c>
      <c r="J33">
        <v>1531</v>
      </c>
      <c r="K33" t="s">
        <v>108</v>
      </c>
      <c r="L33" s="25">
        <v>30</v>
      </c>
      <c r="M33" s="16"/>
      <c r="N33" s="16"/>
    </row>
    <row r="34" spans="1:14" x14ac:dyDescent="0.3">
      <c r="A34" s="5" t="s">
        <v>51</v>
      </c>
      <c r="B34" s="5" t="s">
        <v>52</v>
      </c>
      <c r="C34">
        <v>21</v>
      </c>
      <c r="J34">
        <v>1532</v>
      </c>
      <c r="K34" t="s">
        <v>109</v>
      </c>
      <c r="L34" s="25">
        <v>30</v>
      </c>
      <c r="M34" s="16"/>
      <c r="N34" s="16"/>
    </row>
    <row r="35" spans="1:14" x14ac:dyDescent="0.3">
      <c r="A35" s="5" t="s">
        <v>53</v>
      </c>
      <c r="B35" s="5" t="s">
        <v>54</v>
      </c>
      <c r="C35">
        <v>22</v>
      </c>
      <c r="J35">
        <v>1533</v>
      </c>
      <c r="K35" t="s">
        <v>110</v>
      </c>
      <c r="L35" s="25">
        <v>30</v>
      </c>
      <c r="M35" s="16"/>
      <c r="N35" s="16"/>
    </row>
    <row r="36" spans="1:14" x14ac:dyDescent="0.3">
      <c r="A36" s="5" t="s">
        <v>55</v>
      </c>
      <c r="B36" s="5" t="s">
        <v>56</v>
      </c>
      <c r="C36">
        <v>22</v>
      </c>
      <c r="J36">
        <v>1534</v>
      </c>
      <c r="K36" t="s">
        <v>111</v>
      </c>
      <c r="L36" s="25">
        <v>30</v>
      </c>
      <c r="M36" s="16"/>
      <c r="N36" s="16"/>
    </row>
    <row r="37" spans="1:14" x14ac:dyDescent="0.3">
      <c r="A37" s="5" t="s">
        <v>57</v>
      </c>
      <c r="B37" s="5" t="s">
        <v>58</v>
      </c>
      <c r="C37">
        <v>23</v>
      </c>
      <c r="J37">
        <v>1535</v>
      </c>
      <c r="K37" t="s">
        <v>112</v>
      </c>
      <c r="L37" s="25">
        <v>30</v>
      </c>
      <c r="M37" s="16"/>
      <c r="N37" s="16"/>
    </row>
    <row r="38" spans="1:14" x14ac:dyDescent="0.3">
      <c r="A38" s="18" t="s">
        <v>180</v>
      </c>
      <c r="B38" s="18" t="s">
        <v>186</v>
      </c>
      <c r="C38" s="19">
        <v>23</v>
      </c>
      <c r="J38">
        <v>1536</v>
      </c>
      <c r="K38" t="s">
        <v>113</v>
      </c>
      <c r="L38" s="25">
        <v>30</v>
      </c>
      <c r="M38" s="16"/>
      <c r="N38" s="16"/>
    </row>
    <row r="39" spans="1:14" x14ac:dyDescent="0.3">
      <c r="A39" s="18" t="s">
        <v>181</v>
      </c>
      <c r="B39" s="18" t="s">
        <v>187</v>
      </c>
      <c r="C39" s="19">
        <v>23</v>
      </c>
      <c r="J39">
        <v>1541</v>
      </c>
      <c r="K39" t="s">
        <v>114</v>
      </c>
      <c r="L39" s="25">
        <v>15</v>
      </c>
      <c r="M39" s="16"/>
      <c r="N39" s="16"/>
    </row>
    <row r="40" spans="1:14" x14ac:dyDescent="0.3">
      <c r="A40" s="18" t="s">
        <v>182</v>
      </c>
      <c r="B40" s="18" t="s">
        <v>188</v>
      </c>
      <c r="C40" s="19">
        <v>41</v>
      </c>
      <c r="J40">
        <v>1542</v>
      </c>
      <c r="K40" t="s">
        <v>115</v>
      </c>
      <c r="L40" s="25">
        <v>15</v>
      </c>
      <c r="M40" s="16"/>
      <c r="N40" s="16"/>
    </row>
    <row r="41" spans="1:14" x14ac:dyDescent="0.3">
      <c r="A41" s="18" t="s">
        <v>183</v>
      </c>
      <c r="B41" s="18" t="s">
        <v>268</v>
      </c>
      <c r="C41" s="19">
        <v>42</v>
      </c>
      <c r="J41">
        <v>1543</v>
      </c>
      <c r="K41" t="s">
        <v>116</v>
      </c>
      <c r="L41" s="25">
        <v>15</v>
      </c>
      <c r="M41" s="16"/>
      <c r="N41" s="16"/>
    </row>
    <row r="42" spans="1:14" x14ac:dyDescent="0.3">
      <c r="A42" s="18" t="s">
        <v>184</v>
      </c>
      <c r="B42" s="18" t="s">
        <v>269</v>
      </c>
      <c r="C42" s="19">
        <v>15</v>
      </c>
      <c r="J42">
        <v>1544</v>
      </c>
      <c r="K42" t="s">
        <v>117</v>
      </c>
      <c r="L42" s="25">
        <v>15</v>
      </c>
      <c r="M42" s="16"/>
      <c r="N42" s="16"/>
    </row>
    <row r="43" spans="1:14" x14ac:dyDescent="0.3">
      <c r="A43" s="18" t="s">
        <v>185</v>
      </c>
      <c r="B43" s="18" t="s">
        <v>270</v>
      </c>
      <c r="C43" s="19">
        <v>15</v>
      </c>
      <c r="J43">
        <v>1551</v>
      </c>
      <c r="K43" t="s">
        <v>118</v>
      </c>
      <c r="L43" s="25">
        <v>15</v>
      </c>
      <c r="M43" s="16"/>
      <c r="N43" s="16"/>
    </row>
    <row r="44" spans="1:14" x14ac:dyDescent="0.3">
      <c r="A44" s="18" t="s">
        <v>267</v>
      </c>
      <c r="B44" s="18" t="s">
        <v>189</v>
      </c>
      <c r="C44" s="19">
        <v>45</v>
      </c>
      <c r="J44">
        <v>1552</v>
      </c>
      <c r="K44" t="s">
        <v>119</v>
      </c>
      <c r="L44" s="25">
        <v>15</v>
      </c>
      <c r="M44" s="16"/>
      <c r="N44" s="16"/>
    </row>
    <row r="45" spans="1:14" x14ac:dyDescent="0.3">
      <c r="J45">
        <v>1553</v>
      </c>
      <c r="K45" t="s">
        <v>120</v>
      </c>
      <c r="L45" s="25">
        <v>15</v>
      </c>
      <c r="M45" s="16"/>
      <c r="N45" s="16"/>
    </row>
    <row r="46" spans="1:14" x14ac:dyDescent="0.3">
      <c r="A46" t="s">
        <v>75</v>
      </c>
      <c r="B46" s="5"/>
      <c r="J46">
        <v>1554</v>
      </c>
      <c r="K46" t="s">
        <v>121</v>
      </c>
      <c r="L46" s="25">
        <v>15</v>
      </c>
      <c r="M46" s="16"/>
      <c r="N46" s="16"/>
    </row>
    <row r="47" spans="1:14" x14ac:dyDescent="0.3">
      <c r="A47" s="5"/>
      <c r="B47" s="17" t="s">
        <v>194</v>
      </c>
      <c r="J47" s="19">
        <v>4111</v>
      </c>
      <c r="K47" s="20" t="s">
        <v>207</v>
      </c>
      <c r="L47" s="26">
        <v>175</v>
      </c>
      <c r="N47" s="21"/>
    </row>
    <row r="48" spans="1:14" x14ac:dyDescent="0.3">
      <c r="B48" s="17" t="s">
        <v>190</v>
      </c>
      <c r="J48" s="19">
        <v>4112</v>
      </c>
      <c r="K48" s="20" t="s">
        <v>208</v>
      </c>
      <c r="L48" s="26">
        <v>145</v>
      </c>
      <c r="N48" s="21"/>
    </row>
    <row r="49" spans="1:14" x14ac:dyDescent="0.3">
      <c r="A49" s="5"/>
      <c r="B49" s="17" t="s">
        <v>191</v>
      </c>
      <c r="J49" s="19">
        <v>4113</v>
      </c>
      <c r="K49" s="20" t="s">
        <v>209</v>
      </c>
      <c r="L49" s="26">
        <v>120</v>
      </c>
      <c r="N49" s="21"/>
    </row>
    <row r="50" spans="1:14" x14ac:dyDescent="0.3">
      <c r="B50" s="17" t="s">
        <v>192</v>
      </c>
      <c r="E50" s="18"/>
      <c r="J50" s="19">
        <v>4114</v>
      </c>
      <c r="K50" s="20" t="s">
        <v>210</v>
      </c>
      <c r="L50" s="26">
        <v>105</v>
      </c>
      <c r="N50" s="21"/>
    </row>
    <row r="51" spans="1:14" x14ac:dyDescent="0.3">
      <c r="A51" s="5"/>
      <c r="B51" s="17" t="s">
        <v>201</v>
      </c>
      <c r="E51" s="18"/>
      <c r="J51" s="19">
        <v>4115</v>
      </c>
      <c r="K51" s="20" t="s">
        <v>211</v>
      </c>
      <c r="L51" s="26">
        <v>90</v>
      </c>
      <c r="N51" s="21"/>
    </row>
    <row r="52" spans="1:14" x14ac:dyDescent="0.3">
      <c r="B52" s="17" t="s">
        <v>193</v>
      </c>
      <c r="E52" s="18"/>
      <c r="J52" s="19">
        <v>4116</v>
      </c>
      <c r="K52" s="20" t="s">
        <v>212</v>
      </c>
      <c r="L52" s="26">
        <v>90</v>
      </c>
      <c r="N52" s="21"/>
    </row>
    <row r="53" spans="1:14" x14ac:dyDescent="0.3">
      <c r="A53" s="5"/>
      <c r="B53" s="5"/>
      <c r="E53" s="18"/>
      <c r="J53" s="19">
        <v>4117</v>
      </c>
      <c r="K53" s="20" t="s">
        <v>213</v>
      </c>
      <c r="L53" s="26">
        <v>90</v>
      </c>
      <c r="N53" s="21"/>
    </row>
    <row r="54" spans="1:14" x14ac:dyDescent="0.3">
      <c r="A54" t="s">
        <v>76</v>
      </c>
      <c r="E54" s="18"/>
      <c r="J54" s="19">
        <v>4118</v>
      </c>
      <c r="K54" s="20" t="s">
        <v>214</v>
      </c>
      <c r="L54" s="26">
        <v>90</v>
      </c>
      <c r="N54" s="21"/>
    </row>
    <row r="55" spans="1:14" x14ac:dyDescent="0.3">
      <c r="B55" s="17" t="s">
        <v>195</v>
      </c>
      <c r="J55" s="19">
        <v>4121</v>
      </c>
      <c r="K55" s="20" t="s">
        <v>215</v>
      </c>
      <c r="L55" s="26">
        <v>145</v>
      </c>
      <c r="N55" s="21"/>
    </row>
    <row r="56" spans="1:14" x14ac:dyDescent="0.3">
      <c r="B56" s="17" t="s">
        <v>196</v>
      </c>
      <c r="J56" s="19">
        <v>4122</v>
      </c>
      <c r="K56" s="20" t="s">
        <v>216</v>
      </c>
      <c r="L56" s="26">
        <v>120</v>
      </c>
      <c r="N56" s="21"/>
    </row>
    <row r="57" spans="1:14" x14ac:dyDescent="0.3">
      <c r="B57" s="17" t="s">
        <v>197</v>
      </c>
      <c r="J57" s="19">
        <v>4123</v>
      </c>
      <c r="K57" s="20" t="s">
        <v>217</v>
      </c>
      <c r="L57" s="26">
        <v>100</v>
      </c>
      <c r="N57" s="21"/>
    </row>
    <row r="58" spans="1:14" x14ac:dyDescent="0.3">
      <c r="B58" s="17" t="s">
        <v>198</v>
      </c>
      <c r="J58" s="19">
        <v>4124</v>
      </c>
      <c r="K58" s="20" t="s">
        <v>218</v>
      </c>
      <c r="L58" s="26">
        <v>75</v>
      </c>
      <c r="N58" s="21"/>
    </row>
    <row r="59" spans="1:14" x14ac:dyDescent="0.3">
      <c r="B59" s="17" t="s">
        <v>199</v>
      </c>
      <c r="J59" s="19">
        <v>4125</v>
      </c>
      <c r="K59" s="20" t="s">
        <v>219</v>
      </c>
      <c r="L59" s="26">
        <v>60</v>
      </c>
      <c r="N59" s="21"/>
    </row>
    <row r="60" spans="1:14" x14ac:dyDescent="0.3">
      <c r="B60" s="17" t="s">
        <v>200</v>
      </c>
      <c r="J60" s="19">
        <v>4126</v>
      </c>
      <c r="K60" s="20" t="s">
        <v>220</v>
      </c>
      <c r="L60" s="26">
        <v>60</v>
      </c>
      <c r="N60" s="21"/>
    </row>
    <row r="61" spans="1:14" x14ac:dyDescent="0.3">
      <c r="J61" s="19">
        <v>4127</v>
      </c>
      <c r="K61" s="20" t="s">
        <v>221</v>
      </c>
      <c r="L61" s="26">
        <v>60</v>
      </c>
      <c r="N61" s="21"/>
    </row>
    <row r="62" spans="1:14" x14ac:dyDescent="0.3">
      <c r="J62" s="19">
        <v>4128</v>
      </c>
      <c r="K62" s="20" t="s">
        <v>222</v>
      </c>
      <c r="L62" s="26">
        <v>60</v>
      </c>
      <c r="N62" s="21"/>
    </row>
    <row r="63" spans="1:14" x14ac:dyDescent="0.3">
      <c r="A63" s="5"/>
      <c r="B63" s="5"/>
      <c r="J63" s="19">
        <v>4131</v>
      </c>
      <c r="K63" s="20" t="s">
        <v>223</v>
      </c>
      <c r="L63" s="26">
        <v>45</v>
      </c>
      <c r="N63" s="21"/>
    </row>
    <row r="64" spans="1:14" x14ac:dyDescent="0.3">
      <c r="B64" s="5"/>
      <c r="J64" s="19">
        <v>4132</v>
      </c>
      <c r="K64" s="20" t="s">
        <v>224</v>
      </c>
      <c r="L64" s="26">
        <v>45</v>
      </c>
      <c r="N64" s="21"/>
    </row>
    <row r="65" spans="1:14" x14ac:dyDescent="0.3">
      <c r="A65" s="5"/>
      <c r="B65" s="5"/>
      <c r="J65" s="19">
        <v>4133</v>
      </c>
      <c r="K65" s="20" t="s">
        <v>225</v>
      </c>
      <c r="L65" s="26">
        <v>45</v>
      </c>
      <c r="N65" s="21"/>
    </row>
    <row r="66" spans="1:14" x14ac:dyDescent="0.3">
      <c r="B66" s="5"/>
      <c r="J66" s="19">
        <v>4134</v>
      </c>
      <c r="K66" s="20" t="s">
        <v>226</v>
      </c>
      <c r="L66" s="26">
        <v>45</v>
      </c>
      <c r="N66" s="21"/>
    </row>
    <row r="67" spans="1:14" x14ac:dyDescent="0.3">
      <c r="J67" s="19">
        <v>4135</v>
      </c>
      <c r="K67" s="20" t="s">
        <v>227</v>
      </c>
      <c r="L67" s="26">
        <v>45</v>
      </c>
      <c r="N67" s="21"/>
    </row>
    <row r="68" spans="1:14" x14ac:dyDescent="0.3">
      <c r="J68" s="19">
        <v>4136</v>
      </c>
      <c r="K68" s="20" t="s">
        <v>228</v>
      </c>
      <c r="L68" s="26">
        <v>45</v>
      </c>
      <c r="N68" s="21"/>
    </row>
    <row r="69" spans="1:14" x14ac:dyDescent="0.3">
      <c r="J69" s="19">
        <v>4141</v>
      </c>
      <c r="K69" s="20" t="s">
        <v>229</v>
      </c>
      <c r="L69" s="26">
        <v>20</v>
      </c>
      <c r="N69" s="21"/>
    </row>
    <row r="70" spans="1:14" x14ac:dyDescent="0.3">
      <c r="J70" s="19">
        <v>4142</v>
      </c>
      <c r="K70" s="20" t="s">
        <v>230</v>
      </c>
      <c r="L70" s="26">
        <v>20</v>
      </c>
      <c r="N70" s="21"/>
    </row>
    <row r="71" spans="1:14" x14ac:dyDescent="0.3">
      <c r="J71" s="19">
        <v>4143</v>
      </c>
      <c r="K71" s="20" t="s">
        <v>231</v>
      </c>
      <c r="L71" s="26">
        <v>20</v>
      </c>
      <c r="N71" s="21"/>
    </row>
    <row r="72" spans="1:14" x14ac:dyDescent="0.3">
      <c r="J72" s="19">
        <v>4144</v>
      </c>
      <c r="K72" s="20" t="s">
        <v>232</v>
      </c>
      <c r="L72" s="26">
        <v>20</v>
      </c>
      <c r="N72" s="21"/>
    </row>
    <row r="73" spans="1:14" x14ac:dyDescent="0.3">
      <c r="J73" s="19">
        <v>4151</v>
      </c>
      <c r="K73" s="20" t="s">
        <v>233</v>
      </c>
      <c r="L73" s="26">
        <v>20</v>
      </c>
      <c r="N73" s="21"/>
    </row>
    <row r="74" spans="1:14" x14ac:dyDescent="0.3">
      <c r="J74" s="19">
        <v>4152</v>
      </c>
      <c r="K74" s="20" t="s">
        <v>234</v>
      </c>
      <c r="L74" s="26">
        <v>20</v>
      </c>
      <c r="N74" s="21"/>
    </row>
    <row r="75" spans="1:14" x14ac:dyDescent="0.3">
      <c r="J75" s="19">
        <v>4153</v>
      </c>
      <c r="K75" s="20" t="s">
        <v>235</v>
      </c>
      <c r="L75" s="26">
        <v>20</v>
      </c>
      <c r="N75" s="21"/>
    </row>
    <row r="76" spans="1:14" x14ac:dyDescent="0.3">
      <c r="J76" s="19">
        <v>4154</v>
      </c>
      <c r="K76" s="20" t="s">
        <v>236</v>
      </c>
      <c r="L76" s="26">
        <v>20</v>
      </c>
      <c r="N76" s="21"/>
    </row>
    <row r="77" spans="1:14" x14ac:dyDescent="0.3">
      <c r="J77" s="19">
        <v>4211</v>
      </c>
      <c r="K77" s="20" t="s">
        <v>237</v>
      </c>
      <c r="L77" s="26">
        <v>175</v>
      </c>
      <c r="N77" s="16"/>
    </row>
    <row r="78" spans="1:14" x14ac:dyDescent="0.3">
      <c r="J78" s="19">
        <v>4212</v>
      </c>
      <c r="K78" s="20" t="s">
        <v>238</v>
      </c>
      <c r="L78" s="26">
        <v>145</v>
      </c>
      <c r="N78" s="16"/>
    </row>
    <row r="79" spans="1:14" x14ac:dyDescent="0.3">
      <c r="J79" s="19">
        <v>4213</v>
      </c>
      <c r="K79" s="20" t="s">
        <v>239</v>
      </c>
      <c r="L79" s="26">
        <v>120</v>
      </c>
      <c r="N79" s="16"/>
    </row>
    <row r="80" spans="1:14" x14ac:dyDescent="0.3">
      <c r="J80" s="19">
        <v>4214</v>
      </c>
      <c r="K80" s="20" t="s">
        <v>240</v>
      </c>
      <c r="L80" s="26">
        <v>105</v>
      </c>
      <c r="N80" s="16"/>
    </row>
    <row r="81" spans="10:14" x14ac:dyDescent="0.3">
      <c r="J81" s="19">
        <v>4215</v>
      </c>
      <c r="K81" s="20" t="s">
        <v>241</v>
      </c>
      <c r="L81" s="26">
        <v>90</v>
      </c>
      <c r="N81" s="16"/>
    </row>
    <row r="82" spans="10:14" x14ac:dyDescent="0.3">
      <c r="J82" s="19">
        <v>4216</v>
      </c>
      <c r="K82" s="20" t="s">
        <v>242</v>
      </c>
      <c r="L82" s="26">
        <v>90</v>
      </c>
      <c r="N82" s="16"/>
    </row>
    <row r="83" spans="10:14" x14ac:dyDescent="0.3">
      <c r="J83" s="19">
        <v>4217</v>
      </c>
      <c r="K83" s="20" t="s">
        <v>243</v>
      </c>
      <c r="L83" s="26">
        <v>90</v>
      </c>
      <c r="N83" s="16"/>
    </row>
    <row r="84" spans="10:14" x14ac:dyDescent="0.3">
      <c r="J84" s="19">
        <v>4218</v>
      </c>
      <c r="K84" s="20" t="s">
        <v>244</v>
      </c>
      <c r="L84" s="26">
        <v>90</v>
      </c>
      <c r="N84" s="16"/>
    </row>
    <row r="85" spans="10:14" x14ac:dyDescent="0.3">
      <c r="J85" s="19">
        <v>4221</v>
      </c>
      <c r="K85" s="20" t="s">
        <v>245</v>
      </c>
      <c r="L85" s="26">
        <v>145</v>
      </c>
      <c r="N85" s="16"/>
    </row>
    <row r="86" spans="10:14" x14ac:dyDescent="0.3">
      <c r="J86" s="19">
        <v>4222</v>
      </c>
      <c r="K86" s="20" t="s">
        <v>246</v>
      </c>
      <c r="L86" s="26">
        <v>120</v>
      </c>
      <c r="N86" s="16"/>
    </row>
    <row r="87" spans="10:14" x14ac:dyDescent="0.3">
      <c r="J87" s="19">
        <v>4223</v>
      </c>
      <c r="K87" s="20" t="s">
        <v>247</v>
      </c>
      <c r="L87" s="26">
        <v>100</v>
      </c>
      <c r="N87" s="16"/>
    </row>
    <row r="88" spans="10:14" x14ac:dyDescent="0.3">
      <c r="J88" s="19">
        <v>4224</v>
      </c>
      <c r="K88" s="20" t="s">
        <v>248</v>
      </c>
      <c r="L88" s="26">
        <v>75</v>
      </c>
      <c r="N88" s="16"/>
    </row>
    <row r="89" spans="10:14" x14ac:dyDescent="0.3">
      <c r="J89" s="19">
        <v>4225</v>
      </c>
      <c r="K89" s="20" t="s">
        <v>249</v>
      </c>
      <c r="L89" s="26">
        <v>60</v>
      </c>
      <c r="N89" s="16"/>
    </row>
    <row r="90" spans="10:14" x14ac:dyDescent="0.3">
      <c r="J90" s="19">
        <v>4226</v>
      </c>
      <c r="K90" s="20" t="s">
        <v>250</v>
      </c>
      <c r="L90" s="26">
        <v>60</v>
      </c>
      <c r="N90" s="16"/>
    </row>
    <row r="91" spans="10:14" x14ac:dyDescent="0.3">
      <c r="J91" s="19">
        <v>4227</v>
      </c>
      <c r="K91" s="20" t="s">
        <v>251</v>
      </c>
      <c r="L91" s="26">
        <v>60</v>
      </c>
      <c r="N91" s="16"/>
    </row>
    <row r="92" spans="10:14" x14ac:dyDescent="0.3">
      <c r="J92" s="19">
        <v>4228</v>
      </c>
      <c r="K92" s="20" t="s">
        <v>252</v>
      </c>
      <c r="L92" s="26">
        <v>60</v>
      </c>
      <c r="N92" s="16"/>
    </row>
    <row r="93" spans="10:14" x14ac:dyDescent="0.3">
      <c r="J93" s="19">
        <v>4231</v>
      </c>
      <c r="K93" s="20" t="s">
        <v>253</v>
      </c>
      <c r="L93" s="26">
        <v>45</v>
      </c>
      <c r="N93" s="16"/>
    </row>
    <row r="94" spans="10:14" x14ac:dyDescent="0.3">
      <c r="J94" s="19">
        <v>4232</v>
      </c>
      <c r="K94" s="20" t="s">
        <v>254</v>
      </c>
      <c r="L94" s="26">
        <v>45</v>
      </c>
      <c r="N94" s="16"/>
    </row>
    <row r="95" spans="10:14" x14ac:dyDescent="0.3">
      <c r="J95" s="19">
        <v>4233</v>
      </c>
      <c r="K95" s="20" t="s">
        <v>255</v>
      </c>
      <c r="L95" s="26">
        <v>45</v>
      </c>
      <c r="N95" s="16"/>
    </row>
    <row r="96" spans="10:14" x14ac:dyDescent="0.3">
      <c r="J96" s="19">
        <v>4234</v>
      </c>
      <c r="K96" s="20" t="s">
        <v>256</v>
      </c>
      <c r="L96" s="26">
        <v>45</v>
      </c>
      <c r="N96" s="16"/>
    </row>
    <row r="97" spans="10:14" x14ac:dyDescent="0.3">
      <c r="J97" s="19">
        <v>4235</v>
      </c>
      <c r="K97" s="20" t="s">
        <v>257</v>
      </c>
      <c r="L97" s="26">
        <v>45</v>
      </c>
      <c r="N97" s="16"/>
    </row>
    <row r="98" spans="10:14" x14ac:dyDescent="0.3">
      <c r="J98" s="19">
        <v>4236</v>
      </c>
      <c r="K98" s="20" t="s">
        <v>258</v>
      </c>
      <c r="L98" s="26">
        <v>45</v>
      </c>
      <c r="N98" s="16"/>
    </row>
    <row r="99" spans="10:14" x14ac:dyDescent="0.3">
      <c r="J99" s="19">
        <v>4241</v>
      </c>
      <c r="K99" s="20" t="s">
        <v>259</v>
      </c>
      <c r="L99" s="26">
        <v>20</v>
      </c>
      <c r="N99" s="16"/>
    </row>
    <row r="100" spans="10:14" x14ac:dyDescent="0.3">
      <c r="J100" s="19">
        <v>4242</v>
      </c>
      <c r="K100" s="20" t="s">
        <v>260</v>
      </c>
      <c r="L100" s="26">
        <v>20</v>
      </c>
      <c r="N100" s="16"/>
    </row>
    <row r="101" spans="10:14" x14ac:dyDescent="0.3">
      <c r="J101" s="19">
        <v>4243</v>
      </c>
      <c r="K101" s="20" t="s">
        <v>261</v>
      </c>
      <c r="L101" s="26">
        <v>20</v>
      </c>
      <c r="N101" s="16"/>
    </row>
    <row r="102" spans="10:14" x14ac:dyDescent="0.3">
      <c r="J102" s="19">
        <v>4244</v>
      </c>
      <c r="K102" s="20" t="s">
        <v>262</v>
      </c>
      <c r="L102" s="26">
        <v>20</v>
      </c>
      <c r="N102" s="16"/>
    </row>
    <row r="103" spans="10:14" x14ac:dyDescent="0.3">
      <c r="J103" s="19">
        <v>4251</v>
      </c>
      <c r="K103" s="20" t="s">
        <v>263</v>
      </c>
      <c r="L103" s="26">
        <v>20</v>
      </c>
      <c r="N103" s="16"/>
    </row>
    <row r="104" spans="10:14" x14ac:dyDescent="0.3">
      <c r="J104" s="19">
        <v>4252</v>
      </c>
      <c r="K104" s="20" t="s">
        <v>264</v>
      </c>
      <c r="L104" s="26">
        <v>20</v>
      </c>
      <c r="N104" s="16"/>
    </row>
    <row r="105" spans="10:14" x14ac:dyDescent="0.3">
      <c r="J105" s="19">
        <v>4253</v>
      </c>
      <c r="K105" s="20" t="s">
        <v>265</v>
      </c>
      <c r="L105" s="26">
        <v>20</v>
      </c>
      <c r="N105" s="16"/>
    </row>
    <row r="106" spans="10:14" x14ac:dyDescent="0.3">
      <c r="J106" s="19">
        <v>4254</v>
      </c>
      <c r="K106" s="20" t="s">
        <v>266</v>
      </c>
      <c r="L106" s="26">
        <v>20</v>
      </c>
      <c r="N106" s="16"/>
    </row>
    <row r="107" spans="10:14" x14ac:dyDescent="0.3">
      <c r="J107" s="19">
        <v>4511</v>
      </c>
      <c r="K107" s="20" t="s">
        <v>150</v>
      </c>
      <c r="L107" s="27">
        <f>-L47/2</f>
        <v>-87.5</v>
      </c>
      <c r="M107" s="16"/>
      <c r="N107" s="16"/>
    </row>
    <row r="108" spans="10:14" x14ac:dyDescent="0.3">
      <c r="J108" s="19">
        <v>4512</v>
      </c>
      <c r="K108" s="20" t="s">
        <v>151</v>
      </c>
      <c r="L108" s="27">
        <f t="shared" ref="L108:L136" si="0">-L48/2</f>
        <v>-72.5</v>
      </c>
      <c r="M108" s="16"/>
      <c r="N108" s="16"/>
    </row>
    <row r="109" spans="10:14" x14ac:dyDescent="0.3">
      <c r="J109" s="19">
        <v>4513</v>
      </c>
      <c r="K109" s="20" t="s">
        <v>152</v>
      </c>
      <c r="L109" s="27">
        <f t="shared" si="0"/>
        <v>-60</v>
      </c>
      <c r="M109" s="16"/>
      <c r="N109" s="16"/>
    </row>
    <row r="110" spans="10:14" x14ac:dyDescent="0.3">
      <c r="J110" s="19">
        <v>4514</v>
      </c>
      <c r="K110" s="20" t="s">
        <v>153</v>
      </c>
      <c r="L110" s="27">
        <f t="shared" si="0"/>
        <v>-52.5</v>
      </c>
      <c r="M110" s="16"/>
      <c r="N110" s="16"/>
    </row>
    <row r="111" spans="10:14" x14ac:dyDescent="0.3">
      <c r="J111" s="19">
        <v>4515</v>
      </c>
      <c r="K111" s="20" t="s">
        <v>154</v>
      </c>
      <c r="L111" s="27">
        <f t="shared" si="0"/>
        <v>-45</v>
      </c>
      <c r="M111" s="16"/>
      <c r="N111" s="16"/>
    </row>
    <row r="112" spans="10:14" x14ac:dyDescent="0.3">
      <c r="J112" s="19">
        <v>4516</v>
      </c>
      <c r="K112" s="20" t="s">
        <v>155</v>
      </c>
      <c r="L112" s="27">
        <f t="shared" si="0"/>
        <v>-45</v>
      </c>
      <c r="M112" s="16"/>
      <c r="N112" s="16"/>
    </row>
    <row r="113" spans="10:14" x14ac:dyDescent="0.3">
      <c r="J113" s="19">
        <v>4517</v>
      </c>
      <c r="K113" s="20" t="s">
        <v>156</v>
      </c>
      <c r="L113" s="27">
        <f t="shared" si="0"/>
        <v>-45</v>
      </c>
      <c r="M113" s="16"/>
      <c r="N113" s="16"/>
    </row>
    <row r="114" spans="10:14" x14ac:dyDescent="0.3">
      <c r="J114" s="19">
        <v>4518</v>
      </c>
      <c r="K114" s="20" t="s">
        <v>157</v>
      </c>
      <c r="L114" s="27">
        <f t="shared" si="0"/>
        <v>-45</v>
      </c>
      <c r="M114" s="16"/>
      <c r="N114" s="16"/>
    </row>
    <row r="115" spans="10:14" x14ac:dyDescent="0.3">
      <c r="J115" s="19">
        <v>4521</v>
      </c>
      <c r="K115" s="20" t="s">
        <v>158</v>
      </c>
      <c r="L115" s="27">
        <f t="shared" si="0"/>
        <v>-72.5</v>
      </c>
      <c r="M115" s="16"/>
      <c r="N115" s="16"/>
    </row>
    <row r="116" spans="10:14" x14ac:dyDescent="0.3">
      <c r="J116" s="19">
        <v>4522</v>
      </c>
      <c r="K116" s="20" t="s">
        <v>159</v>
      </c>
      <c r="L116" s="27">
        <f t="shared" si="0"/>
        <v>-60</v>
      </c>
      <c r="M116" s="16"/>
      <c r="N116" s="16"/>
    </row>
    <row r="117" spans="10:14" x14ac:dyDescent="0.3">
      <c r="J117" s="19">
        <v>4523</v>
      </c>
      <c r="K117" s="20" t="s">
        <v>160</v>
      </c>
      <c r="L117" s="27">
        <f t="shared" si="0"/>
        <v>-50</v>
      </c>
      <c r="M117" s="16"/>
      <c r="N117" s="16"/>
    </row>
    <row r="118" spans="10:14" x14ac:dyDescent="0.3">
      <c r="J118" s="19">
        <v>4524</v>
      </c>
      <c r="K118" s="20" t="s">
        <v>161</v>
      </c>
      <c r="L118" s="27">
        <f t="shared" si="0"/>
        <v>-37.5</v>
      </c>
      <c r="M118" s="16"/>
      <c r="N118" s="16"/>
    </row>
    <row r="119" spans="10:14" x14ac:dyDescent="0.3">
      <c r="J119" s="19">
        <v>4525</v>
      </c>
      <c r="K119" s="20" t="s">
        <v>162</v>
      </c>
      <c r="L119" s="27">
        <f t="shared" si="0"/>
        <v>-30</v>
      </c>
      <c r="M119" s="16"/>
      <c r="N119" s="16"/>
    </row>
    <row r="120" spans="10:14" x14ac:dyDescent="0.3">
      <c r="J120" s="19">
        <v>4526</v>
      </c>
      <c r="K120" s="20" t="s">
        <v>163</v>
      </c>
      <c r="L120" s="27">
        <f t="shared" si="0"/>
        <v>-30</v>
      </c>
      <c r="M120" s="16"/>
      <c r="N120" s="16"/>
    </row>
    <row r="121" spans="10:14" x14ac:dyDescent="0.3">
      <c r="J121" s="19">
        <v>4527</v>
      </c>
      <c r="K121" s="20" t="s">
        <v>164</v>
      </c>
      <c r="L121" s="27">
        <f t="shared" si="0"/>
        <v>-30</v>
      </c>
      <c r="M121" s="16"/>
      <c r="N121" s="16"/>
    </row>
    <row r="122" spans="10:14" x14ac:dyDescent="0.3">
      <c r="J122" s="19">
        <v>4528</v>
      </c>
      <c r="K122" s="20" t="s">
        <v>165</v>
      </c>
      <c r="L122" s="27">
        <f t="shared" si="0"/>
        <v>-30</v>
      </c>
      <c r="M122" s="16"/>
      <c r="N122" s="16"/>
    </row>
    <row r="123" spans="10:14" x14ac:dyDescent="0.3">
      <c r="J123" s="19">
        <v>4531</v>
      </c>
      <c r="K123" s="20" t="s">
        <v>166</v>
      </c>
      <c r="L123" s="27">
        <f t="shared" si="0"/>
        <v>-22.5</v>
      </c>
      <c r="M123" s="16"/>
      <c r="N123" s="16"/>
    </row>
    <row r="124" spans="10:14" x14ac:dyDescent="0.3">
      <c r="J124" s="19">
        <v>4532</v>
      </c>
      <c r="K124" s="20" t="s">
        <v>167</v>
      </c>
      <c r="L124" s="27">
        <f t="shared" si="0"/>
        <v>-22.5</v>
      </c>
      <c r="M124" s="16"/>
      <c r="N124" s="16"/>
    </row>
    <row r="125" spans="10:14" x14ac:dyDescent="0.3">
      <c r="J125" s="19">
        <v>4533</v>
      </c>
      <c r="K125" s="20" t="s">
        <v>168</v>
      </c>
      <c r="L125" s="27">
        <f t="shared" si="0"/>
        <v>-22.5</v>
      </c>
      <c r="M125" s="16"/>
      <c r="N125" s="16"/>
    </row>
    <row r="126" spans="10:14" x14ac:dyDescent="0.3">
      <c r="J126" s="19">
        <v>4534</v>
      </c>
      <c r="K126" s="20" t="s">
        <v>169</v>
      </c>
      <c r="L126" s="27">
        <f t="shared" si="0"/>
        <v>-22.5</v>
      </c>
      <c r="M126" s="16"/>
      <c r="N126" s="16"/>
    </row>
    <row r="127" spans="10:14" x14ac:dyDescent="0.3">
      <c r="J127" s="19">
        <v>4535</v>
      </c>
      <c r="K127" s="20" t="s">
        <v>170</v>
      </c>
      <c r="L127" s="27">
        <f t="shared" si="0"/>
        <v>-22.5</v>
      </c>
      <c r="M127" s="16"/>
      <c r="N127" s="16"/>
    </row>
    <row r="128" spans="10:14" x14ac:dyDescent="0.3">
      <c r="J128" s="19">
        <v>4536</v>
      </c>
      <c r="K128" s="20" t="s">
        <v>171</v>
      </c>
      <c r="L128" s="27">
        <f t="shared" si="0"/>
        <v>-22.5</v>
      </c>
      <c r="M128" s="16"/>
      <c r="N128" s="16"/>
    </row>
    <row r="129" spans="10:14" x14ac:dyDescent="0.3">
      <c r="J129" s="19">
        <v>4541</v>
      </c>
      <c r="K129" s="20" t="s">
        <v>172</v>
      </c>
      <c r="L129" s="27">
        <f t="shared" si="0"/>
        <v>-10</v>
      </c>
      <c r="M129" s="16"/>
      <c r="N129" s="16"/>
    </row>
    <row r="130" spans="10:14" x14ac:dyDescent="0.3">
      <c r="J130" s="19">
        <v>4542</v>
      </c>
      <c r="K130" s="20" t="s">
        <v>173</v>
      </c>
      <c r="L130" s="27">
        <f t="shared" si="0"/>
        <v>-10</v>
      </c>
      <c r="M130" s="16"/>
      <c r="N130" s="16"/>
    </row>
    <row r="131" spans="10:14" x14ac:dyDescent="0.3">
      <c r="J131" s="19">
        <v>4543</v>
      </c>
      <c r="K131" s="20" t="s">
        <v>174</v>
      </c>
      <c r="L131" s="27">
        <f t="shared" si="0"/>
        <v>-10</v>
      </c>
      <c r="M131" s="16"/>
      <c r="N131" s="16"/>
    </row>
    <row r="132" spans="10:14" x14ac:dyDescent="0.3">
      <c r="J132" s="19">
        <v>4544</v>
      </c>
      <c r="K132" s="20" t="s">
        <v>175</v>
      </c>
      <c r="L132" s="27">
        <f t="shared" si="0"/>
        <v>-10</v>
      </c>
      <c r="M132" s="16"/>
      <c r="N132" s="16"/>
    </row>
    <row r="133" spans="10:14" x14ac:dyDescent="0.3">
      <c r="J133" s="19">
        <v>4551</v>
      </c>
      <c r="K133" s="20" t="s">
        <v>176</v>
      </c>
      <c r="L133" s="27">
        <f t="shared" si="0"/>
        <v>-10</v>
      </c>
      <c r="M133" s="16"/>
      <c r="N133" s="16"/>
    </row>
    <row r="134" spans="10:14" x14ac:dyDescent="0.3">
      <c r="J134" s="19">
        <v>4552</v>
      </c>
      <c r="K134" s="20" t="s">
        <v>177</v>
      </c>
      <c r="L134" s="27">
        <f t="shared" si="0"/>
        <v>-10</v>
      </c>
      <c r="M134" s="16"/>
      <c r="N134" s="16"/>
    </row>
    <row r="135" spans="10:14" x14ac:dyDescent="0.3">
      <c r="J135" s="19">
        <v>4553</v>
      </c>
      <c r="K135" s="20" t="s">
        <v>178</v>
      </c>
      <c r="L135" s="27">
        <f t="shared" si="0"/>
        <v>-10</v>
      </c>
      <c r="M135" s="16"/>
      <c r="N135" s="16"/>
    </row>
    <row r="136" spans="10:14" x14ac:dyDescent="0.3">
      <c r="J136" s="19">
        <v>4554</v>
      </c>
      <c r="K136" s="20" t="s">
        <v>179</v>
      </c>
      <c r="L136" s="27">
        <f t="shared" si="0"/>
        <v>-10</v>
      </c>
      <c r="M136" s="16"/>
      <c r="N136" s="16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1" fitToHeight="2" orientation="landscape" r:id="rId1"/>
  <headerFooter>
    <oddFooter>&amp;L&amp;F - &amp;A&amp;C&amp;P / &amp;N&amp;R&amp;D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L27"/>
  <sheetViews>
    <sheetView workbookViewId="0">
      <pane ySplit="2" topLeftCell="A3" activePane="bottomLeft" state="frozen"/>
      <selection activeCell="D27" sqref="D27"/>
      <selection pane="bottomLeft"/>
    </sheetView>
  </sheetViews>
  <sheetFormatPr defaultRowHeight="14.4" x14ac:dyDescent="0.3"/>
  <cols>
    <col min="2" max="2" width="7.88671875" customWidth="1"/>
    <col min="3" max="3" width="7.88671875" bestFit="1" customWidth="1"/>
    <col min="4" max="4" width="9.44140625" bestFit="1" customWidth="1"/>
    <col min="5" max="5" width="16.88671875" bestFit="1" customWidth="1"/>
    <col min="6" max="6" width="9.5546875" bestFit="1" customWidth="1"/>
    <col min="11" max="11" width="9.5546875" bestFit="1" customWidth="1"/>
  </cols>
  <sheetData>
    <row r="1" spans="1:12" x14ac:dyDescent="0.3">
      <c r="A1" s="2" t="s">
        <v>2</v>
      </c>
      <c r="B1" s="2" t="s">
        <v>3</v>
      </c>
      <c r="C1" s="2" t="s">
        <v>4</v>
      </c>
      <c r="D1" s="2" t="s">
        <v>139</v>
      </c>
      <c r="E1" t="s">
        <v>138</v>
      </c>
      <c r="F1" t="s">
        <v>4</v>
      </c>
    </row>
    <row r="2" spans="1:12" x14ac:dyDescent="0.3">
      <c r="A2" s="2" t="s">
        <v>0</v>
      </c>
      <c r="B2" s="2" t="s">
        <v>5</v>
      </c>
      <c r="C2" s="2" t="s">
        <v>6</v>
      </c>
      <c r="D2" s="2" t="s">
        <v>139</v>
      </c>
      <c r="E2" t="s">
        <v>132</v>
      </c>
      <c r="F2" t="s">
        <v>136</v>
      </c>
    </row>
    <row r="3" spans="1:12" x14ac:dyDescent="0.3">
      <c r="A3" s="3">
        <v>1</v>
      </c>
      <c r="B3" s="3">
        <v>1</v>
      </c>
      <c r="C3" s="14">
        <v>500</v>
      </c>
      <c r="D3" s="14">
        <v>300</v>
      </c>
      <c r="E3">
        <v>1</v>
      </c>
      <c r="F3" s="14">
        <f>C3*E3</f>
        <v>500</v>
      </c>
      <c r="H3" s="16">
        <f>C3*1.1</f>
        <v>550</v>
      </c>
      <c r="I3" s="3"/>
      <c r="J3" s="3"/>
      <c r="K3" s="14"/>
      <c r="L3" s="14"/>
    </row>
    <row r="4" spans="1:12" x14ac:dyDescent="0.3">
      <c r="A4" s="3">
        <v>1</v>
      </c>
      <c r="B4" s="3">
        <v>2</v>
      </c>
      <c r="C4" s="14">
        <v>300</v>
      </c>
      <c r="D4" s="14">
        <v>300</v>
      </c>
      <c r="E4">
        <v>1</v>
      </c>
      <c r="F4" s="14">
        <f>C4*E4</f>
        <v>300</v>
      </c>
      <c r="H4" s="16">
        <f t="shared" ref="H4:H15" si="0">C4*1.1</f>
        <v>330</v>
      </c>
      <c r="I4" s="3"/>
      <c r="J4" s="3"/>
      <c r="K4" s="14"/>
      <c r="L4" s="14"/>
    </row>
    <row r="5" spans="1:12" x14ac:dyDescent="0.3">
      <c r="A5" s="3">
        <v>1</v>
      </c>
      <c r="B5" s="3">
        <v>3</v>
      </c>
      <c r="C5" s="14">
        <v>175</v>
      </c>
      <c r="D5" s="14">
        <v>300</v>
      </c>
      <c r="E5">
        <v>1</v>
      </c>
      <c r="F5" s="14">
        <f>C5*E5</f>
        <v>175</v>
      </c>
      <c r="H5" s="16">
        <v>190</v>
      </c>
      <c r="I5" s="3"/>
      <c r="J5" s="3"/>
      <c r="K5" s="14"/>
      <c r="L5" s="14"/>
    </row>
    <row r="6" spans="1:12" x14ac:dyDescent="0.3">
      <c r="A6" s="3">
        <v>1</v>
      </c>
      <c r="B6" s="3">
        <v>4</v>
      </c>
      <c r="C6" s="14">
        <v>100</v>
      </c>
      <c r="D6" s="14">
        <v>300</v>
      </c>
      <c r="E6">
        <v>1</v>
      </c>
      <c r="F6" s="14">
        <f t="shared" ref="F6:F22" si="1">C6*E6</f>
        <v>100</v>
      </c>
      <c r="H6" s="16">
        <f t="shared" si="0"/>
        <v>110.00000000000001</v>
      </c>
      <c r="I6" s="3"/>
      <c r="J6" s="3"/>
      <c r="K6" s="14"/>
    </row>
    <row r="7" spans="1:12" x14ac:dyDescent="0.3">
      <c r="A7" s="3">
        <v>2</v>
      </c>
      <c r="B7" s="3">
        <v>1</v>
      </c>
      <c r="C7" s="14">
        <v>300</v>
      </c>
      <c r="D7" s="14">
        <v>300</v>
      </c>
      <c r="E7">
        <v>2</v>
      </c>
      <c r="F7" s="14">
        <f t="shared" si="1"/>
        <v>600</v>
      </c>
      <c r="H7" s="16">
        <f t="shared" si="0"/>
        <v>330</v>
      </c>
      <c r="I7" s="3"/>
      <c r="J7" s="3"/>
      <c r="K7" s="14"/>
    </row>
    <row r="8" spans="1:12" x14ac:dyDescent="0.3">
      <c r="A8" s="3">
        <v>2</v>
      </c>
      <c r="B8" s="3">
        <v>2</v>
      </c>
      <c r="C8" s="14">
        <v>175</v>
      </c>
      <c r="D8" s="14"/>
      <c r="E8">
        <v>2</v>
      </c>
      <c r="F8" s="14">
        <f t="shared" si="1"/>
        <v>350</v>
      </c>
      <c r="H8" s="16">
        <v>190</v>
      </c>
      <c r="I8" s="3"/>
      <c r="J8" s="3"/>
      <c r="K8" s="14"/>
    </row>
    <row r="9" spans="1:12" x14ac:dyDescent="0.3">
      <c r="A9" s="3">
        <v>2</v>
      </c>
      <c r="B9" s="3">
        <v>3</v>
      </c>
      <c r="C9" s="14">
        <v>100</v>
      </c>
      <c r="D9" s="14"/>
      <c r="E9">
        <v>2</v>
      </c>
      <c r="F9" s="14">
        <f t="shared" si="1"/>
        <v>200</v>
      </c>
      <c r="H9" s="16">
        <f t="shared" si="0"/>
        <v>110.00000000000001</v>
      </c>
      <c r="I9" s="3"/>
      <c r="J9" s="3"/>
      <c r="K9" s="14"/>
    </row>
    <row r="10" spans="1:12" x14ac:dyDescent="0.3">
      <c r="A10" s="3">
        <v>2</v>
      </c>
      <c r="B10" s="3">
        <v>4</v>
      </c>
      <c r="C10" s="14">
        <v>60</v>
      </c>
      <c r="D10" s="14"/>
      <c r="E10">
        <v>2</v>
      </c>
      <c r="F10" s="14">
        <f t="shared" si="1"/>
        <v>120</v>
      </c>
      <c r="H10" s="16">
        <v>65</v>
      </c>
      <c r="I10" s="3"/>
      <c r="J10" s="3"/>
      <c r="K10" s="14"/>
    </row>
    <row r="11" spans="1:12" x14ac:dyDescent="0.3">
      <c r="A11" s="3">
        <v>3</v>
      </c>
      <c r="B11" s="3">
        <v>1</v>
      </c>
      <c r="C11" s="14">
        <v>175</v>
      </c>
      <c r="D11" s="14"/>
      <c r="E11">
        <v>4</v>
      </c>
      <c r="F11" s="14">
        <f t="shared" si="1"/>
        <v>700</v>
      </c>
      <c r="H11" s="16">
        <v>190</v>
      </c>
      <c r="I11" s="3"/>
      <c r="J11" s="3"/>
      <c r="K11" s="14"/>
    </row>
    <row r="12" spans="1:12" x14ac:dyDescent="0.3">
      <c r="A12" s="3">
        <v>3</v>
      </c>
      <c r="B12" s="3">
        <v>2</v>
      </c>
      <c r="C12" s="14">
        <v>100</v>
      </c>
      <c r="D12" s="14"/>
      <c r="E12">
        <v>4</v>
      </c>
      <c r="F12" s="14">
        <f t="shared" si="1"/>
        <v>400</v>
      </c>
      <c r="H12" s="16">
        <f t="shared" si="0"/>
        <v>110.00000000000001</v>
      </c>
      <c r="I12" s="3"/>
      <c r="J12" s="3"/>
      <c r="K12" s="14"/>
    </row>
    <row r="13" spans="1:12" x14ac:dyDescent="0.3">
      <c r="A13" s="3">
        <v>3</v>
      </c>
      <c r="B13" s="3">
        <v>3</v>
      </c>
      <c r="C13" s="14">
        <v>60</v>
      </c>
      <c r="D13" s="14"/>
      <c r="E13">
        <v>4</v>
      </c>
      <c r="F13" s="14">
        <f t="shared" si="1"/>
        <v>240</v>
      </c>
      <c r="H13" s="16">
        <v>65</v>
      </c>
      <c r="I13" s="3"/>
      <c r="J13" s="3"/>
      <c r="K13" s="14"/>
    </row>
    <row r="14" spans="1:12" x14ac:dyDescent="0.3">
      <c r="A14" s="3">
        <v>3</v>
      </c>
      <c r="B14" s="3">
        <v>4</v>
      </c>
      <c r="C14" s="14">
        <v>40</v>
      </c>
      <c r="D14" s="14"/>
      <c r="E14">
        <v>4</v>
      </c>
      <c r="F14" s="14">
        <f t="shared" si="1"/>
        <v>160</v>
      </c>
      <c r="H14" s="16">
        <v>45</v>
      </c>
      <c r="I14" s="3"/>
      <c r="J14" s="3"/>
      <c r="K14" s="14"/>
    </row>
    <row r="15" spans="1:12" x14ac:dyDescent="0.3">
      <c r="A15" s="3">
        <v>4</v>
      </c>
      <c r="B15" s="3">
        <v>1</v>
      </c>
      <c r="C15" s="14">
        <v>100</v>
      </c>
      <c r="D15" s="14"/>
      <c r="E15">
        <v>8</v>
      </c>
      <c r="F15" s="14">
        <f t="shared" si="1"/>
        <v>800</v>
      </c>
      <c r="H15" s="16">
        <f t="shared" si="0"/>
        <v>110.00000000000001</v>
      </c>
      <c r="I15" s="3"/>
      <c r="J15" s="3"/>
      <c r="K15" s="14"/>
    </row>
    <row r="16" spans="1:12" x14ac:dyDescent="0.3">
      <c r="A16" s="3">
        <v>4</v>
      </c>
      <c r="B16" s="3">
        <v>2</v>
      </c>
      <c r="C16" s="14">
        <v>60</v>
      </c>
      <c r="D16" s="14"/>
      <c r="E16">
        <v>8</v>
      </c>
      <c r="F16" s="14">
        <f t="shared" si="1"/>
        <v>480</v>
      </c>
      <c r="H16" s="16">
        <v>65</v>
      </c>
      <c r="I16" s="3"/>
      <c r="J16" s="3"/>
      <c r="K16" s="14"/>
    </row>
    <row r="17" spans="1:11" x14ac:dyDescent="0.3">
      <c r="A17" s="3">
        <v>4</v>
      </c>
      <c r="B17" s="3">
        <v>3</v>
      </c>
      <c r="C17" s="14">
        <v>40</v>
      </c>
      <c r="D17" s="14"/>
      <c r="E17">
        <v>8</v>
      </c>
      <c r="F17" s="14">
        <f t="shared" si="1"/>
        <v>320</v>
      </c>
      <c r="H17" s="16">
        <v>45</v>
      </c>
      <c r="I17" s="3"/>
      <c r="J17" s="3"/>
      <c r="K17" s="14"/>
    </row>
    <row r="18" spans="1:11" x14ac:dyDescent="0.3">
      <c r="A18" s="3">
        <v>4</v>
      </c>
      <c r="B18" s="3">
        <v>4</v>
      </c>
      <c r="C18" s="14">
        <v>25</v>
      </c>
      <c r="D18" s="14"/>
      <c r="E18">
        <v>8</v>
      </c>
      <c r="F18" s="14">
        <f t="shared" si="1"/>
        <v>200</v>
      </c>
      <c r="H18" s="16">
        <v>30</v>
      </c>
      <c r="I18" s="3"/>
      <c r="J18" s="3"/>
      <c r="K18" s="14"/>
    </row>
    <row r="19" spans="1:11" x14ac:dyDescent="0.3">
      <c r="A19" s="3">
        <v>5</v>
      </c>
      <c r="B19" s="3">
        <v>1</v>
      </c>
      <c r="C19" s="14">
        <v>60</v>
      </c>
      <c r="D19" s="14"/>
      <c r="E19">
        <v>14</v>
      </c>
      <c r="F19" s="14">
        <f t="shared" si="1"/>
        <v>840</v>
      </c>
      <c r="H19" s="16">
        <v>65</v>
      </c>
      <c r="I19" s="3"/>
      <c r="J19" s="3"/>
      <c r="K19" s="14"/>
    </row>
    <row r="20" spans="1:11" x14ac:dyDescent="0.3">
      <c r="A20" s="3">
        <v>5</v>
      </c>
      <c r="B20" s="3">
        <v>2</v>
      </c>
      <c r="C20" s="14">
        <v>40</v>
      </c>
      <c r="D20" s="14"/>
      <c r="E20">
        <v>14</v>
      </c>
      <c r="F20" s="14">
        <f t="shared" si="1"/>
        <v>560</v>
      </c>
      <c r="H20" s="16">
        <v>45</v>
      </c>
      <c r="I20" s="3"/>
      <c r="J20" s="3"/>
      <c r="K20" s="14"/>
    </row>
    <row r="21" spans="1:11" x14ac:dyDescent="0.3">
      <c r="A21" s="3">
        <v>5</v>
      </c>
      <c r="B21" s="3">
        <v>3</v>
      </c>
      <c r="C21" s="14">
        <v>25</v>
      </c>
      <c r="D21" s="14"/>
      <c r="E21">
        <v>14</v>
      </c>
      <c r="F21" s="14">
        <f t="shared" si="1"/>
        <v>350</v>
      </c>
      <c r="H21" s="16">
        <v>30</v>
      </c>
      <c r="I21" s="3"/>
      <c r="J21" s="3"/>
      <c r="K21" s="14"/>
    </row>
    <row r="22" spans="1:11" x14ac:dyDescent="0.3">
      <c r="A22" s="3">
        <v>5</v>
      </c>
      <c r="B22" s="3">
        <v>4</v>
      </c>
      <c r="C22" s="14">
        <v>15</v>
      </c>
      <c r="D22" s="14"/>
      <c r="E22">
        <v>14</v>
      </c>
      <c r="F22" s="14">
        <f t="shared" si="1"/>
        <v>210</v>
      </c>
      <c r="H22" s="16">
        <v>20</v>
      </c>
      <c r="I22" s="3"/>
      <c r="J22" s="3"/>
      <c r="K22" s="14"/>
    </row>
    <row r="23" spans="1:11" x14ac:dyDescent="0.3">
      <c r="D23" s="14">
        <f>SUM(D3:D22)</f>
        <v>1500</v>
      </c>
      <c r="F23" s="14">
        <f>SUM(F3:F22)</f>
        <v>7605</v>
      </c>
    </row>
    <row r="24" spans="1:11" x14ac:dyDescent="0.3">
      <c r="E24" s="12" t="s">
        <v>137</v>
      </c>
      <c r="F24" s="14">
        <f>D23+F23</f>
        <v>9105</v>
      </c>
    </row>
    <row r="26" spans="1:11" x14ac:dyDescent="0.3">
      <c r="A26" t="s">
        <v>140</v>
      </c>
      <c r="B26" t="s">
        <v>272</v>
      </c>
    </row>
    <row r="27" spans="1:11" x14ac:dyDescent="0.3">
      <c r="B27" t="s">
        <v>271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 - &amp;A&amp;C&amp;P / &amp;N&amp;R&amp;D -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5"/>
  <sheetViews>
    <sheetView workbookViewId="0"/>
  </sheetViews>
  <sheetFormatPr defaultRowHeight="14.4" x14ac:dyDescent="0.3"/>
  <cols>
    <col min="1" max="1" width="13.6640625" bestFit="1" customWidth="1"/>
    <col min="2" max="2" width="34.33203125" bestFit="1" customWidth="1"/>
    <col min="3" max="3" width="44.33203125" bestFit="1" customWidth="1"/>
  </cols>
  <sheetData>
    <row r="1" spans="1:3" x14ac:dyDescent="0.3">
      <c r="A1" s="4" t="s">
        <v>122</v>
      </c>
      <c r="B1" s="4" t="s">
        <v>123</v>
      </c>
      <c r="C1" s="4" t="s">
        <v>124</v>
      </c>
    </row>
    <row r="2" spans="1:3" x14ac:dyDescent="0.3">
      <c r="A2" s="4" t="s">
        <v>125</v>
      </c>
      <c r="B2" s="4" t="s">
        <v>126</v>
      </c>
      <c r="C2" s="4" t="s">
        <v>127</v>
      </c>
    </row>
    <row r="4" spans="1:3" x14ac:dyDescent="0.3">
      <c r="A4" t="s">
        <v>128</v>
      </c>
      <c r="B4" t="s">
        <v>130</v>
      </c>
      <c r="C4" t="s">
        <v>273</v>
      </c>
    </row>
    <row r="5" spans="1:3" x14ac:dyDescent="0.3">
      <c r="A5" t="s">
        <v>129</v>
      </c>
      <c r="B5" t="s">
        <v>131</v>
      </c>
      <c r="C5" t="s">
        <v>274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4" orientation="portrait" r:id="rId1"/>
  <headerFooter>
    <oddFooter>&amp;L&amp;F - &amp;A&amp;C&amp;P / &amp;N&amp;R&amp;D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Inschrijvingsbedragen</vt:lpstr>
      <vt:lpstr>Boetebedragen</vt:lpstr>
      <vt:lpstr>Prijzen</vt:lpstr>
      <vt:lpstr>Modaliteiten_stijgen_dalen</vt:lpstr>
      <vt:lpstr>Boetebedragen!Afdruktitels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 Cornet</cp:lastModifiedBy>
  <cp:lastPrinted>2016-06-11T05:34:32Z</cp:lastPrinted>
  <dcterms:created xsi:type="dcterms:W3CDTF">2009-08-25T15:30:12Z</dcterms:created>
  <dcterms:modified xsi:type="dcterms:W3CDTF">2023-07-16T12:18:43Z</dcterms:modified>
</cp:coreProperties>
</file>