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defaultThemeVersion="124226"/>
  <mc:AlternateContent xmlns:mc="http://schemas.openxmlformats.org/markup-compatibility/2006">
    <mc:Choice Requires="x15">
      <x15ac:absPath xmlns:x15ac="http://schemas.microsoft.com/office/spreadsheetml/2010/11/ac" url="https://bpolb-my.sharepoint.com/personal/sergio_zamparo_police_belgium_eu/Documents/VNT 2021-2022/Kalender en tools/"/>
    </mc:Choice>
  </mc:AlternateContent>
  <xr:revisionPtr revIDLastSave="100" documentId="8_{9AD179AE-D260-4C1E-B1BC-F401840FAC1B}" xr6:coauthVersionLast="47" xr6:coauthVersionMax="47" xr10:uidLastSave="{AC185FAF-BA6E-468F-B1B3-0DC719A3E34D}"/>
  <bookViews>
    <workbookView xWindow="-110" yWindow="-110" windowWidth="19420" windowHeight="11020" tabRatio="656" activeTab="7" xr2:uid="{00000000-000D-0000-FFFF-FFFF00000000}"/>
  </bookViews>
  <sheets>
    <sheet name="Indeling" sheetId="1" r:id="rId1"/>
    <sheet name="Wijzigingen" sheetId="3" r:id="rId2"/>
    <sheet name="Paringstabel" sheetId="2" r:id="rId3"/>
    <sheet name="Paringen" sheetId="4" r:id="rId4"/>
    <sheet name="Mogen_niet_promoveren" sheetId="5" r:id="rId5"/>
    <sheet name="Report" sheetId="8" r:id="rId6"/>
    <sheet name="Advanced" sheetId="7" r:id="rId7"/>
    <sheet name="km V5.1" sheetId="6" r:id="rId8"/>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4" l="1"/>
  <c r="G12" i="4"/>
  <c r="G11" i="4"/>
  <c r="G10" i="4"/>
  <c r="G9" i="4"/>
  <c r="G8" i="4"/>
  <c r="G7" i="4"/>
  <c r="G6" i="4"/>
  <c r="G5" i="4"/>
  <c r="G4" i="4"/>
  <c r="F13" i="4"/>
  <c r="F12" i="4"/>
  <c r="F11" i="4"/>
  <c r="F10" i="4"/>
  <c r="F9" i="4"/>
  <c r="F8" i="4"/>
  <c r="F7" i="4"/>
  <c r="F6" i="4"/>
  <c r="F5" i="4"/>
  <c r="F4" i="4"/>
  <c r="G3" i="4"/>
  <c r="F3" i="4"/>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4" i="4" l="1"/>
  <c r="E5" i="4"/>
  <c r="E6" i="4"/>
  <c r="E7" i="4"/>
  <c r="E8" i="4"/>
  <c r="E9" i="4"/>
  <c r="E10" i="4"/>
  <c r="E11" i="4"/>
  <c r="E12" i="4"/>
  <c r="E13" i="4"/>
  <c r="E3" i="4"/>
</calcChain>
</file>

<file path=xl/sharedStrings.xml><?xml version="1.0" encoding="utf-8"?>
<sst xmlns="http://schemas.openxmlformats.org/spreadsheetml/2006/main" count="1272" uniqueCount="601">
  <si>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</si>
  <si>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</si>
  <si>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</si>
  <si>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</si>
  <si>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</si>
  <si>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</si>
  <si>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</si>
  <si>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</si>
  <si>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</si>
  <si>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</si>
  <si>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</si>
  <si>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</si>
  <si>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</si>
  <si>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</si>
  <si>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</si>
  <si>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</si>
  <si>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</si>
  <si>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</si>
  <si>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</si>
  <si>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</si>
  <si>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</si>
  <si>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</si>
  <si>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</si>
  <si>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</si>
  <si>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</si>
  <si>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</si>
  <si>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</si>
  <si>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</si>
  <si>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</si>
  <si>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</si>
  <si>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</si>
  <si>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</si>
  <si>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</si>
  <si>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</si>
  <si>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</si>
  <si>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</si>
  <si>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</si>
  <si>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</si>
  <si>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</si>
  <si>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</si>
  <si>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</si>
  <si>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</si>
  <si>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</si>
  <si>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</si>
  <si>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</si>
  <si>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</si>
  <si>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</si>
  <si>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</si>
  <si>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</si>
  <si>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</si>
  <si>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</si>
  <si>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</si>
  <si>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</si>
  <si>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</si>
  <si>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</si>
  <si>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</si>
  <si>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</si>
  <si>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</si>
  <si>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</si>
  <si>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</si>
  <si>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</si>
  <si>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</si>
  <si>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</si>
  <si>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</si>
  <si>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</si>
  <si>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</si>
  <si>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</si>
  <si>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</si>
  <si>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</si>
  <si>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</si>
  <si>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</si>
  <si>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</si>
  <si>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</si>
  <si>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</si>
  <si>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</si>
  <si>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</si>
  <si>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</si>
  <si>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</si>
  <si>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</si>
  <si>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</si>
  <si>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</si>
  <si>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</si>
  <si>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</si>
  <si>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</si>
  <si>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</si>
  <si>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</si>
  <si>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</si>
  <si>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</si>
  <si>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</si>
  <si>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</si>
  <si>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</si>
  <si>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</si>
  <si>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</si>
  <si>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</si>
  <si>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</si>
  <si>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</si>
  <si>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</si>
  <si>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</si>
  <si>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</si>
  <si>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</si>
  <si>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</si>
  <si>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</si>
  <si>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</si>
  <si>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</si>
  <si>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</si>
  <si>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</si>
  <si>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</si>
  <si>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</si>
  <si>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</si>
  <si>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</si>
  <si>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</si>
  <si>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</si>
  <si>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</si>
  <si>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</si>
  <si>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</si>
  <si>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</si>
  <si>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</si>
  <si>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</si>
  <si>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</si>
  <si>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</si>
  <si>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</si>
  <si>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</si>
  <si>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</si>
  <si>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</si>
  <si>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</si>
  <si>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</si>
  <si>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</si>
  <si>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</si>
  <si>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</si>
  <si>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</si>
  <si>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</si>
  <si>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</si>
  <si>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</si>
  <si>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</si>
  <si>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</si>
  <si>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</si>
  <si>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</si>
  <si>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</si>
  <si>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</si>
  <si>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</si>
  <si>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401 KGSRL 1</t>
  </si>
  <si>
    <t>401 KGSRL 2</t>
  </si>
  <si>
    <t>401 KGSRL 3</t>
  </si>
  <si>
    <t>422 MSV 1</t>
  </si>
  <si>
    <t>401 KGSRL 4</t>
  </si>
  <si>
    <t>401 KGSRL 5</t>
  </si>
  <si>
    <t>401 KGSRL 6</t>
  </si>
  <si>
    <t>401 KGSRL 7</t>
  </si>
  <si>
    <t>422 MSV 2</t>
  </si>
  <si>
    <t>401 KGSRL 8</t>
  </si>
  <si>
    <t>401 KGSRL 11</t>
  </si>
  <si>
    <t>401 KGSRL 10</t>
  </si>
  <si>
    <t>422 MSV 3</t>
  </si>
  <si>
    <t>401 KGSRL 12</t>
  </si>
  <si>
    <t>401 KGSRL 13</t>
  </si>
  <si>
    <t>422 MSV 4</t>
  </si>
  <si>
    <t>401 KGSRL 15</t>
  </si>
  <si>
    <t>401 KGSRL 14</t>
  </si>
  <si>
    <t>240 SCRR 1</t>
  </si>
  <si>
    <t>401 KGSRL 16</t>
  </si>
  <si>
    <t>401 KGSRL 9</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</si>
  <si>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</si>
  <si>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</si>
  <si>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</si>
  <si>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</si>
  <si>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</si>
  <si>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</si>
  <si>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</si>
  <si>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</si>
  <si>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</si>
  <si>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</si>
  <si>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</si>
  <si>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</si>
  <si>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</si>
  <si>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1. Copiez la division/série de votre choix de l'onglet "Indeling" et collez sa valeur (collage spécial) dans la cellule A2 de l'onglet "Paringen".</t>
  </si>
  <si>
    <t>101 KASK 1</t>
  </si>
  <si>
    <t>101 KASK 2</t>
  </si>
  <si>
    <t>101 KASK 3</t>
  </si>
  <si>
    <t>Division</t>
  </si>
  <si>
    <t>Série</t>
  </si>
  <si>
    <t>N° appariement</t>
  </si>
  <si>
    <t>PLOEG</t>
  </si>
  <si>
    <t>EQUIPE</t>
  </si>
  <si>
    <t>Reisafstand per speler (km)</t>
  </si>
  <si>
    <t>Déplacement par joueur (km)</t>
  </si>
  <si>
    <t>GEMIDDELDE-MOYENNE</t>
  </si>
  <si>
    <t>ALL</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</si>
  <si>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</si>
  <si>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</si>
  <si>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</si>
  <si>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</si>
  <si>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</si>
  <si>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 xml:space="preserve">Ronde </t>
  </si>
  <si>
    <t>Blancs / Wit</t>
  </si>
  <si>
    <t>Noirs / Zwart</t>
  </si>
  <si>
    <t>#</t>
  </si>
  <si>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</si>
  <si>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</si>
  <si>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</si>
  <si>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</si>
  <si>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</si>
  <si>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</si>
  <si>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Ontmoeting</t>
  </si>
  <si>
    <t>Rencontre</t>
  </si>
  <si>
    <t>Oorspronkelijke datum</t>
  </si>
  <si>
    <t>Date à l'origine</t>
  </si>
  <si>
    <t>Uitgesteld tot</t>
  </si>
  <si>
    <t>Reporté à</t>
  </si>
  <si>
    <t>Op verzoek van</t>
  </si>
  <si>
    <t>Reden</t>
  </si>
  <si>
    <t>Motif</t>
  </si>
  <si>
    <r>
      <rPr>
        <b/>
        <sz val="10"/>
        <color theme="0"/>
        <rFont val="Calibri"/>
        <family val="2"/>
      </rPr>
      <t>À</t>
    </r>
    <r>
      <rPr>
        <b/>
        <sz val="10"/>
        <color theme="0"/>
        <rFont val="Arial"/>
        <family val="2"/>
      </rPr>
      <t xml:space="preserve"> la demande de</t>
    </r>
  </si>
  <si>
    <t>INTERCLUBS NATIONAUX 2021-2022</t>
  </si>
  <si>
    <t>NATIONALE INTERCLUBS 2021-2022</t>
  </si>
  <si>
    <t>24/10/2021</t>
  </si>
  <si>
    <t>21/11/2021</t>
  </si>
  <si>
    <t>28/11/2021</t>
  </si>
  <si>
    <t>05/12/2021</t>
  </si>
  <si>
    <t>12/12/2021</t>
  </si>
  <si>
    <t>19/12/2021</t>
  </si>
  <si>
    <t>16/01/2022</t>
  </si>
  <si>
    <t>23/01/2022</t>
  </si>
  <si>
    <t>30/01/2022</t>
  </si>
  <si>
    <t>06/02/2022</t>
  </si>
  <si>
    <t>13/02/2022</t>
  </si>
  <si>
    <t>20/02/2022</t>
  </si>
  <si>
    <t>13/03/2022</t>
  </si>
  <si>
    <t>20/03/2022</t>
  </si>
  <si>
    <t>27/03/2022</t>
  </si>
  <si>
    <t>24/04/2022</t>
  </si>
  <si>
    <t>01/05/2022</t>
  </si>
  <si>
    <t>08/05/2022</t>
  </si>
  <si>
    <t>Rencontres avancées / Vooraf gespeelde matchen</t>
  </si>
  <si>
    <t>Les 4 meilleurs deuxièmes montent.</t>
  </si>
  <si>
    <t>De 4 beste tweeden promoveren.</t>
  </si>
  <si>
    <t>De vooruit te spelen ontmoetingen waren geprogrammeerd op 17/10/2021, maar kunnen tot zaterdag 23/10/2021 uitgesteld worden, net voor de eerste ronde.
De betrokken clubs zullen verzocht worden om de plaats, de datum en het uur van die vooruit gespeelde ontmoetingen aan de VNT(interclubs@frbe-kbsb-ksb.be) mee te delen en vervolgens zonder verwijl de individuele uitslagen ervan over te maken, alsook een kopie van alle notatieformulieren, met score en handtekening van de spelers.
De uitslagen zullen geheim gehouden worden en pas kenbaar gemaakt worden na de datum van de aanvankelijk geprogrammeerde ronde. De clubs zullen verplicht worden om de uitslagen in de resultatenkaart van de Interclubs Manager in te voeren op die datum.</t>
  </si>
  <si>
    <t>Les rencontres à jouer à l'avance étaient programmées le 17/10/2021, mais peuvent être reportées jusqu'au samedi 23/10/2021, juste avant la première ronde.
Les clubs concernés seront priés d'informer la VNT (interclubs@frbe-kbsb-ksb.be) du lieu, de la date et de l'heure de ces rencontres jouées à l'avance et d'envoyer sans tarder les résultats individuels, ainsi qu'une copie de toutes les feuilles de notation, avec le score et la signature des joueurs.
Les résultats seront tenus secrets et ne seront publiés qu'après la date de la rencontre initialement prévue. Les clubs seront tenus de transcrire les résultats dans la carte de résultats de l' Interclubs Manager à cette date.</t>
  </si>
  <si>
    <t>303 KBSK Brugge 1</t>
  </si>
  <si>
    <t>607 KSK Rochade 1</t>
  </si>
  <si>
    <t>621 TAL 1</t>
  </si>
  <si>
    <t>301 KOSK Oostende 1</t>
  </si>
  <si>
    <t>174 Brasschaat 1</t>
  </si>
  <si>
    <t>601 CRELEL Liège 1</t>
  </si>
  <si>
    <t>627 SF Wirtzfeld 1</t>
  </si>
  <si>
    <t>109 Borgerhout 1</t>
  </si>
  <si>
    <t>471 Wachtebeke 1</t>
  </si>
  <si>
    <t>604 KSK47-Eynatten 1</t>
  </si>
  <si>
    <t>514 Montigny-Fontaine 1</t>
  </si>
  <si>
    <t>303 KBSK Brugge 2</t>
  </si>
  <si>
    <t>166 TSM Mechelen 1</t>
  </si>
  <si>
    <t>309 KRST Roeselare 1</t>
  </si>
  <si>
    <t>432 Wetteren 1</t>
  </si>
  <si>
    <t>402 Jean Jaures Gent 1</t>
  </si>
  <si>
    <t>114 Mechelen 1</t>
  </si>
  <si>
    <t>143 Boey Temse 1</t>
  </si>
  <si>
    <t>209 The Belgian CC 1</t>
  </si>
  <si>
    <t>261 Opwijk 1</t>
  </si>
  <si>
    <t>471 Wachtebeke 2</t>
  </si>
  <si>
    <t>462 Zottegem 1</t>
  </si>
  <si>
    <t>124 Deurne 1</t>
  </si>
  <si>
    <t>901 Namur Echecs 1</t>
  </si>
  <si>
    <t>607 KSK Rochade 2</t>
  </si>
  <si>
    <t>239 Boitsfort 1</t>
  </si>
  <si>
    <t>230 Leuven Centraal 1</t>
  </si>
  <si>
    <t>176 Westerlo 1</t>
  </si>
  <si>
    <t>601 CRELEL Liège 2</t>
  </si>
  <si>
    <t>501 CREC Charlerloi 1</t>
  </si>
  <si>
    <t>952 Wavre 1</t>
  </si>
  <si>
    <t>201 CREB Bruxelles 1</t>
  </si>
  <si>
    <t>231 DT Leuven 1</t>
  </si>
  <si>
    <t>226 Europchess 1</t>
  </si>
  <si>
    <t>627 SF Wirtzfeld 2</t>
  </si>
  <si>
    <t>302 KISK Ieper 1</t>
  </si>
  <si>
    <t>465 SK Artevelde 1</t>
  </si>
  <si>
    <t>436 LSV-Chesspirant 1</t>
  </si>
  <si>
    <t>432 Wetteren 2</t>
  </si>
  <si>
    <t>313 KWSLE Waregem 1</t>
  </si>
  <si>
    <t>472 De Mercatel 1</t>
  </si>
  <si>
    <t>430 Landegem 1</t>
  </si>
  <si>
    <t>301 KOSK Oostende 2</t>
  </si>
  <si>
    <t>303 KBSK Brugge 3</t>
  </si>
  <si>
    <t>244 Brussels 1</t>
  </si>
  <si>
    <t>278 Pantin 1</t>
  </si>
  <si>
    <t>909 Philippeville 1</t>
  </si>
  <si>
    <t>230 Leuven Centraal 2</t>
  </si>
  <si>
    <t>228 Dworp 1</t>
  </si>
  <si>
    <t>541 Leuze-en-Hainaut 1</t>
  </si>
  <si>
    <t>501 CREC Charlerloi 2</t>
  </si>
  <si>
    <t>209 The Belgian CC 2</t>
  </si>
  <si>
    <t>239 Boitsfort 2</t>
  </si>
  <si>
    <t>548 Caissa Europe 1</t>
  </si>
  <si>
    <t>244 Brussels 2</t>
  </si>
  <si>
    <t>607 KSK Rochade 3</t>
  </si>
  <si>
    <t>810 Marche en Famenne 1</t>
  </si>
  <si>
    <t>727 Midden-Limburg 1</t>
  </si>
  <si>
    <t>230 Leuven Centraal 3</t>
  </si>
  <si>
    <t>174 Brasschaat 2</t>
  </si>
  <si>
    <t>708 NLS Lommel 1</t>
  </si>
  <si>
    <t>703 Eisden/MSK-Dilsen 1</t>
  </si>
  <si>
    <t>618 Echiquier Mosan 1</t>
  </si>
  <si>
    <t>135 Geel 1</t>
  </si>
  <si>
    <t>226 Europchess 2</t>
  </si>
  <si>
    <t>901 Namur Echecs 2</t>
  </si>
  <si>
    <t>410 St.-Niklaas 1</t>
  </si>
  <si>
    <t>166 TSM Mechelen 2</t>
  </si>
  <si>
    <t>174 Brasschaat 3</t>
  </si>
  <si>
    <t>114 Mechelen 2</t>
  </si>
  <si>
    <t>143 Boey Temse 2</t>
  </si>
  <si>
    <t>109 Borgerhout 2</t>
  </si>
  <si>
    <t>260 Kapelle o/d Bos 1</t>
  </si>
  <si>
    <t>425 Dendermonde 1</t>
  </si>
  <si>
    <t>128 Beveren 1</t>
  </si>
  <si>
    <t>132 SK Oude-God 1</t>
  </si>
  <si>
    <t>901 Namur Echecs 3</t>
  </si>
  <si>
    <t>278 Pantin 2</t>
  </si>
  <si>
    <t>548 Caissa Europe 2</t>
  </si>
  <si>
    <t>228 Dworp 2</t>
  </si>
  <si>
    <t>601 CRELEL Liège 3</t>
  </si>
  <si>
    <t>902 CE Sambrevillois 1</t>
  </si>
  <si>
    <t>952 Wavre 2</t>
  </si>
  <si>
    <t>525 CELB Anderlues 1</t>
  </si>
  <si>
    <t>961 Braine Echecs 1</t>
  </si>
  <si>
    <t>551 HCC Jurbise 1</t>
  </si>
  <si>
    <t>514 Montigny-Fontaine 2</t>
  </si>
  <si>
    <t>511 Echiquier Centre 1</t>
  </si>
  <si>
    <t>410 St.-Niklaas 2</t>
  </si>
  <si>
    <t>278 Pantin 3</t>
  </si>
  <si>
    <t>121 Turnhout 1</t>
  </si>
  <si>
    <t>174 Brasschaat 4</t>
  </si>
  <si>
    <t>114 Mechelen 3</t>
  </si>
  <si>
    <t>109 Borgerhout 3</t>
  </si>
  <si>
    <t>201 CREB Bruxelles 2</t>
  </si>
  <si>
    <t>130 Moretus Hoboken 1</t>
  </si>
  <si>
    <t>226 Europchess 3</t>
  </si>
  <si>
    <t>124 Deurne 2</t>
  </si>
  <si>
    <t>244 Brussels 3</t>
  </si>
  <si>
    <t>278 Pantin 4</t>
  </si>
  <si>
    <t>436 LSV-Chesspirant 2</t>
  </si>
  <si>
    <t>432 Wetteren 3</t>
  </si>
  <si>
    <t>228 Dworp 3</t>
  </si>
  <si>
    <t>417 Pion-Aalst 1</t>
  </si>
  <si>
    <t>418 Geraardsbergen 1</t>
  </si>
  <si>
    <t>460 Oudenaarde 1</t>
  </si>
  <si>
    <t>261 Opwijk 2</t>
  </si>
  <si>
    <t>471 Wachtebeke 3</t>
  </si>
  <si>
    <t>462 Zottegem 2</t>
  </si>
  <si>
    <t>302 KISK Ieper 2</t>
  </si>
  <si>
    <t>521 Tournai 1</t>
  </si>
  <si>
    <t>309 KRST Roeselare 2</t>
  </si>
  <si>
    <t>313 KWSLE Waregem 2</t>
  </si>
  <si>
    <t>307 Bredene 1</t>
  </si>
  <si>
    <t>340 Izegem 1</t>
  </si>
  <si>
    <t>475 Rapid Aalter 1</t>
  </si>
  <si>
    <t>430 Landegem 2</t>
  </si>
  <si>
    <t>301 KOSK Oostende 3</t>
  </si>
  <si>
    <t>304 Tielt 1</t>
  </si>
  <si>
    <t>302 KISK Ieper 3</t>
  </si>
  <si>
    <t>713 Leopoldsburg 1</t>
  </si>
  <si>
    <t>278 Pantin 5</t>
  </si>
  <si>
    <t>132 SK Oude-God 2</t>
  </si>
  <si>
    <t>121 Turnhout 2</t>
  </si>
  <si>
    <t>174 Brasschaat 5</t>
  </si>
  <si>
    <t>601 CRELEL Liège 4</t>
  </si>
  <si>
    <t>714 Pelt 1</t>
  </si>
  <si>
    <t>194 ChessLooks Lier 1</t>
  </si>
  <si>
    <t>162 Molse SC 1</t>
  </si>
  <si>
    <t>231 DT Leuven 2</t>
  </si>
  <si>
    <t>176 Westerlo 2</t>
  </si>
  <si>
    <t>124 Deurne 3</t>
  </si>
  <si>
    <t>465 SK Artevelde 2</t>
  </si>
  <si>
    <t>432 Wetteren 4</t>
  </si>
  <si>
    <t>438 Deinze 1</t>
  </si>
  <si>
    <t>417 Pion-Aalst 2</t>
  </si>
  <si>
    <t>472 De Mercatel 2</t>
  </si>
  <si>
    <t>430 Landegem 3</t>
  </si>
  <si>
    <t>471 Wachtebeke 4</t>
  </si>
  <si>
    <t>404 Drie Torens Gent 1</t>
  </si>
  <si>
    <t>901 Namur Echecs 4</t>
  </si>
  <si>
    <t>278 Pantin 6</t>
  </si>
  <si>
    <t>511 Echiquier Centre 2</t>
  </si>
  <si>
    <t>229 Woluwe 1</t>
  </si>
  <si>
    <t>601 CRELEL Liège 5</t>
  </si>
  <si>
    <t>114 Mechelen 4</t>
  </si>
  <si>
    <t>952 Wavre 3</t>
  </si>
  <si>
    <t>239 Boitsfort 3</t>
  </si>
  <si>
    <t>231 DT Leuven 3</t>
  </si>
  <si>
    <t>226 Europchess 4</t>
  </si>
  <si>
    <t>244 Brussels 4</t>
  </si>
  <si>
    <t>207 2 Fous Diogène 1</t>
  </si>
  <si>
    <t>607 KSK Rochade 4</t>
  </si>
  <si>
    <t>607 KSK Rochade 5</t>
  </si>
  <si>
    <t>727 Midden-Limburg 2</t>
  </si>
  <si>
    <t>121 Turnhout 3</t>
  </si>
  <si>
    <t>712 Landen 1</t>
  </si>
  <si>
    <t>601 CRELEL Liège 6</t>
  </si>
  <si>
    <t>601 CRELEL Liège 7</t>
  </si>
  <si>
    <t>621 TAL 2</t>
  </si>
  <si>
    <t>622 Herve 1</t>
  </si>
  <si>
    <t>627 SF Wirtzfeld 3</t>
  </si>
  <si>
    <t>604 KSK47-Eynatten 2</t>
  </si>
  <si>
    <t>604 KSK47-Eynatten 3</t>
  </si>
  <si>
    <t>402 Jean Jaures Gent 2</t>
  </si>
  <si>
    <t>621 TAL 3</t>
  </si>
  <si>
    <t>901 Namur Echecs 5</t>
  </si>
  <si>
    <t>278 Pantin 7</t>
  </si>
  <si>
    <t>810 Marche en Famenne 2</t>
  </si>
  <si>
    <t>609 Anthisnes 1</t>
  </si>
  <si>
    <t>712 Landen 2</t>
  </si>
  <si>
    <t>902 CE Sambrevillois 2</t>
  </si>
  <si>
    <t>601 CRELEL Liège 8</t>
  </si>
  <si>
    <t>952 Wavre 4</t>
  </si>
  <si>
    <t>618 Echiquier Mosan 2</t>
  </si>
  <si>
    <t>000 Bye 5A</t>
  </si>
  <si>
    <t>666 Le 666 1</t>
  </si>
  <si>
    <t>901 Namur Echecs 6</t>
  </si>
  <si>
    <t>436 LSV-Chesspirant 3</t>
  </si>
  <si>
    <t>230 Leuven Centraal 4</t>
  </si>
  <si>
    <t>174 Brasschaat 6</t>
  </si>
  <si>
    <t>114 Mechelen 5</t>
  </si>
  <si>
    <t>143 Boey Temse 3</t>
  </si>
  <si>
    <t>190 Burcht 1</t>
  </si>
  <si>
    <t>132 SK Oude-God 3</t>
  </si>
  <si>
    <t>130 Moretus Hoboken 2</t>
  </si>
  <si>
    <t>128 Beveren 2</t>
  </si>
  <si>
    <t>000 Bye 5B</t>
  </si>
  <si>
    <t>303 KBSK Brugge 4</t>
  </si>
  <si>
    <t>521 Tournai 2</t>
  </si>
  <si>
    <t>436 LSV-Chesspirant 4</t>
  </si>
  <si>
    <t>313 KWSLE Waregem 3</t>
  </si>
  <si>
    <t>541 Leuze-en-Hainaut 2</t>
  </si>
  <si>
    <t>340 Izegem 2</t>
  </si>
  <si>
    <t>460 Oudenaarde 2</t>
  </si>
  <si>
    <t>430 Landegem 4</t>
  </si>
  <si>
    <t>000 Bye 5C</t>
  </si>
  <si>
    <t>462 Zottegem 3</t>
  </si>
  <si>
    <t>303 KBSK Brugge 5</t>
  </si>
  <si>
    <t>436 LSV-Chesspirant 5</t>
  </si>
  <si>
    <t>436 LSV-Chesspirant 6</t>
  </si>
  <si>
    <t>432 Wetteren 5</t>
  </si>
  <si>
    <t>301 KOSK Oostende 4</t>
  </si>
  <si>
    <t>418 Geraardsbergen 2</t>
  </si>
  <si>
    <t>472 De Mercatel 3</t>
  </si>
  <si>
    <t>471 Wachtebeke 5</t>
  </si>
  <si>
    <t>462 Zottegem 4</t>
  </si>
  <si>
    <t>607 KSK Rochade 6</t>
  </si>
  <si>
    <t>703 Eisden/MSK-Dilsen 2</t>
  </si>
  <si>
    <t>000 Bye 5E</t>
  </si>
  <si>
    <t>627 SF Wirtzfeld 4</t>
  </si>
  <si>
    <t>619 Welkenraedt 1</t>
  </si>
  <si>
    <t>601 CRELEL Liège 9</t>
  </si>
  <si>
    <t>601 CRELEL Liège 10</t>
  </si>
  <si>
    <t>621 TAL 4</t>
  </si>
  <si>
    <t>703 Eisden/MSK-Dilsen 3</t>
  </si>
  <si>
    <t>609 Anthisnes 2</t>
  </si>
  <si>
    <t>604 KSK47-Eynatten 4</t>
  </si>
  <si>
    <t>604 KSK47-Eynatten 5</t>
  </si>
  <si>
    <t>192 SK Lier 1</t>
  </si>
  <si>
    <t>000 Bye 5F</t>
  </si>
  <si>
    <t>727 Midden-Limburg 3</t>
  </si>
  <si>
    <t>121 Turnhout 4</t>
  </si>
  <si>
    <t>132 SK Oude-God 4</t>
  </si>
  <si>
    <t>114 Mechelen 6</t>
  </si>
  <si>
    <t>182 SC Noorderwijk 1</t>
  </si>
  <si>
    <t>194 ChessLooks Lier 2</t>
  </si>
  <si>
    <t>162 Molse SC 2</t>
  </si>
  <si>
    <t>135 Geel 2</t>
  </si>
  <si>
    <t>176 Westerlo 3</t>
  </si>
  <si>
    <t>714 Pelt 2</t>
  </si>
  <si>
    <t>233 DZD Halle 1</t>
  </si>
  <si>
    <t>278 Pantin 8</t>
  </si>
  <si>
    <t>239 Boitsfort 4</t>
  </si>
  <si>
    <t>230 Leuven Centraal 5</t>
  </si>
  <si>
    <t>207 2 Fous Diogène 2</t>
  </si>
  <si>
    <t>114 Mechelen 7</t>
  </si>
  <si>
    <t>209 The Belgian CC 3</t>
  </si>
  <si>
    <t>952 Wavre 5</t>
  </si>
  <si>
    <t>201 CREB Bruxelles 3</t>
  </si>
  <si>
    <t>961 Braine Echecs 2</t>
  </si>
  <si>
    <t>226 Europchess 5</t>
  </si>
  <si>
    <t>244 Brussels 5</t>
  </si>
  <si>
    <t>303 KBSK Brugge 6</t>
  </si>
  <si>
    <t>322 KVSK Veurne 1</t>
  </si>
  <si>
    <t>436 LSV-Chesspirant 7</t>
  </si>
  <si>
    <t>307 Bredene 2</t>
  </si>
  <si>
    <t>340 Izegem 3</t>
  </si>
  <si>
    <t>475 Rapid Aalter 2</t>
  </si>
  <si>
    <t>351 Knokke 1</t>
  </si>
  <si>
    <t>301 KOSK Oostende 5</t>
  </si>
  <si>
    <t>304 Tielt 2</t>
  </si>
  <si>
    <t>518 Soignies 1</t>
  </si>
  <si>
    <t>549 Saint-Ghislain 1</t>
  </si>
  <si>
    <t>909 Philippeville 2</t>
  </si>
  <si>
    <t>548 Caissa Europe 3</t>
  </si>
  <si>
    <t>000 Bye 5I</t>
  </si>
  <si>
    <t>541 Leuze-en-Hainaut 3</t>
  </si>
  <si>
    <t>501 CREC Charlerloi 3</t>
  </si>
  <si>
    <t>547 Ren. Binche 1</t>
  </si>
  <si>
    <t>525 CELB Anderlues 2</t>
  </si>
  <si>
    <t>953 Nivelles 1</t>
  </si>
  <si>
    <t>551 HCC Jurbise 2</t>
  </si>
  <si>
    <t>514 Montigny-Fontaine 3</t>
  </si>
  <si>
    <t>436 LSV-Chesspirant 8</t>
  </si>
  <si>
    <t>436 LSV-Chesspirant 9</t>
  </si>
  <si>
    <t>432 Wetteren 6</t>
  </si>
  <si>
    <t>204 Excelsior 1</t>
  </si>
  <si>
    <t>417 Pion-Aalst 3</t>
  </si>
  <si>
    <t>143 Boey Temse 4</t>
  </si>
  <si>
    <t>190 Burcht 2</t>
  </si>
  <si>
    <t>261 Opwijk 3</t>
  </si>
  <si>
    <t>425 Dendermonde 2</t>
  </si>
  <si>
    <t>132 SK Oude-God 5</t>
  </si>
  <si>
    <t>000 Bye 5J</t>
  </si>
  <si>
    <t>233 DZD Halle 2</t>
  </si>
  <si>
    <t>549 Saint-Ghislain 2</t>
  </si>
  <si>
    <t>000 Bye 5K</t>
  </si>
  <si>
    <t>207 2 Fous Diogène 3</t>
  </si>
  <si>
    <t>228 Dworp 4</t>
  </si>
  <si>
    <t>902 CE Sambrevillois 3</t>
  </si>
  <si>
    <t>501 CREC Charlerloi 4</t>
  </si>
  <si>
    <t>952 Wavre 6</t>
  </si>
  <si>
    <t>525 CELB Anderlues 3</t>
  </si>
  <si>
    <t>961 Braine Echecs 3</t>
  </si>
  <si>
    <t>551 HCC Jurbise 3</t>
  </si>
  <si>
    <t>514 Montigny-Fontaine 4</t>
  </si>
  <si>
    <t>192 SK Lier 2</t>
  </si>
  <si>
    <t>166 TSM Mechelen 3</t>
  </si>
  <si>
    <t>260 Kapelle o/d Bos 2</t>
  </si>
  <si>
    <t>230 Leuven Centraal 6</t>
  </si>
  <si>
    <t>174 Brasschaat 7</t>
  </si>
  <si>
    <t>114 Mechelen 8</t>
  </si>
  <si>
    <t>132 SK Oude-God 6</t>
  </si>
  <si>
    <t>194 ChessLooks Lier 3</t>
  </si>
  <si>
    <t>130 Moretus Hoboken 3</t>
  </si>
  <si>
    <t>135 Geel 3</t>
  </si>
  <si>
    <t>128 Beveren 3</t>
  </si>
  <si>
    <t>124 Deurne 4</t>
  </si>
  <si>
    <t>C</t>
  </si>
  <si>
    <t>A</t>
  </si>
  <si>
    <t>B</t>
  </si>
  <si>
    <t>D</t>
  </si>
  <si>
    <t>H</t>
  </si>
  <si>
    <t>G</t>
  </si>
  <si>
    <t>F</t>
  </si>
  <si>
    <t>E</t>
  </si>
  <si>
    <t>I</t>
  </si>
  <si>
    <t>J</t>
  </si>
  <si>
    <t>K</t>
  </si>
  <si>
    <t>L</t>
  </si>
  <si>
    <t>3A</t>
  </si>
  <si>
    <t>3B</t>
  </si>
  <si>
    <t>4D</t>
  </si>
  <si>
    <t>4F</t>
  </si>
  <si>
    <t>Changé par rapport à la première version. Voir les changements dans onglet "Wijzigingen".</t>
  </si>
  <si>
    <t>Gewijzigd ten opzichte van de eerste versie. Zie de wijzigingen in tabblad "Wijzigingen".</t>
  </si>
  <si>
    <t>000 Bye 5C1</t>
  </si>
  <si>
    <t>000 Bye 5A2</t>
  </si>
  <si>
    <t>Le glissement du 666 1 a créé un deuxième bye en 5A</t>
  </si>
  <si>
    <t>De verschuiving van 430 Landegem 4 heeft een tweede bye in 5C gecreëerd</t>
  </si>
  <si>
    <t>4H</t>
  </si>
  <si>
    <t>5A</t>
  </si>
  <si>
    <t>5D</t>
  </si>
  <si>
    <t>5E</t>
  </si>
  <si>
    <t>5J</t>
  </si>
  <si>
    <t>Op verzoek van 703 Eisden/MSK-Dilsen</t>
  </si>
  <si>
    <t>Op verzoek van 430 Landegem, zonder bezwaar van 351 Knokke</t>
  </si>
  <si>
    <t>A la demande du 666, sans objection de 619 Welkenraedt</t>
  </si>
  <si>
    <t>Changé par rapport à la deuxième version. Voir les changements dans onglet "Wijzigingen".</t>
  </si>
  <si>
    <t>Gewijzigd ten opzichte van de tweede versie. Zie de wijzigingen in tabblad "Wijzigingen".</t>
  </si>
  <si>
    <t>4G</t>
  </si>
  <si>
    <t>000 Bye 5D</t>
  </si>
  <si>
    <t>000 Bye 5C &gt; 5D</t>
  </si>
  <si>
    <t>Op verzoek van KGSRL, voor wie 3 ploegen in 3A onhandelbaar zijn, tot ongenoegen van 425 Dendermonde. De ploegnummers 4, 5, 6 van 401 KGSRL werden aangepast in 3B en 3D</t>
  </si>
  <si>
    <t>A la demande de 601 CRELEL Liège, sans objection de 114 Mechelen. Les n° d'équipes 4, 5 de 601 CRELEL Liège ont été adaptés en 4G</t>
  </si>
  <si>
    <t>Op verzoek van 422 MSV om de tweede bye in 5C te verwijderen, zonder bezwaar van 471 Wachtebeke</t>
  </si>
  <si>
    <t>000 Bye 5A &gt; 5E</t>
  </si>
  <si>
    <t>Op vraag van de wnd. VNT om de tweede bye in 5A te vermijden heeft 703 Eisden/MSK-Dilsen dit met een zeker ongenoegen aanvaard</t>
  </si>
  <si>
    <t>3D</t>
  </si>
  <si>
    <t>128 Beveren 4</t>
  </si>
  <si>
    <t>Changé par rapport à la troisième version. Voir les changements dans onglet "Wijzigingen".</t>
  </si>
  <si>
    <t>Gewijzigd ten opzichte van de derde versie. Zie de wijzigingen in tabblad "Wijzigingen".</t>
  </si>
  <si>
    <t>De wnd. VNT heeft aanvaard dat 128 Beveren een 4de ploeg inschrijft, waardoor de bye in 5J verdwijnt</t>
  </si>
  <si>
    <t>Op verzoek van de wnd. VNT om een bug te herstellen, met een zeker ongenoegen van 410 St.-Niklaas</t>
  </si>
  <si>
    <t>Op verzoek van de wnd. VNT om een bug te herstellen, zonder bezwaar van 401 KGSRL</t>
  </si>
  <si>
    <t>195 Chessmates 1</t>
  </si>
  <si>
    <t>De wnd. VNT heeft aanvaard dat 195 Chessmates, een nieuwe club, zich inschrijft met één ploeg, waardoor de bye in 5F verdwijnt</t>
  </si>
  <si>
    <t>2021-2022</t>
  </si>
  <si>
    <t>2022-2023</t>
  </si>
  <si>
    <t>Onder voorbehoud van een andere beslissing van het Bestuursorgaan van de KBSB</t>
  </si>
  <si>
    <t>Sous réserve d'une autre décision de l'Organe d'Administration de la FRBE</t>
  </si>
  <si>
    <t>Changé par rapport à la quatrième version. Voir les changements dans onglet "Wijzigingen".</t>
  </si>
  <si>
    <t>Gewijzigd ten opzichte van de vierde versie. Zie de wijzigingen in tabblad "Wijzigingen".</t>
  </si>
  <si>
    <t>Op verzoek van 121 Turnhout wegens problematische toestand, goedwillig aanvaard door 714 Pelt</t>
  </si>
  <si>
    <t>4E</t>
  </si>
  <si>
    <t>A la demande de 551 HCC Jurbise, ce qui a suscité, après publication, un coup de gueule de 961 Braine Echecs</t>
  </si>
  <si>
    <t>(Version/versie 5.1: 14/10/2021)</t>
  </si>
  <si>
    <t>Changé par rapport à la cinquième version. Voir les changements dans onglet "Wijzigingen".</t>
  </si>
  <si>
    <t>Gewijzigd ten opzichte van de vijfde versie. Zie de wijzigingen in tabblad "Wijzigingen".</t>
  </si>
  <si>
    <t>De km in het laatste tabblad werden herberekend</t>
  </si>
  <si>
    <t>Les km dans la dernière feuille ont été recalculés</t>
  </si>
  <si>
    <t>nihil</t>
  </si>
  <si>
    <t>néant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</si>
</sst>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i/>
      <sz val="10"/>
      <name val="Arial"/>
      <family val="2"/>
    </font>
    <font>
      <b/>
      <i/>
      <u/>
      <sz val="10"/>
      <name val="Arial"/>
      <family val="2"/>
    </font>
    <font>
      <b/>
      <sz val="10"/>
      <color theme="0"/>
      <name val="Arial"/>
      <family val="2"/>
    </font>
    <font>
      <u/>
      <sz val="10"/>
      <color theme="10"/>
      <name val="Arial"/>
      <family val="2"/>
    </font>
    <font>
      <b/>
      <sz val="12"/>
      <name val="Arial"/>
      <family val="2"/>
    </font>
    <font>
      <b/>
      <sz val="10"/>
      <color theme="0"/>
      <name val="Calibri"/>
      <family val="2"/>
    </font>
  </fonts>
  <fills count="12">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B0F0"/>
        <bgColor indexed="64"/>
      </patternFill>
    </fill>
    <fill>
      <patternFill patternType="solid">
        <fgColor theme="6" tint="0.59999389629810485"/>
        <bgColor indexed="64"/>
      </patternFill>
    </fill>
    <fill>
      <patternFill patternType="solid">
        <fgColor rgb="FF92D050"/>
        <bgColor indexed="64"/>
      </patternFill>
    </fill>
    <fill>
      <patternFill patternType="solid">
        <fgColor theme="5" tint="0.59999389629810485"/>
        <bgColor indexed="64"/>
      </patternFill>
    </fill>
    <fill>
      <patternFill patternType="solid">
        <fgColor theme="8" tint="0.79998168889431442"/>
        <bgColor indexed="64"/>
      </patternFill>
    </fill>
  </fills>
  <borders count="1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s>
  <cellStyleXfs count="2">
    <xf numFmtId="0" fontId="0" fillId="0" borderId="0"/>
    <xf numFmtId="0" fontId="14" fillId="0" borderId="0" applyNumberFormat="0" applyFill="0" applyBorder="0" applyAlignment="0" applyProtection="0"/>
  </cellStyleXfs>
  <cellXfs count="110">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9" fillId="0" borderId="0" xfId="0" applyFont="1" applyFill="1"/>
    <xf numFmtId="0" fontId="0" fillId="4" borderId="0" xfId="0" applyFill="1"/>
    <xf numFmtId="14" fontId="4" fillId="0" borderId="0" xfId="0" applyNumberFormat="1" applyFont="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14" fontId="0" fillId="0" borderId="5" xfId="0" applyNumberFormat="1" applyBorder="1" applyAlignment="1">
      <alignment horizontal="center"/>
    </xf>
    <xf numFmtId="0" fontId="13" fillId="5" borderId="6" xfId="0" applyFont="1" applyFill="1" applyBorder="1" applyAlignment="1">
      <alignment horizontal="center" vertical="center"/>
    </xf>
    <xf numFmtId="14" fontId="13" fillId="5" borderId="6" xfId="0" applyNumberFormat="1" applyFont="1" applyFill="1" applyBorder="1" applyAlignment="1">
      <alignment horizontal="center" vertical="center"/>
    </xf>
    <xf numFmtId="0" fontId="13" fillId="5" borderId="7" xfId="0" applyFont="1" applyFill="1" applyBorder="1" applyAlignment="1">
      <alignment horizontal="center" vertical="center"/>
    </xf>
    <xf numFmtId="14" fontId="13" fillId="5" borderId="7" xfId="0" applyNumberFormat="1" applyFont="1" applyFill="1" applyBorder="1" applyAlignment="1">
      <alignment horizontal="center" vertical="center"/>
    </xf>
    <xf numFmtId="0" fontId="0" fillId="0" borderId="0" xfId="0" applyAlignment="1">
      <alignment horizontal="right"/>
    </xf>
    <xf numFmtId="0" fontId="4" fillId="0" borderId="8" xfId="0" applyFont="1" applyBorder="1" applyAlignment="1">
      <alignment horizontal="right"/>
    </xf>
    <xf numFmtId="0" fontId="4" fillId="0" borderId="9" xfId="0" applyFont="1" applyBorder="1" applyAlignment="1">
      <alignment horizontal="left"/>
    </xf>
    <xf numFmtId="0" fontId="0" fillId="0" borderId="9" xfId="0" applyBorder="1" applyAlignment="1">
      <alignment horizontal="left"/>
    </xf>
    <xf numFmtId="0" fontId="4" fillId="0" borderId="10" xfId="0" applyFont="1" applyBorder="1" applyAlignment="1">
      <alignment horizontal="right"/>
    </xf>
    <xf numFmtId="0" fontId="0" fillId="0" borderId="0" xfId="0" applyBorder="1" applyAlignment="1">
      <alignment horizontal="right"/>
    </xf>
    <xf numFmtId="0" fontId="0" fillId="0" borderId="5" xfId="0" applyBorder="1" applyAlignment="1">
      <alignment horizontal="center"/>
    </xf>
    <xf numFmtId="0" fontId="4" fillId="0" borderId="5" xfId="0" applyFont="1" applyBorder="1" applyAlignment="1">
      <alignment horizontal="center"/>
    </xf>
    <xf numFmtId="0" fontId="14" fillId="0" borderId="5" xfId="1" applyBorder="1" applyAlignment="1">
      <alignment horizontal="center"/>
    </xf>
    <xf numFmtId="14" fontId="15" fillId="6" borderId="5" xfId="0" applyNumberFormat="1" applyFont="1" applyFill="1" applyBorder="1" applyAlignment="1">
      <alignment horizontal="center"/>
    </xf>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4" fillId="0" borderId="5" xfId="0" applyFont="1" applyFill="1" applyBorder="1" applyAlignment="1">
      <alignment horizontal="center"/>
    </xf>
    <xf numFmtId="0" fontId="1" fillId="0" borderId="0" xfId="0" applyFont="1" applyFill="1"/>
    <xf numFmtId="14" fontId="4" fillId="0" borderId="0" xfId="0" applyNumberFormat="1" applyFont="1" applyAlignment="1">
      <alignment horizontal="center"/>
    </xf>
    <xf numFmtId="0" fontId="0" fillId="0" borderId="2" xfId="0" applyFill="1" applyBorder="1" applyAlignment="1">
      <alignment horizontal="center" vertical="center"/>
    </xf>
    <xf numFmtId="0" fontId="0" fillId="0" borderId="1" xfId="0" applyFill="1" applyBorder="1" applyAlignment="1">
      <alignment horizontal="right" vertical="center"/>
    </xf>
    <xf numFmtId="0" fontId="4" fillId="0" borderId="3" xfId="0" applyFont="1" applyFill="1" applyBorder="1" applyAlignment="1">
      <alignment horizontal="center" vertical="center"/>
    </xf>
    <xf numFmtId="0" fontId="0" fillId="0" borderId="4" xfId="0" applyFill="1" applyBorder="1" applyAlignment="1">
      <alignment horizontal="left" vertical="center"/>
    </xf>
    <xf numFmtId="2" fontId="0" fillId="0" borderId="0" xfId="0" applyNumberFormat="1"/>
    <xf numFmtId="2" fontId="4" fillId="0" borderId="0" xfId="0" applyNumberFormat="1" applyFont="1" applyAlignment="1">
      <alignment vertical="center" wrapText="1"/>
    </xf>
    <xf numFmtId="2" fontId="0" fillId="0" borderId="0" xfId="0" applyNumberFormat="1" applyAlignment="1">
      <alignment vertical="center" wrapText="1"/>
    </xf>
    <xf numFmtId="0" fontId="0" fillId="7" borderId="0" xfId="0" applyFill="1"/>
    <xf numFmtId="0" fontId="0" fillId="8" borderId="2" xfId="0" applyFill="1" applyBorder="1" applyAlignment="1">
      <alignment horizontal="center" vertical="center"/>
    </xf>
    <xf numFmtId="0" fontId="0" fillId="8" borderId="1" xfId="0" applyFill="1" applyBorder="1" applyAlignment="1">
      <alignment horizontal="right" vertical="center"/>
    </xf>
    <xf numFmtId="0" fontId="4" fillId="8" borderId="3" xfId="0" applyFont="1" applyFill="1" applyBorder="1" applyAlignment="1">
      <alignment horizontal="center" vertical="center"/>
    </xf>
    <xf numFmtId="0" fontId="0" fillId="8" borderId="4" xfId="0" applyFill="1" applyBorder="1" applyAlignment="1">
      <alignment horizontal="left" vertical="center"/>
    </xf>
    <xf numFmtId="0" fontId="1" fillId="0" borderId="0" xfId="0" applyFont="1" applyFill="1" applyAlignment="1"/>
    <xf numFmtId="0" fontId="1" fillId="3" borderId="0" xfId="0" applyFont="1" applyFill="1" applyAlignment="1"/>
    <xf numFmtId="0" fontId="4" fillId="0" borderId="0" xfId="0" applyFont="1" applyAlignment="1">
      <alignment horizontal="left" vertical="center" wrapText="1"/>
    </xf>
    <xf numFmtId="0" fontId="0" fillId="9" borderId="0" xfId="0" applyFill="1"/>
    <xf numFmtId="14" fontId="0" fillId="9" borderId="0" xfId="0" applyNumberFormat="1" applyFill="1"/>
    <xf numFmtId="14" fontId="0" fillId="7" borderId="0" xfId="0" applyNumberFormat="1" applyFill="1"/>
    <xf numFmtId="0" fontId="0" fillId="0" borderId="0" xfId="0" applyFill="1" applyAlignment="1">
      <alignment horizontal="center"/>
    </xf>
    <xf numFmtId="0" fontId="1" fillId="0" borderId="0" xfId="0" applyFont="1" applyAlignment="1">
      <alignment wrapText="1"/>
    </xf>
    <xf numFmtId="0" fontId="4" fillId="0" borderId="0" xfId="0" applyFont="1" applyAlignment="1">
      <alignment wrapText="1"/>
    </xf>
    <xf numFmtId="0" fontId="4" fillId="9" borderId="0" xfId="0" applyFont="1" applyFill="1"/>
    <xf numFmtId="0" fontId="4" fillId="4" borderId="0" xfId="0" applyFont="1" applyFill="1"/>
    <xf numFmtId="0" fontId="4" fillId="0" borderId="1" xfId="0" applyFont="1" applyFill="1" applyBorder="1" applyAlignment="1">
      <alignment horizontal="right" vertical="center"/>
    </xf>
    <xf numFmtId="0" fontId="4" fillId="0" borderId="4" xfId="0" applyFont="1" applyFill="1" applyBorder="1" applyAlignment="1">
      <alignment horizontal="left" vertical="center"/>
    </xf>
    <xf numFmtId="0" fontId="4" fillId="7" borderId="0" xfId="0" applyFont="1" applyFill="1"/>
    <xf numFmtId="14" fontId="0" fillId="3" borderId="0" xfId="0" applyNumberFormat="1" applyFill="1"/>
    <xf numFmtId="0" fontId="4" fillId="0" borderId="0" xfId="0" quotePrefix="1" applyFont="1" applyFill="1"/>
    <xf numFmtId="14" fontId="0" fillId="10" borderId="0" xfId="0" applyNumberFormat="1" applyFill="1"/>
    <xf numFmtId="0" fontId="0" fillId="10" borderId="0" xfId="0" applyFill="1"/>
    <xf numFmtId="14" fontId="0" fillId="0" borderId="0" xfId="0" applyNumberFormat="1" applyAlignment="1">
      <alignment horizontal="center" vertical="center"/>
    </xf>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Fill="1" applyAlignment="1">
      <alignment horizontal="center"/>
    </xf>
    <xf numFmtId="0" fontId="4" fillId="0" borderId="0" xfId="0" applyFont="1" applyAlignment="1">
      <alignment horizontal="left" vertical="center" wrapText="1"/>
    </xf>
    <xf numFmtId="0" fontId="4"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Font="1" applyAlignment="1">
      <alignment horizontal="left" vertical="center" wrapText="1"/>
    </xf>
    <xf numFmtId="0" fontId="1" fillId="0" borderId="0" xfId="0" applyFont="1" applyAlignment="1">
      <alignment horizontal="center"/>
    </xf>
    <xf numFmtId="0" fontId="0" fillId="0" borderId="0" xfId="0" applyAlignment="1"/>
    <xf numFmtId="0" fontId="7" fillId="2" borderId="0" xfId="0" applyFont="1" applyFill="1" applyAlignment="1">
      <alignment horizontal="center"/>
    </xf>
    <xf numFmtId="0" fontId="8" fillId="0" borderId="0" xfId="0" applyFont="1" applyAlignment="1"/>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0" fillId="0" borderId="0" xfId="0" applyAlignment="1">
      <alignment horizontal="left" vertical="center" wrapText="1"/>
    </xf>
    <xf numFmtId="0" fontId="0" fillId="11" borderId="0" xfId="0" applyFill="1"/>
    <xf numFmtId="14" fontId="0" fillId="11" borderId="0" xfId="0" applyNumberFormat="1" applyFill="1"/>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theme="9" tint="0.59999389629810485"/>
  </sheetPr>
  <dimension ref="A1:L120"/>
  <sheetViews>
    <sheetView topLeftCell="A96" zoomScale="90" zoomScaleNormal="90" workbookViewId="0">
      <selection activeCell="B122" sqref="B122"/>
    </sheetView>
  </sheetViews>
  <sheetFormatPr baseColWidth="10" defaultColWidth="9.1796875" defaultRowHeight="12.5" x14ac:dyDescent="0.25"/>
  <cols>
    <col min="1" max="1" width="4" bestFit="1" customWidth="1"/>
    <col min="2" max="2" width="24.7265625" customWidth="1"/>
    <col min="3" max="3" width="1.81640625" customWidth="1"/>
    <col min="4" max="4" width="4" bestFit="1" customWidth="1"/>
    <col min="5" max="5" width="23.81640625" bestFit="1" customWidth="1"/>
    <col min="6" max="6" width="1.81640625" customWidth="1"/>
    <col min="7" max="7" width="4" bestFit="1" customWidth="1"/>
    <col min="8" max="8" width="23.81640625" bestFit="1" customWidth="1"/>
    <col min="9" max="9" width="1.81640625" customWidth="1"/>
    <col min="10" max="10" width="4" bestFit="1" customWidth="1"/>
    <col min="11" max="11" width="24.36328125" bestFit="1" customWidth="1"/>
  </cols>
  <sheetData>
    <row r="1" spans="1:11" ht="28" x14ac:dyDescent="0.6">
      <c r="A1" s="92" t="s">
        <v>212</v>
      </c>
      <c r="B1" s="93"/>
      <c r="C1" s="93"/>
      <c r="D1" s="93"/>
      <c r="E1" s="93"/>
      <c r="F1" s="93"/>
      <c r="G1" s="93"/>
      <c r="H1" s="93"/>
      <c r="I1" s="93"/>
      <c r="J1" s="93"/>
      <c r="K1" s="93"/>
    </row>
    <row r="2" spans="1:11" ht="28" x14ac:dyDescent="0.6">
      <c r="A2" s="92" t="s">
        <v>213</v>
      </c>
      <c r="B2" s="94"/>
      <c r="C2" s="94"/>
      <c r="D2" s="94"/>
      <c r="E2" s="94"/>
      <c r="F2" s="94"/>
      <c r="G2" s="94"/>
      <c r="H2" s="94"/>
      <c r="I2" s="94"/>
      <c r="J2" s="94"/>
      <c r="K2" s="94"/>
    </row>
    <row r="3" spans="1:11" ht="25" x14ac:dyDescent="0.5">
      <c r="A3" s="1"/>
      <c r="B3" s="1"/>
      <c r="C3" s="95" t="s">
        <v>594</v>
      </c>
      <c r="D3" s="95"/>
      <c r="E3" s="95"/>
      <c r="F3" s="95"/>
      <c r="G3" s="95"/>
      <c r="H3" s="95"/>
      <c r="I3" s="1"/>
      <c r="J3" s="1"/>
      <c r="K3" s="1"/>
    </row>
    <row r="4" spans="1:11" s="1" customFormat="1" x14ac:dyDescent="0.25"/>
    <row r="5" spans="1:11" s="59" customFormat="1" ht="13" x14ac:dyDescent="0.3">
      <c r="A5" s="73"/>
      <c r="B5" s="73" t="s">
        <v>0</v>
      </c>
      <c r="C5" s="73"/>
      <c r="H5" s="73" t="s">
        <v>1</v>
      </c>
      <c r="I5" s="73"/>
      <c r="K5" s="73" t="s">
        <v>2</v>
      </c>
    </row>
    <row r="6" spans="1:11" s="1" customFormat="1" x14ac:dyDescent="0.25">
      <c r="A6" s="13">
        <v>1</v>
      </c>
      <c r="B6" t="s">
        <v>237</v>
      </c>
      <c r="C6" s="13"/>
      <c r="D6" s="13"/>
      <c r="E6" s="13"/>
      <c r="F6" s="13"/>
      <c r="G6" s="13">
        <v>1</v>
      </c>
      <c r="H6" t="s">
        <v>248</v>
      </c>
      <c r="I6" s="13"/>
      <c r="J6" s="13">
        <v>1</v>
      </c>
      <c r="K6" t="s">
        <v>260</v>
      </c>
    </row>
    <row r="7" spans="1:11" s="1" customFormat="1" x14ac:dyDescent="0.25">
      <c r="A7" s="13">
        <v>2</v>
      </c>
      <c r="B7" t="s">
        <v>238</v>
      </c>
      <c r="C7" s="13"/>
      <c r="D7" s="13"/>
      <c r="E7" s="13"/>
      <c r="F7" s="13"/>
      <c r="G7" s="13">
        <v>2</v>
      </c>
      <c r="H7" t="s">
        <v>249</v>
      </c>
      <c r="I7" s="13"/>
      <c r="J7" s="13">
        <v>2</v>
      </c>
      <c r="K7" t="s">
        <v>261</v>
      </c>
    </row>
    <row r="8" spans="1:11" s="1" customFormat="1" x14ac:dyDescent="0.25">
      <c r="A8" s="13">
        <v>3</v>
      </c>
      <c r="B8" t="s">
        <v>239</v>
      </c>
      <c r="C8" s="13"/>
      <c r="D8" s="13"/>
      <c r="E8" s="13"/>
      <c r="F8" s="13"/>
      <c r="G8" s="13">
        <v>3</v>
      </c>
      <c r="H8" t="s">
        <v>250</v>
      </c>
      <c r="I8" s="13"/>
      <c r="J8" s="13">
        <v>3</v>
      </c>
      <c r="K8" t="s">
        <v>262</v>
      </c>
    </row>
    <row r="9" spans="1:11" s="1" customFormat="1" x14ac:dyDescent="0.25">
      <c r="A9" s="13">
        <v>4</v>
      </c>
      <c r="B9" t="s">
        <v>240</v>
      </c>
      <c r="C9" s="13"/>
      <c r="D9" s="13"/>
      <c r="E9" s="13"/>
      <c r="F9" s="13"/>
      <c r="G9" s="13">
        <v>4</v>
      </c>
      <c r="H9" t="s">
        <v>251</v>
      </c>
      <c r="I9" s="13"/>
      <c r="J9" s="13">
        <v>4</v>
      </c>
      <c r="K9" t="s">
        <v>263</v>
      </c>
    </row>
    <row r="10" spans="1:11" s="1" customFormat="1" x14ac:dyDescent="0.25">
      <c r="A10" s="13">
        <v>5</v>
      </c>
      <c r="B10" t="s">
        <v>241</v>
      </c>
      <c r="C10" s="13"/>
      <c r="D10" s="13"/>
      <c r="E10" s="13"/>
      <c r="F10" s="13"/>
      <c r="G10" s="13">
        <v>5</v>
      </c>
      <c r="H10" t="s">
        <v>252</v>
      </c>
      <c r="I10" s="13"/>
      <c r="J10" s="13">
        <v>5</v>
      </c>
      <c r="K10" t="s">
        <v>264</v>
      </c>
    </row>
    <row r="11" spans="1:11" s="1" customFormat="1" x14ac:dyDescent="0.25">
      <c r="A11" s="13">
        <v>6</v>
      </c>
      <c r="B11" t="s">
        <v>242</v>
      </c>
      <c r="C11" s="13"/>
      <c r="D11" s="13"/>
      <c r="E11" s="13"/>
      <c r="F11" s="13"/>
      <c r="G11" s="13">
        <v>6</v>
      </c>
      <c r="H11" t="s">
        <v>253</v>
      </c>
      <c r="I11" s="13"/>
      <c r="J11" s="13">
        <v>6</v>
      </c>
      <c r="K11" t="s">
        <v>265</v>
      </c>
    </row>
    <row r="12" spans="1:11" s="1" customFormat="1" x14ac:dyDescent="0.25">
      <c r="A12" s="13">
        <v>7</v>
      </c>
      <c r="B12" t="s">
        <v>243</v>
      </c>
      <c r="C12" s="13"/>
      <c r="D12" s="13"/>
      <c r="E12" s="13"/>
      <c r="F12" s="13"/>
      <c r="G12" s="13">
        <v>7</v>
      </c>
      <c r="H12" t="s">
        <v>254</v>
      </c>
      <c r="I12" s="13"/>
      <c r="J12" s="13">
        <v>7</v>
      </c>
      <c r="K12" t="s">
        <v>266</v>
      </c>
    </row>
    <row r="13" spans="1:11" s="1" customFormat="1" x14ac:dyDescent="0.25">
      <c r="A13" s="13">
        <v>8</v>
      </c>
      <c r="B13" t="s">
        <v>244</v>
      </c>
      <c r="C13" s="13"/>
      <c r="D13" s="13"/>
      <c r="E13" s="13"/>
      <c r="F13" s="13"/>
      <c r="G13" s="13">
        <v>8</v>
      </c>
      <c r="H13" t="s">
        <v>255</v>
      </c>
      <c r="I13" s="13"/>
      <c r="J13" s="13">
        <v>8</v>
      </c>
      <c r="K13" t="s">
        <v>267</v>
      </c>
    </row>
    <row r="14" spans="1:11" s="1" customFormat="1" x14ac:dyDescent="0.25">
      <c r="A14" s="13">
        <v>9</v>
      </c>
      <c r="B14" t="s">
        <v>140</v>
      </c>
      <c r="C14" s="13"/>
      <c r="D14" s="13"/>
      <c r="E14" s="13"/>
      <c r="F14" s="13"/>
      <c r="G14" s="13">
        <v>9</v>
      </c>
      <c r="H14" t="s">
        <v>256</v>
      </c>
      <c r="I14" s="13"/>
      <c r="J14" s="13">
        <v>9</v>
      </c>
      <c r="K14" t="s">
        <v>268</v>
      </c>
    </row>
    <row r="15" spans="1:11" s="1" customFormat="1" x14ac:dyDescent="0.25">
      <c r="A15" s="13">
        <v>10</v>
      </c>
      <c r="B15" t="s">
        <v>245</v>
      </c>
      <c r="C15" s="13"/>
      <c r="D15" s="13"/>
      <c r="E15" s="13"/>
      <c r="F15" s="13"/>
      <c r="G15" s="13">
        <v>10</v>
      </c>
      <c r="H15" t="s">
        <v>257</v>
      </c>
      <c r="I15" s="13"/>
      <c r="J15" s="13">
        <v>10</v>
      </c>
      <c r="K15" t="s">
        <v>269</v>
      </c>
    </row>
    <row r="16" spans="1:11" s="1" customFormat="1" x14ac:dyDescent="0.25">
      <c r="A16" s="13">
        <v>11</v>
      </c>
      <c r="B16" t="s">
        <v>246</v>
      </c>
      <c r="C16" s="13"/>
      <c r="D16" s="13"/>
      <c r="E16" s="13"/>
      <c r="F16" s="13"/>
      <c r="G16" s="13">
        <v>11</v>
      </c>
      <c r="H16" t="s">
        <v>258</v>
      </c>
      <c r="I16" s="13"/>
      <c r="J16" s="13">
        <v>11</v>
      </c>
      <c r="K16" t="s">
        <v>270</v>
      </c>
    </row>
    <row r="17" spans="1:11" s="1" customFormat="1" x14ac:dyDescent="0.25">
      <c r="A17" s="13">
        <v>12</v>
      </c>
      <c r="B17" t="s">
        <v>247</v>
      </c>
      <c r="C17" s="13"/>
      <c r="D17" s="13"/>
      <c r="E17" s="13"/>
      <c r="F17" s="13"/>
      <c r="G17" s="13">
        <v>12</v>
      </c>
      <c r="H17" t="s">
        <v>259</v>
      </c>
      <c r="I17" s="13"/>
      <c r="J17" s="13">
        <v>12</v>
      </c>
      <c r="K17" t="s">
        <v>271</v>
      </c>
    </row>
    <row r="18" spans="1:11" s="1" customFormat="1" x14ac:dyDescent="0.25">
      <c r="A18" s="13"/>
      <c r="B18" s="13"/>
      <c r="C18" s="13"/>
      <c r="D18" s="13"/>
      <c r="E18" s="13"/>
      <c r="F18" s="13"/>
      <c r="G18" s="13"/>
      <c r="H18" s="13"/>
      <c r="I18" s="13"/>
      <c r="J18" s="13"/>
      <c r="K18" s="13"/>
    </row>
    <row r="19" spans="1:11" s="59" customFormat="1" ht="13" x14ac:dyDescent="0.3">
      <c r="B19" s="73" t="s">
        <v>3</v>
      </c>
      <c r="C19" s="73"/>
      <c r="E19" s="73" t="s">
        <v>4</v>
      </c>
      <c r="F19" s="73"/>
      <c r="H19" s="73" t="s">
        <v>5</v>
      </c>
      <c r="I19" s="73"/>
      <c r="K19" s="73" t="s">
        <v>6</v>
      </c>
    </row>
    <row r="20" spans="1:11" s="1" customFormat="1" x14ac:dyDescent="0.25">
      <c r="A20" s="13">
        <v>1</v>
      </c>
      <c r="B20" t="s">
        <v>272</v>
      </c>
      <c r="C20" s="13"/>
      <c r="D20" s="13">
        <v>1</v>
      </c>
      <c r="E20" s="20" t="s">
        <v>281</v>
      </c>
      <c r="F20" s="13"/>
      <c r="G20" s="13">
        <v>1</v>
      </c>
      <c r="H20" t="s">
        <v>292</v>
      </c>
      <c r="I20" s="13"/>
      <c r="J20" s="13">
        <v>1</v>
      </c>
      <c r="K20" s="9" t="s">
        <v>175</v>
      </c>
    </row>
    <row r="21" spans="1:11" s="1" customFormat="1" x14ac:dyDescent="0.25">
      <c r="A21" s="13">
        <v>2</v>
      </c>
      <c r="B21" t="s">
        <v>273</v>
      </c>
      <c r="C21" s="13"/>
      <c r="D21" s="13">
        <v>2</v>
      </c>
      <c r="E21" t="s">
        <v>282</v>
      </c>
      <c r="F21" s="13"/>
      <c r="G21" s="13">
        <v>2</v>
      </c>
      <c r="H21" t="s">
        <v>293</v>
      </c>
      <c r="I21" s="13"/>
      <c r="J21" s="13">
        <v>2</v>
      </c>
      <c r="K21" t="s">
        <v>304</v>
      </c>
    </row>
    <row r="22" spans="1:11" s="1" customFormat="1" x14ac:dyDescent="0.25">
      <c r="A22" s="13">
        <v>3</v>
      </c>
      <c r="B22" t="s">
        <v>274</v>
      </c>
      <c r="C22" s="13"/>
      <c r="D22" s="13">
        <v>3</v>
      </c>
      <c r="E22" t="s">
        <v>283</v>
      </c>
      <c r="F22" s="13"/>
      <c r="G22" s="13">
        <v>3</v>
      </c>
      <c r="H22" t="s">
        <v>294</v>
      </c>
      <c r="I22" s="13"/>
      <c r="J22" s="13">
        <v>3</v>
      </c>
      <c r="K22" s="83" t="s">
        <v>145</v>
      </c>
    </row>
    <row r="23" spans="1:11" s="1" customFormat="1" x14ac:dyDescent="0.25">
      <c r="A23" s="13">
        <v>4</v>
      </c>
      <c r="B23" t="s">
        <v>275</v>
      </c>
      <c r="C23" s="13"/>
      <c r="D23" s="13">
        <v>4</v>
      </c>
      <c r="E23" t="s">
        <v>284</v>
      </c>
      <c r="F23" s="13"/>
      <c r="G23" s="13">
        <v>4</v>
      </c>
      <c r="H23" t="s">
        <v>295</v>
      </c>
      <c r="I23" s="13"/>
      <c r="J23" s="13">
        <v>4</v>
      </c>
      <c r="K23" s="9" t="s">
        <v>303</v>
      </c>
    </row>
    <row r="24" spans="1:11" s="1" customFormat="1" x14ac:dyDescent="0.25">
      <c r="A24" s="13">
        <v>5</v>
      </c>
      <c r="B24" t="s">
        <v>276</v>
      </c>
      <c r="C24" s="13"/>
      <c r="D24" s="13">
        <v>5</v>
      </c>
      <c r="E24" t="s">
        <v>285</v>
      </c>
      <c r="F24" s="13"/>
      <c r="G24" s="13">
        <v>5</v>
      </c>
      <c r="H24" t="s">
        <v>296</v>
      </c>
      <c r="I24" s="13"/>
      <c r="J24" s="13">
        <v>5</v>
      </c>
      <c r="K24" t="s">
        <v>305</v>
      </c>
    </row>
    <row r="25" spans="1:11" s="1" customFormat="1" x14ac:dyDescent="0.25">
      <c r="A25" s="13">
        <v>6</v>
      </c>
      <c r="B25" s="20" t="s">
        <v>141</v>
      </c>
      <c r="C25" s="13"/>
      <c r="D25" s="13">
        <v>6</v>
      </c>
      <c r="E25" t="s">
        <v>286</v>
      </c>
      <c r="F25" s="13"/>
      <c r="G25" s="13">
        <v>6</v>
      </c>
      <c r="H25" t="s">
        <v>297</v>
      </c>
      <c r="I25" s="13"/>
      <c r="J25" s="13">
        <v>6</v>
      </c>
      <c r="K25" t="s">
        <v>306</v>
      </c>
    </row>
    <row r="26" spans="1:11" s="1" customFormat="1" x14ac:dyDescent="0.25">
      <c r="A26" s="13">
        <v>7</v>
      </c>
      <c r="B26" s="20" t="s">
        <v>142</v>
      </c>
      <c r="C26" s="13"/>
      <c r="D26" s="13">
        <v>7</v>
      </c>
      <c r="E26" t="s">
        <v>287</v>
      </c>
      <c r="F26" s="13"/>
      <c r="G26" s="13">
        <v>7</v>
      </c>
      <c r="H26" t="s">
        <v>396</v>
      </c>
      <c r="I26" s="13"/>
      <c r="J26" s="13">
        <v>7</v>
      </c>
      <c r="K26" t="s">
        <v>307</v>
      </c>
    </row>
    <row r="27" spans="1:11" s="1" customFormat="1" x14ac:dyDescent="0.25">
      <c r="A27" s="13">
        <v>8</v>
      </c>
      <c r="B27" t="s">
        <v>277</v>
      </c>
      <c r="C27" s="13"/>
      <c r="D27" s="13">
        <v>8</v>
      </c>
      <c r="E27" t="s">
        <v>288</v>
      </c>
      <c r="F27" s="13"/>
      <c r="G27" s="13">
        <v>8</v>
      </c>
      <c r="H27" t="s">
        <v>298</v>
      </c>
      <c r="I27" s="13"/>
      <c r="J27" s="13">
        <v>8</v>
      </c>
      <c r="K27" t="s">
        <v>308</v>
      </c>
    </row>
    <row r="28" spans="1:11" s="1" customFormat="1" x14ac:dyDescent="0.25">
      <c r="A28" s="13">
        <v>9</v>
      </c>
      <c r="B28" t="s">
        <v>278</v>
      </c>
      <c r="C28" s="13"/>
      <c r="D28" s="13">
        <v>9</v>
      </c>
      <c r="E28" t="s">
        <v>289</v>
      </c>
      <c r="F28" s="13"/>
      <c r="G28" s="13">
        <v>9</v>
      </c>
      <c r="H28" t="s">
        <v>299</v>
      </c>
      <c r="I28" s="13"/>
      <c r="J28" s="13">
        <v>9</v>
      </c>
      <c r="K28" t="s">
        <v>309</v>
      </c>
    </row>
    <row r="29" spans="1:11" s="1" customFormat="1" x14ac:dyDescent="0.25">
      <c r="A29" s="13">
        <v>10</v>
      </c>
      <c r="B29" s="76" t="s">
        <v>310</v>
      </c>
      <c r="C29" s="13"/>
      <c r="D29" s="13">
        <v>10</v>
      </c>
      <c r="E29" t="s">
        <v>290</v>
      </c>
      <c r="F29" s="13"/>
      <c r="G29" s="13">
        <v>10</v>
      </c>
      <c r="H29" t="s">
        <v>300</v>
      </c>
      <c r="I29" s="13"/>
      <c r="J29" s="13">
        <v>10</v>
      </c>
      <c r="K29" s="82" t="s">
        <v>146</v>
      </c>
    </row>
    <row r="30" spans="1:11" s="1" customFormat="1" x14ac:dyDescent="0.25">
      <c r="A30" s="13">
        <v>11</v>
      </c>
      <c r="B30" t="s">
        <v>279</v>
      </c>
      <c r="C30" s="13"/>
      <c r="D30" s="13">
        <v>11</v>
      </c>
      <c r="E30" t="s">
        <v>144</v>
      </c>
      <c r="F30" s="13"/>
      <c r="G30" s="13">
        <v>11</v>
      </c>
      <c r="H30" t="s">
        <v>301</v>
      </c>
      <c r="I30" s="13"/>
      <c r="J30" s="13">
        <v>11</v>
      </c>
      <c r="K30" t="s">
        <v>311</v>
      </c>
    </row>
    <row r="31" spans="1:11" s="1" customFormat="1" x14ac:dyDescent="0.25">
      <c r="A31" s="13">
        <v>12</v>
      </c>
      <c r="B31" t="s">
        <v>280</v>
      </c>
      <c r="C31" s="13"/>
      <c r="D31" s="13">
        <v>12</v>
      </c>
      <c r="E31" s="20" t="s">
        <v>291</v>
      </c>
      <c r="F31" s="13"/>
      <c r="G31" s="13">
        <v>12</v>
      </c>
      <c r="H31" t="s">
        <v>302</v>
      </c>
      <c r="I31" s="13"/>
      <c r="J31" s="13">
        <v>12</v>
      </c>
      <c r="K31" t="s">
        <v>312</v>
      </c>
    </row>
    <row r="32" spans="1:11" s="1" customFormat="1" x14ac:dyDescent="0.25">
      <c r="A32" s="13"/>
      <c r="B32" s="13"/>
      <c r="C32" s="13"/>
      <c r="D32" s="13"/>
      <c r="E32" s="13"/>
      <c r="F32" s="13"/>
      <c r="G32" s="13"/>
      <c r="H32" s="13"/>
      <c r="I32" s="13"/>
      <c r="J32" s="13"/>
    </row>
    <row r="33" spans="1:12" s="59" customFormat="1" ht="13" x14ac:dyDescent="0.3">
      <c r="B33" s="73" t="s">
        <v>7</v>
      </c>
      <c r="C33" s="73"/>
      <c r="E33" s="73" t="s">
        <v>8</v>
      </c>
      <c r="F33" s="73"/>
      <c r="H33" s="73" t="s">
        <v>9</v>
      </c>
      <c r="I33" s="73"/>
      <c r="K33" s="73" t="s">
        <v>10</v>
      </c>
    </row>
    <row r="34" spans="1:12" s="1" customFormat="1" x14ac:dyDescent="0.25">
      <c r="A34" s="13">
        <v>1</v>
      </c>
      <c r="B34" t="s">
        <v>313</v>
      </c>
      <c r="C34" s="13"/>
      <c r="D34" s="13">
        <v>1</v>
      </c>
      <c r="E34" s="9" t="s">
        <v>176</v>
      </c>
      <c r="F34" s="13"/>
      <c r="G34" s="13">
        <v>1</v>
      </c>
      <c r="H34" t="s">
        <v>335</v>
      </c>
      <c r="I34" s="13"/>
      <c r="J34" s="13">
        <v>1</v>
      </c>
      <c r="K34" s="20" t="s">
        <v>346</v>
      </c>
    </row>
    <row r="35" spans="1:12" s="1" customFormat="1" x14ac:dyDescent="0.25">
      <c r="A35" s="13">
        <v>2</v>
      </c>
      <c r="B35" t="s">
        <v>314</v>
      </c>
      <c r="C35" s="13"/>
      <c r="D35" s="13">
        <v>2</v>
      </c>
      <c r="E35" t="s">
        <v>326</v>
      </c>
      <c r="F35" s="13"/>
      <c r="G35" s="13">
        <v>2</v>
      </c>
      <c r="H35" t="s">
        <v>336</v>
      </c>
      <c r="I35" s="13"/>
      <c r="J35" s="13">
        <v>2</v>
      </c>
      <c r="K35" t="s">
        <v>347</v>
      </c>
    </row>
    <row r="36" spans="1:12" s="1" customFormat="1" x14ac:dyDescent="0.25">
      <c r="A36" s="13">
        <v>3</v>
      </c>
      <c r="B36" t="s">
        <v>324</v>
      </c>
      <c r="C36" s="13"/>
      <c r="D36" s="13">
        <v>3</v>
      </c>
      <c r="E36" s="9" t="s">
        <v>325</v>
      </c>
      <c r="F36" s="13"/>
      <c r="G36" s="13">
        <v>3</v>
      </c>
      <c r="H36" t="s">
        <v>337</v>
      </c>
      <c r="I36" s="13"/>
      <c r="J36" s="13">
        <v>3</v>
      </c>
      <c r="K36" t="s">
        <v>348</v>
      </c>
    </row>
    <row r="37" spans="1:12" s="1" customFormat="1" x14ac:dyDescent="0.25">
      <c r="A37" s="13">
        <v>4</v>
      </c>
      <c r="B37" t="s">
        <v>315</v>
      </c>
      <c r="C37" s="13"/>
      <c r="D37" s="13">
        <v>4</v>
      </c>
      <c r="E37" t="s">
        <v>327</v>
      </c>
      <c r="F37" s="13"/>
      <c r="G37" s="13">
        <v>4</v>
      </c>
      <c r="H37" t="s">
        <v>338</v>
      </c>
      <c r="I37" s="13"/>
      <c r="J37" s="13">
        <v>4</v>
      </c>
      <c r="K37" t="s">
        <v>149</v>
      </c>
    </row>
    <row r="38" spans="1:12" s="1" customFormat="1" x14ac:dyDescent="0.25">
      <c r="A38" s="13">
        <v>5</v>
      </c>
      <c r="B38" t="s">
        <v>316</v>
      </c>
      <c r="C38" s="13"/>
      <c r="D38" s="13">
        <v>5</v>
      </c>
      <c r="E38" t="s">
        <v>328</v>
      </c>
      <c r="F38" s="13"/>
      <c r="G38" s="13">
        <v>5</v>
      </c>
      <c r="H38" t="s">
        <v>339</v>
      </c>
      <c r="I38" s="13"/>
      <c r="J38" s="13">
        <v>5</v>
      </c>
      <c r="K38" t="s">
        <v>349</v>
      </c>
    </row>
    <row r="39" spans="1:12" s="1" customFormat="1" x14ac:dyDescent="0.25">
      <c r="A39" s="13">
        <v>6</v>
      </c>
      <c r="B39" t="s">
        <v>317</v>
      </c>
      <c r="C39" s="13"/>
      <c r="D39" s="13">
        <v>6</v>
      </c>
      <c r="E39" t="s">
        <v>329</v>
      </c>
      <c r="F39" s="13"/>
      <c r="G39" s="13">
        <v>6</v>
      </c>
      <c r="H39" t="s">
        <v>340</v>
      </c>
      <c r="I39" s="13"/>
      <c r="J39" s="13">
        <v>6</v>
      </c>
      <c r="K39" t="s">
        <v>350</v>
      </c>
    </row>
    <row r="40" spans="1:12" s="1" customFormat="1" x14ac:dyDescent="0.25">
      <c r="A40" s="13">
        <v>7</v>
      </c>
      <c r="B40" t="s">
        <v>318</v>
      </c>
      <c r="C40" s="13"/>
      <c r="D40" s="13">
        <v>7</v>
      </c>
      <c r="E40" t="s">
        <v>158</v>
      </c>
      <c r="F40" s="13"/>
      <c r="G40" s="13">
        <v>7</v>
      </c>
      <c r="H40" t="s">
        <v>341</v>
      </c>
      <c r="I40" s="13"/>
      <c r="J40" s="13">
        <v>7</v>
      </c>
      <c r="K40" t="s">
        <v>351</v>
      </c>
    </row>
    <row r="41" spans="1:12" s="1" customFormat="1" x14ac:dyDescent="0.25">
      <c r="A41" s="13">
        <v>8</v>
      </c>
      <c r="B41" t="s">
        <v>319</v>
      </c>
      <c r="C41" s="13"/>
      <c r="D41" s="13">
        <v>8</v>
      </c>
      <c r="E41" t="s">
        <v>330</v>
      </c>
      <c r="F41" s="13"/>
      <c r="G41" s="13">
        <v>8</v>
      </c>
      <c r="H41" t="s">
        <v>342</v>
      </c>
      <c r="I41" s="13"/>
      <c r="J41" s="13">
        <v>8</v>
      </c>
      <c r="K41" t="s">
        <v>352</v>
      </c>
    </row>
    <row r="42" spans="1:12" s="1" customFormat="1" x14ac:dyDescent="0.25">
      <c r="A42" s="13">
        <v>9</v>
      </c>
      <c r="B42" t="s">
        <v>320</v>
      </c>
      <c r="C42" s="13"/>
      <c r="D42" s="13">
        <v>9</v>
      </c>
      <c r="E42" t="s">
        <v>331</v>
      </c>
      <c r="F42" s="13"/>
      <c r="G42" s="13">
        <v>9</v>
      </c>
      <c r="H42" t="s">
        <v>343</v>
      </c>
      <c r="I42" s="13"/>
      <c r="J42" s="13">
        <v>9</v>
      </c>
      <c r="K42" t="s">
        <v>353</v>
      </c>
    </row>
    <row r="43" spans="1:12" s="1" customFormat="1" x14ac:dyDescent="0.25">
      <c r="A43" s="13">
        <v>10</v>
      </c>
      <c r="B43" t="s">
        <v>321</v>
      </c>
      <c r="C43" s="13"/>
      <c r="D43" s="13">
        <v>10</v>
      </c>
      <c r="E43" t="s">
        <v>332</v>
      </c>
      <c r="F43" s="13"/>
      <c r="G43" s="13">
        <v>10</v>
      </c>
      <c r="H43" t="s">
        <v>344</v>
      </c>
      <c r="I43" s="13"/>
      <c r="J43" s="13">
        <v>10</v>
      </c>
      <c r="K43" t="s">
        <v>354</v>
      </c>
    </row>
    <row r="44" spans="1:12" s="1" customFormat="1" x14ac:dyDescent="0.25">
      <c r="A44" s="13">
        <v>11</v>
      </c>
      <c r="B44" t="s">
        <v>322</v>
      </c>
      <c r="C44" s="13"/>
      <c r="D44" s="13">
        <v>11</v>
      </c>
      <c r="E44" t="s">
        <v>333</v>
      </c>
      <c r="F44" s="13"/>
      <c r="G44" s="13">
        <v>11</v>
      </c>
      <c r="H44" t="s">
        <v>345</v>
      </c>
      <c r="I44" s="13"/>
      <c r="J44" s="13">
        <v>11</v>
      </c>
      <c r="K44" t="s">
        <v>355</v>
      </c>
    </row>
    <row r="45" spans="1:12" s="1" customFormat="1" x14ac:dyDescent="0.25">
      <c r="A45" s="13">
        <v>12</v>
      </c>
      <c r="B45" t="s">
        <v>323</v>
      </c>
      <c r="C45" s="13"/>
      <c r="D45" s="13">
        <v>12</v>
      </c>
      <c r="E45" t="s">
        <v>334</v>
      </c>
      <c r="F45" s="13"/>
      <c r="G45" s="13">
        <v>12</v>
      </c>
      <c r="H45" t="s">
        <v>147</v>
      </c>
      <c r="I45" s="13"/>
      <c r="J45" s="13">
        <v>12</v>
      </c>
      <c r="K45" s="20" t="s">
        <v>356</v>
      </c>
    </row>
    <row r="46" spans="1:12" s="1" customFormat="1" x14ac:dyDescent="0.25">
      <c r="A46" s="13"/>
      <c r="B46" s="13"/>
      <c r="C46" s="13"/>
      <c r="D46" s="13"/>
      <c r="F46" s="13"/>
      <c r="G46" s="13"/>
      <c r="H46" s="13"/>
      <c r="I46" s="13"/>
      <c r="J46" s="13"/>
      <c r="K46" s="13"/>
    </row>
    <row r="47" spans="1:12" s="59" customFormat="1" ht="13" x14ac:dyDescent="0.3">
      <c r="B47" s="73" t="s">
        <v>11</v>
      </c>
      <c r="C47" s="73"/>
      <c r="E47" s="73" t="s">
        <v>12</v>
      </c>
      <c r="F47" s="73"/>
      <c r="H47" s="73" t="s">
        <v>13</v>
      </c>
      <c r="I47" s="73"/>
      <c r="K47" s="73" t="s">
        <v>14</v>
      </c>
      <c r="L47" s="73"/>
    </row>
    <row r="48" spans="1:12" s="1" customFormat="1" x14ac:dyDescent="0.25">
      <c r="A48" s="13">
        <v>1</v>
      </c>
      <c r="B48" t="s">
        <v>357</v>
      </c>
      <c r="C48" s="13"/>
      <c r="D48" s="13">
        <v>1</v>
      </c>
      <c r="E48" s="20" t="s">
        <v>160</v>
      </c>
      <c r="F48" s="13"/>
      <c r="G48" s="13">
        <v>1</v>
      </c>
      <c r="H48" t="s">
        <v>377</v>
      </c>
      <c r="I48" s="13"/>
      <c r="J48" s="13">
        <v>1</v>
      </c>
      <c r="K48" s="20" t="s">
        <v>389</v>
      </c>
    </row>
    <row r="49" spans="1:11" s="1" customFormat="1" x14ac:dyDescent="0.25">
      <c r="A49" s="13">
        <v>2</v>
      </c>
      <c r="B49" t="s">
        <v>358</v>
      </c>
      <c r="C49" s="13"/>
      <c r="D49" s="13">
        <v>2</v>
      </c>
      <c r="E49" t="s">
        <v>369</v>
      </c>
      <c r="F49" s="13"/>
      <c r="G49" s="13">
        <v>2</v>
      </c>
      <c r="H49" t="s">
        <v>378</v>
      </c>
      <c r="I49" s="13"/>
      <c r="J49" s="13">
        <v>2</v>
      </c>
      <c r="K49" s="20" t="s">
        <v>390</v>
      </c>
    </row>
    <row r="50" spans="1:11" s="1" customFormat="1" x14ac:dyDescent="0.25">
      <c r="A50" s="13">
        <v>3</v>
      </c>
      <c r="B50" t="s">
        <v>359</v>
      </c>
      <c r="C50" s="13"/>
      <c r="D50" s="13">
        <v>3</v>
      </c>
      <c r="E50" s="20" t="s">
        <v>151</v>
      </c>
      <c r="F50" s="13"/>
      <c r="G50" s="13">
        <v>3</v>
      </c>
      <c r="H50" t="s">
        <v>379</v>
      </c>
      <c r="I50" s="13"/>
      <c r="J50" s="13">
        <v>3</v>
      </c>
      <c r="K50" t="s">
        <v>391</v>
      </c>
    </row>
    <row r="51" spans="1:11" s="1" customFormat="1" x14ac:dyDescent="0.25">
      <c r="A51" s="13">
        <v>4</v>
      </c>
      <c r="B51" s="20" t="s">
        <v>360</v>
      </c>
      <c r="C51" s="13"/>
      <c r="D51" s="13">
        <v>4</v>
      </c>
      <c r="E51" t="s">
        <v>370</v>
      </c>
      <c r="F51" s="13"/>
      <c r="G51" s="13">
        <v>4</v>
      </c>
      <c r="H51" t="s">
        <v>388</v>
      </c>
      <c r="I51" s="13"/>
      <c r="J51" s="13">
        <v>4</v>
      </c>
      <c r="K51" s="90" t="s">
        <v>363</v>
      </c>
    </row>
    <row r="52" spans="1:11" s="1" customFormat="1" x14ac:dyDescent="0.25">
      <c r="A52" s="13">
        <v>5</v>
      </c>
      <c r="B52" t="s">
        <v>361</v>
      </c>
      <c r="C52" s="13"/>
      <c r="D52" s="13">
        <v>5</v>
      </c>
      <c r="E52" t="s">
        <v>371</v>
      </c>
      <c r="F52" s="13"/>
      <c r="G52" s="13">
        <v>5</v>
      </c>
      <c r="H52" t="s">
        <v>380</v>
      </c>
      <c r="I52" s="13"/>
      <c r="J52" s="13">
        <v>5</v>
      </c>
      <c r="K52" t="s">
        <v>393</v>
      </c>
    </row>
    <row r="53" spans="1:11" s="1" customFormat="1" x14ac:dyDescent="0.25">
      <c r="A53" s="13">
        <v>6</v>
      </c>
      <c r="B53" s="76" t="s">
        <v>382</v>
      </c>
      <c r="C53" s="13"/>
      <c r="D53" s="13">
        <v>6</v>
      </c>
      <c r="E53" t="s">
        <v>372</v>
      </c>
      <c r="F53" s="13"/>
      <c r="G53" s="13">
        <v>6</v>
      </c>
      <c r="H53" s="83" t="s">
        <v>362</v>
      </c>
      <c r="I53" s="13"/>
      <c r="J53" s="13">
        <v>6</v>
      </c>
      <c r="K53" s="20" t="s">
        <v>394</v>
      </c>
    </row>
    <row r="54" spans="1:11" s="1" customFormat="1" x14ac:dyDescent="0.25">
      <c r="A54" s="13">
        <v>7</v>
      </c>
      <c r="B54" s="90" t="s">
        <v>392</v>
      </c>
      <c r="C54" s="13"/>
      <c r="D54" s="13">
        <v>7</v>
      </c>
      <c r="E54" t="s">
        <v>401</v>
      </c>
      <c r="F54" s="13"/>
      <c r="G54" s="13">
        <v>7</v>
      </c>
      <c r="H54" s="82" t="s">
        <v>381</v>
      </c>
      <c r="I54" s="13"/>
      <c r="J54" s="13">
        <v>7</v>
      </c>
      <c r="K54" s="20" t="s">
        <v>395</v>
      </c>
    </row>
    <row r="55" spans="1:11" s="1" customFormat="1" x14ac:dyDescent="0.25">
      <c r="A55" s="13">
        <v>8</v>
      </c>
      <c r="B55" t="s">
        <v>364</v>
      </c>
      <c r="C55" s="13"/>
      <c r="D55" s="13">
        <v>8</v>
      </c>
      <c r="E55" t="s">
        <v>373</v>
      </c>
      <c r="F55" s="13"/>
      <c r="G55" s="13">
        <v>8</v>
      </c>
      <c r="H55" t="s">
        <v>383</v>
      </c>
      <c r="I55" s="13"/>
      <c r="J55" s="13">
        <v>8</v>
      </c>
      <c r="K55" t="s">
        <v>402</v>
      </c>
    </row>
    <row r="56" spans="1:11" s="1" customFormat="1" x14ac:dyDescent="0.25">
      <c r="A56" s="13">
        <v>9</v>
      </c>
      <c r="B56" t="s">
        <v>365</v>
      </c>
      <c r="C56" s="13"/>
      <c r="D56" s="13">
        <v>9</v>
      </c>
      <c r="E56" t="s">
        <v>374</v>
      </c>
      <c r="F56" s="13"/>
      <c r="G56" s="13">
        <v>9</v>
      </c>
      <c r="H56" t="s">
        <v>384</v>
      </c>
      <c r="I56" s="13"/>
      <c r="J56" s="13">
        <v>9</v>
      </c>
      <c r="K56" t="s">
        <v>397</v>
      </c>
    </row>
    <row r="57" spans="1:11" s="1" customFormat="1" x14ac:dyDescent="0.25">
      <c r="A57" s="13">
        <v>10</v>
      </c>
      <c r="B57" t="s">
        <v>366</v>
      </c>
      <c r="C57" s="13"/>
      <c r="D57" s="13">
        <v>10</v>
      </c>
      <c r="E57" t="s">
        <v>375</v>
      </c>
      <c r="F57" s="13"/>
      <c r="G57" s="13">
        <v>10</v>
      </c>
      <c r="H57" t="s">
        <v>385</v>
      </c>
      <c r="I57" s="13"/>
      <c r="J57" s="13">
        <v>10</v>
      </c>
      <c r="K57" t="s">
        <v>398</v>
      </c>
    </row>
    <row r="58" spans="1:11" s="1" customFormat="1" x14ac:dyDescent="0.25">
      <c r="A58" s="13">
        <v>11</v>
      </c>
      <c r="B58" t="s">
        <v>367</v>
      </c>
      <c r="C58" s="13"/>
      <c r="D58" s="13">
        <v>11</v>
      </c>
      <c r="E58" t="s">
        <v>376</v>
      </c>
      <c r="F58" s="13"/>
      <c r="G58" s="13">
        <v>11</v>
      </c>
      <c r="H58" t="s">
        <v>386</v>
      </c>
      <c r="I58" s="13"/>
      <c r="J58" s="13">
        <v>11</v>
      </c>
      <c r="K58" s="20" t="s">
        <v>399</v>
      </c>
    </row>
    <row r="59" spans="1:11" s="1" customFormat="1" x14ac:dyDescent="0.25">
      <c r="A59" s="13">
        <v>12</v>
      </c>
      <c r="B59" t="s">
        <v>368</v>
      </c>
      <c r="C59" s="13"/>
      <c r="D59" s="13">
        <v>12</v>
      </c>
      <c r="E59" t="s">
        <v>143</v>
      </c>
      <c r="F59" s="13"/>
      <c r="G59" s="13">
        <v>12</v>
      </c>
      <c r="H59" t="s">
        <v>387</v>
      </c>
      <c r="I59" s="13"/>
      <c r="J59" s="13">
        <v>12</v>
      </c>
      <c r="K59" s="20" t="s">
        <v>400</v>
      </c>
    </row>
    <row r="60" spans="1:11" s="1" customFormat="1" x14ac:dyDescent="0.25">
      <c r="A60" s="13"/>
      <c r="C60" s="13"/>
      <c r="D60" s="13"/>
      <c r="E60" s="13"/>
      <c r="F60" s="13"/>
      <c r="G60" s="13"/>
      <c r="I60" s="13"/>
      <c r="J60" s="13"/>
      <c r="K60" s="13"/>
    </row>
    <row r="61" spans="1:11" s="59" customFormat="1" ht="13" x14ac:dyDescent="0.3">
      <c r="B61" s="73" t="s">
        <v>15</v>
      </c>
      <c r="C61" s="73"/>
      <c r="E61" s="73" t="s">
        <v>16</v>
      </c>
      <c r="F61" s="73"/>
      <c r="H61" s="73" t="s">
        <v>17</v>
      </c>
      <c r="I61" s="73"/>
      <c r="K61" s="73" t="s">
        <v>18</v>
      </c>
    </row>
    <row r="62" spans="1:11" s="1" customFormat="1" x14ac:dyDescent="0.25">
      <c r="A62" s="13">
        <v>1</v>
      </c>
      <c r="B62" s="20" t="s">
        <v>403</v>
      </c>
      <c r="C62" s="13"/>
      <c r="D62" s="13">
        <v>1</v>
      </c>
      <c r="E62" s="9" t="s">
        <v>177</v>
      </c>
      <c r="F62" s="13"/>
      <c r="G62" s="13">
        <v>1</v>
      </c>
      <c r="H62" t="s">
        <v>425</v>
      </c>
      <c r="I62" s="13"/>
      <c r="J62" s="13">
        <v>1</v>
      </c>
      <c r="K62" t="s">
        <v>435</v>
      </c>
    </row>
    <row r="63" spans="1:11" s="1" customFormat="1" x14ac:dyDescent="0.25">
      <c r="A63" s="13">
        <v>2</v>
      </c>
      <c r="B63" t="s">
        <v>404</v>
      </c>
      <c r="C63" s="13"/>
      <c r="D63" s="13">
        <v>2</v>
      </c>
      <c r="E63" t="s">
        <v>415</v>
      </c>
      <c r="F63" s="13"/>
      <c r="G63" s="13">
        <v>2</v>
      </c>
      <c r="H63" t="s">
        <v>426</v>
      </c>
      <c r="I63" s="13"/>
      <c r="J63" s="13">
        <v>2</v>
      </c>
      <c r="K63" s="20" t="s">
        <v>436</v>
      </c>
    </row>
    <row r="64" spans="1:11" s="1" customFormat="1" x14ac:dyDescent="0.25">
      <c r="A64" s="13">
        <v>3</v>
      </c>
      <c r="B64" t="s">
        <v>405</v>
      </c>
      <c r="C64" s="13"/>
      <c r="D64" s="13">
        <v>3</v>
      </c>
      <c r="E64" s="9" t="s">
        <v>150</v>
      </c>
      <c r="F64" s="13"/>
      <c r="G64" s="13">
        <v>3</v>
      </c>
      <c r="H64" t="s">
        <v>427</v>
      </c>
      <c r="I64" s="13"/>
      <c r="J64" s="13">
        <v>3</v>
      </c>
      <c r="K64" s="20" t="s">
        <v>437</v>
      </c>
    </row>
    <row r="65" spans="1:11" s="1" customFormat="1" x14ac:dyDescent="0.25">
      <c r="A65" s="13">
        <v>4</v>
      </c>
      <c r="B65" t="s">
        <v>406</v>
      </c>
      <c r="C65" s="13"/>
      <c r="D65" s="13">
        <v>4</v>
      </c>
      <c r="E65" t="s">
        <v>416</v>
      </c>
      <c r="F65" s="13"/>
      <c r="G65" s="13">
        <v>4</v>
      </c>
      <c r="H65" t="s">
        <v>153</v>
      </c>
      <c r="I65" s="13"/>
      <c r="J65" s="13">
        <v>4</v>
      </c>
      <c r="K65" t="s">
        <v>438</v>
      </c>
    </row>
    <row r="66" spans="1:11" s="1" customFormat="1" x14ac:dyDescent="0.25">
      <c r="A66" s="13">
        <v>5</v>
      </c>
      <c r="B66" t="s">
        <v>407</v>
      </c>
      <c r="C66" s="13"/>
      <c r="D66" s="13">
        <v>5</v>
      </c>
      <c r="E66" t="s">
        <v>417</v>
      </c>
      <c r="F66" s="13"/>
      <c r="G66" s="13">
        <v>5</v>
      </c>
      <c r="H66" t="s">
        <v>428</v>
      </c>
      <c r="I66" s="13"/>
      <c r="J66" s="13">
        <v>5</v>
      </c>
      <c r="K66" t="s">
        <v>439</v>
      </c>
    </row>
    <row r="67" spans="1:11" s="1" customFormat="1" x14ac:dyDescent="0.25">
      <c r="A67" s="13">
        <v>6</v>
      </c>
      <c r="B67" t="s">
        <v>408</v>
      </c>
      <c r="C67" s="13"/>
      <c r="D67" s="13">
        <v>6</v>
      </c>
      <c r="E67" t="s">
        <v>418</v>
      </c>
      <c r="F67" s="13"/>
      <c r="G67" s="13">
        <v>6</v>
      </c>
      <c r="H67" t="s">
        <v>429</v>
      </c>
      <c r="I67" s="13"/>
      <c r="J67" s="13">
        <v>6</v>
      </c>
      <c r="K67" t="s">
        <v>440</v>
      </c>
    </row>
    <row r="68" spans="1:11" s="1" customFormat="1" x14ac:dyDescent="0.25">
      <c r="A68" s="13">
        <v>7</v>
      </c>
      <c r="B68" t="s">
        <v>409</v>
      </c>
      <c r="C68" s="13"/>
      <c r="D68" s="13">
        <v>7</v>
      </c>
      <c r="E68" t="s">
        <v>419</v>
      </c>
      <c r="F68" s="13"/>
      <c r="G68" s="13">
        <v>7</v>
      </c>
      <c r="H68" t="s">
        <v>430</v>
      </c>
      <c r="I68" s="13"/>
      <c r="J68" s="13">
        <v>7</v>
      </c>
      <c r="K68" s="20" t="s">
        <v>154</v>
      </c>
    </row>
    <row r="69" spans="1:11" s="1" customFormat="1" x14ac:dyDescent="0.25">
      <c r="A69" s="13">
        <v>8</v>
      </c>
      <c r="B69" t="s">
        <v>410</v>
      </c>
      <c r="C69" s="13"/>
      <c r="D69" s="13">
        <v>8</v>
      </c>
      <c r="E69" t="s">
        <v>420</v>
      </c>
      <c r="F69" s="13"/>
      <c r="G69" s="13">
        <v>8</v>
      </c>
      <c r="H69" t="s">
        <v>431</v>
      </c>
      <c r="I69" s="13"/>
      <c r="J69" s="13">
        <v>8</v>
      </c>
      <c r="K69" t="s">
        <v>441</v>
      </c>
    </row>
    <row r="70" spans="1:11" s="1" customFormat="1" x14ac:dyDescent="0.25">
      <c r="A70" s="13">
        <v>9</v>
      </c>
      <c r="B70" t="s">
        <v>411</v>
      </c>
      <c r="C70" s="13"/>
      <c r="D70" s="13">
        <v>9</v>
      </c>
      <c r="E70" t="s">
        <v>421</v>
      </c>
      <c r="F70" s="13"/>
      <c r="G70" s="13">
        <v>9</v>
      </c>
      <c r="H70" s="68" t="s">
        <v>433</v>
      </c>
      <c r="I70" s="13"/>
      <c r="J70" s="13">
        <v>9</v>
      </c>
      <c r="K70" s="20" t="s">
        <v>157</v>
      </c>
    </row>
    <row r="71" spans="1:11" s="1" customFormat="1" x14ac:dyDescent="0.25">
      <c r="A71" s="13">
        <v>10</v>
      </c>
      <c r="B71" s="76" t="s">
        <v>445</v>
      </c>
      <c r="C71" s="13"/>
      <c r="D71" s="13">
        <v>10</v>
      </c>
      <c r="E71" t="s">
        <v>422</v>
      </c>
      <c r="F71" s="13"/>
      <c r="G71" s="13">
        <v>10</v>
      </c>
      <c r="H71" s="76" t="s">
        <v>442</v>
      </c>
      <c r="I71" s="13"/>
      <c r="J71" s="13">
        <v>10</v>
      </c>
      <c r="K71" s="76" t="s">
        <v>569</v>
      </c>
    </row>
    <row r="72" spans="1:11" s="1" customFormat="1" x14ac:dyDescent="0.25">
      <c r="A72" s="13">
        <v>11</v>
      </c>
      <c r="B72" s="86" t="s">
        <v>412</v>
      </c>
      <c r="C72" s="13"/>
      <c r="D72" s="13">
        <v>11</v>
      </c>
      <c r="E72" t="s">
        <v>423</v>
      </c>
      <c r="F72" s="13"/>
      <c r="G72" s="13">
        <v>11</v>
      </c>
      <c r="H72" t="s">
        <v>434</v>
      </c>
      <c r="I72" s="13"/>
      <c r="J72" s="13">
        <v>11</v>
      </c>
      <c r="K72" t="s">
        <v>443</v>
      </c>
    </row>
    <row r="73" spans="1:11" s="1" customFormat="1" x14ac:dyDescent="0.25">
      <c r="A73" s="13">
        <v>12</v>
      </c>
      <c r="B73" s="20" t="s">
        <v>414</v>
      </c>
      <c r="C73" s="13"/>
      <c r="D73" s="13">
        <v>12</v>
      </c>
      <c r="E73" t="s">
        <v>424</v>
      </c>
      <c r="F73" s="13"/>
      <c r="G73" s="13">
        <v>12</v>
      </c>
      <c r="H73" s="7" t="s">
        <v>148</v>
      </c>
      <c r="I73" s="13"/>
      <c r="J73" s="13">
        <v>12</v>
      </c>
      <c r="K73" t="s">
        <v>152</v>
      </c>
    </row>
    <row r="74" spans="1:11" s="1" customFormat="1" x14ac:dyDescent="0.25">
      <c r="A74" s="13"/>
      <c r="B74" s="13"/>
      <c r="C74" s="13"/>
      <c r="D74" s="13"/>
      <c r="F74" s="13"/>
      <c r="G74" s="13"/>
      <c r="H74" s="13"/>
      <c r="I74" s="13"/>
      <c r="J74" s="13"/>
      <c r="K74" s="13"/>
    </row>
    <row r="75" spans="1:11" s="59" customFormat="1" ht="13" x14ac:dyDescent="0.3">
      <c r="B75" s="73" t="s">
        <v>19</v>
      </c>
      <c r="C75" s="73"/>
      <c r="E75" s="73" t="s">
        <v>20</v>
      </c>
      <c r="F75" s="73"/>
      <c r="H75" s="73" t="s">
        <v>21</v>
      </c>
      <c r="I75" s="73"/>
      <c r="K75" s="73" t="s">
        <v>22</v>
      </c>
    </row>
    <row r="76" spans="1:11" s="1" customFormat="1" x14ac:dyDescent="0.25">
      <c r="A76" s="13">
        <v>1</v>
      </c>
      <c r="B76" t="s">
        <v>444</v>
      </c>
      <c r="C76" s="13"/>
      <c r="D76" s="13">
        <v>1</v>
      </c>
      <c r="E76" t="s">
        <v>456</v>
      </c>
      <c r="F76" s="13"/>
      <c r="G76" s="13">
        <v>1</v>
      </c>
      <c r="H76" t="s">
        <v>468</v>
      </c>
      <c r="I76" s="13"/>
      <c r="J76" s="13">
        <v>1</v>
      </c>
      <c r="K76" t="s">
        <v>480</v>
      </c>
    </row>
    <row r="77" spans="1:11" s="1" customFormat="1" x14ac:dyDescent="0.25">
      <c r="A77" s="13">
        <v>2</v>
      </c>
      <c r="B77" s="20" t="s">
        <v>452</v>
      </c>
      <c r="C77" s="13"/>
      <c r="D77" s="13">
        <v>2</v>
      </c>
      <c r="E77" s="9" t="s">
        <v>583</v>
      </c>
      <c r="F77" s="13"/>
      <c r="G77" s="13">
        <v>2</v>
      </c>
      <c r="H77" t="s">
        <v>469</v>
      </c>
      <c r="I77" s="13"/>
      <c r="J77" s="13">
        <v>2</v>
      </c>
      <c r="K77" t="s">
        <v>481</v>
      </c>
    </row>
    <row r="78" spans="1:11" s="1" customFormat="1" x14ac:dyDescent="0.25">
      <c r="A78" s="13">
        <v>3</v>
      </c>
      <c r="B78" s="68" t="s">
        <v>448</v>
      </c>
      <c r="C78" s="13"/>
      <c r="D78" s="13">
        <v>3</v>
      </c>
      <c r="E78" t="s">
        <v>458</v>
      </c>
      <c r="F78" s="13"/>
      <c r="G78" s="13">
        <v>3</v>
      </c>
      <c r="H78" t="s">
        <v>470</v>
      </c>
      <c r="I78" s="13"/>
      <c r="J78" s="13">
        <v>3</v>
      </c>
      <c r="K78" t="s">
        <v>482</v>
      </c>
    </row>
    <row r="79" spans="1:11" s="1" customFormat="1" x14ac:dyDescent="0.25">
      <c r="A79" s="13">
        <v>4</v>
      </c>
      <c r="B79" t="s">
        <v>447</v>
      </c>
      <c r="C79" s="13"/>
      <c r="D79" s="13">
        <v>4</v>
      </c>
      <c r="E79" t="s">
        <v>459</v>
      </c>
      <c r="F79" s="13"/>
      <c r="G79" s="13">
        <v>4</v>
      </c>
      <c r="H79" t="s">
        <v>471</v>
      </c>
      <c r="I79" s="13"/>
      <c r="J79" s="13">
        <v>4</v>
      </c>
      <c r="K79" s="68" t="s">
        <v>486</v>
      </c>
    </row>
    <row r="80" spans="1:11" s="1" customFormat="1" x14ac:dyDescent="0.25">
      <c r="A80" s="13">
        <v>5</v>
      </c>
      <c r="B80" s="68" t="s">
        <v>413</v>
      </c>
      <c r="C80" s="13"/>
      <c r="D80" s="13">
        <v>5</v>
      </c>
      <c r="E80" t="s">
        <v>460</v>
      </c>
      <c r="F80" s="13"/>
      <c r="G80" s="13">
        <v>5</v>
      </c>
      <c r="H80" t="s">
        <v>472</v>
      </c>
      <c r="I80" s="13"/>
      <c r="J80" s="13">
        <v>5</v>
      </c>
      <c r="K80" t="s">
        <v>156</v>
      </c>
    </row>
    <row r="81" spans="1:12" s="1" customFormat="1" x14ac:dyDescent="0.25">
      <c r="A81" s="13">
        <v>6</v>
      </c>
      <c r="B81" s="20" t="s">
        <v>449</v>
      </c>
      <c r="C81" s="13"/>
      <c r="D81" s="13">
        <v>6</v>
      </c>
      <c r="E81" t="s">
        <v>461</v>
      </c>
      <c r="F81" s="13"/>
      <c r="G81" s="13">
        <v>6</v>
      </c>
      <c r="H81" t="s">
        <v>473</v>
      </c>
      <c r="I81" s="13"/>
      <c r="J81" s="13">
        <v>6</v>
      </c>
      <c r="K81" t="s">
        <v>483</v>
      </c>
    </row>
    <row r="82" spans="1:12" s="1" customFormat="1" x14ac:dyDescent="0.25">
      <c r="A82" s="13">
        <v>7</v>
      </c>
      <c r="B82" s="20" t="s">
        <v>450</v>
      </c>
      <c r="C82" s="13"/>
      <c r="D82" s="13">
        <v>7</v>
      </c>
      <c r="E82" t="s">
        <v>462</v>
      </c>
      <c r="F82" s="13"/>
      <c r="G82" s="13">
        <v>7</v>
      </c>
      <c r="H82" t="s">
        <v>474</v>
      </c>
      <c r="I82" s="13"/>
      <c r="J82" s="13">
        <v>7</v>
      </c>
      <c r="K82" t="s">
        <v>484</v>
      </c>
    </row>
    <row r="83" spans="1:12" s="1" customFormat="1" x14ac:dyDescent="0.25">
      <c r="A83" s="13">
        <v>8</v>
      </c>
      <c r="B83" t="s">
        <v>451</v>
      </c>
      <c r="C83" s="13"/>
      <c r="D83" s="13">
        <v>8</v>
      </c>
      <c r="E83" t="s">
        <v>463</v>
      </c>
      <c r="F83" s="13"/>
      <c r="G83" s="13">
        <v>8</v>
      </c>
      <c r="H83" t="s">
        <v>475</v>
      </c>
      <c r="I83" s="13"/>
      <c r="J83" s="13">
        <v>8</v>
      </c>
      <c r="K83" t="s">
        <v>485</v>
      </c>
    </row>
    <row r="84" spans="1:12" s="1" customFormat="1" x14ac:dyDescent="0.25">
      <c r="A84" s="13">
        <v>9</v>
      </c>
      <c r="B84" s="82" t="s">
        <v>446</v>
      </c>
      <c r="C84" s="13"/>
      <c r="D84" s="13">
        <v>9</v>
      </c>
      <c r="E84" t="s">
        <v>464</v>
      </c>
      <c r="F84" s="13"/>
      <c r="G84" s="13">
        <v>9</v>
      </c>
      <c r="H84" t="s">
        <v>476</v>
      </c>
      <c r="I84" s="13"/>
      <c r="J84" s="13">
        <v>9</v>
      </c>
      <c r="K84" s="68" t="s">
        <v>432</v>
      </c>
    </row>
    <row r="85" spans="1:12" s="1" customFormat="1" x14ac:dyDescent="0.25">
      <c r="A85" s="13">
        <v>10</v>
      </c>
      <c r="B85" t="s">
        <v>453</v>
      </c>
      <c r="C85" s="13"/>
      <c r="D85" s="13">
        <v>10</v>
      </c>
      <c r="E85" t="s">
        <v>465</v>
      </c>
      <c r="F85" s="13"/>
      <c r="G85" s="13">
        <v>10</v>
      </c>
      <c r="H85" t="s">
        <v>477</v>
      </c>
      <c r="I85" s="13"/>
      <c r="J85" s="13">
        <v>10</v>
      </c>
      <c r="K85" t="s">
        <v>487</v>
      </c>
    </row>
    <row r="86" spans="1:12" s="1" customFormat="1" x14ac:dyDescent="0.25">
      <c r="A86" s="13">
        <v>11</v>
      </c>
      <c r="B86" s="20" t="s">
        <v>454</v>
      </c>
      <c r="C86" s="13"/>
      <c r="D86" s="13">
        <v>11</v>
      </c>
      <c r="E86" t="s">
        <v>466</v>
      </c>
      <c r="F86" s="13"/>
      <c r="G86" s="13">
        <v>11</v>
      </c>
      <c r="H86" t="s">
        <v>478</v>
      </c>
      <c r="I86" s="13"/>
      <c r="J86" s="13">
        <v>11</v>
      </c>
      <c r="K86" t="s">
        <v>488</v>
      </c>
    </row>
    <row r="87" spans="1:12" s="1" customFormat="1" x14ac:dyDescent="0.25">
      <c r="A87" s="13">
        <v>12</v>
      </c>
      <c r="B87" s="20" t="s">
        <v>455</v>
      </c>
      <c r="C87" s="13"/>
      <c r="D87" s="13">
        <v>12</v>
      </c>
      <c r="E87" t="s">
        <v>467</v>
      </c>
      <c r="F87" s="13"/>
      <c r="G87" s="13">
        <v>12</v>
      </c>
      <c r="H87" t="s">
        <v>479</v>
      </c>
      <c r="I87" s="13"/>
      <c r="J87" s="13">
        <v>12</v>
      </c>
      <c r="K87" t="s">
        <v>155</v>
      </c>
      <c r="L87" s="19"/>
    </row>
    <row r="88" spans="1:12" s="1" customFormat="1" x14ac:dyDescent="0.25">
      <c r="A88" s="13"/>
      <c r="B88" s="13"/>
      <c r="C88" s="13"/>
      <c r="D88" s="13"/>
      <c r="E88" s="13"/>
      <c r="F88" s="13"/>
      <c r="G88" s="13"/>
      <c r="H88" s="13"/>
      <c r="I88" s="13"/>
      <c r="J88" s="13"/>
      <c r="K88" s="13"/>
    </row>
    <row r="89" spans="1:12" s="59" customFormat="1" ht="13" x14ac:dyDescent="0.3">
      <c r="B89" s="73" t="s">
        <v>23</v>
      </c>
      <c r="C89" s="73"/>
      <c r="E89" s="73" t="s">
        <v>24</v>
      </c>
      <c r="F89" s="73"/>
      <c r="H89" s="73" t="s">
        <v>25</v>
      </c>
      <c r="I89" s="73"/>
      <c r="K89" s="73" t="s">
        <v>26</v>
      </c>
    </row>
    <row r="90" spans="1:12" s="1" customFormat="1" x14ac:dyDescent="0.25">
      <c r="A90" s="13">
        <v>1</v>
      </c>
      <c r="B90" t="s">
        <v>489</v>
      </c>
      <c r="C90" s="13"/>
      <c r="D90" s="13">
        <v>1</v>
      </c>
      <c r="E90" t="s">
        <v>159</v>
      </c>
      <c r="F90" s="13"/>
      <c r="G90" s="13">
        <v>1</v>
      </c>
      <c r="H90" t="s">
        <v>512</v>
      </c>
      <c r="I90" s="13"/>
      <c r="J90" s="13">
        <v>1</v>
      </c>
      <c r="K90" t="s">
        <v>524</v>
      </c>
    </row>
    <row r="91" spans="1:12" s="1" customFormat="1" x14ac:dyDescent="0.25">
      <c r="A91" s="13">
        <v>2</v>
      </c>
      <c r="B91" t="s">
        <v>490</v>
      </c>
      <c r="C91" s="13"/>
      <c r="D91" s="13">
        <v>2</v>
      </c>
      <c r="E91" s="20" t="s">
        <v>501</v>
      </c>
      <c r="F91" s="13"/>
      <c r="G91" s="13">
        <v>2</v>
      </c>
      <c r="H91" t="s">
        <v>513</v>
      </c>
      <c r="I91" s="13"/>
      <c r="J91" s="13">
        <v>2</v>
      </c>
      <c r="K91" t="s">
        <v>525</v>
      </c>
    </row>
    <row r="92" spans="1:12" s="1" customFormat="1" x14ac:dyDescent="0.25">
      <c r="A92" s="13">
        <v>3</v>
      </c>
      <c r="B92" t="s">
        <v>491</v>
      </c>
      <c r="C92" s="13"/>
      <c r="D92" s="13">
        <v>3</v>
      </c>
      <c r="E92" s="20" t="s">
        <v>502</v>
      </c>
      <c r="F92" s="13"/>
      <c r="G92" s="13">
        <v>3</v>
      </c>
      <c r="H92" s="76" t="s">
        <v>522</v>
      </c>
      <c r="I92" s="13"/>
      <c r="J92" s="13">
        <v>3</v>
      </c>
      <c r="K92" t="s">
        <v>526</v>
      </c>
    </row>
    <row r="93" spans="1:12" s="1" customFormat="1" x14ac:dyDescent="0.25">
      <c r="A93" s="13">
        <v>4</v>
      </c>
      <c r="B93" t="s">
        <v>492</v>
      </c>
      <c r="C93" s="13"/>
      <c r="D93" s="13">
        <v>4</v>
      </c>
      <c r="E93" t="s">
        <v>503</v>
      </c>
      <c r="F93" s="13"/>
      <c r="G93" s="13">
        <v>4</v>
      </c>
      <c r="H93" t="s">
        <v>515</v>
      </c>
      <c r="I93" s="13"/>
      <c r="J93" s="13">
        <v>4</v>
      </c>
      <c r="K93" t="s">
        <v>527</v>
      </c>
    </row>
    <row r="94" spans="1:12" s="1" customFormat="1" x14ac:dyDescent="0.25">
      <c r="A94" s="13">
        <v>5</v>
      </c>
      <c r="B94" t="s">
        <v>493</v>
      </c>
      <c r="C94" s="13"/>
      <c r="D94" s="13">
        <v>5</v>
      </c>
      <c r="E94" t="s">
        <v>504</v>
      </c>
      <c r="F94" s="13"/>
      <c r="G94" s="13">
        <v>5</v>
      </c>
      <c r="H94" t="s">
        <v>516</v>
      </c>
      <c r="I94" s="13"/>
      <c r="J94" s="13">
        <v>5</v>
      </c>
      <c r="K94" t="s">
        <v>528</v>
      </c>
    </row>
    <row r="95" spans="1:12" s="1" customFormat="1" x14ac:dyDescent="0.25">
      <c r="A95" s="13">
        <v>6</v>
      </c>
      <c r="B95" t="s">
        <v>494</v>
      </c>
      <c r="C95" s="13"/>
      <c r="D95" s="13">
        <v>6</v>
      </c>
      <c r="E95" t="s">
        <v>505</v>
      </c>
      <c r="F95" s="13"/>
      <c r="G95" s="13">
        <v>6</v>
      </c>
      <c r="H95" t="s">
        <v>517</v>
      </c>
      <c r="I95" s="13"/>
      <c r="J95" s="13">
        <v>6</v>
      </c>
      <c r="K95" t="s">
        <v>529</v>
      </c>
    </row>
    <row r="96" spans="1:12" s="1" customFormat="1" x14ac:dyDescent="0.25">
      <c r="A96" s="13">
        <v>7</v>
      </c>
      <c r="B96" t="s">
        <v>495</v>
      </c>
      <c r="C96" s="13"/>
      <c r="D96" s="13">
        <v>7</v>
      </c>
      <c r="E96" t="s">
        <v>506</v>
      </c>
      <c r="F96" s="13"/>
      <c r="G96" s="13">
        <v>7</v>
      </c>
      <c r="H96" t="s">
        <v>518</v>
      </c>
      <c r="I96" s="13"/>
      <c r="J96" s="13">
        <v>7</v>
      </c>
      <c r="K96" t="s">
        <v>530</v>
      </c>
    </row>
    <row r="97" spans="1:11" s="1" customFormat="1" x14ac:dyDescent="0.25">
      <c r="A97" s="13">
        <v>8</v>
      </c>
      <c r="B97" t="s">
        <v>496</v>
      </c>
      <c r="C97" s="13"/>
      <c r="D97" s="13">
        <v>8</v>
      </c>
      <c r="E97" t="s">
        <v>507</v>
      </c>
      <c r="F97" s="13"/>
      <c r="G97" s="13">
        <v>8</v>
      </c>
      <c r="H97" t="s">
        <v>519</v>
      </c>
      <c r="I97" s="13"/>
      <c r="J97" s="13">
        <v>8</v>
      </c>
      <c r="K97" t="s">
        <v>531</v>
      </c>
    </row>
    <row r="98" spans="1:11" s="1" customFormat="1" x14ac:dyDescent="0.25">
      <c r="A98" s="13">
        <v>9</v>
      </c>
      <c r="B98" t="s">
        <v>497</v>
      </c>
      <c r="C98" s="13"/>
      <c r="D98" s="13">
        <v>9</v>
      </c>
      <c r="E98" t="s">
        <v>508</v>
      </c>
      <c r="F98" s="13"/>
      <c r="G98" s="13">
        <v>9</v>
      </c>
      <c r="H98" t="s">
        <v>520</v>
      </c>
      <c r="I98" s="13"/>
      <c r="J98" s="13">
        <v>9</v>
      </c>
      <c r="K98" t="s">
        <v>532</v>
      </c>
    </row>
    <row r="99" spans="1:11" s="1" customFormat="1" x14ac:dyDescent="0.25">
      <c r="A99" s="13">
        <v>10</v>
      </c>
      <c r="B99" t="s">
        <v>498</v>
      </c>
      <c r="C99" s="13"/>
      <c r="D99" s="13">
        <v>10</v>
      </c>
      <c r="E99" t="s">
        <v>509</v>
      </c>
      <c r="F99" s="13"/>
      <c r="G99" s="13">
        <v>10</v>
      </c>
      <c r="H99" t="s">
        <v>521</v>
      </c>
      <c r="I99" s="13"/>
      <c r="J99" s="13">
        <v>10</v>
      </c>
      <c r="K99" t="s">
        <v>533</v>
      </c>
    </row>
    <row r="100" spans="1:11" s="1" customFormat="1" x14ac:dyDescent="0.25">
      <c r="A100" s="13">
        <v>11</v>
      </c>
      <c r="B100" t="s">
        <v>499</v>
      </c>
      <c r="C100" s="13"/>
      <c r="D100" s="13">
        <v>11</v>
      </c>
      <c r="E100" t="s">
        <v>510</v>
      </c>
      <c r="F100" s="13"/>
      <c r="G100" s="13">
        <v>11</v>
      </c>
      <c r="H100" s="76" t="s">
        <v>514</v>
      </c>
      <c r="I100" s="13"/>
      <c r="J100" s="13">
        <v>11</v>
      </c>
      <c r="K100" t="s">
        <v>577</v>
      </c>
    </row>
    <row r="101" spans="1:11" s="1" customFormat="1" x14ac:dyDescent="0.25">
      <c r="A101" s="13">
        <v>12</v>
      </c>
      <c r="B101" t="s">
        <v>500</v>
      </c>
      <c r="C101" s="13"/>
      <c r="D101" s="13">
        <v>12</v>
      </c>
      <c r="E101" s="9" t="s">
        <v>534</v>
      </c>
      <c r="F101" s="13"/>
      <c r="G101" s="13">
        <v>12</v>
      </c>
      <c r="H101" t="s">
        <v>523</v>
      </c>
      <c r="I101" s="13"/>
      <c r="J101" s="13">
        <v>12</v>
      </c>
      <c r="K101" t="s">
        <v>535</v>
      </c>
    </row>
    <row r="102" spans="1:11" s="1" customFormat="1" x14ac:dyDescent="0.25">
      <c r="A102" s="13"/>
      <c r="B102" s="13"/>
      <c r="C102" s="13"/>
      <c r="D102" s="13"/>
      <c r="E102" s="13"/>
      <c r="F102" s="13"/>
      <c r="G102" s="13"/>
      <c r="I102" s="13"/>
      <c r="J102" s="13"/>
      <c r="K102" s="13"/>
    </row>
    <row r="103" spans="1:11" s="59" customFormat="1" ht="13" x14ac:dyDescent="0.3">
      <c r="A103" s="96"/>
      <c r="B103" s="96"/>
      <c r="D103" s="96"/>
      <c r="E103" s="96"/>
    </row>
    <row r="104" spans="1:11" s="1" customFormat="1" x14ac:dyDescent="0.25">
      <c r="A104" s="20"/>
      <c r="B104" s="19" t="s">
        <v>200</v>
      </c>
      <c r="C104" s="13"/>
      <c r="D104" s="13"/>
      <c r="E104" s="13"/>
      <c r="F104" s="13"/>
      <c r="G104" s="13"/>
      <c r="H104" s="13"/>
      <c r="I104" s="13"/>
      <c r="J104" s="13"/>
      <c r="K104" s="13"/>
    </row>
    <row r="105" spans="1:11" s="1" customFormat="1" x14ac:dyDescent="0.25">
      <c r="A105" s="20"/>
      <c r="B105" s="19" t="s">
        <v>201</v>
      </c>
      <c r="C105" s="13"/>
      <c r="D105" s="13"/>
      <c r="E105" s="13"/>
      <c r="F105" s="13"/>
      <c r="G105" s="13"/>
      <c r="H105" s="13"/>
      <c r="I105" s="13"/>
      <c r="J105" s="13"/>
      <c r="K105" s="13"/>
    </row>
    <row r="106" spans="1:11" s="1" customFormat="1" x14ac:dyDescent="0.25">
      <c r="A106" s="13"/>
      <c r="B106" s="13"/>
      <c r="C106" s="13"/>
      <c r="D106" s="13"/>
      <c r="E106" s="13"/>
      <c r="F106" s="13"/>
      <c r="G106" s="13"/>
      <c r="H106" s="13"/>
      <c r="I106" s="13"/>
      <c r="J106" s="13"/>
      <c r="K106" s="13"/>
    </row>
    <row r="107" spans="1:11" s="1" customFormat="1" x14ac:dyDescent="0.25">
      <c r="A107" s="68"/>
      <c r="B107" s="7" t="s">
        <v>552</v>
      </c>
      <c r="C107" s="13"/>
      <c r="D107" s="13"/>
      <c r="E107" s="13"/>
      <c r="F107" s="13"/>
      <c r="G107" s="13"/>
      <c r="H107" s="13"/>
      <c r="I107" s="13"/>
      <c r="J107" s="13"/>
      <c r="K107" s="13"/>
    </row>
    <row r="108" spans="1:11" s="1" customFormat="1" x14ac:dyDescent="0.25">
      <c r="A108" s="68"/>
      <c r="B108" s="7" t="s">
        <v>553</v>
      </c>
      <c r="C108" s="13"/>
      <c r="D108" s="13"/>
      <c r="E108" s="13"/>
      <c r="F108" s="13"/>
      <c r="G108" s="13"/>
      <c r="H108" s="13"/>
      <c r="I108" s="13"/>
      <c r="J108" s="13"/>
      <c r="K108" s="13"/>
    </row>
    <row r="109" spans="1:11" s="1" customFormat="1" x14ac:dyDescent="0.25">
      <c r="A109" s="13"/>
      <c r="B109" s="13"/>
      <c r="C109" s="13"/>
      <c r="D109" s="13"/>
      <c r="E109" s="13"/>
      <c r="F109" s="13"/>
      <c r="G109" s="13"/>
      <c r="H109" s="13"/>
      <c r="I109" s="13"/>
      <c r="J109" s="13"/>
      <c r="K109" s="13"/>
    </row>
    <row r="110" spans="1:11" s="1" customFormat="1" x14ac:dyDescent="0.25">
      <c r="A110" s="76"/>
      <c r="B110" s="7" t="s">
        <v>566</v>
      </c>
      <c r="C110" s="13"/>
      <c r="D110" s="13"/>
      <c r="E110" s="13"/>
      <c r="F110" s="13"/>
      <c r="G110" s="13"/>
      <c r="H110" s="13"/>
      <c r="I110" s="13"/>
      <c r="J110" s="13"/>
      <c r="K110" s="13"/>
    </row>
    <row r="111" spans="1:11" s="1" customFormat="1" x14ac:dyDescent="0.25">
      <c r="A111" s="76"/>
      <c r="B111" s="7" t="s">
        <v>567</v>
      </c>
      <c r="C111" s="13"/>
      <c r="D111" s="13"/>
      <c r="E111" s="13"/>
      <c r="F111" s="13"/>
      <c r="G111" s="13"/>
      <c r="H111" s="13"/>
      <c r="I111" s="13"/>
      <c r="J111" s="13"/>
      <c r="K111" s="13"/>
    </row>
    <row r="112" spans="1:11" s="1" customFormat="1" x14ac:dyDescent="0.25">
      <c r="A112" s="13"/>
      <c r="B112" s="13"/>
      <c r="C112" s="13"/>
      <c r="D112" s="13"/>
      <c r="E112" s="13"/>
      <c r="F112" s="13"/>
      <c r="G112" s="13"/>
      <c r="H112" s="13"/>
      <c r="I112" s="13"/>
      <c r="J112" s="13"/>
      <c r="K112" s="13"/>
    </row>
    <row r="113" spans="1:11" s="1" customFormat="1" x14ac:dyDescent="0.25">
      <c r="A113" s="9"/>
      <c r="B113" s="7" t="s">
        <v>578</v>
      </c>
      <c r="C113" s="13"/>
      <c r="D113" s="13"/>
      <c r="E113" s="13"/>
      <c r="F113" s="13"/>
      <c r="G113" s="13"/>
      <c r="H113" s="13"/>
      <c r="I113" s="13"/>
      <c r="J113" s="13"/>
      <c r="K113" s="13"/>
    </row>
    <row r="114" spans="1:11" s="1" customFormat="1" x14ac:dyDescent="0.25">
      <c r="A114" s="9"/>
      <c r="B114" s="7" t="s">
        <v>579</v>
      </c>
      <c r="C114" s="13"/>
      <c r="D114" s="13"/>
      <c r="E114" s="13"/>
      <c r="F114" s="13"/>
      <c r="G114" s="13"/>
      <c r="H114" s="13"/>
      <c r="I114" s="13"/>
      <c r="J114" s="13"/>
      <c r="K114" s="13"/>
    </row>
    <row r="115" spans="1:11" s="1" customFormat="1" x14ac:dyDescent="0.25">
      <c r="A115" s="13"/>
      <c r="B115" s="13"/>
      <c r="C115" s="13"/>
      <c r="D115" s="13"/>
      <c r="E115" s="13"/>
      <c r="F115" s="13"/>
      <c r="G115" s="13"/>
      <c r="H115" s="13"/>
      <c r="I115" s="13"/>
      <c r="J115" s="13"/>
      <c r="K115" s="13"/>
    </row>
    <row r="116" spans="1:11" x14ac:dyDescent="0.25">
      <c r="A116" s="90"/>
      <c r="B116" s="7" t="s">
        <v>589</v>
      </c>
      <c r="J116" s="1"/>
      <c r="K116" s="1"/>
    </row>
    <row r="117" spans="1:11" x14ac:dyDescent="0.25">
      <c r="A117" s="90"/>
      <c r="B117" s="7" t="s">
        <v>590</v>
      </c>
    </row>
    <row r="119" spans="1:11" x14ac:dyDescent="0.25">
      <c r="A119" s="108"/>
      <c r="B119" s="7" t="s">
        <v>595</v>
      </c>
      <c r="J119" s="1"/>
      <c r="K119" s="1"/>
    </row>
    <row r="120" spans="1:11" x14ac:dyDescent="0.25">
      <c r="A120" s="108"/>
      <c r="B120" s="7" t="s">
        <v>596</v>
      </c>
    </row>
  </sheetData>
  <mergeCells count="5">
    <mergeCell ref="A1:K1"/>
    <mergeCell ref="A2:K2"/>
    <mergeCell ref="C3:H3"/>
    <mergeCell ref="A103:B103"/>
    <mergeCell ref="D103:E103"/>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52"/>
  <sheetViews>
    <sheetView workbookViewId="0">
      <pane ySplit="2" topLeftCell="A13" activePane="bottomLeft" state="frozen"/>
      <selection pane="bottomLeft" activeCell="B35" sqref="B35"/>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87.54296875" style="81" customWidth="1"/>
  </cols>
  <sheetData>
    <row r="1" spans="1:9" ht="13" x14ac:dyDescent="0.3">
      <c r="A1" s="5" t="s">
        <v>112</v>
      </c>
      <c r="B1" s="5" t="s">
        <v>187</v>
      </c>
      <c r="C1" s="101" t="s">
        <v>188</v>
      </c>
      <c r="D1" s="101"/>
      <c r="E1" s="101"/>
      <c r="F1" s="101" t="s">
        <v>189</v>
      </c>
      <c r="G1" s="101"/>
      <c r="H1" s="101"/>
      <c r="I1" s="80" t="s">
        <v>102</v>
      </c>
    </row>
    <row r="2" spans="1:9" ht="13" x14ac:dyDescent="0.3">
      <c r="A2" s="5" t="s">
        <v>98</v>
      </c>
      <c r="B2" s="5" t="s">
        <v>103</v>
      </c>
      <c r="C2" s="32" t="s">
        <v>99</v>
      </c>
      <c r="D2" s="32" t="s">
        <v>100</v>
      </c>
      <c r="E2" s="32" t="s">
        <v>101</v>
      </c>
      <c r="F2" s="32" t="s">
        <v>178</v>
      </c>
      <c r="G2" s="32" t="s">
        <v>179</v>
      </c>
      <c r="H2" s="32" t="s">
        <v>190</v>
      </c>
      <c r="I2" s="80" t="s">
        <v>191</v>
      </c>
    </row>
    <row r="3" spans="1:9" x14ac:dyDescent="0.25">
      <c r="A3" s="78">
        <v>44477</v>
      </c>
      <c r="B3" s="7" t="s">
        <v>432</v>
      </c>
      <c r="C3" s="6">
        <v>5</v>
      </c>
      <c r="D3" s="8" t="s">
        <v>536</v>
      </c>
      <c r="E3" s="6">
        <v>9</v>
      </c>
      <c r="F3" s="6">
        <v>5</v>
      </c>
      <c r="G3" s="8" t="s">
        <v>540</v>
      </c>
      <c r="H3" s="6">
        <v>9</v>
      </c>
      <c r="I3" s="97" t="s">
        <v>564</v>
      </c>
    </row>
    <row r="4" spans="1:9" x14ac:dyDescent="0.25">
      <c r="A4" s="78">
        <v>44477</v>
      </c>
      <c r="B4" s="21" t="s">
        <v>486</v>
      </c>
      <c r="C4" s="6">
        <v>5</v>
      </c>
      <c r="D4" s="8" t="s">
        <v>540</v>
      </c>
      <c r="E4" s="6">
        <v>9</v>
      </c>
      <c r="F4" s="6">
        <v>5</v>
      </c>
      <c r="G4" s="8" t="s">
        <v>540</v>
      </c>
      <c r="H4" s="6">
        <v>4</v>
      </c>
      <c r="I4" s="97"/>
    </row>
    <row r="5" spans="1:9" x14ac:dyDescent="0.25">
      <c r="A5" s="78">
        <v>44477</v>
      </c>
      <c r="B5" s="7" t="s">
        <v>554</v>
      </c>
      <c r="D5" s="8"/>
      <c r="F5" s="6">
        <v>5</v>
      </c>
      <c r="G5" s="8" t="s">
        <v>536</v>
      </c>
      <c r="H5" s="6">
        <v>9</v>
      </c>
      <c r="I5" s="75" t="s">
        <v>557</v>
      </c>
    </row>
    <row r="6" spans="1:9" x14ac:dyDescent="0.25">
      <c r="A6" s="78">
        <v>44477</v>
      </c>
      <c r="B6" s="7" t="s">
        <v>413</v>
      </c>
      <c r="C6" s="6">
        <v>5</v>
      </c>
      <c r="D6" s="8" t="s">
        <v>537</v>
      </c>
      <c r="E6" s="6">
        <v>11</v>
      </c>
      <c r="F6" s="6">
        <v>5</v>
      </c>
      <c r="G6" s="8" t="s">
        <v>543</v>
      </c>
      <c r="H6" s="6">
        <v>5</v>
      </c>
      <c r="I6" s="97" t="s">
        <v>565</v>
      </c>
    </row>
    <row r="7" spans="1:9" x14ac:dyDescent="0.25">
      <c r="A7" s="78">
        <v>44477</v>
      </c>
      <c r="B7" s="21" t="s">
        <v>448</v>
      </c>
      <c r="C7" s="6">
        <v>5</v>
      </c>
      <c r="D7" s="8" t="s">
        <v>543</v>
      </c>
      <c r="E7" s="6">
        <v>5</v>
      </c>
      <c r="F7" s="6">
        <v>5</v>
      </c>
      <c r="G7" s="8" t="s">
        <v>543</v>
      </c>
      <c r="H7" s="6">
        <v>3</v>
      </c>
      <c r="I7" s="97"/>
    </row>
    <row r="8" spans="1:9" x14ac:dyDescent="0.25">
      <c r="A8" s="78">
        <v>44477</v>
      </c>
      <c r="B8" s="7" t="s">
        <v>555</v>
      </c>
      <c r="D8" s="8"/>
      <c r="F8" s="6">
        <v>5</v>
      </c>
      <c r="G8" s="8" t="s">
        <v>537</v>
      </c>
      <c r="H8" s="6">
        <v>11</v>
      </c>
      <c r="I8" s="75" t="s">
        <v>556</v>
      </c>
    </row>
    <row r="9" spans="1:9" x14ac:dyDescent="0.25">
      <c r="A9" s="78">
        <v>44477</v>
      </c>
      <c r="B9" s="21" t="s">
        <v>445</v>
      </c>
      <c r="C9" s="6">
        <v>5</v>
      </c>
      <c r="D9" s="8" t="s">
        <v>543</v>
      </c>
      <c r="E9" s="6">
        <v>2</v>
      </c>
      <c r="F9" s="6">
        <v>5</v>
      </c>
      <c r="G9" s="8" t="s">
        <v>543</v>
      </c>
      <c r="H9" s="6">
        <v>9</v>
      </c>
      <c r="I9" s="97" t="s">
        <v>563</v>
      </c>
    </row>
    <row r="10" spans="1:9" x14ac:dyDescent="0.25">
      <c r="A10" s="78">
        <v>44477</v>
      </c>
      <c r="B10" s="1" t="s">
        <v>452</v>
      </c>
      <c r="C10" s="6">
        <v>5</v>
      </c>
      <c r="D10" s="8" t="s">
        <v>543</v>
      </c>
      <c r="E10" s="6">
        <v>9</v>
      </c>
      <c r="F10" s="6">
        <v>5</v>
      </c>
      <c r="G10" s="8" t="s">
        <v>543</v>
      </c>
      <c r="H10" s="6">
        <v>2</v>
      </c>
      <c r="I10" s="97"/>
    </row>
    <row r="11" spans="1:9" x14ac:dyDescent="0.25">
      <c r="A11" s="77">
        <v>44477</v>
      </c>
      <c r="B11" s="1" t="s">
        <v>310</v>
      </c>
      <c r="C11" s="79">
        <v>3</v>
      </c>
      <c r="D11" s="79" t="s">
        <v>539</v>
      </c>
      <c r="E11" s="79">
        <v>10</v>
      </c>
      <c r="F11" s="79">
        <v>3</v>
      </c>
      <c r="G11" s="79" t="s">
        <v>537</v>
      </c>
      <c r="H11" s="79">
        <v>10</v>
      </c>
      <c r="I11" s="98" t="s">
        <v>571</v>
      </c>
    </row>
    <row r="12" spans="1:9" x14ac:dyDescent="0.25">
      <c r="A12" s="77">
        <v>44477</v>
      </c>
      <c r="B12" s="12" t="s">
        <v>144</v>
      </c>
      <c r="C12" s="79">
        <v>3</v>
      </c>
      <c r="D12" s="79" t="s">
        <v>537</v>
      </c>
      <c r="E12" s="79">
        <v>10</v>
      </c>
      <c r="F12" s="79">
        <v>3</v>
      </c>
      <c r="G12" s="79" t="s">
        <v>539</v>
      </c>
      <c r="H12" s="79">
        <v>10</v>
      </c>
      <c r="I12" s="99"/>
    </row>
    <row r="13" spans="1:9" x14ac:dyDescent="0.25">
      <c r="A13" s="77">
        <v>44477</v>
      </c>
      <c r="B13" s="3" t="s">
        <v>522</v>
      </c>
      <c r="C13" s="6">
        <v>5</v>
      </c>
      <c r="D13" s="8" t="s">
        <v>546</v>
      </c>
      <c r="E13" s="6">
        <v>11</v>
      </c>
      <c r="F13" s="6">
        <v>5</v>
      </c>
      <c r="G13" s="8" t="s">
        <v>546</v>
      </c>
      <c r="H13" s="6">
        <v>3</v>
      </c>
      <c r="I13" s="100" t="s">
        <v>593</v>
      </c>
    </row>
    <row r="14" spans="1:9" x14ac:dyDescent="0.25">
      <c r="A14" s="77">
        <v>44477</v>
      </c>
      <c r="B14" s="7" t="s">
        <v>514</v>
      </c>
      <c r="C14" s="6">
        <v>5</v>
      </c>
      <c r="D14" s="8" t="s">
        <v>546</v>
      </c>
      <c r="E14" s="6">
        <v>3</v>
      </c>
      <c r="F14" s="6">
        <v>5</v>
      </c>
      <c r="G14" s="8" t="s">
        <v>546</v>
      </c>
      <c r="H14" s="6">
        <v>11</v>
      </c>
      <c r="I14" s="100"/>
    </row>
    <row r="15" spans="1:9" x14ac:dyDescent="0.25">
      <c r="A15" s="77">
        <v>44477</v>
      </c>
      <c r="B15" s="1" t="s">
        <v>362</v>
      </c>
      <c r="C15" s="6">
        <v>4</v>
      </c>
      <c r="D15" s="6" t="s">
        <v>543</v>
      </c>
      <c r="E15" s="6">
        <v>6</v>
      </c>
      <c r="F15" s="6">
        <v>4</v>
      </c>
      <c r="G15" s="6" t="s">
        <v>541</v>
      </c>
      <c r="H15" s="6">
        <v>7</v>
      </c>
      <c r="I15" s="97" t="s">
        <v>572</v>
      </c>
    </row>
    <row r="16" spans="1:9" x14ac:dyDescent="0.25">
      <c r="A16" s="77">
        <v>44477</v>
      </c>
      <c r="B16" s="1" t="s">
        <v>382</v>
      </c>
      <c r="C16" s="6">
        <v>4</v>
      </c>
      <c r="D16" s="6" t="s">
        <v>541</v>
      </c>
      <c r="E16" s="6">
        <v>7</v>
      </c>
      <c r="F16" s="6">
        <v>4</v>
      </c>
      <c r="G16" s="6" t="s">
        <v>543</v>
      </c>
      <c r="H16" s="6">
        <v>6</v>
      </c>
      <c r="I16" s="100"/>
    </row>
    <row r="17" spans="1:9" x14ac:dyDescent="0.25">
      <c r="A17" s="77">
        <v>44477</v>
      </c>
      <c r="B17" s="1" t="s">
        <v>442</v>
      </c>
      <c r="C17" s="6">
        <v>5</v>
      </c>
      <c r="D17" s="6" t="s">
        <v>539</v>
      </c>
      <c r="E17" s="6">
        <v>10</v>
      </c>
      <c r="F17" s="6">
        <v>5</v>
      </c>
      <c r="G17" s="6" t="s">
        <v>536</v>
      </c>
      <c r="H17" s="6">
        <v>10</v>
      </c>
      <c r="I17" s="97" t="s">
        <v>573</v>
      </c>
    </row>
    <row r="18" spans="1:9" x14ac:dyDescent="0.25">
      <c r="A18" s="77">
        <v>44477</v>
      </c>
      <c r="B18" s="7" t="s">
        <v>570</v>
      </c>
      <c r="C18" s="6">
        <v>5</v>
      </c>
      <c r="D18" s="6" t="s">
        <v>536</v>
      </c>
      <c r="E18" s="6">
        <v>10</v>
      </c>
      <c r="F18" s="6">
        <v>5</v>
      </c>
      <c r="G18" s="6" t="s">
        <v>539</v>
      </c>
      <c r="H18" s="6">
        <v>10</v>
      </c>
      <c r="I18" s="97"/>
    </row>
    <row r="19" spans="1:9" x14ac:dyDescent="0.25">
      <c r="A19" s="77">
        <v>44477</v>
      </c>
      <c r="B19" s="1" t="s">
        <v>445</v>
      </c>
      <c r="C19" s="6">
        <v>5</v>
      </c>
      <c r="D19" s="8" t="s">
        <v>543</v>
      </c>
      <c r="E19" s="6">
        <v>9</v>
      </c>
      <c r="F19" s="6">
        <v>5</v>
      </c>
      <c r="G19" s="8" t="s">
        <v>537</v>
      </c>
      <c r="H19" s="6">
        <v>10</v>
      </c>
      <c r="I19" s="97" t="s">
        <v>575</v>
      </c>
    </row>
    <row r="20" spans="1:9" x14ac:dyDescent="0.25">
      <c r="A20" s="77">
        <v>44477</v>
      </c>
      <c r="B20" s="7" t="s">
        <v>574</v>
      </c>
      <c r="C20" s="6">
        <v>5</v>
      </c>
      <c r="D20" s="8" t="s">
        <v>537</v>
      </c>
      <c r="E20" s="6">
        <v>10</v>
      </c>
      <c r="F20" s="6">
        <v>5</v>
      </c>
      <c r="G20" s="8" t="s">
        <v>543</v>
      </c>
      <c r="H20" s="6">
        <v>9</v>
      </c>
      <c r="I20" s="97"/>
    </row>
    <row r="21" spans="1:9" x14ac:dyDescent="0.25">
      <c r="A21" s="87">
        <v>44479</v>
      </c>
      <c r="B21" s="1" t="s">
        <v>534</v>
      </c>
      <c r="F21" s="6">
        <v>5</v>
      </c>
      <c r="G21" s="6" t="s">
        <v>545</v>
      </c>
      <c r="H21" s="6">
        <v>12</v>
      </c>
      <c r="I21" s="100" t="s">
        <v>580</v>
      </c>
    </row>
    <row r="22" spans="1:9" x14ac:dyDescent="0.25">
      <c r="A22" s="87">
        <v>44479</v>
      </c>
      <c r="B22" s="7" t="s">
        <v>511</v>
      </c>
      <c r="C22" s="6">
        <v>5</v>
      </c>
      <c r="D22" s="6" t="s">
        <v>545</v>
      </c>
      <c r="E22" s="6">
        <v>12</v>
      </c>
      <c r="I22" s="100"/>
    </row>
    <row r="23" spans="1:9" x14ac:dyDescent="0.25">
      <c r="A23" s="87">
        <v>44479</v>
      </c>
      <c r="B23" s="21" t="s">
        <v>303</v>
      </c>
      <c r="C23" s="6">
        <v>3</v>
      </c>
      <c r="D23" s="8" t="s">
        <v>539</v>
      </c>
      <c r="E23" s="6">
        <v>1</v>
      </c>
      <c r="F23" s="6">
        <v>3</v>
      </c>
      <c r="G23" s="8" t="s">
        <v>539</v>
      </c>
      <c r="H23" s="6">
        <v>4</v>
      </c>
      <c r="I23" s="97" t="s">
        <v>581</v>
      </c>
    </row>
    <row r="24" spans="1:9" x14ac:dyDescent="0.25">
      <c r="A24" s="87">
        <v>44479</v>
      </c>
      <c r="B24" s="21" t="s">
        <v>175</v>
      </c>
      <c r="C24" s="6">
        <v>3</v>
      </c>
      <c r="D24" s="8" t="s">
        <v>539</v>
      </c>
      <c r="E24" s="6">
        <v>4</v>
      </c>
      <c r="F24" s="6">
        <v>3</v>
      </c>
      <c r="G24" s="8" t="s">
        <v>539</v>
      </c>
      <c r="H24" s="6">
        <v>1</v>
      </c>
      <c r="I24" s="97"/>
    </row>
    <row r="25" spans="1:9" x14ac:dyDescent="0.25">
      <c r="A25" s="87">
        <v>44479</v>
      </c>
      <c r="B25" s="7" t="s">
        <v>325</v>
      </c>
      <c r="C25" s="6">
        <v>4</v>
      </c>
      <c r="D25" s="8" t="s">
        <v>538</v>
      </c>
      <c r="E25" s="6">
        <v>1</v>
      </c>
      <c r="F25" s="6">
        <v>4</v>
      </c>
      <c r="G25" s="8" t="s">
        <v>538</v>
      </c>
      <c r="H25" s="6">
        <v>3</v>
      </c>
      <c r="I25" s="97" t="s">
        <v>581</v>
      </c>
    </row>
    <row r="26" spans="1:9" x14ac:dyDescent="0.25">
      <c r="A26" s="87">
        <v>44479</v>
      </c>
      <c r="B26" s="21" t="s">
        <v>176</v>
      </c>
      <c r="C26" s="6">
        <v>4</v>
      </c>
      <c r="D26" s="8" t="s">
        <v>538</v>
      </c>
      <c r="E26" s="6">
        <v>3</v>
      </c>
      <c r="F26" s="6">
        <v>4</v>
      </c>
      <c r="G26" s="8" t="s">
        <v>538</v>
      </c>
      <c r="H26" s="6">
        <v>1</v>
      </c>
      <c r="I26" s="97"/>
    </row>
    <row r="27" spans="1:9" x14ac:dyDescent="0.25">
      <c r="A27" s="87">
        <v>44479</v>
      </c>
      <c r="B27" s="7" t="s">
        <v>150</v>
      </c>
      <c r="C27" s="6">
        <v>5</v>
      </c>
      <c r="D27" s="8" t="s">
        <v>538</v>
      </c>
      <c r="E27" s="6">
        <v>1</v>
      </c>
      <c r="F27" s="6">
        <v>4</v>
      </c>
      <c r="G27" s="8" t="s">
        <v>538</v>
      </c>
      <c r="H27" s="6">
        <v>3</v>
      </c>
      <c r="I27" s="97" t="s">
        <v>582</v>
      </c>
    </row>
    <row r="28" spans="1:9" x14ac:dyDescent="0.25">
      <c r="A28" s="87">
        <v>44479</v>
      </c>
      <c r="B28" s="21" t="s">
        <v>177</v>
      </c>
      <c r="C28" s="6">
        <v>5</v>
      </c>
      <c r="D28" s="8" t="s">
        <v>538</v>
      </c>
      <c r="E28" s="6">
        <v>3</v>
      </c>
      <c r="F28" s="6">
        <v>5</v>
      </c>
      <c r="G28" s="8" t="s">
        <v>538</v>
      </c>
      <c r="H28" s="6">
        <v>1</v>
      </c>
      <c r="I28" s="97"/>
    </row>
    <row r="29" spans="1:9" x14ac:dyDescent="0.25">
      <c r="A29" s="87">
        <v>44479</v>
      </c>
      <c r="B29" s="1" t="s">
        <v>583</v>
      </c>
      <c r="F29" s="6">
        <v>5</v>
      </c>
      <c r="G29" s="6" t="s">
        <v>542</v>
      </c>
      <c r="H29" s="6">
        <v>2</v>
      </c>
      <c r="I29" s="100" t="s">
        <v>584</v>
      </c>
    </row>
    <row r="30" spans="1:9" x14ac:dyDescent="0.25">
      <c r="A30" s="87">
        <v>44479</v>
      </c>
      <c r="B30" s="7" t="s">
        <v>457</v>
      </c>
      <c r="C30" s="6">
        <v>5</v>
      </c>
      <c r="D30" s="6" t="s">
        <v>542</v>
      </c>
      <c r="E30" s="6">
        <v>2</v>
      </c>
      <c r="I30" s="100"/>
    </row>
    <row r="31" spans="1:9" x14ac:dyDescent="0.25">
      <c r="A31" s="89">
        <v>44479</v>
      </c>
      <c r="B31" s="7" t="s">
        <v>392</v>
      </c>
      <c r="C31" s="6">
        <v>4</v>
      </c>
      <c r="D31" s="8" t="s">
        <v>540</v>
      </c>
      <c r="E31" s="6">
        <v>4</v>
      </c>
      <c r="F31" s="6">
        <v>4</v>
      </c>
      <c r="G31" s="8" t="s">
        <v>543</v>
      </c>
      <c r="H31" s="6">
        <v>7</v>
      </c>
      <c r="I31" s="97" t="s">
        <v>591</v>
      </c>
    </row>
    <row r="32" spans="1:9" x14ac:dyDescent="0.25">
      <c r="A32" s="89">
        <v>44479</v>
      </c>
      <c r="B32" s="21" t="s">
        <v>363</v>
      </c>
      <c r="C32" s="6">
        <v>4</v>
      </c>
      <c r="D32" s="8" t="s">
        <v>543</v>
      </c>
      <c r="E32" s="6">
        <v>7</v>
      </c>
      <c r="F32" s="6">
        <v>4</v>
      </c>
      <c r="G32" s="8" t="s">
        <v>540</v>
      </c>
      <c r="H32" s="6">
        <v>4</v>
      </c>
      <c r="I32" s="97"/>
    </row>
    <row r="33" spans="1:9" x14ac:dyDescent="0.25">
      <c r="A33" s="109">
        <v>44483</v>
      </c>
      <c r="B33" s="3" t="s">
        <v>599</v>
      </c>
      <c r="D33" s="8"/>
      <c r="G33" s="8"/>
      <c r="I33" s="81" t="s">
        <v>597</v>
      </c>
    </row>
    <row r="34" spans="1:9" x14ac:dyDescent="0.25">
      <c r="A34" s="109">
        <v>44483</v>
      </c>
      <c r="B34" s="3" t="s">
        <v>600</v>
      </c>
      <c r="D34" s="8"/>
      <c r="G34" s="8"/>
      <c r="I34" s="81" t="s">
        <v>598</v>
      </c>
    </row>
    <row r="35" spans="1:9" x14ac:dyDescent="0.25">
      <c r="A35" s="3"/>
      <c r="B35" s="3"/>
      <c r="D35" s="8"/>
      <c r="G35" s="8"/>
    </row>
    <row r="36" spans="1:9" x14ac:dyDescent="0.25">
      <c r="A36" s="3"/>
      <c r="B36" s="3"/>
    </row>
    <row r="37" spans="1:9" x14ac:dyDescent="0.25">
      <c r="A37" s="3"/>
      <c r="B37" s="3"/>
    </row>
    <row r="38" spans="1:9" x14ac:dyDescent="0.25">
      <c r="A38" s="3"/>
      <c r="B38" s="3"/>
    </row>
    <row r="39" spans="1:9" x14ac:dyDescent="0.25">
      <c r="A39" s="3"/>
      <c r="B39" s="3"/>
      <c r="D39" s="8"/>
      <c r="G39" s="8"/>
    </row>
    <row r="40" spans="1:9" x14ac:dyDescent="0.25">
      <c r="A40" s="3"/>
      <c r="B40" s="3"/>
      <c r="D40" s="8"/>
      <c r="G40" s="8"/>
    </row>
    <row r="41" spans="1:9" x14ac:dyDescent="0.25">
      <c r="A41" s="3"/>
      <c r="B41" s="3"/>
      <c r="D41" s="8"/>
      <c r="G41" s="8"/>
    </row>
    <row r="42" spans="1:9" x14ac:dyDescent="0.25">
      <c r="A42" s="3"/>
      <c r="B42" s="3"/>
      <c r="D42" s="8"/>
      <c r="G42" s="8"/>
    </row>
    <row r="43" spans="1:9" x14ac:dyDescent="0.25">
      <c r="A43" s="3"/>
      <c r="B43" s="3"/>
      <c r="D43" s="8"/>
      <c r="G43" s="8"/>
    </row>
    <row r="44" spans="1:9" x14ac:dyDescent="0.25">
      <c r="A44" s="3"/>
      <c r="B44" s="3"/>
    </row>
    <row r="45" spans="1:9" x14ac:dyDescent="0.25">
      <c r="A45" s="3"/>
      <c r="B45" s="3"/>
    </row>
    <row r="46" spans="1:9" x14ac:dyDescent="0.25">
      <c r="A46" s="3"/>
      <c r="B46" s="3"/>
    </row>
    <row r="47" spans="1:9" x14ac:dyDescent="0.25">
      <c r="A47" s="3"/>
      <c r="B47" s="3"/>
    </row>
    <row r="48" spans="1:9" x14ac:dyDescent="0.25">
      <c r="A48" s="3"/>
      <c r="B48" s="3"/>
    </row>
    <row r="49" spans="1:7" x14ac:dyDescent="0.25">
      <c r="A49" s="3"/>
      <c r="B49" s="3"/>
    </row>
    <row r="50" spans="1:7" x14ac:dyDescent="0.25">
      <c r="A50" s="3"/>
      <c r="B50" s="3"/>
    </row>
    <row r="51" spans="1:7" x14ac:dyDescent="0.25">
      <c r="A51" s="3"/>
      <c r="B51" s="3"/>
    </row>
    <row r="52" spans="1:7" x14ac:dyDescent="0.25">
      <c r="A52" s="3"/>
      <c r="B52" s="3"/>
      <c r="G52" s="8"/>
    </row>
  </sheetData>
  <mergeCells count="16">
    <mergeCell ref="C1:E1"/>
    <mergeCell ref="F1:H1"/>
    <mergeCell ref="I3:I4"/>
    <mergeCell ref="I6:I7"/>
    <mergeCell ref="I9:I10"/>
    <mergeCell ref="I31:I32"/>
    <mergeCell ref="I11:I12"/>
    <mergeCell ref="I13:I14"/>
    <mergeCell ref="I15:I16"/>
    <mergeCell ref="I17:I18"/>
    <mergeCell ref="I19:I20"/>
    <mergeCell ref="I29:I30"/>
    <mergeCell ref="I21:I22"/>
    <mergeCell ref="I23:I24"/>
    <mergeCell ref="I25:I26"/>
    <mergeCell ref="I27:I28"/>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tabColor theme="7"/>
    <pageSetUpPr fitToPage="1"/>
  </sheetPr>
  <dimension ref="A1:AA133"/>
  <sheetViews>
    <sheetView workbookViewId="0">
      <selection activeCell="I12" sqref="I12"/>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92" t="s">
        <v>27</v>
      </c>
      <c r="B1" s="102"/>
      <c r="C1" s="102"/>
      <c r="D1" s="102"/>
      <c r="E1" s="102"/>
      <c r="F1" s="102"/>
      <c r="G1" s="102"/>
      <c r="H1" s="102"/>
      <c r="I1" s="102"/>
      <c r="J1" s="102"/>
      <c r="L1" t="s">
        <v>29</v>
      </c>
      <c r="M1" t="s">
        <v>101</v>
      </c>
      <c r="N1" t="s">
        <v>104</v>
      </c>
      <c r="O1" t="s">
        <v>105</v>
      </c>
      <c r="P1" t="s">
        <v>106</v>
      </c>
    </row>
    <row r="2" spans="1:27" ht="28" x14ac:dyDescent="0.6">
      <c r="A2" s="92" t="s">
        <v>28</v>
      </c>
      <c r="B2" s="102"/>
      <c r="C2" s="102"/>
      <c r="D2" s="102"/>
      <c r="E2" s="102"/>
      <c r="F2" s="102"/>
      <c r="G2" s="102"/>
      <c r="H2" s="102"/>
      <c r="I2" s="102"/>
      <c r="J2" s="102"/>
      <c r="L2">
        <v>1</v>
      </c>
      <c r="M2">
        <v>1</v>
      </c>
      <c r="N2">
        <f t="shared" ref="N2:N33" si="0">L2*100+M14</f>
        <v>101</v>
      </c>
      <c r="O2" t="s">
        <v>108</v>
      </c>
      <c r="P2">
        <v>2</v>
      </c>
      <c r="Y2" s="2"/>
      <c r="AA2" s="14"/>
    </row>
    <row r="3" spans="1:27" ht="14.5" x14ac:dyDescent="0.35">
      <c r="L3">
        <v>1</v>
      </c>
      <c r="M3">
        <v>2</v>
      </c>
      <c r="N3">
        <f t="shared" si="0"/>
        <v>102</v>
      </c>
      <c r="O3" t="s">
        <v>107</v>
      </c>
      <c r="P3">
        <v>1</v>
      </c>
      <c r="R3" s="16"/>
      <c r="Y3" s="2"/>
      <c r="AA3" s="12"/>
    </row>
    <row r="4" spans="1:27" x14ac:dyDescent="0.25">
      <c r="A4" s="22" t="s">
        <v>29</v>
      </c>
      <c r="B4">
        <v>1</v>
      </c>
      <c r="C4" s="23" t="s">
        <v>214</v>
      </c>
      <c r="E4" s="4" t="s">
        <v>36</v>
      </c>
      <c r="F4" s="4" t="s">
        <v>37</v>
      </c>
      <c r="G4" s="4" t="s">
        <v>38</v>
      </c>
      <c r="H4" s="4" t="s">
        <v>39</v>
      </c>
      <c r="I4" s="4" t="s">
        <v>40</v>
      </c>
      <c r="J4" s="4" t="s">
        <v>41</v>
      </c>
      <c r="L4">
        <v>1</v>
      </c>
      <c r="M4">
        <v>3</v>
      </c>
      <c r="N4">
        <f t="shared" si="0"/>
        <v>103</v>
      </c>
      <c r="O4" t="s">
        <v>107</v>
      </c>
      <c r="P4">
        <v>11</v>
      </c>
      <c r="Y4" s="17"/>
      <c r="AA4" s="3"/>
    </row>
    <row r="5" spans="1:27" ht="14.5" x14ac:dyDescent="0.35">
      <c r="A5" s="22" t="s">
        <v>29</v>
      </c>
      <c r="B5">
        <v>2</v>
      </c>
      <c r="C5" s="23" t="s">
        <v>215</v>
      </c>
      <c r="E5" s="4" t="s">
        <v>42</v>
      </c>
      <c r="F5" s="4" t="s">
        <v>43</v>
      </c>
      <c r="G5" s="4" t="s">
        <v>44</v>
      </c>
      <c r="H5" s="4" t="s">
        <v>45</v>
      </c>
      <c r="I5" s="4" t="s">
        <v>46</v>
      </c>
      <c r="J5" s="4" t="s">
        <v>47</v>
      </c>
      <c r="L5">
        <v>1</v>
      </c>
      <c r="M5">
        <v>4</v>
      </c>
      <c r="N5">
        <f t="shared" si="0"/>
        <v>104</v>
      </c>
      <c r="O5" t="s">
        <v>107</v>
      </c>
      <c r="P5">
        <v>10</v>
      </c>
      <c r="R5" s="16"/>
      <c r="Y5" s="2"/>
      <c r="AA5" s="12"/>
    </row>
    <row r="6" spans="1:27" ht="14.5" x14ac:dyDescent="0.35">
      <c r="A6" s="22" t="s">
        <v>29</v>
      </c>
      <c r="B6">
        <v>3</v>
      </c>
      <c r="C6" s="23" t="s">
        <v>217</v>
      </c>
      <c r="E6" s="4" t="s">
        <v>48</v>
      </c>
      <c r="F6" s="4" t="s">
        <v>49</v>
      </c>
      <c r="G6" s="4" t="s">
        <v>50</v>
      </c>
      <c r="H6" s="4" t="s">
        <v>51</v>
      </c>
      <c r="I6" s="4" t="s">
        <v>52</v>
      </c>
      <c r="J6" s="4" t="s">
        <v>53</v>
      </c>
      <c r="L6">
        <v>1</v>
      </c>
      <c r="M6">
        <v>5</v>
      </c>
      <c r="N6">
        <f t="shared" si="0"/>
        <v>105</v>
      </c>
      <c r="O6" t="s">
        <v>107</v>
      </c>
      <c r="P6">
        <v>9</v>
      </c>
      <c r="R6" s="16"/>
      <c r="Y6" s="2"/>
      <c r="AA6" s="12"/>
    </row>
    <row r="7" spans="1:27" x14ac:dyDescent="0.25">
      <c r="A7" s="22" t="s">
        <v>29</v>
      </c>
      <c r="B7">
        <v>4</v>
      </c>
      <c r="C7" s="23" t="s">
        <v>219</v>
      </c>
      <c r="E7" s="4" t="s">
        <v>54</v>
      </c>
      <c r="F7" s="4" t="s">
        <v>55</v>
      </c>
      <c r="G7" s="4" t="s">
        <v>56</v>
      </c>
      <c r="H7" s="4" t="s">
        <v>57</v>
      </c>
      <c r="I7" s="4" t="s">
        <v>58</v>
      </c>
      <c r="J7" s="4" t="s">
        <v>59</v>
      </c>
      <c r="L7">
        <v>1</v>
      </c>
      <c r="M7">
        <v>6</v>
      </c>
      <c r="N7">
        <f t="shared" si="0"/>
        <v>106</v>
      </c>
      <c r="O7" t="s">
        <v>107</v>
      </c>
      <c r="P7">
        <v>8</v>
      </c>
      <c r="Y7" s="2"/>
      <c r="AA7" s="12"/>
    </row>
    <row r="8" spans="1:27" x14ac:dyDescent="0.25">
      <c r="A8" s="22" t="s">
        <v>29</v>
      </c>
      <c r="B8">
        <v>5</v>
      </c>
      <c r="C8" s="23" t="s">
        <v>220</v>
      </c>
      <c r="E8" s="4" t="s">
        <v>60</v>
      </c>
      <c r="F8" s="4" t="s">
        <v>61</v>
      </c>
      <c r="G8" s="4" t="s">
        <v>62</v>
      </c>
      <c r="H8" s="4" t="s">
        <v>63</v>
      </c>
      <c r="I8" s="4" t="s">
        <v>64</v>
      </c>
      <c r="J8" s="4" t="s">
        <v>65</v>
      </c>
      <c r="L8">
        <v>1</v>
      </c>
      <c r="M8">
        <v>7</v>
      </c>
      <c r="N8">
        <f t="shared" si="0"/>
        <v>107</v>
      </c>
      <c r="O8" s="7" t="s">
        <v>107</v>
      </c>
      <c r="P8">
        <v>12</v>
      </c>
      <c r="Y8" s="2"/>
      <c r="AA8" s="3"/>
    </row>
    <row r="9" spans="1:27" x14ac:dyDescent="0.25">
      <c r="A9" s="22" t="s">
        <v>29</v>
      </c>
      <c r="B9">
        <v>6</v>
      </c>
      <c r="C9" s="24" t="s">
        <v>222</v>
      </c>
      <c r="E9" s="4" t="s">
        <v>66</v>
      </c>
      <c r="F9" s="4" t="s">
        <v>67</v>
      </c>
      <c r="G9" s="4" t="s">
        <v>68</v>
      </c>
      <c r="H9" s="4" t="s">
        <v>69</v>
      </c>
      <c r="I9" s="4" t="s">
        <v>70</v>
      </c>
      <c r="J9" s="4" t="s">
        <v>71</v>
      </c>
      <c r="L9">
        <v>1</v>
      </c>
      <c r="M9">
        <v>8</v>
      </c>
      <c r="N9">
        <f t="shared" si="0"/>
        <v>108</v>
      </c>
      <c r="O9" t="s">
        <v>108</v>
      </c>
      <c r="P9">
        <v>6</v>
      </c>
      <c r="Y9" s="2"/>
      <c r="AA9" s="3"/>
    </row>
    <row r="10" spans="1:27" x14ac:dyDescent="0.25">
      <c r="A10" s="22" t="s">
        <v>29</v>
      </c>
      <c r="B10">
        <v>7</v>
      </c>
      <c r="C10" s="24" t="s">
        <v>224</v>
      </c>
      <c r="E10" s="4" t="s">
        <v>72</v>
      </c>
      <c r="F10" s="4" t="s">
        <v>73</v>
      </c>
      <c r="G10" s="4" t="s">
        <v>74</v>
      </c>
      <c r="H10" s="4" t="s">
        <v>75</v>
      </c>
      <c r="I10" s="4" t="s">
        <v>76</v>
      </c>
      <c r="J10" s="4" t="s">
        <v>77</v>
      </c>
      <c r="L10">
        <v>1</v>
      </c>
      <c r="M10">
        <v>9</v>
      </c>
      <c r="N10">
        <f t="shared" si="0"/>
        <v>109</v>
      </c>
      <c r="O10" t="s">
        <v>108</v>
      </c>
      <c r="P10">
        <v>5</v>
      </c>
      <c r="Y10" s="2"/>
      <c r="AA10" s="3"/>
    </row>
    <row r="11" spans="1:27" x14ac:dyDescent="0.25">
      <c r="A11" s="22" t="s">
        <v>29</v>
      </c>
      <c r="B11">
        <v>8</v>
      </c>
      <c r="C11" s="24" t="s">
        <v>225</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2" t="s">
        <v>29</v>
      </c>
      <c r="B12">
        <v>9</v>
      </c>
      <c r="C12" s="24" t="s">
        <v>226</v>
      </c>
      <c r="E12" s="4" t="s">
        <v>84</v>
      </c>
      <c r="F12" s="4" t="s">
        <v>85</v>
      </c>
      <c r="G12" s="4" t="s">
        <v>86</v>
      </c>
      <c r="H12" s="4" t="s">
        <v>87</v>
      </c>
      <c r="I12" s="4" t="s">
        <v>88</v>
      </c>
      <c r="J12" s="4" t="s">
        <v>89</v>
      </c>
      <c r="L12">
        <v>1</v>
      </c>
      <c r="M12">
        <v>11</v>
      </c>
      <c r="N12">
        <f t="shared" si="0"/>
        <v>111</v>
      </c>
      <c r="O12" t="s">
        <v>108</v>
      </c>
      <c r="P12">
        <v>3</v>
      </c>
      <c r="Y12" s="2"/>
      <c r="AA12" s="3"/>
    </row>
    <row r="13" spans="1:27" x14ac:dyDescent="0.25">
      <c r="A13" s="22" t="s">
        <v>29</v>
      </c>
      <c r="B13">
        <v>10</v>
      </c>
      <c r="C13" s="24" t="s">
        <v>228</v>
      </c>
      <c r="E13" s="4" t="s">
        <v>90</v>
      </c>
      <c r="F13" s="4" t="s">
        <v>91</v>
      </c>
      <c r="G13" s="4" t="s">
        <v>92</v>
      </c>
      <c r="H13" s="4" t="s">
        <v>93</v>
      </c>
      <c r="I13" s="4" t="s">
        <v>94</v>
      </c>
      <c r="J13" s="4" t="s">
        <v>95</v>
      </c>
      <c r="L13">
        <v>1</v>
      </c>
      <c r="M13">
        <v>12</v>
      </c>
      <c r="N13">
        <f t="shared" si="0"/>
        <v>112</v>
      </c>
      <c r="O13" s="7" t="s">
        <v>108</v>
      </c>
      <c r="P13">
        <v>7</v>
      </c>
      <c r="Y13" s="2"/>
      <c r="AA13" s="14"/>
    </row>
    <row r="14" spans="1:27" x14ac:dyDescent="0.25">
      <c r="A14" s="22" t="s">
        <v>29</v>
      </c>
      <c r="B14">
        <v>11</v>
      </c>
      <c r="C14" s="60" t="s">
        <v>229</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L15">
        <v>2</v>
      </c>
      <c r="M15">
        <v>2</v>
      </c>
      <c r="N15">
        <f t="shared" si="0"/>
        <v>202</v>
      </c>
      <c r="O15" t="s">
        <v>108</v>
      </c>
      <c r="P15">
        <v>12</v>
      </c>
    </row>
    <row r="16" spans="1:27" x14ac:dyDescent="0.25">
      <c r="L16">
        <v>2</v>
      </c>
      <c r="M16">
        <v>3</v>
      </c>
      <c r="N16">
        <f t="shared" si="0"/>
        <v>203</v>
      </c>
      <c r="O16" t="s">
        <v>108</v>
      </c>
      <c r="P16">
        <v>1</v>
      </c>
      <c r="Q16" s="4"/>
      <c r="Y16" s="17"/>
      <c r="AA16" s="3"/>
    </row>
    <row r="17" spans="1:27" x14ac:dyDescent="0.25">
      <c r="A17" t="s">
        <v>96</v>
      </c>
      <c r="L17">
        <v>2</v>
      </c>
      <c r="M17">
        <v>4</v>
      </c>
      <c r="N17">
        <f t="shared" si="0"/>
        <v>204</v>
      </c>
      <c r="O17" t="s">
        <v>108</v>
      </c>
      <c r="P17">
        <v>11</v>
      </c>
      <c r="Y17" s="17"/>
      <c r="AA17" s="12"/>
    </row>
    <row r="18" spans="1:27" x14ac:dyDescent="0.25">
      <c r="B18">
        <v>1</v>
      </c>
      <c r="C18" s="23" t="s">
        <v>216</v>
      </c>
      <c r="L18">
        <v>2</v>
      </c>
      <c r="M18">
        <v>5</v>
      </c>
      <c r="N18">
        <f t="shared" si="0"/>
        <v>205</v>
      </c>
      <c r="O18" t="s">
        <v>108</v>
      </c>
      <c r="P18">
        <v>10</v>
      </c>
    </row>
    <row r="19" spans="1:27" x14ac:dyDescent="0.25">
      <c r="B19">
        <v>2</v>
      </c>
      <c r="C19" s="23" t="s">
        <v>218</v>
      </c>
      <c r="L19">
        <v>2</v>
      </c>
      <c r="M19">
        <v>6</v>
      </c>
      <c r="N19">
        <f t="shared" si="0"/>
        <v>206</v>
      </c>
      <c r="O19" t="s">
        <v>108</v>
      </c>
      <c r="P19">
        <v>9</v>
      </c>
    </row>
    <row r="20" spans="1:27" x14ac:dyDescent="0.25">
      <c r="B20">
        <v>3</v>
      </c>
      <c r="C20" s="24" t="s">
        <v>221</v>
      </c>
      <c r="L20">
        <v>2</v>
      </c>
      <c r="M20">
        <v>7</v>
      </c>
      <c r="N20">
        <f t="shared" si="0"/>
        <v>207</v>
      </c>
      <c r="O20" t="s">
        <v>108</v>
      </c>
      <c r="P20">
        <v>8</v>
      </c>
    </row>
    <row r="21" spans="1:27" x14ac:dyDescent="0.25">
      <c r="B21">
        <v>4</v>
      </c>
      <c r="C21" s="24" t="s">
        <v>223</v>
      </c>
      <c r="L21">
        <v>2</v>
      </c>
      <c r="M21">
        <v>8</v>
      </c>
      <c r="N21">
        <f t="shared" si="0"/>
        <v>208</v>
      </c>
      <c r="O21" t="s">
        <v>107</v>
      </c>
      <c r="P21">
        <v>7</v>
      </c>
    </row>
    <row r="22" spans="1:27" x14ac:dyDescent="0.25">
      <c r="B22">
        <v>5</v>
      </c>
      <c r="C22" s="24" t="s">
        <v>227</v>
      </c>
      <c r="L22">
        <v>2</v>
      </c>
      <c r="M22">
        <v>9</v>
      </c>
      <c r="N22">
        <f t="shared" si="0"/>
        <v>209</v>
      </c>
      <c r="O22" t="s">
        <v>107</v>
      </c>
      <c r="P22">
        <v>6</v>
      </c>
    </row>
    <row r="23" spans="1:27" x14ac:dyDescent="0.25">
      <c r="B23">
        <v>6</v>
      </c>
      <c r="C23" s="24" t="s">
        <v>230</v>
      </c>
      <c r="L23">
        <v>2</v>
      </c>
      <c r="M23">
        <v>10</v>
      </c>
      <c r="N23">
        <f t="shared" si="0"/>
        <v>210</v>
      </c>
      <c r="O23" t="s">
        <v>107</v>
      </c>
      <c r="P23">
        <v>5</v>
      </c>
    </row>
    <row r="24" spans="1:27" x14ac:dyDescent="0.25">
      <c r="L24">
        <v>2</v>
      </c>
      <c r="M24">
        <v>11</v>
      </c>
      <c r="N24">
        <f t="shared" si="0"/>
        <v>211</v>
      </c>
      <c r="O24" t="s">
        <v>107</v>
      </c>
      <c r="P24">
        <v>4</v>
      </c>
    </row>
    <row r="25" spans="1:27" x14ac:dyDescent="0.25">
      <c r="A25" t="s">
        <v>97</v>
      </c>
      <c r="L25">
        <v>2</v>
      </c>
      <c r="M25">
        <v>12</v>
      </c>
      <c r="N25">
        <f t="shared" si="0"/>
        <v>212</v>
      </c>
      <c r="O25" t="s">
        <v>107</v>
      </c>
      <c r="P25">
        <v>2</v>
      </c>
    </row>
    <row r="26" spans="1:27" x14ac:dyDescent="0.25">
      <c r="C26" s="23" t="s">
        <v>231</v>
      </c>
      <c r="L26">
        <v>3</v>
      </c>
      <c r="M26">
        <v>1</v>
      </c>
      <c r="N26">
        <f t="shared" si="0"/>
        <v>301</v>
      </c>
      <c r="O26" t="s">
        <v>108</v>
      </c>
      <c r="P26">
        <v>4</v>
      </c>
    </row>
    <row r="27" spans="1:27" x14ac:dyDescent="0.25">
      <c r="L27">
        <v>3</v>
      </c>
      <c r="M27">
        <v>2</v>
      </c>
      <c r="N27">
        <f t="shared" si="0"/>
        <v>302</v>
      </c>
      <c r="O27" t="s">
        <v>108</v>
      </c>
      <c r="P27">
        <v>3</v>
      </c>
    </row>
    <row r="28" spans="1:27" x14ac:dyDescent="0.25">
      <c r="A28" s="7" t="s">
        <v>232</v>
      </c>
      <c r="L28">
        <v>3</v>
      </c>
      <c r="M28">
        <v>3</v>
      </c>
      <c r="N28">
        <f t="shared" si="0"/>
        <v>303</v>
      </c>
      <c r="O28" t="s">
        <v>107</v>
      </c>
      <c r="P28">
        <v>2</v>
      </c>
    </row>
    <row r="29" spans="1:27" x14ac:dyDescent="0.25">
      <c r="C29" s="23">
        <v>44486</v>
      </c>
      <c r="L29">
        <v>3</v>
      </c>
      <c r="M29">
        <v>4</v>
      </c>
      <c r="N29">
        <f t="shared" si="0"/>
        <v>304</v>
      </c>
      <c r="O29" t="s">
        <v>107</v>
      </c>
      <c r="P29">
        <v>1</v>
      </c>
    </row>
    <row r="30" spans="1:27" x14ac:dyDescent="0.25">
      <c r="L30">
        <v>3</v>
      </c>
      <c r="M30">
        <v>5</v>
      </c>
      <c r="N30">
        <f t="shared" si="0"/>
        <v>305</v>
      </c>
      <c r="O30" t="s">
        <v>107</v>
      </c>
      <c r="P30">
        <v>11</v>
      </c>
    </row>
    <row r="31" spans="1:27" ht="23" x14ac:dyDescent="0.5">
      <c r="A31" s="103" t="s">
        <v>117</v>
      </c>
      <c r="B31" s="104"/>
      <c r="C31" s="104"/>
      <c r="D31" s="104"/>
      <c r="E31" s="104"/>
      <c r="F31" s="104"/>
      <c r="G31" s="104"/>
      <c r="H31" s="104"/>
      <c r="I31" s="104"/>
      <c r="J31" s="104"/>
      <c r="L31">
        <v>3</v>
      </c>
      <c r="M31">
        <v>6</v>
      </c>
      <c r="N31">
        <f t="shared" si="0"/>
        <v>306</v>
      </c>
      <c r="O31" t="s">
        <v>107</v>
      </c>
      <c r="P31">
        <v>10</v>
      </c>
    </row>
    <row r="32" spans="1:27" ht="23" x14ac:dyDescent="0.5">
      <c r="A32" s="103" t="s">
        <v>116</v>
      </c>
      <c r="B32" s="104"/>
      <c r="C32" s="104"/>
      <c r="D32" s="104"/>
      <c r="E32" s="104"/>
      <c r="F32" s="104"/>
      <c r="G32" s="104"/>
      <c r="H32" s="104"/>
      <c r="I32" s="104"/>
      <c r="J32" s="104"/>
      <c r="L32">
        <v>3</v>
      </c>
      <c r="M32">
        <v>7</v>
      </c>
      <c r="N32">
        <f t="shared" si="0"/>
        <v>307</v>
      </c>
      <c r="O32" t="s">
        <v>107</v>
      </c>
      <c r="P32">
        <v>9</v>
      </c>
    </row>
    <row r="33" spans="1:16" x14ac:dyDescent="0.25">
      <c r="L33">
        <v>3</v>
      </c>
      <c r="M33">
        <v>8</v>
      </c>
      <c r="N33">
        <f t="shared" si="0"/>
        <v>308</v>
      </c>
      <c r="O33" t="s">
        <v>107</v>
      </c>
      <c r="P33">
        <v>12</v>
      </c>
    </row>
    <row r="34" spans="1:16" x14ac:dyDescent="0.25">
      <c r="A34" s="7" t="s">
        <v>119</v>
      </c>
      <c r="D34" s="7" t="s">
        <v>133</v>
      </c>
      <c r="L34">
        <v>3</v>
      </c>
      <c r="M34">
        <v>9</v>
      </c>
      <c r="N34">
        <f t="shared" ref="N34:N51" si="1">L34*100+M46</f>
        <v>309</v>
      </c>
      <c r="O34" t="s">
        <v>108</v>
      </c>
      <c r="P34">
        <v>7</v>
      </c>
    </row>
    <row r="35" spans="1:16" x14ac:dyDescent="0.25">
      <c r="A35" s="7" t="s">
        <v>120</v>
      </c>
      <c r="D35" s="7" t="s">
        <v>134</v>
      </c>
      <c r="L35">
        <v>3</v>
      </c>
      <c r="M35">
        <v>10</v>
      </c>
      <c r="N35">
        <f t="shared" si="1"/>
        <v>310</v>
      </c>
      <c r="O35" t="s">
        <v>108</v>
      </c>
      <c r="P35">
        <v>6</v>
      </c>
    </row>
    <row r="36" spans="1:16" x14ac:dyDescent="0.25">
      <c r="D36" s="7" t="s">
        <v>133</v>
      </c>
      <c r="L36">
        <v>3</v>
      </c>
      <c r="M36">
        <v>11</v>
      </c>
      <c r="N36">
        <f t="shared" si="1"/>
        <v>311</v>
      </c>
      <c r="O36" t="s">
        <v>108</v>
      </c>
      <c r="P36">
        <v>5</v>
      </c>
    </row>
    <row r="37" spans="1:16" x14ac:dyDescent="0.25">
      <c r="A37" s="7" t="s">
        <v>121</v>
      </c>
      <c r="D37" s="7" t="s">
        <v>134</v>
      </c>
      <c r="L37">
        <v>3</v>
      </c>
      <c r="M37">
        <v>12</v>
      </c>
      <c r="N37">
        <f t="shared" si="1"/>
        <v>312</v>
      </c>
      <c r="O37" t="s">
        <v>108</v>
      </c>
      <c r="P37">
        <v>8</v>
      </c>
    </row>
    <row r="38" spans="1:16" x14ac:dyDescent="0.25">
      <c r="D38" s="13" t="s">
        <v>233</v>
      </c>
      <c r="L38">
        <v>4</v>
      </c>
      <c r="M38">
        <v>1</v>
      </c>
      <c r="N38">
        <f t="shared" si="1"/>
        <v>401</v>
      </c>
      <c r="O38" t="s">
        <v>107</v>
      </c>
      <c r="P38">
        <v>5</v>
      </c>
    </row>
    <row r="39" spans="1:16" x14ac:dyDescent="0.25">
      <c r="L39">
        <v>4</v>
      </c>
      <c r="M39">
        <v>2</v>
      </c>
      <c r="N39">
        <f t="shared" si="1"/>
        <v>402</v>
      </c>
      <c r="O39" t="s">
        <v>107</v>
      </c>
      <c r="P39">
        <v>4</v>
      </c>
    </row>
    <row r="40" spans="1:16" x14ac:dyDescent="0.25">
      <c r="A40" s="7" t="s">
        <v>122</v>
      </c>
      <c r="D40" s="7" t="s">
        <v>131</v>
      </c>
      <c r="L40">
        <v>4</v>
      </c>
      <c r="M40">
        <v>3</v>
      </c>
      <c r="N40">
        <f t="shared" si="1"/>
        <v>403</v>
      </c>
      <c r="O40" t="s">
        <v>108</v>
      </c>
      <c r="P40">
        <v>12</v>
      </c>
    </row>
    <row r="41" spans="1:16" x14ac:dyDescent="0.25">
      <c r="A41" s="7" t="s">
        <v>123</v>
      </c>
      <c r="D41" s="7" t="s">
        <v>130</v>
      </c>
      <c r="L41">
        <v>4</v>
      </c>
      <c r="M41">
        <v>4</v>
      </c>
      <c r="N41">
        <f t="shared" si="1"/>
        <v>404</v>
      </c>
      <c r="O41" t="s">
        <v>108</v>
      </c>
      <c r="P41">
        <v>2</v>
      </c>
    </row>
    <row r="42" spans="1:16" x14ac:dyDescent="0.25">
      <c r="D42" s="7" t="s">
        <v>131</v>
      </c>
      <c r="L42">
        <v>4</v>
      </c>
      <c r="M42">
        <v>5</v>
      </c>
      <c r="N42">
        <f t="shared" si="1"/>
        <v>405</v>
      </c>
      <c r="O42" t="s">
        <v>108</v>
      </c>
      <c r="P42">
        <v>1</v>
      </c>
    </row>
    <row r="43" spans="1:16" x14ac:dyDescent="0.25">
      <c r="A43" s="7" t="s">
        <v>118</v>
      </c>
      <c r="D43" s="7" t="s">
        <v>132</v>
      </c>
      <c r="L43">
        <v>4</v>
      </c>
      <c r="M43">
        <v>6</v>
      </c>
      <c r="N43">
        <f t="shared" si="1"/>
        <v>406</v>
      </c>
      <c r="O43" t="s">
        <v>108</v>
      </c>
      <c r="P43">
        <v>11</v>
      </c>
    </row>
    <row r="44" spans="1:16" x14ac:dyDescent="0.25">
      <c r="D44" s="13" t="s">
        <v>234</v>
      </c>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32:J32"/>
    <mergeCell ref="A31:J31"/>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topLeftCell="A2" workbookViewId="0">
      <selection activeCell="B9" sqref="B9"/>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74"/>
      <c r="B2" s="74" t="s">
        <v>0</v>
      </c>
      <c r="D2" t="s">
        <v>29</v>
      </c>
      <c r="E2" t="s">
        <v>98</v>
      </c>
      <c r="F2" t="s">
        <v>105</v>
      </c>
      <c r="G2" t="s">
        <v>109</v>
      </c>
    </row>
    <row r="3" spans="1:7" x14ac:dyDescent="0.25">
      <c r="A3" s="9">
        <v>1</v>
      </c>
      <c r="B3" s="9" t="s">
        <v>237</v>
      </c>
      <c r="D3">
        <v>1</v>
      </c>
      <c r="E3" s="25" t="str">
        <f>Paringstabel!C4</f>
        <v>24/10/2021</v>
      </c>
      <c r="F3" t="str">
        <f>VLOOKUP($D3*100+$B$18,Paringstabel!$N$1:$P$133,2,FALSE)</f>
        <v>Extérieur/Uit</v>
      </c>
      <c r="G3" t="str">
        <f>VLOOKUP(VLOOKUP($D3*100+$B$18,Paringstabel!$N$1:$P$133,3,FALSE),$A$3:$B$14,2,FALSE)</f>
        <v>514 Montigny-Fontaine 1</v>
      </c>
    </row>
    <row r="4" spans="1:7" x14ac:dyDescent="0.25">
      <c r="A4" s="9">
        <v>2</v>
      </c>
      <c r="B4" s="9" t="s">
        <v>238</v>
      </c>
      <c r="D4" s="1">
        <v>2</v>
      </c>
      <c r="E4" s="25" t="str">
        <f>Paringstabel!C5</f>
        <v>21/11/2021</v>
      </c>
      <c r="F4" t="str">
        <f>VLOOKUP($D4*100+$B$18,Paringstabel!$N$1:$P$133,2,FALSE)</f>
        <v>Domicile/Thuis</v>
      </c>
      <c r="G4" t="str">
        <f>VLOOKUP(VLOOKUP($D4*100+$B$18,Paringstabel!$N$1:$P$133,3,FALSE),$A$3:$B$14,2,FALSE)</f>
        <v>109 Borgerhout 1</v>
      </c>
    </row>
    <row r="5" spans="1:7" x14ac:dyDescent="0.25">
      <c r="A5" s="9">
        <v>3</v>
      </c>
      <c r="B5" s="9" t="s">
        <v>239</v>
      </c>
      <c r="D5" s="1">
        <v>3</v>
      </c>
      <c r="E5" s="25" t="str">
        <f>Paringstabel!C6</f>
        <v>05/12/2021</v>
      </c>
      <c r="F5" t="str">
        <f>VLOOKUP($D5*100+$B$18,Paringstabel!$N$1:$P$133,2,FALSE)</f>
        <v>Extérieur/Uit</v>
      </c>
      <c r="G5" t="str">
        <f>VLOOKUP(VLOOKUP($D5*100+$B$18,Paringstabel!$N$1:$P$133,3,FALSE),$A$3:$B$14,2,FALSE)</f>
        <v>401 KGSRL 1</v>
      </c>
    </row>
    <row r="6" spans="1:7" x14ac:dyDescent="0.25">
      <c r="A6" s="9">
        <v>4</v>
      </c>
      <c r="B6" s="9" t="s">
        <v>240</v>
      </c>
      <c r="D6" s="1">
        <v>4</v>
      </c>
      <c r="E6" s="25" t="str">
        <f>Paringstabel!C7</f>
        <v>19/12/2021</v>
      </c>
      <c r="F6" t="str">
        <f>VLOOKUP($D6*100+$B$18,Paringstabel!$N$1:$P$133,2,FALSE)</f>
        <v>Domicile/Thuis</v>
      </c>
      <c r="G6" t="str">
        <f>VLOOKUP(VLOOKUP($D6*100+$B$18,Paringstabel!$N$1:$P$133,3,FALSE),$A$3:$B$14,2,FALSE)</f>
        <v>471 Wachtebeke 1</v>
      </c>
    </row>
    <row r="7" spans="1:7" x14ac:dyDescent="0.25">
      <c r="A7" s="9">
        <v>5</v>
      </c>
      <c r="B7" s="9" t="s">
        <v>241</v>
      </c>
      <c r="D7" s="1">
        <v>5</v>
      </c>
      <c r="E7" s="25" t="str">
        <f>Paringstabel!C8</f>
        <v>16/01/2022</v>
      </c>
      <c r="F7" t="str">
        <f>VLOOKUP($D7*100+$B$18,Paringstabel!$N$1:$P$133,2,FALSE)</f>
        <v>Extérieur/Uit</v>
      </c>
      <c r="G7" t="str">
        <f>VLOOKUP(VLOOKUP($D7*100+$B$18,Paringstabel!$N$1:$P$133,3,FALSE),$A$3:$B$14,2,FALSE)</f>
        <v>604 KSK47-Eynatten 1</v>
      </c>
    </row>
    <row r="8" spans="1:7" x14ac:dyDescent="0.25">
      <c r="A8" s="9">
        <v>6</v>
      </c>
      <c r="B8" s="9" t="s">
        <v>242</v>
      </c>
      <c r="D8" s="1">
        <v>6</v>
      </c>
      <c r="E8" s="25" t="str">
        <f>Paringstabel!C9</f>
        <v>30/01/2022</v>
      </c>
      <c r="F8" t="str">
        <f>VLOOKUP($D8*100+$B$18,Paringstabel!$N$1:$P$133,2,FALSE)</f>
        <v>Domicile/Thuis</v>
      </c>
      <c r="G8" t="str">
        <f>VLOOKUP(VLOOKUP($D8*100+$B$18,Paringstabel!$N$1:$P$133,3,FALSE),$A$3:$B$14,2,FALSE)</f>
        <v>303 KBSK Brugge 1</v>
      </c>
    </row>
    <row r="9" spans="1:7" x14ac:dyDescent="0.25">
      <c r="A9" s="9">
        <v>7</v>
      </c>
      <c r="B9" s="9" t="s">
        <v>243</v>
      </c>
      <c r="D9" s="1">
        <v>7</v>
      </c>
      <c r="E9" s="25" t="str">
        <f>Paringstabel!C10</f>
        <v>13/02/2022</v>
      </c>
      <c r="F9" t="str">
        <f>VLOOKUP($D9*100+$B$18,Paringstabel!$N$1:$P$133,2,FALSE)</f>
        <v>Extérieur/Uit</v>
      </c>
      <c r="G9" t="str">
        <f>VLOOKUP(VLOOKUP($D9*100+$B$18,Paringstabel!$N$1:$P$133,3,FALSE),$A$3:$B$14,2,FALSE)</f>
        <v>607 KSK Rochade 1</v>
      </c>
    </row>
    <row r="10" spans="1:7" x14ac:dyDescent="0.25">
      <c r="A10" s="9">
        <v>8</v>
      </c>
      <c r="B10" s="9" t="s">
        <v>244</v>
      </c>
      <c r="D10" s="1">
        <v>8</v>
      </c>
      <c r="E10" s="25" t="str">
        <f>Paringstabel!C11</f>
        <v>20/02/2022</v>
      </c>
      <c r="F10" t="str">
        <f>VLOOKUP($D10*100+$B$18,Paringstabel!$N$1:$P$133,2,FALSE)</f>
        <v>Domicile/Thuis</v>
      </c>
      <c r="G10" t="str">
        <f>VLOOKUP(VLOOKUP($D10*100+$B$18,Paringstabel!$N$1:$P$133,3,FALSE),$A$3:$B$14,2,FALSE)</f>
        <v>621 TAL 1</v>
      </c>
    </row>
    <row r="11" spans="1:7" x14ac:dyDescent="0.25">
      <c r="A11" s="9">
        <v>9</v>
      </c>
      <c r="B11" s="9" t="s">
        <v>140</v>
      </c>
      <c r="D11" s="1">
        <v>9</v>
      </c>
      <c r="E11" s="25" t="str">
        <f>Paringstabel!C12</f>
        <v>13/03/2022</v>
      </c>
      <c r="F11" t="str">
        <f>VLOOKUP($D11*100+$B$18,Paringstabel!$N$1:$P$133,2,FALSE)</f>
        <v>Extérieur/Uit</v>
      </c>
      <c r="G11" t="str">
        <f>VLOOKUP(VLOOKUP($D11*100+$B$18,Paringstabel!$N$1:$P$133,3,FALSE),$A$3:$B$14,2,FALSE)</f>
        <v>301 KOSK Oostende 1</v>
      </c>
    </row>
    <row r="12" spans="1:7" x14ac:dyDescent="0.25">
      <c r="A12" s="9">
        <v>10</v>
      </c>
      <c r="B12" s="9" t="s">
        <v>245</v>
      </c>
      <c r="D12" s="1">
        <v>10</v>
      </c>
      <c r="E12" s="25" t="str">
        <f>Paringstabel!C13</f>
        <v>27/03/2022</v>
      </c>
      <c r="F12" t="str">
        <f>VLOOKUP($D12*100+$B$18,Paringstabel!$N$1:$P$133,2,FALSE)</f>
        <v>Domicile/Thuis</v>
      </c>
      <c r="G12" t="str">
        <f>VLOOKUP(VLOOKUP($D12*100+$B$18,Paringstabel!$N$1:$P$133,3,FALSE),$A$3:$B$14,2,FALSE)</f>
        <v>174 Brasschaat 1</v>
      </c>
    </row>
    <row r="13" spans="1:7" x14ac:dyDescent="0.25">
      <c r="A13" s="9">
        <v>11</v>
      </c>
      <c r="B13" s="9" t="s">
        <v>246</v>
      </c>
      <c r="D13" s="1">
        <v>11</v>
      </c>
      <c r="E13" s="25" t="str">
        <f>Paringstabel!C14</f>
        <v>24/04/2022</v>
      </c>
      <c r="F13" t="str">
        <f>VLOOKUP($D13*100+$B$18,Paringstabel!$N$1:$P$133,2,FALSE)</f>
        <v>Extérieur/Uit</v>
      </c>
      <c r="G13" t="str">
        <f>VLOOKUP(VLOOKUP($D13*100+$B$18,Paringstabel!$N$1:$P$133,3,FALSE),$A$3:$B$14,2,FALSE)</f>
        <v>601 CRELEL Liège 1</v>
      </c>
    </row>
    <row r="14" spans="1:7" x14ac:dyDescent="0.25">
      <c r="A14" s="9">
        <v>12</v>
      </c>
      <c r="B14" s="9" t="s">
        <v>247</v>
      </c>
      <c r="E14" s="14"/>
    </row>
    <row r="15" spans="1:7" x14ac:dyDescent="0.25">
      <c r="G15" s="11"/>
    </row>
    <row r="16" spans="1:7" x14ac:dyDescent="0.25">
      <c r="B16" t="s">
        <v>113</v>
      </c>
    </row>
    <row r="17" spans="1:2" x14ac:dyDescent="0.25">
      <c r="B17" t="s">
        <v>101</v>
      </c>
    </row>
    <row r="18" spans="1:2" x14ac:dyDescent="0.25">
      <c r="B18" s="10">
        <v>7</v>
      </c>
    </row>
    <row r="20" spans="1:2" x14ac:dyDescent="0.25">
      <c r="A20" s="7" t="s">
        <v>163</v>
      </c>
    </row>
    <row r="21" spans="1:2" x14ac:dyDescent="0.25">
      <c r="A21" s="7" t="s">
        <v>174</v>
      </c>
    </row>
    <row r="22" spans="1:2" x14ac:dyDescent="0.25">
      <c r="A22" s="7" t="s">
        <v>164</v>
      </c>
    </row>
    <row r="23" spans="1:2" x14ac:dyDescent="0.25">
      <c r="A23" s="7" t="s">
        <v>165</v>
      </c>
    </row>
    <row r="25" spans="1:2" x14ac:dyDescent="0.25">
      <c r="A25" t="s">
        <v>114</v>
      </c>
    </row>
    <row r="26" spans="1:2" x14ac:dyDescent="0.25">
      <c r="A26" s="7" t="s">
        <v>161</v>
      </c>
    </row>
    <row r="27" spans="1:2" x14ac:dyDescent="0.25">
      <c r="A27" t="s">
        <v>115</v>
      </c>
    </row>
    <row r="28" spans="1:2" x14ac:dyDescent="0.25">
      <c r="A28" s="7" t="s">
        <v>162</v>
      </c>
    </row>
  </sheetData>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E22"/>
  <sheetViews>
    <sheetView topLeftCell="A2" workbookViewId="0">
      <selection activeCell="D16" sqref="D16"/>
    </sheetView>
  </sheetViews>
  <sheetFormatPr baseColWidth="10" defaultColWidth="9.1796875" defaultRowHeight="12.5" x14ac:dyDescent="0.25"/>
  <cols>
    <col min="1" max="1" width="22" customWidth="1"/>
    <col min="2" max="2" width="26.26953125" customWidth="1"/>
    <col min="3" max="3" width="15.453125" customWidth="1"/>
    <col min="4" max="4" width="16.81640625" customWidth="1"/>
  </cols>
  <sheetData>
    <row r="1" spans="1:5" ht="13" x14ac:dyDescent="0.3">
      <c r="A1" s="5" t="s">
        <v>139</v>
      </c>
    </row>
    <row r="2" spans="1:5" ht="13" x14ac:dyDescent="0.3">
      <c r="A2" s="5" t="s">
        <v>129</v>
      </c>
    </row>
    <row r="3" spans="1:5" ht="13" x14ac:dyDescent="0.3">
      <c r="A3" s="5"/>
    </row>
    <row r="4" spans="1:5" ht="13" x14ac:dyDescent="0.3">
      <c r="A4" s="5" t="s">
        <v>135</v>
      </c>
      <c r="B4" s="5" t="s">
        <v>136</v>
      </c>
      <c r="C4" s="5" t="s">
        <v>137</v>
      </c>
      <c r="D4" s="5" t="s">
        <v>138</v>
      </c>
    </row>
    <row r="5" spans="1:5" ht="13" x14ac:dyDescent="0.3">
      <c r="A5" s="5" t="s">
        <v>124</v>
      </c>
      <c r="B5" s="5" t="s">
        <v>103</v>
      </c>
      <c r="C5" s="5" t="s">
        <v>125</v>
      </c>
      <c r="D5" s="5" t="s">
        <v>126</v>
      </c>
    </row>
    <row r="6" spans="1:5" x14ac:dyDescent="0.25">
      <c r="A6" s="13"/>
      <c r="B6" s="13"/>
      <c r="C6" s="13"/>
      <c r="D6" s="13"/>
    </row>
    <row r="7" spans="1:5" ht="13" x14ac:dyDescent="0.3">
      <c r="A7" s="59" t="s">
        <v>551</v>
      </c>
      <c r="B7" s="13" t="s">
        <v>401</v>
      </c>
      <c r="C7" s="88" t="s">
        <v>585</v>
      </c>
      <c r="D7" s="88" t="s">
        <v>586</v>
      </c>
      <c r="E7" t="s">
        <v>587</v>
      </c>
    </row>
    <row r="8" spans="1:5" ht="13" x14ac:dyDescent="0.3">
      <c r="A8" s="59" t="s">
        <v>558</v>
      </c>
      <c r="B8" s="13" t="s">
        <v>399</v>
      </c>
      <c r="C8" s="88" t="s">
        <v>585</v>
      </c>
      <c r="D8" s="88" t="s">
        <v>586</v>
      </c>
      <c r="E8" t="s">
        <v>588</v>
      </c>
    </row>
    <row r="9" spans="1:5" x14ac:dyDescent="0.25">
      <c r="A9" s="7"/>
      <c r="B9" s="7"/>
      <c r="C9" s="13"/>
      <c r="D9" s="13"/>
    </row>
    <row r="10" spans="1:5" x14ac:dyDescent="0.25">
      <c r="A10" t="s">
        <v>128</v>
      </c>
    </row>
    <row r="11" spans="1:5" x14ac:dyDescent="0.25">
      <c r="A11" s="7" t="s">
        <v>167</v>
      </c>
    </row>
    <row r="12" spans="1:5" x14ac:dyDescent="0.25">
      <c r="A12" s="7" t="s">
        <v>166</v>
      </c>
    </row>
    <row r="14" spans="1:5" x14ac:dyDescent="0.25">
      <c r="A14" s="7" t="s">
        <v>168</v>
      </c>
    </row>
    <row r="15" spans="1:5" x14ac:dyDescent="0.25">
      <c r="A15" s="7" t="s">
        <v>169</v>
      </c>
    </row>
    <row r="17" spans="1:1" x14ac:dyDescent="0.25">
      <c r="A17" t="s">
        <v>127</v>
      </c>
    </row>
    <row r="18" spans="1:1" x14ac:dyDescent="0.25">
      <c r="A18" s="7" t="s">
        <v>170</v>
      </c>
    </row>
    <row r="19" spans="1:1" x14ac:dyDescent="0.25">
      <c r="A19" s="7" t="s">
        <v>171</v>
      </c>
    </row>
    <row r="21" spans="1:1" x14ac:dyDescent="0.25">
      <c r="A21" s="7" t="s">
        <v>172</v>
      </c>
    </row>
    <row r="22" spans="1:1" x14ac:dyDescent="0.25">
      <c r="A22" s="7" t="s">
        <v>173</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1D-57AA-44DA-989E-0EDC0AE2C420}">
  <sheetPr>
    <tabColor rgb="FFFF0000"/>
  </sheetPr>
  <dimension ref="A1:I13"/>
  <sheetViews>
    <sheetView workbookViewId="0">
      <selection activeCell="H14" sqref="H14"/>
    </sheetView>
  </sheetViews>
  <sheetFormatPr baseColWidth="10" defaultRowHeight="12.5" x14ac:dyDescent="0.25"/>
  <cols>
    <col min="1" max="1" width="7.81640625" style="6" bestFit="1" customWidth="1"/>
    <col min="2" max="2" width="6.36328125" style="6" bestFit="1" customWidth="1"/>
    <col min="3" max="3" width="22.54296875" style="46" bestFit="1" customWidth="1"/>
    <col min="4" max="4" width="1.453125" style="51" bestFit="1" customWidth="1"/>
    <col min="5" max="5" width="23" style="18" bestFit="1" customWidth="1"/>
    <col min="6" max="6" width="20.453125" style="24" bestFit="1" customWidth="1"/>
    <col min="7" max="7" width="13.54296875" style="24" customWidth="1"/>
    <col min="8" max="8" width="21.453125" style="6" bestFit="1" customWidth="1"/>
    <col min="9" max="9" width="18.08984375" style="6" bestFit="1" customWidth="1"/>
  </cols>
  <sheetData>
    <row r="1" spans="1:9" ht="13.5" thickTop="1" x14ac:dyDescent="0.25">
      <c r="A1" s="42" t="s">
        <v>99</v>
      </c>
      <c r="B1" s="42" t="s">
        <v>29</v>
      </c>
      <c r="C1" s="105" t="s">
        <v>202</v>
      </c>
      <c r="D1" s="105"/>
      <c r="E1" s="105"/>
      <c r="F1" s="43" t="s">
        <v>204</v>
      </c>
      <c r="G1" s="43" t="s">
        <v>206</v>
      </c>
      <c r="H1" s="42" t="s">
        <v>208</v>
      </c>
      <c r="I1" s="56" t="s">
        <v>209</v>
      </c>
    </row>
    <row r="2" spans="1:9" ht="13.5" thickBot="1" x14ac:dyDescent="0.3">
      <c r="A2" s="44" t="s">
        <v>178</v>
      </c>
      <c r="B2" s="44" t="s">
        <v>29</v>
      </c>
      <c r="C2" s="106" t="s">
        <v>203</v>
      </c>
      <c r="D2" s="106"/>
      <c r="E2" s="106"/>
      <c r="F2" s="45" t="s">
        <v>205</v>
      </c>
      <c r="G2" s="45" t="s">
        <v>207</v>
      </c>
      <c r="H2" s="44" t="s">
        <v>211</v>
      </c>
      <c r="I2" s="57" t="s">
        <v>210</v>
      </c>
    </row>
    <row r="3" spans="1:9" ht="16.5" thickTop="1" thickBot="1" x14ac:dyDescent="0.4">
      <c r="A3" s="53"/>
      <c r="B3" s="52"/>
      <c r="C3" s="47"/>
      <c r="D3" s="50"/>
      <c r="E3" s="48"/>
      <c r="F3" s="41"/>
      <c r="G3" s="55"/>
      <c r="H3" s="53"/>
      <c r="I3" s="54"/>
    </row>
    <row r="4" spans="1:9" ht="16.5" thickTop="1" thickBot="1" x14ac:dyDescent="0.4">
      <c r="A4" s="53"/>
      <c r="B4" s="52"/>
      <c r="C4" s="47"/>
      <c r="D4" s="50"/>
      <c r="E4" s="48"/>
      <c r="F4" s="41"/>
      <c r="G4" s="55"/>
      <c r="H4" s="53"/>
      <c r="I4" s="54"/>
    </row>
    <row r="5" spans="1:9" ht="16.5" thickTop="1" thickBot="1" x14ac:dyDescent="0.4">
      <c r="A5" s="52"/>
      <c r="B5" s="52"/>
      <c r="C5" s="47"/>
      <c r="D5" s="50"/>
      <c r="E5" s="48"/>
      <c r="F5" s="41"/>
      <c r="G5" s="55"/>
      <c r="H5" s="53"/>
      <c r="I5" s="54"/>
    </row>
    <row r="6" spans="1:9" ht="16.5" thickTop="1" thickBot="1" x14ac:dyDescent="0.4">
      <c r="A6" s="52"/>
      <c r="B6" s="52"/>
      <c r="C6" s="47"/>
      <c r="D6" s="50"/>
      <c r="E6" s="48"/>
      <c r="F6" s="41"/>
      <c r="G6" s="55"/>
      <c r="H6" s="53"/>
      <c r="I6" s="54"/>
    </row>
    <row r="7" spans="1:9" ht="16.5" thickTop="1" thickBot="1" x14ac:dyDescent="0.4">
      <c r="A7" s="52"/>
      <c r="B7" s="52"/>
      <c r="C7" s="47"/>
      <c r="D7" s="50"/>
      <c r="E7" s="48"/>
      <c r="F7" s="41"/>
      <c r="G7" s="55"/>
      <c r="H7" s="53"/>
      <c r="I7" s="54"/>
    </row>
    <row r="8" spans="1:9" ht="16.5" thickTop="1" thickBot="1" x14ac:dyDescent="0.4">
      <c r="A8" s="52"/>
      <c r="B8" s="52"/>
      <c r="C8" s="47"/>
      <c r="D8" s="50"/>
      <c r="E8" s="48"/>
      <c r="F8" s="41"/>
      <c r="G8" s="55"/>
      <c r="H8" s="53"/>
      <c r="I8" s="54"/>
    </row>
    <row r="9" spans="1:9" ht="16.5" thickTop="1" thickBot="1" x14ac:dyDescent="0.4">
      <c r="A9" s="52"/>
      <c r="B9" s="52"/>
      <c r="C9" s="47"/>
      <c r="D9" s="50"/>
      <c r="E9" s="48"/>
      <c r="F9" s="41"/>
      <c r="G9" s="55"/>
      <c r="H9" s="53"/>
      <c r="I9" s="54"/>
    </row>
    <row r="10" spans="1:9" ht="16.5" thickTop="1" thickBot="1" x14ac:dyDescent="0.4">
      <c r="A10" s="53"/>
      <c r="B10" s="52"/>
      <c r="C10" s="47"/>
      <c r="D10" s="50"/>
      <c r="E10" s="48"/>
      <c r="F10" s="41"/>
      <c r="G10" s="55"/>
      <c r="H10" s="53"/>
      <c r="I10" s="54"/>
    </row>
    <row r="11" spans="1:9" ht="16.5" thickTop="1" thickBot="1" x14ac:dyDescent="0.4">
      <c r="A11" s="53"/>
      <c r="B11" s="52"/>
      <c r="C11" s="47"/>
      <c r="D11" s="50"/>
      <c r="E11" s="49"/>
      <c r="F11" s="41"/>
      <c r="G11" s="55"/>
      <c r="H11" s="53"/>
      <c r="I11" s="54"/>
    </row>
    <row r="12" spans="1:9" ht="16.5" thickTop="1" thickBot="1" x14ac:dyDescent="0.4">
      <c r="A12" s="53"/>
      <c r="B12" s="52"/>
      <c r="C12" s="47"/>
      <c r="D12" s="50"/>
      <c r="E12" s="48"/>
      <c r="F12" s="41"/>
      <c r="G12" s="55"/>
      <c r="H12" s="53"/>
      <c r="I12" s="58"/>
    </row>
    <row r="13" spans="1:9" ht="13" thickTop="1" x14ac:dyDescent="0.25"/>
  </sheetData>
  <sortState xmlns:xlrd2="http://schemas.microsoft.com/office/spreadsheetml/2017/richdata2" ref="A3:I11">
    <sortCondition ref="B3:B11"/>
    <sortCondition ref="A3:A11"/>
  </sortState>
  <mergeCells count="2">
    <mergeCell ref="C1:E1"/>
    <mergeCell ref="C2:E2"/>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B1:H25"/>
  <sheetViews>
    <sheetView workbookViewId="0">
      <selection activeCell="H15" sqref="H15"/>
    </sheetView>
  </sheetViews>
  <sheetFormatPr baseColWidth="10" defaultRowHeight="12.5" x14ac:dyDescent="0.25"/>
  <cols>
    <col min="1" max="1" width="8.984375E-2" style="33" customWidth="1"/>
    <col min="2" max="2" width="4" style="33" customWidth="1"/>
    <col min="3" max="3" width="6.81640625" style="33" bestFit="1" customWidth="1"/>
    <col min="4" max="4" width="6.54296875" style="33" bestFit="1" customWidth="1"/>
    <col min="5" max="5" width="22.54296875" style="34" bestFit="1" customWidth="1"/>
    <col min="6" max="6" width="1.453125" style="33" bestFit="1" customWidth="1"/>
    <col min="7" max="7" width="22.54296875" style="35" bestFit="1" customWidth="1"/>
    <col min="8" max="16384" width="10.90625" style="33"/>
  </cols>
  <sheetData>
    <row r="1" spans="2:8" ht="1" customHeight="1" thickBot="1" x14ac:dyDescent="0.3"/>
    <row r="2" spans="2:8" ht="13" thickBot="1" x14ac:dyDescent="0.3">
      <c r="B2" s="36" t="s">
        <v>195</v>
      </c>
      <c r="C2" s="37" t="s">
        <v>178</v>
      </c>
      <c r="D2" s="37" t="s">
        <v>192</v>
      </c>
      <c r="E2" s="38" t="s">
        <v>193</v>
      </c>
      <c r="F2" s="39"/>
      <c r="G2" s="40" t="s">
        <v>194</v>
      </c>
    </row>
    <row r="3" spans="2:8" ht="13" thickBot="1" x14ac:dyDescent="0.3">
      <c r="B3" s="69">
        <v>0</v>
      </c>
      <c r="C3" s="69" t="s">
        <v>558</v>
      </c>
      <c r="D3" s="69">
        <v>1</v>
      </c>
      <c r="E3" s="70" t="s">
        <v>389</v>
      </c>
      <c r="F3" s="71"/>
      <c r="G3" s="72" t="s">
        <v>390</v>
      </c>
    </row>
    <row r="4" spans="2:8" ht="13" thickBot="1" x14ac:dyDescent="0.3">
      <c r="B4" s="61">
        <v>1</v>
      </c>
      <c r="C4" s="61" t="s">
        <v>551</v>
      </c>
      <c r="D4" s="61">
        <v>2</v>
      </c>
      <c r="E4" s="62" t="s">
        <v>151</v>
      </c>
      <c r="F4" s="63"/>
      <c r="G4" s="64" t="s">
        <v>160</v>
      </c>
    </row>
    <row r="5" spans="2:8" ht="13" thickBot="1" x14ac:dyDescent="0.3">
      <c r="B5" s="61">
        <v>2</v>
      </c>
      <c r="C5" s="61" t="s">
        <v>560</v>
      </c>
      <c r="D5" s="61">
        <v>3</v>
      </c>
      <c r="E5" s="62" t="s">
        <v>157</v>
      </c>
      <c r="F5" s="63"/>
      <c r="G5" s="64" t="s">
        <v>154</v>
      </c>
    </row>
    <row r="6" spans="2:8" ht="13" thickBot="1" x14ac:dyDescent="0.3">
      <c r="B6" s="61">
        <v>3</v>
      </c>
      <c r="C6" s="61" t="s">
        <v>560</v>
      </c>
      <c r="D6" s="61">
        <v>3</v>
      </c>
      <c r="E6" s="62" t="s">
        <v>436</v>
      </c>
      <c r="F6" s="63"/>
      <c r="G6" s="64" t="s">
        <v>437</v>
      </c>
      <c r="H6" s="91"/>
    </row>
    <row r="7" spans="2:8" ht="13" thickBot="1" x14ac:dyDescent="0.3">
      <c r="B7" s="61">
        <v>4</v>
      </c>
      <c r="C7" s="61" t="s">
        <v>562</v>
      </c>
      <c r="D7" s="61">
        <v>3</v>
      </c>
      <c r="E7" s="62" t="s">
        <v>501</v>
      </c>
      <c r="F7" s="63"/>
      <c r="G7" s="64" t="s">
        <v>502</v>
      </c>
    </row>
    <row r="8" spans="2:8" ht="13" thickBot="1" x14ac:dyDescent="0.3">
      <c r="B8" s="61">
        <v>5</v>
      </c>
      <c r="C8" s="61" t="s">
        <v>592</v>
      </c>
      <c r="D8" s="61">
        <v>9</v>
      </c>
      <c r="E8" s="62" t="s">
        <v>360</v>
      </c>
      <c r="F8" s="63"/>
      <c r="G8" s="64" t="s">
        <v>392</v>
      </c>
    </row>
    <row r="9" spans="2:8" ht="13" thickBot="1" x14ac:dyDescent="0.3">
      <c r="B9" s="61">
        <v>6</v>
      </c>
      <c r="C9" s="61" t="s">
        <v>558</v>
      </c>
      <c r="D9" s="61">
        <v>9</v>
      </c>
      <c r="E9" s="62" t="s">
        <v>400</v>
      </c>
      <c r="F9" s="63"/>
      <c r="G9" s="64" t="s">
        <v>399</v>
      </c>
    </row>
    <row r="10" spans="2:8" ht="13" thickBot="1" x14ac:dyDescent="0.3">
      <c r="B10" s="61">
        <v>7</v>
      </c>
      <c r="C10" s="61" t="s">
        <v>561</v>
      </c>
      <c r="D10" s="61">
        <v>9</v>
      </c>
      <c r="E10" s="62" t="s">
        <v>455</v>
      </c>
      <c r="F10" s="63"/>
      <c r="G10" s="64" t="s">
        <v>454</v>
      </c>
    </row>
    <row r="11" spans="2:8" ht="13" thickBot="1" x14ac:dyDescent="0.3">
      <c r="B11" s="61">
        <v>8</v>
      </c>
      <c r="C11" s="61" t="s">
        <v>548</v>
      </c>
      <c r="D11" s="61">
        <v>11</v>
      </c>
      <c r="E11" s="62" t="s">
        <v>141</v>
      </c>
      <c r="F11" s="63"/>
      <c r="G11" s="64" t="s">
        <v>142</v>
      </c>
    </row>
    <row r="12" spans="2:8" ht="13" thickBot="1" x14ac:dyDescent="0.3">
      <c r="B12" s="61">
        <v>9</v>
      </c>
      <c r="C12" s="61" t="s">
        <v>549</v>
      </c>
      <c r="D12" s="61">
        <v>11</v>
      </c>
      <c r="E12" s="62" t="s">
        <v>281</v>
      </c>
      <c r="F12" s="63"/>
      <c r="G12" s="64" t="s">
        <v>291</v>
      </c>
    </row>
    <row r="13" spans="2:8" ht="13" thickBot="1" x14ac:dyDescent="0.3">
      <c r="B13" s="61">
        <v>10</v>
      </c>
      <c r="C13" s="61" t="s">
        <v>576</v>
      </c>
      <c r="D13" s="61">
        <v>11</v>
      </c>
      <c r="E13" s="62" t="s">
        <v>145</v>
      </c>
      <c r="F13" s="63"/>
      <c r="G13" s="64" t="s">
        <v>146</v>
      </c>
    </row>
    <row r="14" spans="2:8" ht="13" thickBot="1" x14ac:dyDescent="0.3">
      <c r="B14" s="61">
        <v>11</v>
      </c>
      <c r="C14" s="61" t="s">
        <v>550</v>
      </c>
      <c r="D14" s="61">
        <v>11</v>
      </c>
      <c r="E14" s="62" t="s">
        <v>346</v>
      </c>
      <c r="F14" s="63"/>
      <c r="G14" s="64" t="s">
        <v>356</v>
      </c>
    </row>
    <row r="15" spans="2:8" ht="13" thickBot="1" x14ac:dyDescent="0.3">
      <c r="B15" s="61">
        <v>12</v>
      </c>
      <c r="C15" s="61" t="s">
        <v>568</v>
      </c>
      <c r="D15" s="61">
        <v>11</v>
      </c>
      <c r="E15" s="84" t="s">
        <v>362</v>
      </c>
      <c r="F15" s="63"/>
      <c r="G15" s="85" t="s">
        <v>381</v>
      </c>
    </row>
    <row r="16" spans="2:8" ht="13" thickBot="1" x14ac:dyDescent="0.3">
      <c r="B16" s="61">
        <v>13</v>
      </c>
      <c r="C16" s="61" t="s">
        <v>558</v>
      </c>
      <c r="D16" s="61">
        <v>11</v>
      </c>
      <c r="E16" s="62" t="s">
        <v>394</v>
      </c>
      <c r="F16" s="63"/>
      <c r="G16" s="64" t="s">
        <v>395</v>
      </c>
    </row>
    <row r="17" spans="2:7" ht="13" thickBot="1" x14ac:dyDescent="0.3">
      <c r="B17" s="61">
        <v>14</v>
      </c>
      <c r="C17" s="61" t="s">
        <v>559</v>
      </c>
      <c r="D17" s="61">
        <v>11</v>
      </c>
      <c r="E17" s="62" t="s">
        <v>403</v>
      </c>
      <c r="F17" s="63"/>
      <c r="G17" s="64" t="s">
        <v>414</v>
      </c>
    </row>
    <row r="18" spans="2:7" ht="13" thickBot="1" x14ac:dyDescent="0.3">
      <c r="B18" s="61">
        <v>15</v>
      </c>
      <c r="C18" s="61" t="s">
        <v>561</v>
      </c>
      <c r="D18" s="61">
        <v>11</v>
      </c>
      <c r="E18" s="62" t="s">
        <v>449</v>
      </c>
      <c r="F18" s="63"/>
      <c r="G18" s="64" t="s">
        <v>450</v>
      </c>
    </row>
    <row r="20" spans="2:7" ht="214.5" customHeight="1" x14ac:dyDescent="0.25">
      <c r="B20" s="97" t="s">
        <v>235</v>
      </c>
      <c r="C20" s="107"/>
      <c r="D20" s="107"/>
      <c r="E20" s="107"/>
      <c r="F20" s="107"/>
      <c r="G20" s="107"/>
    </row>
    <row r="21" spans="2:7" ht="89.5" customHeight="1" x14ac:dyDescent="0.25">
      <c r="B21" s="97" t="s">
        <v>196</v>
      </c>
      <c r="C21" s="97"/>
      <c r="D21" s="97"/>
      <c r="E21" s="97"/>
      <c r="F21" s="97"/>
      <c r="G21" s="97"/>
    </row>
    <row r="22" spans="2:7" ht="121.5" customHeight="1" x14ac:dyDescent="0.25">
      <c r="B22" s="97" t="s">
        <v>197</v>
      </c>
      <c r="C22" s="107"/>
      <c r="D22" s="107"/>
      <c r="E22" s="107"/>
      <c r="F22" s="107"/>
      <c r="G22" s="107"/>
    </row>
    <row r="23" spans="2:7" ht="174" customHeight="1" x14ac:dyDescent="0.25">
      <c r="B23" s="97" t="s">
        <v>236</v>
      </c>
      <c r="C23" s="107"/>
      <c r="D23" s="107"/>
      <c r="E23" s="107"/>
      <c r="F23" s="107"/>
      <c r="G23" s="107"/>
    </row>
    <row r="24" spans="2:7" ht="92" customHeight="1" x14ac:dyDescent="0.25">
      <c r="B24" s="97" t="s">
        <v>198</v>
      </c>
      <c r="C24" s="107"/>
      <c r="D24" s="107"/>
      <c r="E24" s="107"/>
      <c r="F24" s="107"/>
      <c r="G24" s="107"/>
    </row>
    <row r="25" spans="2:7" ht="119.5" customHeight="1" x14ac:dyDescent="0.25">
      <c r="B25" s="97" t="s">
        <v>199</v>
      </c>
      <c r="C25" s="107"/>
      <c r="D25" s="107"/>
      <c r="E25" s="107"/>
      <c r="F25" s="107"/>
      <c r="G25" s="107"/>
    </row>
  </sheetData>
  <sortState xmlns:xlrd2="http://schemas.microsoft.com/office/spreadsheetml/2017/richdata2" ref="B4:G18">
    <sortCondition ref="D4:D18"/>
    <sortCondition ref="C4:C18"/>
    <sortCondition ref="E4:E18"/>
  </sortState>
  <mergeCells count="6">
    <mergeCell ref="B25:G25"/>
    <mergeCell ref="B21:G21"/>
    <mergeCell ref="B20:G20"/>
    <mergeCell ref="B22:G22"/>
    <mergeCell ref="B23:G23"/>
    <mergeCell ref="B24:G2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sheetPr>
    <tabColor rgb="FF92D050"/>
  </sheetPr>
  <dimension ref="A1:E391"/>
  <sheetViews>
    <sheetView tabSelected="1" topLeftCell="A85" workbookViewId="0">
      <selection activeCell="J19" sqref="J19"/>
    </sheetView>
  </sheetViews>
  <sheetFormatPr baseColWidth="10" defaultColWidth="5.81640625" defaultRowHeight="12.5" x14ac:dyDescent="0.25"/>
  <cols>
    <col min="1" max="1" width="8.36328125" style="31" customWidth="1"/>
    <col min="2" max="2" width="6.54296875" style="31" customWidth="1"/>
    <col min="3" max="3" width="7.08984375" style="29" customWidth="1"/>
    <col min="4" max="4" width="34.90625" style="30" customWidth="1"/>
    <col min="5" max="5" width="27.90625" style="67" customWidth="1"/>
    <col min="6" max="6" width="5.81640625" style="29"/>
    <col min="7" max="7" width="7.1796875" style="29" customWidth="1"/>
    <col min="8" max="8" width="11.1796875" style="29" customWidth="1"/>
    <col min="9" max="9" width="15.90625" style="29" customWidth="1"/>
    <col min="10" max="10" width="15.1796875" style="29" customWidth="1"/>
    <col min="11" max="16384" width="5.81640625" style="29"/>
  </cols>
  <sheetData>
    <row r="1" spans="1:5" ht="25" x14ac:dyDescent="0.25">
      <c r="A1" s="26" t="s">
        <v>99</v>
      </c>
      <c r="B1" s="26" t="s">
        <v>100</v>
      </c>
      <c r="C1" s="27" t="s">
        <v>101</v>
      </c>
      <c r="D1" s="28" t="s">
        <v>181</v>
      </c>
      <c r="E1" s="66" t="s">
        <v>183</v>
      </c>
    </row>
    <row r="2" spans="1:5" ht="37.5" x14ac:dyDescent="0.25">
      <c r="A2" s="26" t="s">
        <v>178</v>
      </c>
      <c r="B2" s="26" t="s">
        <v>179</v>
      </c>
      <c r="C2" s="27" t="s">
        <v>180</v>
      </c>
      <c r="D2" s="28" t="s">
        <v>182</v>
      </c>
      <c r="E2" s="66" t="s">
        <v>184</v>
      </c>
    </row>
    <row r="4" spans="1:5" x14ac:dyDescent="0.25">
      <c r="A4" s="26" t="s">
        <v>186</v>
      </c>
      <c r="B4" s="26" t="s">
        <v>186</v>
      </c>
      <c r="D4" s="28" t="s">
        <v>185</v>
      </c>
      <c r="E4">
        <v>637.74</v>
      </c>
    </row>
    <row r="6" spans="1:5" x14ac:dyDescent="0.25">
      <c r="A6" s="31">
        <v>1</v>
      </c>
      <c r="B6" s="26" t="s">
        <v>186</v>
      </c>
      <c r="D6" s="28" t="s">
        <v>185</v>
      </c>
      <c r="E6" s="65">
        <v>1402.7</v>
      </c>
    </row>
    <row r="7" spans="1:5" x14ac:dyDescent="0.25">
      <c r="D7" s="29"/>
    </row>
    <row r="8" spans="1:5" x14ac:dyDescent="0.25">
      <c r="C8">
        <v>1</v>
      </c>
      <c r="D8" t="s">
        <v>237</v>
      </c>
      <c r="E8" s="65">
        <v>1622.84</v>
      </c>
    </row>
    <row r="9" spans="1:5" x14ac:dyDescent="0.25">
      <c r="C9">
        <v>2</v>
      </c>
      <c r="D9" t="s">
        <v>238</v>
      </c>
      <c r="E9" s="65">
        <v>1659.7</v>
      </c>
    </row>
    <row r="10" spans="1:5" x14ac:dyDescent="0.25">
      <c r="C10">
        <v>3</v>
      </c>
      <c r="D10" t="s">
        <v>239</v>
      </c>
      <c r="E10" s="65">
        <v>915.43499999999995</v>
      </c>
    </row>
    <row r="11" spans="1:5" x14ac:dyDescent="0.25">
      <c r="C11">
        <v>4</v>
      </c>
      <c r="D11" t="s">
        <v>240</v>
      </c>
      <c r="E11" s="65">
        <v>1240.51</v>
      </c>
    </row>
    <row r="12" spans="1:5" x14ac:dyDescent="0.25">
      <c r="C12">
        <v>5</v>
      </c>
      <c r="D12" t="s">
        <v>241</v>
      </c>
      <c r="E12" s="65">
        <v>1408.6</v>
      </c>
    </row>
    <row r="13" spans="1:5" x14ac:dyDescent="0.25">
      <c r="C13">
        <v>6</v>
      </c>
      <c r="D13" t="s">
        <v>242</v>
      </c>
      <c r="E13" s="65">
        <v>1201.05</v>
      </c>
    </row>
    <row r="14" spans="1:5" x14ac:dyDescent="0.25">
      <c r="C14">
        <v>7</v>
      </c>
      <c r="D14" t="s">
        <v>243</v>
      </c>
      <c r="E14" s="65">
        <v>1649.76</v>
      </c>
    </row>
    <row r="15" spans="1:5" x14ac:dyDescent="0.25">
      <c r="C15">
        <v>8</v>
      </c>
      <c r="D15" t="s">
        <v>244</v>
      </c>
      <c r="E15" s="65">
        <v>1187.23</v>
      </c>
    </row>
    <row r="16" spans="1:5" x14ac:dyDescent="0.25">
      <c r="C16">
        <v>9</v>
      </c>
      <c r="D16" t="s">
        <v>140</v>
      </c>
      <c r="E16" s="65">
        <v>1572.08</v>
      </c>
    </row>
    <row r="17" spans="1:5" x14ac:dyDescent="0.25">
      <c r="C17">
        <v>10</v>
      </c>
      <c r="D17" t="s">
        <v>245</v>
      </c>
      <c r="E17" s="65">
        <v>1334.87</v>
      </c>
    </row>
    <row r="18" spans="1:5" x14ac:dyDescent="0.25">
      <c r="C18">
        <v>11</v>
      </c>
      <c r="D18" t="s">
        <v>246</v>
      </c>
      <c r="E18" s="65">
        <v>1533.06</v>
      </c>
    </row>
    <row r="19" spans="1:5" x14ac:dyDescent="0.25">
      <c r="C19">
        <v>12</v>
      </c>
      <c r="D19" t="s">
        <v>247</v>
      </c>
      <c r="E19" s="65">
        <v>1507.33</v>
      </c>
    </row>
    <row r="20" spans="1:5" x14ac:dyDescent="0.25">
      <c r="C20"/>
      <c r="D20"/>
      <c r="E20" s="65"/>
    </row>
    <row r="21" spans="1:5" x14ac:dyDescent="0.25">
      <c r="A21" s="31">
        <v>2</v>
      </c>
      <c r="B21" s="26" t="s">
        <v>186</v>
      </c>
      <c r="C21"/>
      <c r="D21" s="28" t="s">
        <v>185</v>
      </c>
      <c r="E21" s="65">
        <v>789.88</v>
      </c>
    </row>
    <row r="22" spans="1:5" x14ac:dyDescent="0.25">
      <c r="B22" s="26"/>
      <c r="C22"/>
      <c r="D22" s="28"/>
      <c r="E22" s="65"/>
    </row>
    <row r="23" spans="1:5" x14ac:dyDescent="0.25">
      <c r="B23" s="26" t="s">
        <v>537</v>
      </c>
      <c r="C23"/>
      <c r="D23" s="28" t="s">
        <v>185</v>
      </c>
      <c r="E23" s="65">
        <v>707.12300000000005</v>
      </c>
    </row>
    <row r="24" spans="1:5" x14ac:dyDescent="0.25">
      <c r="C24">
        <v>1</v>
      </c>
      <c r="D24" t="s">
        <v>248</v>
      </c>
      <c r="E24" s="65">
        <v>680.44399999999996</v>
      </c>
    </row>
    <row r="25" spans="1:5" x14ac:dyDescent="0.25">
      <c r="C25">
        <v>2</v>
      </c>
      <c r="D25" t="s">
        <v>249</v>
      </c>
      <c r="E25" s="65">
        <v>627.94500000000005</v>
      </c>
    </row>
    <row r="26" spans="1:5" x14ac:dyDescent="0.25">
      <c r="C26">
        <v>3</v>
      </c>
      <c r="D26" t="s">
        <v>250</v>
      </c>
      <c r="E26" s="65">
        <v>1019.09</v>
      </c>
    </row>
    <row r="27" spans="1:5" x14ac:dyDescent="0.25">
      <c r="C27">
        <v>4</v>
      </c>
      <c r="D27" t="s">
        <v>251</v>
      </c>
      <c r="E27" s="65">
        <v>609.423</v>
      </c>
    </row>
    <row r="28" spans="1:5" x14ac:dyDescent="0.25">
      <c r="C28">
        <v>5</v>
      </c>
      <c r="D28" t="s">
        <v>252</v>
      </c>
      <c r="E28" s="65">
        <v>421.22300000000001</v>
      </c>
    </row>
    <row r="29" spans="1:5" x14ac:dyDescent="0.25">
      <c r="C29">
        <v>6</v>
      </c>
      <c r="D29" t="s">
        <v>253</v>
      </c>
      <c r="E29" s="65">
        <v>880.11300000000006</v>
      </c>
    </row>
    <row r="30" spans="1:5" x14ac:dyDescent="0.25">
      <c r="C30">
        <v>7</v>
      </c>
      <c r="D30" t="s">
        <v>254</v>
      </c>
      <c r="E30" s="65">
        <v>513.43899999999996</v>
      </c>
    </row>
    <row r="31" spans="1:5" x14ac:dyDescent="0.25">
      <c r="C31">
        <v>8</v>
      </c>
      <c r="D31" t="s">
        <v>255</v>
      </c>
      <c r="E31" s="65">
        <v>909.18399999999997</v>
      </c>
    </row>
    <row r="32" spans="1:5" x14ac:dyDescent="0.25">
      <c r="C32">
        <v>9</v>
      </c>
      <c r="D32" t="s">
        <v>256</v>
      </c>
      <c r="E32" s="65">
        <v>589.03300000000002</v>
      </c>
    </row>
    <row r="33" spans="2:5" x14ac:dyDescent="0.25">
      <c r="C33">
        <v>10</v>
      </c>
      <c r="D33" t="s">
        <v>257</v>
      </c>
      <c r="E33" s="65">
        <v>706.01900000000001</v>
      </c>
    </row>
    <row r="34" spans="2:5" x14ac:dyDescent="0.25">
      <c r="C34">
        <v>11</v>
      </c>
      <c r="D34" t="s">
        <v>258</v>
      </c>
      <c r="E34" s="65">
        <v>671.60400000000004</v>
      </c>
    </row>
    <row r="35" spans="2:5" x14ac:dyDescent="0.25">
      <c r="C35">
        <v>12</v>
      </c>
      <c r="D35" t="s">
        <v>259</v>
      </c>
      <c r="E35" s="65">
        <v>857.95500000000004</v>
      </c>
    </row>
    <row r="36" spans="2:5" x14ac:dyDescent="0.25">
      <c r="C36"/>
      <c r="D36"/>
      <c r="E36" s="65"/>
    </row>
    <row r="37" spans="2:5" x14ac:dyDescent="0.25">
      <c r="B37" s="26" t="s">
        <v>538</v>
      </c>
      <c r="C37"/>
      <c r="D37" s="28" t="s">
        <v>185</v>
      </c>
      <c r="E37" s="65">
        <v>872.63699999999994</v>
      </c>
    </row>
    <row r="38" spans="2:5" x14ac:dyDescent="0.25">
      <c r="C38">
        <v>1</v>
      </c>
      <c r="D38" t="s">
        <v>260</v>
      </c>
      <c r="E38" s="65">
        <v>661.721</v>
      </c>
    </row>
    <row r="39" spans="2:5" x14ac:dyDescent="0.25">
      <c r="C39">
        <v>2</v>
      </c>
      <c r="D39" t="s">
        <v>261</v>
      </c>
      <c r="E39" s="65">
        <v>976.97299999999996</v>
      </c>
    </row>
    <row r="40" spans="2:5" x14ac:dyDescent="0.25">
      <c r="C40">
        <v>3</v>
      </c>
      <c r="D40" t="s">
        <v>262</v>
      </c>
      <c r="E40" s="65">
        <v>596.30999999999995</v>
      </c>
    </row>
    <row r="41" spans="2:5" x14ac:dyDescent="0.25">
      <c r="C41">
        <v>4</v>
      </c>
      <c r="D41" t="s">
        <v>263</v>
      </c>
      <c r="E41" s="65">
        <v>466.762</v>
      </c>
    </row>
    <row r="42" spans="2:5" x14ac:dyDescent="0.25">
      <c r="C42">
        <v>5</v>
      </c>
      <c r="D42" t="s">
        <v>264</v>
      </c>
      <c r="E42" s="65">
        <v>841.50699999999995</v>
      </c>
    </row>
    <row r="43" spans="2:5" x14ac:dyDescent="0.25">
      <c r="C43">
        <v>6</v>
      </c>
      <c r="D43" t="s">
        <v>265</v>
      </c>
      <c r="E43" s="65">
        <v>799.44200000000001</v>
      </c>
    </row>
    <row r="44" spans="2:5" x14ac:dyDescent="0.25">
      <c r="C44">
        <v>7</v>
      </c>
      <c r="D44" t="s">
        <v>266</v>
      </c>
      <c r="E44" s="65">
        <v>1157.3900000000001</v>
      </c>
    </row>
    <row r="45" spans="2:5" x14ac:dyDescent="0.25">
      <c r="C45">
        <v>8</v>
      </c>
      <c r="D45" t="s">
        <v>267</v>
      </c>
      <c r="E45" s="65">
        <v>782.44100000000003</v>
      </c>
    </row>
    <row r="46" spans="2:5" x14ac:dyDescent="0.25">
      <c r="C46">
        <v>9</v>
      </c>
      <c r="D46" t="s">
        <v>268</v>
      </c>
      <c r="E46" s="65">
        <v>1003.96</v>
      </c>
    </row>
    <row r="47" spans="2:5" x14ac:dyDescent="0.25">
      <c r="C47">
        <v>10</v>
      </c>
      <c r="D47" t="s">
        <v>269</v>
      </c>
      <c r="E47" s="65">
        <v>820.93200000000002</v>
      </c>
    </row>
    <row r="48" spans="2:5" x14ac:dyDescent="0.25">
      <c r="C48">
        <v>11</v>
      </c>
      <c r="D48" t="s">
        <v>270</v>
      </c>
      <c r="E48" s="65">
        <v>933.65599999999995</v>
      </c>
    </row>
    <row r="49" spans="1:5" x14ac:dyDescent="0.25">
      <c r="C49">
        <v>12</v>
      </c>
      <c r="D49" t="s">
        <v>271</v>
      </c>
      <c r="E49" s="65">
        <v>1430.54</v>
      </c>
    </row>
    <row r="50" spans="1:5" x14ac:dyDescent="0.25">
      <c r="C50"/>
      <c r="D50"/>
      <c r="E50" s="65"/>
    </row>
    <row r="51" spans="1:5" x14ac:dyDescent="0.25">
      <c r="A51" s="31">
        <v>3</v>
      </c>
      <c r="B51" s="26" t="s">
        <v>186</v>
      </c>
      <c r="C51"/>
      <c r="D51" s="28" t="s">
        <v>185</v>
      </c>
      <c r="E51" s="65">
        <v>673.39800000000002</v>
      </c>
    </row>
    <row r="52" spans="1:5" x14ac:dyDescent="0.25">
      <c r="B52" s="26"/>
      <c r="C52"/>
      <c r="D52" s="28"/>
      <c r="E52" s="65"/>
    </row>
    <row r="53" spans="1:5" x14ac:dyDescent="0.25">
      <c r="B53" s="26" t="s">
        <v>537</v>
      </c>
      <c r="C53"/>
      <c r="D53" s="28" t="s">
        <v>185</v>
      </c>
      <c r="E53" s="65">
        <v>561.697</v>
      </c>
    </row>
    <row r="54" spans="1:5" x14ac:dyDescent="0.25">
      <c r="C54">
        <v>1</v>
      </c>
      <c r="D54" t="s">
        <v>272</v>
      </c>
      <c r="E54" s="65">
        <v>722.51599999999996</v>
      </c>
    </row>
    <row r="55" spans="1:5" x14ac:dyDescent="0.25">
      <c r="C55">
        <v>2</v>
      </c>
      <c r="D55" t="s">
        <v>273</v>
      </c>
      <c r="E55" s="65">
        <v>514.92700000000002</v>
      </c>
    </row>
    <row r="56" spans="1:5" x14ac:dyDescent="0.25">
      <c r="C56">
        <v>3</v>
      </c>
      <c r="D56" t="s">
        <v>274</v>
      </c>
      <c r="E56" s="65">
        <v>374.71899999999999</v>
      </c>
    </row>
    <row r="57" spans="1:5" x14ac:dyDescent="0.25">
      <c r="C57">
        <v>4</v>
      </c>
      <c r="D57" t="s">
        <v>275</v>
      </c>
      <c r="E57" s="65">
        <v>395.61200000000002</v>
      </c>
    </row>
    <row r="58" spans="1:5" x14ac:dyDescent="0.25">
      <c r="C58">
        <v>5</v>
      </c>
      <c r="D58" t="s">
        <v>276</v>
      </c>
      <c r="E58" s="65">
        <v>532.20299999999997</v>
      </c>
    </row>
    <row r="59" spans="1:5" x14ac:dyDescent="0.25">
      <c r="C59">
        <v>6</v>
      </c>
      <c r="D59" t="s">
        <v>141</v>
      </c>
      <c r="E59" s="65">
        <v>455.041</v>
      </c>
    </row>
    <row r="60" spans="1:5" x14ac:dyDescent="0.25">
      <c r="C60">
        <v>7</v>
      </c>
      <c r="D60" t="s">
        <v>142</v>
      </c>
      <c r="E60" s="65">
        <v>423.63200000000001</v>
      </c>
    </row>
    <row r="61" spans="1:5" x14ac:dyDescent="0.25">
      <c r="C61">
        <v>8</v>
      </c>
      <c r="D61" t="s">
        <v>277</v>
      </c>
      <c r="E61" s="65">
        <v>514.55999999999995</v>
      </c>
    </row>
    <row r="62" spans="1:5" x14ac:dyDescent="0.25">
      <c r="C62">
        <v>9</v>
      </c>
      <c r="D62" t="s">
        <v>278</v>
      </c>
      <c r="E62" s="65">
        <v>416.976</v>
      </c>
    </row>
    <row r="63" spans="1:5" x14ac:dyDescent="0.25">
      <c r="C63">
        <v>10</v>
      </c>
      <c r="D63" s="29" t="s">
        <v>310</v>
      </c>
      <c r="E63" s="65">
        <v>840.00400000000002</v>
      </c>
    </row>
    <row r="64" spans="1:5" x14ac:dyDescent="0.25">
      <c r="C64">
        <v>11</v>
      </c>
      <c r="D64" t="s">
        <v>279</v>
      </c>
      <c r="E64" s="65">
        <v>842.00699999999995</v>
      </c>
    </row>
    <row r="65" spans="2:5" x14ac:dyDescent="0.25">
      <c r="C65">
        <v>12</v>
      </c>
      <c r="D65" t="s">
        <v>280</v>
      </c>
      <c r="E65" s="65">
        <v>708.16200000000003</v>
      </c>
    </row>
    <row r="66" spans="2:5" x14ac:dyDescent="0.25">
      <c r="C66"/>
      <c r="D66"/>
      <c r="E66" s="65"/>
    </row>
    <row r="67" spans="2:5" x14ac:dyDescent="0.25">
      <c r="B67" s="26" t="s">
        <v>538</v>
      </c>
      <c r="C67"/>
      <c r="D67" s="28" t="s">
        <v>185</v>
      </c>
      <c r="E67" s="65">
        <v>675.63</v>
      </c>
    </row>
    <row r="68" spans="2:5" x14ac:dyDescent="0.25">
      <c r="C68">
        <v>1</v>
      </c>
      <c r="D68" t="s">
        <v>281</v>
      </c>
      <c r="E68" s="65">
        <v>488.90300000000002</v>
      </c>
    </row>
    <row r="69" spans="2:5" x14ac:dyDescent="0.25">
      <c r="C69">
        <v>2</v>
      </c>
      <c r="D69" t="s">
        <v>282</v>
      </c>
      <c r="E69" s="65">
        <v>466.93299999999999</v>
      </c>
    </row>
    <row r="70" spans="2:5" x14ac:dyDescent="0.25">
      <c r="C70">
        <v>3</v>
      </c>
      <c r="D70" t="s">
        <v>283</v>
      </c>
      <c r="E70" s="65">
        <v>923.971</v>
      </c>
    </row>
    <row r="71" spans="2:5" x14ac:dyDescent="0.25">
      <c r="C71">
        <v>4</v>
      </c>
      <c r="D71" t="s">
        <v>284</v>
      </c>
      <c r="E71" s="65">
        <v>823.03300000000002</v>
      </c>
    </row>
    <row r="72" spans="2:5" x14ac:dyDescent="0.25">
      <c r="C72">
        <v>5</v>
      </c>
      <c r="D72" t="s">
        <v>285</v>
      </c>
      <c r="E72" s="65">
        <v>491.77600000000001</v>
      </c>
    </row>
    <row r="73" spans="2:5" x14ac:dyDescent="0.25">
      <c r="C73">
        <v>6</v>
      </c>
      <c r="D73" t="s">
        <v>286</v>
      </c>
      <c r="E73" s="65">
        <v>695.49800000000005</v>
      </c>
    </row>
    <row r="74" spans="2:5" x14ac:dyDescent="0.25">
      <c r="C74">
        <v>7</v>
      </c>
      <c r="D74" t="s">
        <v>287</v>
      </c>
      <c r="E74" s="65">
        <v>882.35599999999999</v>
      </c>
    </row>
    <row r="75" spans="2:5" x14ac:dyDescent="0.25">
      <c r="C75">
        <v>8</v>
      </c>
      <c r="D75" t="s">
        <v>288</v>
      </c>
      <c r="E75" s="65">
        <v>550.37099999999998</v>
      </c>
    </row>
    <row r="76" spans="2:5" x14ac:dyDescent="0.25">
      <c r="C76">
        <v>9</v>
      </c>
      <c r="D76" t="s">
        <v>289</v>
      </c>
      <c r="E76" s="65">
        <v>547.73400000000004</v>
      </c>
    </row>
    <row r="77" spans="2:5" x14ac:dyDescent="0.25">
      <c r="C77">
        <v>10</v>
      </c>
      <c r="D77" t="s">
        <v>290</v>
      </c>
      <c r="E77" s="65">
        <v>750.66700000000003</v>
      </c>
    </row>
    <row r="78" spans="2:5" x14ac:dyDescent="0.25">
      <c r="C78">
        <v>11</v>
      </c>
      <c r="D78" t="s">
        <v>145</v>
      </c>
      <c r="E78" s="65">
        <v>1006.06</v>
      </c>
    </row>
    <row r="79" spans="2:5" x14ac:dyDescent="0.25">
      <c r="C79">
        <v>12</v>
      </c>
      <c r="D79" t="s">
        <v>291</v>
      </c>
      <c r="E79" s="65">
        <v>480.26600000000002</v>
      </c>
    </row>
    <row r="80" spans="2:5" x14ac:dyDescent="0.25">
      <c r="C80"/>
      <c r="D80"/>
      <c r="E80" s="65"/>
    </row>
    <row r="81" spans="2:5" x14ac:dyDescent="0.25">
      <c r="B81" s="26" t="s">
        <v>536</v>
      </c>
      <c r="C81"/>
      <c r="D81" s="28" t="s">
        <v>185</v>
      </c>
      <c r="E81" s="65">
        <v>968.524</v>
      </c>
    </row>
    <row r="82" spans="2:5" x14ac:dyDescent="0.25">
      <c r="C82">
        <v>1</v>
      </c>
      <c r="D82" t="s">
        <v>292</v>
      </c>
      <c r="E82" s="65">
        <v>950.86199999999997</v>
      </c>
    </row>
    <row r="83" spans="2:5" x14ac:dyDescent="0.25">
      <c r="C83">
        <v>2</v>
      </c>
      <c r="D83" t="s">
        <v>293</v>
      </c>
      <c r="E83" s="65">
        <v>1303.01</v>
      </c>
    </row>
    <row r="84" spans="2:5" x14ac:dyDescent="0.25">
      <c r="C84">
        <v>3</v>
      </c>
      <c r="D84" t="s">
        <v>294</v>
      </c>
      <c r="E84" s="65">
        <v>806.90800000000002</v>
      </c>
    </row>
    <row r="85" spans="2:5" x14ac:dyDescent="0.25">
      <c r="C85">
        <v>4</v>
      </c>
      <c r="D85" t="s">
        <v>295</v>
      </c>
      <c r="E85" s="65">
        <v>781.40700000000004</v>
      </c>
    </row>
    <row r="86" spans="2:5" x14ac:dyDescent="0.25">
      <c r="C86">
        <v>5</v>
      </c>
      <c r="D86" t="s">
        <v>296</v>
      </c>
      <c r="E86" s="65">
        <v>1101.43</v>
      </c>
    </row>
    <row r="87" spans="2:5" x14ac:dyDescent="0.25">
      <c r="C87">
        <v>6</v>
      </c>
      <c r="D87" t="s">
        <v>297</v>
      </c>
      <c r="E87" s="65">
        <v>754.28800000000001</v>
      </c>
    </row>
    <row r="88" spans="2:5" x14ac:dyDescent="0.25">
      <c r="C88">
        <v>7</v>
      </c>
      <c r="D88" t="s">
        <v>396</v>
      </c>
      <c r="E88" s="65">
        <v>823.154</v>
      </c>
    </row>
    <row r="89" spans="2:5" x14ac:dyDescent="0.25">
      <c r="C89">
        <v>8</v>
      </c>
      <c r="D89" t="s">
        <v>298</v>
      </c>
      <c r="E89" s="65">
        <v>918.05700000000002</v>
      </c>
    </row>
    <row r="90" spans="2:5" x14ac:dyDescent="0.25">
      <c r="C90">
        <v>9</v>
      </c>
      <c r="D90" t="s">
        <v>299</v>
      </c>
      <c r="E90" s="65">
        <v>908.40700000000004</v>
      </c>
    </row>
    <row r="91" spans="2:5" x14ac:dyDescent="0.25">
      <c r="C91">
        <v>10</v>
      </c>
      <c r="D91" t="s">
        <v>300</v>
      </c>
      <c r="E91" s="65">
        <v>1088</v>
      </c>
    </row>
    <row r="92" spans="2:5" x14ac:dyDescent="0.25">
      <c r="C92">
        <v>11</v>
      </c>
      <c r="D92" t="s">
        <v>301</v>
      </c>
      <c r="E92" s="65">
        <v>1015.35</v>
      </c>
    </row>
    <row r="93" spans="2:5" x14ac:dyDescent="0.25">
      <c r="C93">
        <v>12</v>
      </c>
      <c r="D93" t="s">
        <v>302</v>
      </c>
      <c r="E93" s="65">
        <v>1171.42</v>
      </c>
    </row>
    <row r="94" spans="2:5" x14ac:dyDescent="0.25">
      <c r="C94"/>
      <c r="D94"/>
      <c r="E94" s="65"/>
    </row>
    <row r="95" spans="2:5" x14ac:dyDescent="0.25">
      <c r="B95" s="26" t="s">
        <v>539</v>
      </c>
      <c r="C95"/>
      <c r="D95" s="28" t="s">
        <v>185</v>
      </c>
      <c r="E95" s="65">
        <v>487.74099999999999</v>
      </c>
    </row>
    <row r="96" spans="2:5" x14ac:dyDescent="0.25">
      <c r="C96">
        <v>1</v>
      </c>
      <c r="D96" s="29" t="s">
        <v>175</v>
      </c>
      <c r="E96" s="65">
        <v>382.02199999999999</v>
      </c>
    </row>
    <row r="97" spans="1:5" x14ac:dyDescent="0.25">
      <c r="C97">
        <v>2</v>
      </c>
      <c r="D97" t="s">
        <v>304</v>
      </c>
      <c r="E97" s="65">
        <v>424.45100000000002</v>
      </c>
    </row>
    <row r="98" spans="1:5" x14ac:dyDescent="0.25">
      <c r="C98">
        <v>3</v>
      </c>
      <c r="D98" t="s">
        <v>146</v>
      </c>
      <c r="E98" s="65">
        <v>730.13499999999999</v>
      </c>
    </row>
    <row r="99" spans="1:5" x14ac:dyDescent="0.25">
      <c r="C99">
        <v>4</v>
      </c>
      <c r="D99" s="29" t="s">
        <v>303</v>
      </c>
      <c r="E99" s="65">
        <v>450.56</v>
      </c>
    </row>
    <row r="100" spans="1:5" x14ac:dyDescent="0.25">
      <c r="C100">
        <v>5</v>
      </c>
      <c r="D100" t="s">
        <v>305</v>
      </c>
      <c r="E100" s="65">
        <v>422.584</v>
      </c>
    </row>
    <row r="101" spans="1:5" x14ac:dyDescent="0.25">
      <c r="C101">
        <v>6</v>
      </c>
      <c r="D101" t="s">
        <v>306</v>
      </c>
      <c r="E101" s="65">
        <v>587.78399999999999</v>
      </c>
    </row>
    <row r="102" spans="1:5" x14ac:dyDescent="0.25">
      <c r="C102">
        <v>7</v>
      </c>
      <c r="D102" t="s">
        <v>307</v>
      </c>
      <c r="E102" s="65">
        <v>414.077</v>
      </c>
    </row>
    <row r="103" spans="1:5" x14ac:dyDescent="0.25">
      <c r="C103">
        <v>8</v>
      </c>
      <c r="D103" t="s">
        <v>308</v>
      </c>
      <c r="E103" s="65">
        <v>457.18299999999999</v>
      </c>
    </row>
    <row r="104" spans="1:5" x14ac:dyDescent="0.25">
      <c r="C104">
        <v>9</v>
      </c>
      <c r="D104" t="s">
        <v>309</v>
      </c>
      <c r="E104" s="65">
        <v>387.33600000000001</v>
      </c>
    </row>
    <row r="105" spans="1:5" x14ac:dyDescent="0.25">
      <c r="C105">
        <v>10</v>
      </c>
      <c r="D105" s="29" t="s">
        <v>146</v>
      </c>
      <c r="E105" s="65">
        <v>727.51800000000003</v>
      </c>
    </row>
    <row r="106" spans="1:5" x14ac:dyDescent="0.25">
      <c r="C106">
        <v>11</v>
      </c>
      <c r="D106" t="s">
        <v>311</v>
      </c>
      <c r="E106" s="65">
        <v>444.86599999999999</v>
      </c>
    </row>
    <row r="107" spans="1:5" x14ac:dyDescent="0.25">
      <c r="C107">
        <v>12</v>
      </c>
      <c r="D107" t="s">
        <v>312</v>
      </c>
      <c r="E107" s="65">
        <v>424.37099999999998</v>
      </c>
    </row>
    <row r="108" spans="1:5" x14ac:dyDescent="0.25">
      <c r="C108"/>
      <c r="D108"/>
      <c r="E108" s="65"/>
    </row>
    <row r="109" spans="1:5" x14ac:dyDescent="0.25">
      <c r="A109" s="31">
        <v>4</v>
      </c>
      <c r="B109" s="26" t="s">
        <v>186</v>
      </c>
      <c r="C109"/>
      <c r="D109" s="28" t="s">
        <v>185</v>
      </c>
      <c r="E109" s="65">
        <v>551.10699999999997</v>
      </c>
    </row>
    <row r="110" spans="1:5" x14ac:dyDescent="0.25">
      <c r="B110" s="26"/>
      <c r="C110"/>
      <c r="D110" s="29"/>
      <c r="E110" s="65"/>
    </row>
    <row r="111" spans="1:5" x14ac:dyDescent="0.25">
      <c r="B111" s="26" t="s">
        <v>537</v>
      </c>
      <c r="C111"/>
      <c r="D111" s="28" t="s">
        <v>185</v>
      </c>
      <c r="E111" s="65">
        <v>640.50800000000004</v>
      </c>
    </row>
    <row r="112" spans="1:5" x14ac:dyDescent="0.25">
      <c r="C112">
        <v>1</v>
      </c>
      <c r="D112" t="s">
        <v>313</v>
      </c>
      <c r="E112" s="65">
        <v>576.80100000000004</v>
      </c>
    </row>
    <row r="113" spans="2:5" x14ac:dyDescent="0.25">
      <c r="C113">
        <v>2</v>
      </c>
      <c r="D113" t="s">
        <v>314</v>
      </c>
      <c r="E113" s="65">
        <v>598.82600000000002</v>
      </c>
    </row>
    <row r="114" spans="2:5" x14ac:dyDescent="0.25">
      <c r="C114">
        <v>3</v>
      </c>
      <c r="D114" t="s">
        <v>324</v>
      </c>
      <c r="E114" s="65">
        <v>372.22199999999998</v>
      </c>
    </row>
    <row r="115" spans="2:5" x14ac:dyDescent="0.25">
      <c r="C115">
        <v>4</v>
      </c>
      <c r="D115" t="s">
        <v>315</v>
      </c>
      <c r="E115" s="65">
        <v>730.79600000000005</v>
      </c>
    </row>
    <row r="116" spans="2:5" x14ac:dyDescent="0.25">
      <c r="C116">
        <v>5</v>
      </c>
      <c r="D116" t="s">
        <v>316</v>
      </c>
      <c r="E116" s="65">
        <v>497.18</v>
      </c>
    </row>
    <row r="117" spans="2:5" x14ac:dyDescent="0.25">
      <c r="C117">
        <v>6</v>
      </c>
      <c r="D117" t="s">
        <v>317</v>
      </c>
      <c r="E117" s="65">
        <v>916.75</v>
      </c>
    </row>
    <row r="118" spans="2:5" x14ac:dyDescent="0.25">
      <c r="C118">
        <v>7</v>
      </c>
      <c r="D118" t="s">
        <v>318</v>
      </c>
      <c r="E118" s="65">
        <v>731.04</v>
      </c>
    </row>
    <row r="119" spans="2:5" x14ac:dyDescent="0.25">
      <c r="C119">
        <v>8</v>
      </c>
      <c r="D119" t="s">
        <v>319</v>
      </c>
      <c r="E119" s="65">
        <v>595.31399999999996</v>
      </c>
    </row>
    <row r="120" spans="2:5" x14ac:dyDescent="0.25">
      <c r="C120">
        <v>9</v>
      </c>
      <c r="D120" t="s">
        <v>320</v>
      </c>
      <c r="E120" s="65">
        <v>665.09699999999998</v>
      </c>
    </row>
    <row r="121" spans="2:5" x14ac:dyDescent="0.25">
      <c r="C121">
        <v>10</v>
      </c>
      <c r="D121" t="s">
        <v>321</v>
      </c>
      <c r="E121" s="65">
        <v>549.07500000000005</v>
      </c>
    </row>
    <row r="122" spans="2:5" x14ac:dyDescent="0.25">
      <c r="C122">
        <v>11</v>
      </c>
      <c r="D122" t="s">
        <v>322</v>
      </c>
      <c r="E122" s="65">
        <v>767.93600000000004</v>
      </c>
    </row>
    <row r="123" spans="2:5" x14ac:dyDescent="0.25">
      <c r="C123">
        <v>12</v>
      </c>
      <c r="D123" t="s">
        <v>323</v>
      </c>
      <c r="E123" s="65">
        <v>685.053</v>
      </c>
    </row>
    <row r="124" spans="2:5" x14ac:dyDescent="0.25">
      <c r="C124"/>
      <c r="D124"/>
      <c r="E124" s="65"/>
    </row>
    <row r="125" spans="2:5" x14ac:dyDescent="0.25">
      <c r="B125" s="26" t="s">
        <v>538</v>
      </c>
      <c r="C125"/>
      <c r="D125" s="28" t="s">
        <v>185</v>
      </c>
      <c r="E125" s="65">
        <v>531.70399999999995</v>
      </c>
    </row>
    <row r="126" spans="2:5" x14ac:dyDescent="0.25">
      <c r="C126">
        <v>1</v>
      </c>
      <c r="D126" s="29" t="s">
        <v>176</v>
      </c>
      <c r="E126" s="65">
        <v>478.73099999999999</v>
      </c>
    </row>
    <row r="127" spans="2:5" x14ac:dyDescent="0.25">
      <c r="C127">
        <v>2</v>
      </c>
      <c r="D127" t="s">
        <v>326</v>
      </c>
      <c r="E127" s="65">
        <v>642.24300000000005</v>
      </c>
    </row>
    <row r="128" spans="2:5" x14ac:dyDescent="0.25">
      <c r="C128">
        <v>3</v>
      </c>
      <c r="D128" s="29" t="s">
        <v>325</v>
      </c>
      <c r="E128" s="65">
        <v>590.50099999999998</v>
      </c>
    </row>
    <row r="129" spans="2:5" x14ac:dyDescent="0.25">
      <c r="C129">
        <v>4</v>
      </c>
      <c r="D129" t="s">
        <v>327</v>
      </c>
      <c r="E129" s="65">
        <v>609.40300000000002</v>
      </c>
    </row>
    <row r="130" spans="2:5" x14ac:dyDescent="0.25">
      <c r="C130">
        <v>5</v>
      </c>
      <c r="D130" t="s">
        <v>328</v>
      </c>
      <c r="E130" s="65">
        <v>656.45100000000002</v>
      </c>
    </row>
    <row r="131" spans="2:5" x14ac:dyDescent="0.25">
      <c r="C131">
        <v>6</v>
      </c>
      <c r="D131" t="s">
        <v>329</v>
      </c>
      <c r="E131" s="65">
        <v>407.44299999999998</v>
      </c>
    </row>
    <row r="132" spans="2:5" x14ac:dyDescent="0.25">
      <c r="C132">
        <v>7</v>
      </c>
      <c r="D132" t="s">
        <v>158</v>
      </c>
      <c r="E132" s="65">
        <v>484.00700000000001</v>
      </c>
    </row>
    <row r="133" spans="2:5" x14ac:dyDescent="0.25">
      <c r="C133">
        <v>8</v>
      </c>
      <c r="D133" t="s">
        <v>330</v>
      </c>
      <c r="E133" s="65">
        <v>295.52999999999997</v>
      </c>
    </row>
    <row r="134" spans="2:5" x14ac:dyDescent="0.25">
      <c r="C134">
        <v>9</v>
      </c>
      <c r="D134" t="s">
        <v>331</v>
      </c>
      <c r="E134" s="65">
        <v>633.00800000000004</v>
      </c>
    </row>
    <row r="135" spans="2:5" x14ac:dyDescent="0.25">
      <c r="C135">
        <v>10</v>
      </c>
      <c r="D135" t="s">
        <v>332</v>
      </c>
      <c r="E135" s="65">
        <v>407.983</v>
      </c>
    </row>
    <row r="136" spans="2:5" x14ac:dyDescent="0.25">
      <c r="C136">
        <v>11</v>
      </c>
      <c r="D136" t="s">
        <v>333</v>
      </c>
      <c r="E136" s="65">
        <v>745.67899999999997</v>
      </c>
    </row>
    <row r="137" spans="2:5" x14ac:dyDescent="0.25">
      <c r="C137">
        <v>12</v>
      </c>
      <c r="D137" t="s">
        <v>334</v>
      </c>
      <c r="E137" s="65">
        <v>429.47</v>
      </c>
    </row>
    <row r="138" spans="2:5" x14ac:dyDescent="0.25">
      <c r="C138"/>
      <c r="D138"/>
      <c r="E138" s="65"/>
    </row>
    <row r="139" spans="2:5" x14ac:dyDescent="0.25">
      <c r="B139" s="26" t="s">
        <v>536</v>
      </c>
      <c r="C139"/>
      <c r="D139" s="28" t="s">
        <v>185</v>
      </c>
      <c r="E139" s="65">
        <v>539.625</v>
      </c>
    </row>
    <row r="140" spans="2:5" x14ac:dyDescent="0.25">
      <c r="C140">
        <v>1</v>
      </c>
      <c r="D140" t="s">
        <v>335</v>
      </c>
      <c r="E140" s="65">
        <v>444.37700000000001</v>
      </c>
    </row>
    <row r="141" spans="2:5" x14ac:dyDescent="0.25">
      <c r="C141">
        <v>2</v>
      </c>
      <c r="D141" t="s">
        <v>336</v>
      </c>
      <c r="E141" s="65">
        <v>581.93200000000002</v>
      </c>
    </row>
    <row r="142" spans="2:5" x14ac:dyDescent="0.25">
      <c r="C142">
        <v>3</v>
      </c>
      <c r="D142" t="s">
        <v>337</v>
      </c>
      <c r="E142" s="65">
        <v>477.70400000000001</v>
      </c>
    </row>
    <row r="143" spans="2:5" x14ac:dyDescent="0.25">
      <c r="C143">
        <v>4</v>
      </c>
      <c r="D143" t="s">
        <v>338</v>
      </c>
      <c r="E143" s="65">
        <v>366.53399999999999</v>
      </c>
    </row>
    <row r="144" spans="2:5" x14ac:dyDescent="0.25">
      <c r="C144">
        <v>5</v>
      </c>
      <c r="D144" t="s">
        <v>339</v>
      </c>
      <c r="E144" s="65">
        <v>480.58499999999998</v>
      </c>
    </row>
    <row r="145" spans="2:5" x14ac:dyDescent="0.25">
      <c r="C145">
        <v>6</v>
      </c>
      <c r="D145" t="s">
        <v>340</v>
      </c>
      <c r="E145" s="65">
        <v>432.95400000000001</v>
      </c>
    </row>
    <row r="146" spans="2:5" x14ac:dyDescent="0.25">
      <c r="C146">
        <v>7</v>
      </c>
      <c r="D146" t="s">
        <v>341</v>
      </c>
      <c r="E146" s="65">
        <v>581.26300000000003</v>
      </c>
    </row>
    <row r="147" spans="2:5" x14ac:dyDescent="0.25">
      <c r="C147">
        <v>8</v>
      </c>
      <c r="D147" t="s">
        <v>342</v>
      </c>
      <c r="E147" s="65">
        <v>655.33600000000001</v>
      </c>
    </row>
    <row r="148" spans="2:5" x14ac:dyDescent="0.25">
      <c r="C148">
        <v>9</v>
      </c>
      <c r="D148" t="s">
        <v>343</v>
      </c>
      <c r="E148" s="65">
        <v>633.96199999999999</v>
      </c>
    </row>
    <row r="149" spans="2:5" x14ac:dyDescent="0.25">
      <c r="C149">
        <v>10</v>
      </c>
      <c r="D149" t="s">
        <v>344</v>
      </c>
      <c r="E149" s="65">
        <v>752.04200000000003</v>
      </c>
    </row>
    <row r="150" spans="2:5" x14ac:dyDescent="0.25">
      <c r="C150">
        <v>11</v>
      </c>
      <c r="D150" t="s">
        <v>345</v>
      </c>
      <c r="E150" s="65">
        <v>427.31900000000002</v>
      </c>
    </row>
    <row r="151" spans="2:5" x14ac:dyDescent="0.25">
      <c r="C151">
        <v>12</v>
      </c>
      <c r="D151" t="s">
        <v>147</v>
      </c>
      <c r="E151" s="65">
        <v>641.49</v>
      </c>
    </row>
    <row r="152" spans="2:5" x14ac:dyDescent="0.25">
      <c r="C152"/>
      <c r="D152"/>
      <c r="E152" s="65"/>
    </row>
    <row r="153" spans="2:5" x14ac:dyDescent="0.25">
      <c r="B153" s="26" t="s">
        <v>539</v>
      </c>
      <c r="C153"/>
      <c r="D153" s="28" t="s">
        <v>185</v>
      </c>
      <c r="E153" s="65">
        <v>589.28200000000004</v>
      </c>
    </row>
    <row r="154" spans="2:5" x14ac:dyDescent="0.25">
      <c r="C154">
        <v>1</v>
      </c>
      <c r="D154" t="s">
        <v>346</v>
      </c>
      <c r="E154" s="65">
        <v>538.34799999999996</v>
      </c>
    </row>
    <row r="155" spans="2:5" x14ac:dyDescent="0.25">
      <c r="C155">
        <v>2</v>
      </c>
      <c r="D155" t="s">
        <v>347</v>
      </c>
      <c r="E155" s="65">
        <v>849.94600000000003</v>
      </c>
    </row>
    <row r="156" spans="2:5" x14ac:dyDescent="0.25">
      <c r="C156">
        <v>3</v>
      </c>
      <c r="D156" t="s">
        <v>348</v>
      </c>
      <c r="E156" s="65">
        <v>383.64699999999999</v>
      </c>
    </row>
    <row r="157" spans="2:5" x14ac:dyDescent="0.25">
      <c r="C157">
        <v>4</v>
      </c>
      <c r="D157" t="s">
        <v>149</v>
      </c>
      <c r="E157" s="65">
        <v>658.50599999999997</v>
      </c>
    </row>
    <row r="158" spans="2:5" x14ac:dyDescent="0.25">
      <c r="C158">
        <v>5</v>
      </c>
      <c r="D158" t="s">
        <v>349</v>
      </c>
      <c r="E158" s="65">
        <v>355.95</v>
      </c>
    </row>
    <row r="159" spans="2:5" x14ac:dyDescent="0.25">
      <c r="C159">
        <v>6</v>
      </c>
      <c r="D159" t="s">
        <v>350</v>
      </c>
      <c r="E159" s="65">
        <v>534.56700000000001</v>
      </c>
    </row>
    <row r="160" spans="2:5" x14ac:dyDescent="0.25">
      <c r="C160">
        <v>7</v>
      </c>
      <c r="D160" t="s">
        <v>351</v>
      </c>
      <c r="E160" s="65">
        <v>572.19399999999996</v>
      </c>
    </row>
    <row r="161" spans="2:5" x14ac:dyDescent="0.25">
      <c r="C161">
        <v>8</v>
      </c>
      <c r="D161" t="s">
        <v>352</v>
      </c>
      <c r="E161" s="65">
        <v>639.46400000000006</v>
      </c>
    </row>
    <row r="162" spans="2:5" x14ac:dyDescent="0.25">
      <c r="C162">
        <v>9</v>
      </c>
      <c r="D162" t="s">
        <v>353</v>
      </c>
      <c r="E162" s="65">
        <v>566.81600000000003</v>
      </c>
    </row>
    <row r="163" spans="2:5" x14ac:dyDescent="0.25">
      <c r="C163">
        <v>10</v>
      </c>
      <c r="D163" t="s">
        <v>354</v>
      </c>
      <c r="E163" s="65">
        <v>722.23800000000006</v>
      </c>
    </row>
    <row r="164" spans="2:5" x14ac:dyDescent="0.25">
      <c r="C164">
        <v>11</v>
      </c>
      <c r="D164" t="s">
        <v>355</v>
      </c>
      <c r="E164" s="65">
        <v>609.07899999999995</v>
      </c>
    </row>
    <row r="165" spans="2:5" x14ac:dyDescent="0.25">
      <c r="C165">
        <v>12</v>
      </c>
      <c r="D165" t="s">
        <v>356</v>
      </c>
      <c r="E165" s="65">
        <v>640.62400000000002</v>
      </c>
    </row>
    <row r="166" spans="2:5" x14ac:dyDescent="0.25">
      <c r="C166"/>
      <c r="D166"/>
      <c r="E166" s="65"/>
    </row>
    <row r="167" spans="2:5" x14ac:dyDescent="0.25">
      <c r="B167" s="26" t="s">
        <v>543</v>
      </c>
      <c r="C167"/>
      <c r="D167" s="28" t="s">
        <v>185</v>
      </c>
      <c r="E167" s="65">
        <v>587.12400000000002</v>
      </c>
    </row>
    <row r="168" spans="2:5" x14ac:dyDescent="0.25">
      <c r="C168">
        <v>1</v>
      </c>
      <c r="D168" t="s">
        <v>357</v>
      </c>
      <c r="E168" s="65">
        <v>498.31599999999997</v>
      </c>
    </row>
    <row r="169" spans="2:5" x14ac:dyDescent="0.25">
      <c r="C169">
        <v>2</v>
      </c>
      <c r="D169" t="s">
        <v>358</v>
      </c>
      <c r="E169" s="65">
        <v>651.85</v>
      </c>
    </row>
    <row r="170" spans="2:5" x14ac:dyDescent="0.25">
      <c r="C170">
        <v>3</v>
      </c>
      <c r="D170" t="s">
        <v>359</v>
      </c>
      <c r="E170" s="65">
        <v>484.13499999999999</v>
      </c>
    </row>
    <row r="171" spans="2:5" x14ac:dyDescent="0.25">
      <c r="C171">
        <v>4</v>
      </c>
      <c r="D171" t="s">
        <v>360</v>
      </c>
      <c r="E171" s="65">
        <v>599.10500000000002</v>
      </c>
    </row>
    <row r="172" spans="2:5" x14ac:dyDescent="0.25">
      <c r="C172">
        <v>5</v>
      </c>
      <c r="D172" t="s">
        <v>361</v>
      </c>
      <c r="E172" s="65">
        <v>612.32299999999998</v>
      </c>
    </row>
    <row r="173" spans="2:5" x14ac:dyDescent="0.25">
      <c r="C173">
        <v>6</v>
      </c>
      <c r="D173" s="29" t="s">
        <v>382</v>
      </c>
      <c r="E173" s="65">
        <v>478.928</v>
      </c>
    </row>
    <row r="174" spans="2:5" x14ac:dyDescent="0.25">
      <c r="C174">
        <v>7</v>
      </c>
      <c r="D174" s="29" t="s">
        <v>392</v>
      </c>
      <c r="E174" s="65">
        <v>563.64700000000005</v>
      </c>
    </row>
    <row r="175" spans="2:5" x14ac:dyDescent="0.25">
      <c r="C175">
        <v>8</v>
      </c>
      <c r="D175" t="s">
        <v>364</v>
      </c>
      <c r="E175" s="65">
        <v>522.04899999999998</v>
      </c>
    </row>
    <row r="176" spans="2:5" x14ac:dyDescent="0.25">
      <c r="C176">
        <v>9</v>
      </c>
      <c r="D176" t="s">
        <v>365</v>
      </c>
      <c r="E176" s="65">
        <v>710.50599999999997</v>
      </c>
    </row>
    <row r="177" spans="2:5" x14ac:dyDescent="0.25">
      <c r="C177">
        <v>10</v>
      </c>
      <c r="D177" t="s">
        <v>366</v>
      </c>
      <c r="E177" s="65">
        <v>856.11400000000003</v>
      </c>
    </row>
    <row r="178" spans="2:5" x14ac:dyDescent="0.25">
      <c r="C178">
        <v>11</v>
      </c>
      <c r="D178" t="s">
        <v>367</v>
      </c>
      <c r="E178" s="65">
        <v>585.63099999999997</v>
      </c>
    </row>
    <row r="179" spans="2:5" x14ac:dyDescent="0.25">
      <c r="C179">
        <v>12</v>
      </c>
      <c r="D179" t="s">
        <v>368</v>
      </c>
      <c r="E179" s="65">
        <v>482.88099999999997</v>
      </c>
    </row>
    <row r="180" spans="2:5" x14ac:dyDescent="0.25">
      <c r="C180"/>
      <c r="D180"/>
      <c r="E180" s="65"/>
    </row>
    <row r="181" spans="2:5" x14ac:dyDescent="0.25">
      <c r="B181" s="26" t="s">
        <v>542</v>
      </c>
      <c r="C181"/>
      <c r="D181" s="28" t="s">
        <v>185</v>
      </c>
      <c r="E181" s="65">
        <v>309.39499999999998</v>
      </c>
    </row>
    <row r="182" spans="2:5" x14ac:dyDescent="0.25">
      <c r="C182">
        <v>1</v>
      </c>
      <c r="D182" t="s">
        <v>160</v>
      </c>
      <c r="E182" s="65">
        <v>159.709</v>
      </c>
    </row>
    <row r="183" spans="2:5" x14ac:dyDescent="0.25">
      <c r="C183">
        <v>2</v>
      </c>
      <c r="D183" t="s">
        <v>369</v>
      </c>
      <c r="E183" s="65">
        <v>335.24200000000002</v>
      </c>
    </row>
    <row r="184" spans="2:5" x14ac:dyDescent="0.25">
      <c r="C184">
        <v>3</v>
      </c>
      <c r="D184" t="s">
        <v>151</v>
      </c>
      <c r="E184" s="65">
        <v>218.43600000000001</v>
      </c>
    </row>
    <row r="185" spans="2:5" x14ac:dyDescent="0.25">
      <c r="C185">
        <v>4</v>
      </c>
      <c r="D185" t="s">
        <v>370</v>
      </c>
      <c r="E185" s="65">
        <v>315.75400000000002</v>
      </c>
    </row>
    <row r="186" spans="2:5" x14ac:dyDescent="0.25">
      <c r="C186">
        <v>5</v>
      </c>
      <c r="D186" t="s">
        <v>371</v>
      </c>
      <c r="E186" s="65">
        <v>311.28199999999998</v>
      </c>
    </row>
    <row r="187" spans="2:5" x14ac:dyDescent="0.25">
      <c r="C187">
        <v>6</v>
      </c>
      <c r="D187" t="s">
        <v>372</v>
      </c>
      <c r="E187" s="65">
        <v>442.18799999999999</v>
      </c>
    </row>
    <row r="188" spans="2:5" x14ac:dyDescent="0.25">
      <c r="C188">
        <v>7</v>
      </c>
      <c r="D188" t="s">
        <v>401</v>
      </c>
      <c r="E188" s="65">
        <v>265.70100000000002</v>
      </c>
    </row>
    <row r="189" spans="2:5" x14ac:dyDescent="0.25">
      <c r="C189">
        <v>8</v>
      </c>
      <c r="D189" t="s">
        <v>373</v>
      </c>
      <c r="E189" s="65">
        <v>215.98699999999999</v>
      </c>
    </row>
    <row r="190" spans="2:5" x14ac:dyDescent="0.25">
      <c r="C190">
        <v>9</v>
      </c>
      <c r="D190" t="s">
        <v>374</v>
      </c>
      <c r="E190" s="65">
        <v>348.43</v>
      </c>
    </row>
    <row r="191" spans="2:5" x14ac:dyDescent="0.25">
      <c r="C191">
        <v>10</v>
      </c>
      <c r="D191" t="s">
        <v>375</v>
      </c>
      <c r="E191" s="65">
        <v>438.32600000000002</v>
      </c>
    </row>
    <row r="192" spans="2:5" x14ac:dyDescent="0.25">
      <c r="C192">
        <v>11</v>
      </c>
      <c r="D192" t="s">
        <v>376</v>
      </c>
      <c r="E192" s="65">
        <v>308.74200000000002</v>
      </c>
    </row>
    <row r="193" spans="2:5" x14ac:dyDescent="0.25">
      <c r="C193">
        <v>12</v>
      </c>
      <c r="D193" t="s">
        <v>143</v>
      </c>
      <c r="E193" s="65">
        <v>352.94299999999998</v>
      </c>
    </row>
    <row r="194" spans="2:5" x14ac:dyDescent="0.25">
      <c r="C194"/>
      <c r="D194"/>
      <c r="E194" s="65"/>
    </row>
    <row r="195" spans="2:5" x14ac:dyDescent="0.25">
      <c r="B195" s="26" t="s">
        <v>541</v>
      </c>
      <c r="C195"/>
      <c r="D195" s="28" t="s">
        <v>185</v>
      </c>
      <c r="E195" s="65">
        <v>573.04300000000001</v>
      </c>
    </row>
    <row r="196" spans="2:5" x14ac:dyDescent="0.25">
      <c r="C196">
        <v>1</v>
      </c>
      <c r="D196" t="s">
        <v>377</v>
      </c>
      <c r="E196" s="65">
        <v>546.18499999999995</v>
      </c>
    </row>
    <row r="197" spans="2:5" x14ac:dyDescent="0.25">
      <c r="C197">
        <v>2</v>
      </c>
      <c r="D197" t="s">
        <v>378</v>
      </c>
      <c r="E197" s="65">
        <v>453.41300000000001</v>
      </c>
    </row>
    <row r="198" spans="2:5" x14ac:dyDescent="0.25">
      <c r="C198">
        <v>3</v>
      </c>
      <c r="D198" t="s">
        <v>379</v>
      </c>
      <c r="E198" s="65">
        <v>659.44</v>
      </c>
    </row>
    <row r="199" spans="2:5" x14ac:dyDescent="0.25">
      <c r="C199">
        <v>4</v>
      </c>
      <c r="D199" t="s">
        <v>388</v>
      </c>
      <c r="E199" s="65">
        <v>540.96500000000003</v>
      </c>
    </row>
    <row r="200" spans="2:5" x14ac:dyDescent="0.25">
      <c r="C200">
        <v>5</v>
      </c>
      <c r="D200" t="s">
        <v>380</v>
      </c>
      <c r="E200" s="65">
        <v>258.32</v>
      </c>
    </row>
    <row r="201" spans="2:5" x14ac:dyDescent="0.25">
      <c r="C201">
        <v>6</v>
      </c>
      <c r="D201" t="s">
        <v>362</v>
      </c>
      <c r="E201" s="65">
        <v>798.40599999999995</v>
      </c>
    </row>
    <row r="202" spans="2:5" x14ac:dyDescent="0.25">
      <c r="C202">
        <v>7</v>
      </c>
      <c r="D202" t="s">
        <v>381</v>
      </c>
      <c r="E202" s="65">
        <v>949.44799999999998</v>
      </c>
    </row>
    <row r="203" spans="2:5" x14ac:dyDescent="0.25">
      <c r="C203">
        <v>8</v>
      </c>
      <c r="D203" t="s">
        <v>383</v>
      </c>
      <c r="E203" s="65">
        <v>571.38599999999997</v>
      </c>
    </row>
    <row r="204" spans="2:5" x14ac:dyDescent="0.25">
      <c r="C204">
        <v>9</v>
      </c>
      <c r="D204" t="s">
        <v>384</v>
      </c>
      <c r="E204" s="65">
        <v>360.78699999999998</v>
      </c>
    </row>
    <row r="205" spans="2:5" x14ac:dyDescent="0.25">
      <c r="C205">
        <v>10</v>
      </c>
      <c r="D205" t="s">
        <v>385</v>
      </c>
      <c r="E205" s="65">
        <v>685.96100000000001</v>
      </c>
    </row>
    <row r="206" spans="2:5" x14ac:dyDescent="0.25">
      <c r="C206">
        <v>11</v>
      </c>
      <c r="D206" t="s">
        <v>386</v>
      </c>
      <c r="E206" s="65">
        <v>458.11900000000003</v>
      </c>
    </row>
    <row r="207" spans="2:5" x14ac:dyDescent="0.25">
      <c r="C207">
        <v>12</v>
      </c>
      <c r="D207" t="s">
        <v>387</v>
      </c>
      <c r="E207" s="65">
        <v>594.08600000000001</v>
      </c>
    </row>
    <row r="208" spans="2:5" x14ac:dyDescent="0.25">
      <c r="C208"/>
      <c r="D208"/>
      <c r="E208" s="65"/>
    </row>
    <row r="209" spans="1:5" x14ac:dyDescent="0.25">
      <c r="B209" s="26" t="s">
        <v>540</v>
      </c>
      <c r="C209"/>
      <c r="D209" s="28" t="s">
        <v>185</v>
      </c>
      <c r="E209" s="65">
        <v>638.17700000000002</v>
      </c>
    </row>
    <row r="210" spans="1:5" x14ac:dyDescent="0.25">
      <c r="C210">
        <v>1</v>
      </c>
      <c r="D210" t="s">
        <v>389</v>
      </c>
      <c r="E210" s="65">
        <v>501.39499999999998</v>
      </c>
    </row>
    <row r="211" spans="1:5" x14ac:dyDescent="0.25">
      <c r="C211">
        <v>2</v>
      </c>
      <c r="D211" t="s">
        <v>390</v>
      </c>
      <c r="E211" s="65">
        <v>512.99699999999996</v>
      </c>
    </row>
    <row r="212" spans="1:5" x14ac:dyDescent="0.25">
      <c r="C212">
        <v>3</v>
      </c>
      <c r="D212" t="s">
        <v>391</v>
      </c>
      <c r="E212" s="65">
        <v>638.46900000000005</v>
      </c>
    </row>
    <row r="213" spans="1:5" x14ac:dyDescent="0.25">
      <c r="C213">
        <v>4</v>
      </c>
      <c r="D213" s="29" t="s">
        <v>363</v>
      </c>
      <c r="E213" s="65">
        <v>1032.45</v>
      </c>
    </row>
    <row r="214" spans="1:5" x14ac:dyDescent="0.25">
      <c r="C214">
        <v>5</v>
      </c>
      <c r="D214" t="s">
        <v>393</v>
      </c>
      <c r="E214" s="65">
        <v>685.44500000000005</v>
      </c>
    </row>
    <row r="215" spans="1:5" x14ac:dyDescent="0.25">
      <c r="C215">
        <v>6</v>
      </c>
      <c r="D215" t="s">
        <v>394</v>
      </c>
      <c r="E215" s="65">
        <v>497.58199999999999</v>
      </c>
    </row>
    <row r="216" spans="1:5" x14ac:dyDescent="0.25">
      <c r="C216">
        <v>7</v>
      </c>
      <c r="D216" t="s">
        <v>395</v>
      </c>
      <c r="E216" s="65">
        <v>583.67200000000003</v>
      </c>
    </row>
    <row r="217" spans="1:5" x14ac:dyDescent="0.25">
      <c r="C217">
        <v>8</v>
      </c>
      <c r="D217" t="s">
        <v>402</v>
      </c>
      <c r="E217" s="65">
        <v>547.06700000000001</v>
      </c>
    </row>
    <row r="218" spans="1:5" x14ac:dyDescent="0.25">
      <c r="C218">
        <v>9</v>
      </c>
      <c r="D218" t="s">
        <v>397</v>
      </c>
      <c r="E218" s="65">
        <v>494.93799999999999</v>
      </c>
    </row>
    <row r="219" spans="1:5" x14ac:dyDescent="0.25">
      <c r="C219">
        <v>10</v>
      </c>
      <c r="D219" t="s">
        <v>398</v>
      </c>
      <c r="E219" s="65">
        <v>927.65499999999997</v>
      </c>
    </row>
    <row r="220" spans="1:5" x14ac:dyDescent="0.25">
      <c r="C220">
        <v>11</v>
      </c>
      <c r="D220" t="s">
        <v>399</v>
      </c>
      <c r="E220" s="65">
        <v>542.95500000000004</v>
      </c>
    </row>
    <row r="221" spans="1:5" x14ac:dyDescent="0.25">
      <c r="C221">
        <v>12</v>
      </c>
      <c r="D221" t="s">
        <v>400</v>
      </c>
      <c r="E221" s="65">
        <v>693.5</v>
      </c>
    </row>
    <row r="222" spans="1:5" x14ac:dyDescent="0.25">
      <c r="C222"/>
      <c r="D222"/>
      <c r="E222" s="65"/>
    </row>
    <row r="223" spans="1:5" x14ac:dyDescent="0.25">
      <c r="A223" s="31">
        <v>5</v>
      </c>
      <c r="B223" s="26" t="s">
        <v>186</v>
      </c>
      <c r="C223"/>
      <c r="D223" s="28" t="s">
        <v>185</v>
      </c>
      <c r="E223" s="65">
        <v>468.45699999999999</v>
      </c>
    </row>
    <row r="224" spans="1:5" x14ac:dyDescent="0.25">
      <c r="B224" s="26"/>
      <c r="C224"/>
      <c r="D224" s="28"/>
      <c r="E224" s="65"/>
    </row>
    <row r="225" spans="2:5" x14ac:dyDescent="0.25">
      <c r="B225" s="26" t="s">
        <v>537</v>
      </c>
      <c r="C225"/>
      <c r="D225" s="28" t="s">
        <v>185</v>
      </c>
      <c r="E225" s="65">
        <v>634.04399999999998</v>
      </c>
    </row>
    <row r="226" spans="2:5" x14ac:dyDescent="0.25">
      <c r="C226">
        <v>1</v>
      </c>
      <c r="D226" t="s">
        <v>403</v>
      </c>
      <c r="E226" s="65">
        <v>419.423</v>
      </c>
    </row>
    <row r="227" spans="2:5" x14ac:dyDescent="0.25">
      <c r="C227">
        <v>2</v>
      </c>
      <c r="D227" t="s">
        <v>404</v>
      </c>
      <c r="E227" s="65">
        <v>795.04399999999998</v>
      </c>
    </row>
    <row r="228" spans="2:5" x14ac:dyDescent="0.25">
      <c r="C228">
        <v>3</v>
      </c>
      <c r="D228" t="s">
        <v>405</v>
      </c>
      <c r="E228" s="65">
        <v>608.11699999999996</v>
      </c>
    </row>
    <row r="229" spans="2:5" x14ac:dyDescent="0.25">
      <c r="C229">
        <v>4</v>
      </c>
      <c r="D229" t="s">
        <v>406</v>
      </c>
      <c r="E229" s="65">
        <v>757.38300000000004</v>
      </c>
    </row>
    <row r="230" spans="2:5" x14ac:dyDescent="0.25">
      <c r="C230">
        <v>5</v>
      </c>
      <c r="D230" t="s">
        <v>407</v>
      </c>
      <c r="E230" s="65">
        <v>437.387</v>
      </c>
    </row>
    <row r="231" spans="2:5" x14ac:dyDescent="0.25">
      <c r="C231">
        <v>6</v>
      </c>
      <c r="D231" t="s">
        <v>408</v>
      </c>
      <c r="E231" s="65">
        <v>772.97799999999995</v>
      </c>
    </row>
    <row r="232" spans="2:5" x14ac:dyDescent="0.25">
      <c r="C232">
        <v>7</v>
      </c>
      <c r="D232" t="s">
        <v>409</v>
      </c>
      <c r="E232" s="65">
        <v>599.15499999999997</v>
      </c>
    </row>
    <row r="233" spans="2:5" x14ac:dyDescent="0.25">
      <c r="C233">
        <v>8</v>
      </c>
      <c r="D233" t="s">
        <v>410</v>
      </c>
      <c r="E233" s="65">
        <v>849.43600000000004</v>
      </c>
    </row>
    <row r="234" spans="2:5" x14ac:dyDescent="0.25">
      <c r="C234">
        <v>9</v>
      </c>
      <c r="D234" t="s">
        <v>411</v>
      </c>
      <c r="E234" s="65">
        <v>598.36500000000001</v>
      </c>
    </row>
    <row r="235" spans="2:5" x14ac:dyDescent="0.25">
      <c r="C235">
        <v>10</v>
      </c>
      <c r="D235" s="29" t="s">
        <v>445</v>
      </c>
      <c r="E235" s="65">
        <v>1243.28</v>
      </c>
    </row>
    <row r="236" spans="2:5" x14ac:dyDescent="0.25">
      <c r="C236">
        <v>11</v>
      </c>
      <c r="D236" t="s">
        <v>412</v>
      </c>
      <c r="E236" s="65">
        <v>0</v>
      </c>
    </row>
    <row r="237" spans="2:5" x14ac:dyDescent="0.25">
      <c r="C237">
        <v>12</v>
      </c>
      <c r="D237" t="s">
        <v>414</v>
      </c>
      <c r="E237" s="65">
        <v>527.96</v>
      </c>
    </row>
    <row r="238" spans="2:5" x14ac:dyDescent="0.25">
      <c r="C238"/>
      <c r="D238"/>
      <c r="E238" s="65"/>
    </row>
    <row r="239" spans="2:5" x14ac:dyDescent="0.25">
      <c r="B239" s="26" t="s">
        <v>538</v>
      </c>
      <c r="C239"/>
      <c r="D239" s="28" t="s">
        <v>185</v>
      </c>
      <c r="E239" s="65">
        <v>410.291</v>
      </c>
    </row>
    <row r="240" spans="2:5" x14ac:dyDescent="0.25">
      <c r="B240" s="26"/>
      <c r="C240">
        <v>1</v>
      </c>
      <c r="D240" s="29" t="s">
        <v>177</v>
      </c>
      <c r="E240" s="65">
        <v>341.084</v>
      </c>
    </row>
    <row r="241" spans="2:5" x14ac:dyDescent="0.25">
      <c r="C241">
        <v>2</v>
      </c>
      <c r="D241" t="s">
        <v>415</v>
      </c>
      <c r="E241" s="65">
        <v>538.31799999999998</v>
      </c>
    </row>
    <row r="242" spans="2:5" x14ac:dyDescent="0.25">
      <c r="C242">
        <v>3</v>
      </c>
      <c r="D242" t="s">
        <v>150</v>
      </c>
      <c r="E242" s="65">
        <v>633.15</v>
      </c>
    </row>
    <row r="243" spans="2:5" x14ac:dyDescent="0.25">
      <c r="C243">
        <v>4</v>
      </c>
      <c r="D243" t="s">
        <v>416</v>
      </c>
      <c r="E243" s="65">
        <v>663.80100000000004</v>
      </c>
    </row>
    <row r="244" spans="2:5" x14ac:dyDescent="0.25">
      <c r="C244">
        <v>5</v>
      </c>
      <c r="D244" t="s">
        <v>417</v>
      </c>
      <c r="E244" s="65">
        <v>469.08800000000002</v>
      </c>
    </row>
    <row r="245" spans="2:5" x14ac:dyDescent="0.25">
      <c r="C245">
        <v>6</v>
      </c>
      <c r="D245" t="s">
        <v>418</v>
      </c>
      <c r="E245" s="65">
        <v>479.64800000000002</v>
      </c>
    </row>
    <row r="246" spans="2:5" x14ac:dyDescent="0.25">
      <c r="C246">
        <v>7</v>
      </c>
      <c r="D246" t="s">
        <v>419</v>
      </c>
      <c r="E246" s="65">
        <v>405.93700000000001</v>
      </c>
    </row>
    <row r="247" spans="2:5" x14ac:dyDescent="0.25">
      <c r="C247">
        <v>8</v>
      </c>
      <c r="D247" t="s">
        <v>420</v>
      </c>
      <c r="E247" s="65">
        <v>299.59300000000002</v>
      </c>
    </row>
    <row r="248" spans="2:5" x14ac:dyDescent="0.25">
      <c r="C248">
        <v>9</v>
      </c>
      <c r="D248" t="s">
        <v>421</v>
      </c>
      <c r="E248" s="65">
        <v>376.166</v>
      </c>
    </row>
    <row r="249" spans="2:5" x14ac:dyDescent="0.25">
      <c r="C249">
        <v>10</v>
      </c>
      <c r="D249" t="s">
        <v>422</v>
      </c>
      <c r="E249" s="65">
        <v>328.19799999999998</v>
      </c>
    </row>
    <row r="250" spans="2:5" x14ac:dyDescent="0.25">
      <c r="C250">
        <v>11</v>
      </c>
      <c r="D250" t="s">
        <v>423</v>
      </c>
      <c r="E250" s="65">
        <v>388.51</v>
      </c>
    </row>
    <row r="251" spans="2:5" x14ac:dyDescent="0.25">
      <c r="C251">
        <v>12</v>
      </c>
      <c r="D251" t="s">
        <v>424</v>
      </c>
      <c r="E251" s="65">
        <v>0</v>
      </c>
    </row>
    <row r="252" spans="2:5" x14ac:dyDescent="0.25">
      <c r="C252"/>
      <c r="D252"/>
      <c r="E252" s="65"/>
    </row>
    <row r="253" spans="2:5" x14ac:dyDescent="0.25">
      <c r="B253" s="26" t="s">
        <v>536</v>
      </c>
      <c r="C253"/>
      <c r="D253" s="28" t="s">
        <v>185</v>
      </c>
      <c r="E253" s="65">
        <v>505.58199999999999</v>
      </c>
    </row>
    <row r="254" spans="2:5" x14ac:dyDescent="0.25">
      <c r="C254">
        <v>1</v>
      </c>
      <c r="D254" t="s">
        <v>425</v>
      </c>
      <c r="E254" s="65">
        <v>444.96300000000002</v>
      </c>
    </row>
    <row r="255" spans="2:5" x14ac:dyDescent="0.25">
      <c r="C255">
        <v>2</v>
      </c>
      <c r="D255" t="s">
        <v>426</v>
      </c>
      <c r="E255" s="65">
        <v>679.39300000000003</v>
      </c>
    </row>
    <row r="256" spans="2:5" x14ac:dyDescent="0.25">
      <c r="C256">
        <v>3</v>
      </c>
      <c r="D256" t="s">
        <v>427</v>
      </c>
      <c r="E256" s="65">
        <v>393.42899999999997</v>
      </c>
    </row>
    <row r="257" spans="2:5" x14ac:dyDescent="0.25">
      <c r="C257">
        <v>4</v>
      </c>
      <c r="D257" t="s">
        <v>153</v>
      </c>
      <c r="E257" s="65">
        <v>475.33499999999998</v>
      </c>
    </row>
    <row r="258" spans="2:5" x14ac:dyDescent="0.25">
      <c r="C258">
        <v>5</v>
      </c>
      <c r="D258" t="s">
        <v>428</v>
      </c>
      <c r="E258" s="65">
        <v>360.29599999999999</v>
      </c>
    </row>
    <row r="259" spans="2:5" x14ac:dyDescent="0.25">
      <c r="C259">
        <v>6</v>
      </c>
      <c r="D259" t="s">
        <v>429</v>
      </c>
      <c r="E259" s="65">
        <v>727.572</v>
      </c>
    </row>
    <row r="260" spans="2:5" x14ac:dyDescent="0.25">
      <c r="C260">
        <v>7</v>
      </c>
      <c r="D260" t="s">
        <v>430</v>
      </c>
      <c r="E260" s="65">
        <v>654.93399999999997</v>
      </c>
    </row>
    <row r="261" spans="2:5" x14ac:dyDescent="0.25">
      <c r="C261">
        <v>8</v>
      </c>
      <c r="D261" t="s">
        <v>431</v>
      </c>
      <c r="E261" s="65">
        <v>569.12300000000005</v>
      </c>
    </row>
    <row r="262" spans="2:5" x14ac:dyDescent="0.25">
      <c r="C262">
        <v>9</v>
      </c>
      <c r="D262" t="s">
        <v>433</v>
      </c>
      <c r="E262" s="65">
        <v>0</v>
      </c>
    </row>
    <row r="263" spans="2:5" x14ac:dyDescent="0.25">
      <c r="C263">
        <v>10</v>
      </c>
      <c r="D263" s="29" t="s">
        <v>442</v>
      </c>
      <c r="E263" s="65">
        <v>533.83199999999999</v>
      </c>
    </row>
    <row r="264" spans="2:5" x14ac:dyDescent="0.25">
      <c r="C264">
        <v>11</v>
      </c>
      <c r="D264" t="s">
        <v>434</v>
      </c>
      <c r="E264" s="65">
        <v>574.41399999999999</v>
      </c>
    </row>
    <row r="265" spans="2:5" x14ac:dyDescent="0.25">
      <c r="C265">
        <v>12</v>
      </c>
      <c r="D265" t="s">
        <v>148</v>
      </c>
      <c r="E265" s="65">
        <v>653.69200000000001</v>
      </c>
    </row>
    <row r="266" spans="2:5" x14ac:dyDescent="0.25">
      <c r="C266"/>
      <c r="D266"/>
      <c r="E266" s="65"/>
    </row>
    <row r="267" spans="2:5" x14ac:dyDescent="0.25">
      <c r="B267" s="26" t="s">
        <v>539</v>
      </c>
      <c r="C267"/>
      <c r="D267" s="28" t="s">
        <v>185</v>
      </c>
      <c r="E267" s="65">
        <v>414.80399999999997</v>
      </c>
    </row>
    <row r="268" spans="2:5" x14ac:dyDescent="0.25">
      <c r="C268">
        <v>1</v>
      </c>
      <c r="D268" t="s">
        <v>435</v>
      </c>
      <c r="E268" s="65">
        <v>531.46699999999998</v>
      </c>
    </row>
    <row r="269" spans="2:5" x14ac:dyDescent="0.25">
      <c r="C269">
        <v>2</v>
      </c>
      <c r="D269" t="s">
        <v>436</v>
      </c>
      <c r="E269" s="65">
        <v>411.846</v>
      </c>
    </row>
    <row r="270" spans="2:5" x14ac:dyDescent="0.25">
      <c r="C270">
        <v>3</v>
      </c>
      <c r="D270" t="s">
        <v>437</v>
      </c>
      <c r="E270" s="65">
        <v>333.79700000000003</v>
      </c>
    </row>
    <row r="271" spans="2:5" x14ac:dyDescent="0.25">
      <c r="C271">
        <v>4</v>
      </c>
      <c r="D271" t="s">
        <v>438</v>
      </c>
      <c r="E271" s="65">
        <v>311.62799999999999</v>
      </c>
    </row>
    <row r="272" spans="2:5" x14ac:dyDescent="0.25">
      <c r="C272">
        <v>5</v>
      </c>
      <c r="D272" t="s">
        <v>439</v>
      </c>
      <c r="E272" s="65">
        <v>752.43600000000004</v>
      </c>
    </row>
    <row r="273" spans="2:5" x14ac:dyDescent="0.25">
      <c r="C273">
        <v>6</v>
      </c>
      <c r="D273" t="s">
        <v>440</v>
      </c>
      <c r="E273" s="65">
        <v>562.05799999999999</v>
      </c>
    </row>
    <row r="274" spans="2:5" x14ac:dyDescent="0.25">
      <c r="C274">
        <v>7</v>
      </c>
      <c r="D274" t="s">
        <v>154</v>
      </c>
      <c r="E274" s="65">
        <v>389.01</v>
      </c>
    </row>
    <row r="275" spans="2:5" x14ac:dyDescent="0.25">
      <c r="C275">
        <v>8</v>
      </c>
      <c r="D275" t="s">
        <v>441</v>
      </c>
      <c r="E275" s="65">
        <v>346.45499999999998</v>
      </c>
    </row>
    <row r="276" spans="2:5" x14ac:dyDescent="0.25">
      <c r="C276">
        <v>9</v>
      </c>
      <c r="D276" t="s">
        <v>157</v>
      </c>
      <c r="E276" s="65">
        <v>420.036</v>
      </c>
    </row>
    <row r="277" spans="2:5" x14ac:dyDescent="0.25">
      <c r="C277">
        <v>10</v>
      </c>
      <c r="D277" t="s">
        <v>569</v>
      </c>
      <c r="E277" s="65">
        <v>0</v>
      </c>
    </row>
    <row r="278" spans="2:5" x14ac:dyDescent="0.25">
      <c r="C278">
        <v>11</v>
      </c>
      <c r="D278" t="s">
        <v>443</v>
      </c>
      <c r="E278" s="65">
        <v>328.29300000000001</v>
      </c>
    </row>
    <row r="279" spans="2:5" x14ac:dyDescent="0.25">
      <c r="C279">
        <v>12</v>
      </c>
      <c r="D279" t="s">
        <v>152</v>
      </c>
      <c r="E279" s="65">
        <v>590.62599999999998</v>
      </c>
    </row>
    <row r="280" spans="2:5" x14ac:dyDescent="0.25">
      <c r="C280"/>
      <c r="D280"/>
      <c r="E280" s="65"/>
    </row>
    <row r="281" spans="2:5" x14ac:dyDescent="0.25">
      <c r="B281" s="26" t="s">
        <v>543</v>
      </c>
      <c r="C281"/>
      <c r="D281" s="28" t="s">
        <v>185</v>
      </c>
      <c r="E281" s="65">
        <v>440.49099999999999</v>
      </c>
    </row>
    <row r="282" spans="2:5" x14ac:dyDescent="0.25">
      <c r="C282">
        <v>1</v>
      </c>
      <c r="D282" t="s">
        <v>444</v>
      </c>
      <c r="E282" s="65">
        <v>274.84800000000001</v>
      </c>
    </row>
    <row r="283" spans="2:5" x14ac:dyDescent="0.25">
      <c r="C283">
        <v>2</v>
      </c>
      <c r="D283" t="s">
        <v>445</v>
      </c>
      <c r="E283" s="65">
        <v>777.65800000000002</v>
      </c>
    </row>
    <row r="284" spans="2:5" x14ac:dyDescent="0.25">
      <c r="C284">
        <v>3</v>
      </c>
      <c r="D284" s="29" t="s">
        <v>448</v>
      </c>
      <c r="E284" s="65">
        <v>337.983</v>
      </c>
    </row>
    <row r="285" spans="2:5" x14ac:dyDescent="0.25">
      <c r="C285">
        <v>4</v>
      </c>
      <c r="D285" t="s">
        <v>447</v>
      </c>
      <c r="E285" s="65">
        <v>697.87</v>
      </c>
    </row>
    <row r="286" spans="2:5" x14ac:dyDescent="0.25">
      <c r="C286">
        <v>5</v>
      </c>
      <c r="D286" s="29" t="s">
        <v>413</v>
      </c>
      <c r="E286" s="65">
        <v>406.33199999999999</v>
      </c>
    </row>
    <row r="287" spans="2:5" x14ac:dyDescent="0.25">
      <c r="C287">
        <v>6</v>
      </c>
      <c r="D287" t="s">
        <v>449</v>
      </c>
      <c r="E287" s="65">
        <v>275.16500000000002</v>
      </c>
    </row>
    <row r="288" spans="2:5" x14ac:dyDescent="0.25">
      <c r="C288">
        <v>7</v>
      </c>
      <c r="D288" t="s">
        <v>450</v>
      </c>
      <c r="E288" s="65">
        <v>514.05399999999997</v>
      </c>
    </row>
    <row r="289" spans="2:5" x14ac:dyDescent="0.25">
      <c r="C289">
        <v>8</v>
      </c>
      <c r="D289" t="s">
        <v>451</v>
      </c>
      <c r="E289" s="65">
        <v>378.70800000000003</v>
      </c>
    </row>
    <row r="290" spans="2:5" x14ac:dyDescent="0.25">
      <c r="C290">
        <v>9</v>
      </c>
      <c r="D290" t="s">
        <v>446</v>
      </c>
      <c r="E290" s="65">
        <v>0</v>
      </c>
    </row>
    <row r="291" spans="2:5" x14ac:dyDescent="0.25">
      <c r="C291">
        <v>10</v>
      </c>
      <c r="D291" t="s">
        <v>453</v>
      </c>
      <c r="E291" s="65">
        <v>547.09699999999998</v>
      </c>
    </row>
    <row r="292" spans="2:5" x14ac:dyDescent="0.25">
      <c r="C292">
        <v>11</v>
      </c>
      <c r="D292" t="s">
        <v>454</v>
      </c>
      <c r="E292" s="65">
        <v>572.65</v>
      </c>
    </row>
    <row r="293" spans="2:5" x14ac:dyDescent="0.25">
      <c r="C293">
        <v>12</v>
      </c>
      <c r="D293" t="s">
        <v>455</v>
      </c>
      <c r="E293" s="65">
        <v>503.52499999999998</v>
      </c>
    </row>
    <row r="294" spans="2:5" x14ac:dyDescent="0.25">
      <c r="C294"/>
      <c r="D294"/>
      <c r="E294" s="65"/>
    </row>
    <row r="295" spans="2:5" x14ac:dyDescent="0.25">
      <c r="B295" s="26" t="s">
        <v>542</v>
      </c>
      <c r="C295"/>
      <c r="D295" s="28" t="s">
        <v>185</v>
      </c>
      <c r="E295" s="65">
        <v>550.40800000000002</v>
      </c>
    </row>
    <row r="296" spans="2:5" x14ac:dyDescent="0.25">
      <c r="C296">
        <v>1</v>
      </c>
      <c r="D296" t="s">
        <v>456</v>
      </c>
      <c r="E296" s="65">
        <v>457.54300000000001</v>
      </c>
    </row>
    <row r="297" spans="2:5" x14ac:dyDescent="0.25">
      <c r="C297">
        <v>2</v>
      </c>
      <c r="D297" s="29" t="s">
        <v>583</v>
      </c>
      <c r="E297" s="65">
        <v>480.428</v>
      </c>
    </row>
    <row r="298" spans="2:5" x14ac:dyDescent="0.25">
      <c r="C298">
        <v>3</v>
      </c>
      <c r="D298" t="s">
        <v>458</v>
      </c>
      <c r="E298" s="65">
        <v>582.32100000000003</v>
      </c>
    </row>
    <row r="299" spans="2:5" x14ac:dyDescent="0.25">
      <c r="C299">
        <v>4</v>
      </c>
      <c r="D299" t="s">
        <v>459</v>
      </c>
      <c r="E299" s="65">
        <v>544.03399999999999</v>
      </c>
    </row>
    <row r="300" spans="2:5" x14ac:dyDescent="0.25">
      <c r="C300">
        <v>5</v>
      </c>
      <c r="D300" t="s">
        <v>460</v>
      </c>
      <c r="E300" s="65">
        <v>455.678</v>
      </c>
    </row>
    <row r="301" spans="2:5" x14ac:dyDescent="0.25">
      <c r="C301">
        <v>6</v>
      </c>
      <c r="D301" t="s">
        <v>461</v>
      </c>
      <c r="E301" s="65">
        <v>500.39600000000002</v>
      </c>
    </row>
    <row r="302" spans="2:5" x14ac:dyDescent="0.25">
      <c r="C302">
        <v>7</v>
      </c>
      <c r="D302" t="s">
        <v>462</v>
      </c>
      <c r="E302" s="65">
        <v>500.83100000000002</v>
      </c>
    </row>
    <row r="303" spans="2:5" x14ac:dyDescent="0.25">
      <c r="C303">
        <v>8</v>
      </c>
      <c r="D303" t="s">
        <v>463</v>
      </c>
      <c r="E303" s="65">
        <v>522.49300000000005</v>
      </c>
    </row>
    <row r="304" spans="2:5" x14ac:dyDescent="0.25">
      <c r="C304">
        <v>9</v>
      </c>
      <c r="D304" t="s">
        <v>464</v>
      </c>
      <c r="E304" s="65">
        <v>592.49800000000005</v>
      </c>
    </row>
    <row r="305" spans="2:5" x14ac:dyDescent="0.25">
      <c r="C305">
        <v>10</v>
      </c>
      <c r="D305" t="s">
        <v>465</v>
      </c>
      <c r="E305" s="65">
        <v>453.21600000000001</v>
      </c>
    </row>
    <row r="306" spans="2:5" x14ac:dyDescent="0.25">
      <c r="C306">
        <v>11</v>
      </c>
      <c r="D306" t="s">
        <v>466</v>
      </c>
      <c r="E306" s="65">
        <v>533.25099999999998</v>
      </c>
    </row>
    <row r="307" spans="2:5" x14ac:dyDescent="0.25">
      <c r="C307">
        <v>12</v>
      </c>
      <c r="D307" t="s">
        <v>467</v>
      </c>
      <c r="E307" s="65">
        <v>982.21</v>
      </c>
    </row>
    <row r="308" spans="2:5" x14ac:dyDescent="0.25">
      <c r="C308"/>
      <c r="D308"/>
      <c r="E308" s="65"/>
    </row>
    <row r="309" spans="2:5" x14ac:dyDescent="0.25">
      <c r="B309" s="26" t="s">
        <v>541</v>
      </c>
      <c r="C309"/>
      <c r="D309" s="28" t="s">
        <v>185</v>
      </c>
      <c r="E309" s="65">
        <v>355.2</v>
      </c>
    </row>
    <row r="310" spans="2:5" x14ac:dyDescent="0.25">
      <c r="C310">
        <v>1</v>
      </c>
      <c r="D310" t="s">
        <v>468</v>
      </c>
      <c r="E310" s="65">
        <v>355.33699999999999</v>
      </c>
    </row>
    <row r="311" spans="2:5" x14ac:dyDescent="0.25">
      <c r="C311">
        <v>2</v>
      </c>
      <c r="D311" t="s">
        <v>469</v>
      </c>
      <c r="E311" s="65">
        <v>339.05900000000003</v>
      </c>
    </row>
    <row r="312" spans="2:5" x14ac:dyDescent="0.25">
      <c r="C312">
        <v>3</v>
      </c>
      <c r="D312" t="s">
        <v>470</v>
      </c>
      <c r="E312" s="65">
        <v>171.73</v>
      </c>
    </row>
    <row r="313" spans="2:5" x14ac:dyDescent="0.25">
      <c r="C313">
        <v>4</v>
      </c>
      <c r="D313" t="s">
        <v>471</v>
      </c>
      <c r="E313" s="65">
        <v>450.13099999999997</v>
      </c>
    </row>
    <row r="314" spans="2:5" x14ac:dyDescent="0.25">
      <c r="C314">
        <v>5</v>
      </c>
      <c r="D314" t="s">
        <v>472</v>
      </c>
      <c r="E314" s="65">
        <v>193.875</v>
      </c>
    </row>
    <row r="315" spans="2:5" x14ac:dyDescent="0.25">
      <c r="C315">
        <v>6</v>
      </c>
      <c r="D315" t="s">
        <v>473</v>
      </c>
      <c r="E315" s="65">
        <v>468.75799999999998</v>
      </c>
    </row>
    <row r="316" spans="2:5" x14ac:dyDescent="0.25">
      <c r="C316">
        <v>7</v>
      </c>
      <c r="D316" t="s">
        <v>474</v>
      </c>
      <c r="E316" s="65">
        <v>368.83</v>
      </c>
    </row>
    <row r="317" spans="2:5" x14ac:dyDescent="0.25">
      <c r="C317">
        <v>8</v>
      </c>
      <c r="D317" t="s">
        <v>475</v>
      </c>
      <c r="E317" s="65">
        <v>460.29599999999999</v>
      </c>
    </row>
    <row r="318" spans="2:5" x14ac:dyDescent="0.25">
      <c r="C318">
        <v>9</v>
      </c>
      <c r="D318" t="s">
        <v>476</v>
      </c>
      <c r="E318" s="65">
        <v>365.25200000000001</v>
      </c>
    </row>
    <row r="319" spans="2:5" x14ac:dyDescent="0.25">
      <c r="C319">
        <v>10</v>
      </c>
      <c r="D319" t="s">
        <v>477</v>
      </c>
      <c r="E319" s="65">
        <v>358.06900000000002</v>
      </c>
    </row>
    <row r="320" spans="2:5" x14ac:dyDescent="0.25">
      <c r="C320">
        <v>11</v>
      </c>
      <c r="D320" t="s">
        <v>478</v>
      </c>
      <c r="E320" s="65">
        <v>374.73599999999999</v>
      </c>
    </row>
    <row r="321" spans="2:5" x14ac:dyDescent="0.25">
      <c r="C321">
        <v>12</v>
      </c>
      <c r="D321" t="s">
        <v>479</v>
      </c>
      <c r="E321" s="65">
        <v>356.32499999999999</v>
      </c>
    </row>
    <row r="322" spans="2:5" x14ac:dyDescent="0.25">
      <c r="C322"/>
      <c r="D322"/>
      <c r="E322" s="65"/>
    </row>
    <row r="323" spans="2:5" x14ac:dyDescent="0.25">
      <c r="B323" s="26" t="s">
        <v>540</v>
      </c>
      <c r="C323"/>
      <c r="D323" s="28" t="s">
        <v>185</v>
      </c>
      <c r="E323" s="65">
        <v>548.36300000000006</v>
      </c>
    </row>
    <row r="324" spans="2:5" x14ac:dyDescent="0.25">
      <c r="C324">
        <v>1</v>
      </c>
      <c r="D324" t="s">
        <v>480</v>
      </c>
      <c r="E324" s="65">
        <v>473.55900000000003</v>
      </c>
    </row>
    <row r="325" spans="2:5" x14ac:dyDescent="0.25">
      <c r="C325">
        <v>2</v>
      </c>
      <c r="D325" t="s">
        <v>481</v>
      </c>
      <c r="E325" s="65">
        <v>547.43200000000002</v>
      </c>
    </row>
    <row r="326" spans="2:5" x14ac:dyDescent="0.25">
      <c r="C326">
        <v>3</v>
      </c>
      <c r="D326" t="s">
        <v>482</v>
      </c>
      <c r="E326" s="65">
        <v>467.40800000000002</v>
      </c>
    </row>
    <row r="327" spans="2:5" x14ac:dyDescent="0.25">
      <c r="C327">
        <v>4</v>
      </c>
      <c r="D327" s="29" t="s">
        <v>486</v>
      </c>
      <c r="E327" s="65">
        <v>499.46</v>
      </c>
    </row>
    <row r="328" spans="2:5" x14ac:dyDescent="0.25">
      <c r="C328">
        <v>5</v>
      </c>
      <c r="D328" t="s">
        <v>156</v>
      </c>
      <c r="E328" s="65">
        <v>585.096</v>
      </c>
    </row>
    <row r="329" spans="2:5" x14ac:dyDescent="0.25">
      <c r="C329">
        <v>6</v>
      </c>
      <c r="D329" t="s">
        <v>483</v>
      </c>
      <c r="E329" s="65">
        <v>451.05900000000003</v>
      </c>
    </row>
    <row r="330" spans="2:5" x14ac:dyDescent="0.25">
      <c r="C330">
        <v>7</v>
      </c>
      <c r="D330" t="s">
        <v>484</v>
      </c>
      <c r="E330" s="65">
        <v>656.74800000000005</v>
      </c>
    </row>
    <row r="331" spans="2:5" x14ac:dyDescent="0.25">
      <c r="C331">
        <v>8</v>
      </c>
      <c r="D331" t="s">
        <v>485</v>
      </c>
      <c r="E331" s="65">
        <v>419.56900000000002</v>
      </c>
    </row>
    <row r="332" spans="2:5" x14ac:dyDescent="0.25">
      <c r="C332">
        <v>9</v>
      </c>
      <c r="D332" s="29" t="s">
        <v>432</v>
      </c>
      <c r="E332" s="65">
        <v>507.779</v>
      </c>
    </row>
    <row r="333" spans="2:5" x14ac:dyDescent="0.25">
      <c r="C333">
        <v>10</v>
      </c>
      <c r="D333" t="s">
        <v>487</v>
      </c>
      <c r="E333" s="65">
        <v>685.19100000000003</v>
      </c>
    </row>
    <row r="334" spans="2:5" x14ac:dyDescent="0.25">
      <c r="C334">
        <v>11</v>
      </c>
      <c r="D334" t="s">
        <v>488</v>
      </c>
      <c r="E334" s="65">
        <v>637.99</v>
      </c>
    </row>
    <row r="335" spans="2:5" x14ac:dyDescent="0.25">
      <c r="C335">
        <v>12</v>
      </c>
      <c r="D335" t="s">
        <v>155</v>
      </c>
      <c r="E335" s="65">
        <v>649.06799999999998</v>
      </c>
    </row>
    <row r="336" spans="2:5" x14ac:dyDescent="0.25">
      <c r="C336"/>
      <c r="D336"/>
      <c r="E336" s="65"/>
    </row>
    <row r="337" spans="2:5" x14ac:dyDescent="0.25">
      <c r="B337" s="26" t="s">
        <v>544</v>
      </c>
      <c r="C337"/>
      <c r="D337" s="28" t="s">
        <v>185</v>
      </c>
      <c r="E337" s="65">
        <v>397.79399999999998</v>
      </c>
    </row>
    <row r="338" spans="2:5" x14ac:dyDescent="0.25">
      <c r="C338">
        <v>1</v>
      </c>
      <c r="D338" t="s">
        <v>489</v>
      </c>
      <c r="E338" s="65">
        <v>338.613</v>
      </c>
    </row>
    <row r="339" spans="2:5" x14ac:dyDescent="0.25">
      <c r="C339">
        <v>2</v>
      </c>
      <c r="D339" t="s">
        <v>490</v>
      </c>
      <c r="E339" s="65">
        <v>324.214</v>
      </c>
    </row>
    <row r="340" spans="2:5" x14ac:dyDescent="0.25">
      <c r="C340">
        <v>3</v>
      </c>
      <c r="D340" t="s">
        <v>491</v>
      </c>
      <c r="E340" s="65">
        <v>507.03</v>
      </c>
    </row>
    <row r="341" spans="2:5" x14ac:dyDescent="0.25">
      <c r="C341">
        <v>4</v>
      </c>
      <c r="D341" t="s">
        <v>492</v>
      </c>
      <c r="E341" s="65">
        <v>405.64600000000002</v>
      </c>
    </row>
    <row r="342" spans="2:5" x14ac:dyDescent="0.25">
      <c r="C342">
        <v>5</v>
      </c>
      <c r="D342" t="s">
        <v>493</v>
      </c>
      <c r="E342" s="65">
        <v>0</v>
      </c>
    </row>
    <row r="343" spans="2:5" x14ac:dyDescent="0.25">
      <c r="C343">
        <v>6</v>
      </c>
      <c r="D343" t="s">
        <v>494</v>
      </c>
      <c r="E343" s="65">
        <v>555.85</v>
      </c>
    </row>
    <row r="344" spans="2:5" x14ac:dyDescent="0.25">
      <c r="C344">
        <v>7</v>
      </c>
      <c r="D344" t="s">
        <v>495</v>
      </c>
      <c r="E344" s="65">
        <v>516.35599999999999</v>
      </c>
    </row>
    <row r="345" spans="2:5" x14ac:dyDescent="0.25">
      <c r="C345">
        <v>8</v>
      </c>
      <c r="D345" t="s">
        <v>496</v>
      </c>
      <c r="E345" s="65">
        <v>377.10399999999998</v>
      </c>
    </row>
    <row r="346" spans="2:5" x14ac:dyDescent="0.25">
      <c r="C346">
        <v>9</v>
      </c>
      <c r="D346" t="s">
        <v>497</v>
      </c>
      <c r="E346" s="65">
        <v>462.161</v>
      </c>
    </row>
    <row r="347" spans="2:5" x14ac:dyDescent="0.25">
      <c r="C347">
        <v>10</v>
      </c>
      <c r="D347" t="s">
        <v>498</v>
      </c>
      <c r="E347" s="65">
        <v>372.13499999999999</v>
      </c>
    </row>
    <row r="348" spans="2:5" x14ac:dyDescent="0.25">
      <c r="C348">
        <v>11</v>
      </c>
      <c r="D348" t="s">
        <v>499</v>
      </c>
      <c r="E348" s="65">
        <v>401.91</v>
      </c>
    </row>
    <row r="349" spans="2:5" x14ac:dyDescent="0.25">
      <c r="C349">
        <v>12</v>
      </c>
      <c r="D349" t="s">
        <v>500</v>
      </c>
      <c r="E349" s="65">
        <v>512.51300000000003</v>
      </c>
    </row>
    <row r="350" spans="2:5" x14ac:dyDescent="0.25">
      <c r="C350"/>
      <c r="D350"/>
      <c r="E350" s="65"/>
    </row>
    <row r="351" spans="2:5" x14ac:dyDescent="0.25">
      <c r="B351" s="26" t="s">
        <v>545</v>
      </c>
      <c r="C351"/>
      <c r="D351" s="28" t="s">
        <v>185</v>
      </c>
      <c r="E351" s="65">
        <v>478.23</v>
      </c>
    </row>
    <row r="352" spans="2:5" x14ac:dyDescent="0.25">
      <c r="C352">
        <v>1</v>
      </c>
      <c r="D352" t="s">
        <v>159</v>
      </c>
      <c r="E352" s="65">
        <v>557.74699999999996</v>
      </c>
    </row>
    <row r="353" spans="2:5" x14ac:dyDescent="0.25">
      <c r="C353">
        <v>2</v>
      </c>
      <c r="D353" t="s">
        <v>501</v>
      </c>
      <c r="E353" s="65">
        <v>328.35500000000002</v>
      </c>
    </row>
    <row r="354" spans="2:5" x14ac:dyDescent="0.25">
      <c r="C354">
        <v>3</v>
      </c>
      <c r="D354" t="s">
        <v>502</v>
      </c>
      <c r="E354" s="65">
        <v>492.28100000000001</v>
      </c>
    </row>
    <row r="355" spans="2:5" x14ac:dyDescent="0.25">
      <c r="C355">
        <v>4</v>
      </c>
      <c r="D355" t="s">
        <v>503</v>
      </c>
      <c r="E355" s="65">
        <v>317.10000000000002</v>
      </c>
    </row>
    <row r="356" spans="2:5" x14ac:dyDescent="0.25">
      <c r="C356">
        <v>5</v>
      </c>
      <c r="D356" t="s">
        <v>504</v>
      </c>
      <c r="E356" s="65">
        <v>496.14499999999998</v>
      </c>
    </row>
    <row r="357" spans="2:5" x14ac:dyDescent="0.25">
      <c r="C357">
        <v>6</v>
      </c>
      <c r="D357" t="s">
        <v>505</v>
      </c>
      <c r="E357" s="65">
        <v>394.89100000000002</v>
      </c>
    </row>
    <row r="358" spans="2:5" x14ac:dyDescent="0.25">
      <c r="C358">
        <v>7</v>
      </c>
      <c r="D358" t="s">
        <v>506</v>
      </c>
      <c r="E358" s="65">
        <v>394.58699999999999</v>
      </c>
    </row>
    <row r="359" spans="2:5" x14ac:dyDescent="0.25">
      <c r="C359">
        <v>8</v>
      </c>
      <c r="D359" t="s">
        <v>507</v>
      </c>
      <c r="E359" s="65">
        <v>494.53699999999998</v>
      </c>
    </row>
    <row r="360" spans="2:5" x14ac:dyDescent="0.25">
      <c r="C360">
        <v>9</v>
      </c>
      <c r="D360" t="s">
        <v>508</v>
      </c>
      <c r="E360" s="65">
        <v>564.05700000000002</v>
      </c>
    </row>
    <row r="361" spans="2:5" x14ac:dyDescent="0.25">
      <c r="C361">
        <v>10</v>
      </c>
      <c r="D361" t="s">
        <v>509</v>
      </c>
      <c r="E361" s="65">
        <v>442.92700000000002</v>
      </c>
    </row>
    <row r="362" spans="2:5" x14ac:dyDescent="0.25">
      <c r="C362">
        <v>11</v>
      </c>
      <c r="D362" t="s">
        <v>510</v>
      </c>
      <c r="E362" s="65">
        <v>575.80799999999999</v>
      </c>
    </row>
    <row r="363" spans="2:5" x14ac:dyDescent="0.25">
      <c r="C363">
        <v>12</v>
      </c>
      <c r="D363" s="29" t="s">
        <v>534</v>
      </c>
      <c r="E363" s="65">
        <v>680.32</v>
      </c>
    </row>
    <row r="364" spans="2:5" x14ac:dyDescent="0.25">
      <c r="C364"/>
      <c r="D364"/>
      <c r="E364" s="65"/>
    </row>
    <row r="365" spans="2:5" x14ac:dyDescent="0.25">
      <c r="B365" s="26" t="s">
        <v>546</v>
      </c>
      <c r="C365"/>
      <c r="D365" s="28" t="s">
        <v>185</v>
      </c>
      <c r="E365" s="65">
        <v>449.30099999999999</v>
      </c>
    </row>
    <row r="366" spans="2:5" x14ac:dyDescent="0.25">
      <c r="C366">
        <v>1</v>
      </c>
      <c r="D366" t="s">
        <v>512</v>
      </c>
      <c r="E366" s="65">
        <v>309.46300000000002</v>
      </c>
    </row>
    <row r="367" spans="2:5" x14ac:dyDescent="0.25">
      <c r="C367">
        <v>2</v>
      </c>
      <c r="D367" t="s">
        <v>513</v>
      </c>
      <c r="E367" s="65">
        <v>693.12599999999998</v>
      </c>
    </row>
    <row r="368" spans="2:5" x14ac:dyDescent="0.25">
      <c r="C368">
        <v>3</v>
      </c>
      <c r="D368" s="29" t="s">
        <v>522</v>
      </c>
      <c r="E368" s="65">
        <v>324.40100000000001</v>
      </c>
    </row>
    <row r="369" spans="2:5" x14ac:dyDescent="0.25">
      <c r="C369">
        <v>4</v>
      </c>
      <c r="D369" t="s">
        <v>515</v>
      </c>
      <c r="E369" s="65">
        <v>506.60899999999998</v>
      </c>
    </row>
    <row r="370" spans="2:5" x14ac:dyDescent="0.25">
      <c r="C370">
        <v>5</v>
      </c>
      <c r="D370" t="s">
        <v>516</v>
      </c>
      <c r="E370" s="65">
        <v>372.76799999999997</v>
      </c>
    </row>
    <row r="371" spans="2:5" x14ac:dyDescent="0.25">
      <c r="C371">
        <v>6</v>
      </c>
      <c r="D371" t="s">
        <v>517</v>
      </c>
      <c r="E371" s="65">
        <v>613.56299999999999</v>
      </c>
    </row>
    <row r="372" spans="2:5" x14ac:dyDescent="0.25">
      <c r="C372">
        <v>7</v>
      </c>
      <c r="D372" t="s">
        <v>518</v>
      </c>
      <c r="E372" s="65">
        <v>373.72899999999998</v>
      </c>
    </row>
    <row r="373" spans="2:5" x14ac:dyDescent="0.25">
      <c r="C373">
        <v>8</v>
      </c>
      <c r="D373" t="s">
        <v>519</v>
      </c>
      <c r="E373" s="65">
        <v>637.43600000000004</v>
      </c>
    </row>
    <row r="374" spans="2:5" x14ac:dyDescent="0.25">
      <c r="C374">
        <v>9</v>
      </c>
      <c r="D374" t="s">
        <v>520</v>
      </c>
      <c r="E374" s="65">
        <v>468.726</v>
      </c>
    </row>
    <row r="375" spans="2:5" x14ac:dyDescent="0.25">
      <c r="C375">
        <v>10</v>
      </c>
      <c r="D375" t="s">
        <v>521</v>
      </c>
      <c r="E375" s="65">
        <v>470.17700000000002</v>
      </c>
    </row>
    <row r="376" spans="2:5" x14ac:dyDescent="0.25">
      <c r="C376">
        <v>11</v>
      </c>
      <c r="D376" t="s">
        <v>514</v>
      </c>
      <c r="E376" s="65">
        <v>0</v>
      </c>
    </row>
    <row r="377" spans="2:5" x14ac:dyDescent="0.25">
      <c r="C377">
        <v>12</v>
      </c>
      <c r="D377" t="s">
        <v>523</v>
      </c>
      <c r="E377" s="65">
        <v>621.61300000000006</v>
      </c>
    </row>
    <row r="378" spans="2:5" x14ac:dyDescent="0.25">
      <c r="C378"/>
      <c r="D378"/>
      <c r="E378" s="65"/>
    </row>
    <row r="379" spans="2:5" x14ac:dyDescent="0.25">
      <c r="B379" s="26" t="s">
        <v>547</v>
      </c>
      <c r="C379"/>
      <c r="D379" s="28" t="s">
        <v>185</v>
      </c>
      <c r="E379" s="65">
        <v>436.976</v>
      </c>
    </row>
    <row r="380" spans="2:5" x14ac:dyDescent="0.25">
      <c r="C380">
        <v>1</v>
      </c>
      <c r="D380" t="s">
        <v>524</v>
      </c>
      <c r="E380" s="65">
        <v>363.17700000000002</v>
      </c>
    </row>
    <row r="381" spans="2:5" x14ac:dyDescent="0.25">
      <c r="C381">
        <v>2</v>
      </c>
      <c r="D381" t="s">
        <v>525</v>
      </c>
      <c r="E381" s="65">
        <v>353.166</v>
      </c>
    </row>
    <row r="382" spans="2:5" x14ac:dyDescent="0.25">
      <c r="C382">
        <v>3</v>
      </c>
      <c r="D382" t="s">
        <v>526</v>
      </c>
      <c r="E382" s="65">
        <v>355.64499999999998</v>
      </c>
    </row>
    <row r="383" spans="2:5" x14ac:dyDescent="0.25">
      <c r="C383">
        <v>4</v>
      </c>
      <c r="D383" t="s">
        <v>527</v>
      </c>
      <c r="E383" s="65">
        <v>554.88699999999994</v>
      </c>
    </row>
    <row r="384" spans="2:5" x14ac:dyDescent="0.25">
      <c r="C384">
        <v>5</v>
      </c>
      <c r="D384" t="s">
        <v>528</v>
      </c>
      <c r="E384" s="65">
        <v>404.13299999999998</v>
      </c>
    </row>
    <row r="385" spans="3:5" x14ac:dyDescent="0.25">
      <c r="C385">
        <v>6</v>
      </c>
      <c r="D385" t="s">
        <v>529</v>
      </c>
      <c r="E385" s="65">
        <v>386.16399999999999</v>
      </c>
    </row>
    <row r="386" spans="3:5" x14ac:dyDescent="0.25">
      <c r="C386">
        <v>7</v>
      </c>
      <c r="D386" t="s">
        <v>530</v>
      </c>
      <c r="E386" s="65">
        <v>336.77300000000002</v>
      </c>
    </row>
    <row r="387" spans="3:5" x14ac:dyDescent="0.25">
      <c r="C387">
        <v>8</v>
      </c>
      <c r="D387" t="s">
        <v>531</v>
      </c>
      <c r="E387" s="65">
        <v>352.46300000000002</v>
      </c>
    </row>
    <row r="388" spans="3:5" x14ac:dyDescent="0.25">
      <c r="C388">
        <v>9</v>
      </c>
      <c r="D388" t="s">
        <v>532</v>
      </c>
      <c r="E388" s="65">
        <v>415.916</v>
      </c>
    </row>
    <row r="389" spans="3:5" x14ac:dyDescent="0.25">
      <c r="C389">
        <v>10</v>
      </c>
      <c r="D389" t="s">
        <v>533</v>
      </c>
      <c r="E389" s="65">
        <v>683.18899999999996</v>
      </c>
    </row>
    <row r="390" spans="3:5" x14ac:dyDescent="0.25">
      <c r="C390">
        <v>11</v>
      </c>
      <c r="D390" t="s">
        <v>534</v>
      </c>
      <c r="E390" s="65">
        <v>613.80899999999997</v>
      </c>
    </row>
    <row r="391" spans="3:5" x14ac:dyDescent="0.25">
      <c r="C391">
        <v>12</v>
      </c>
      <c r="D391" t="s">
        <v>535</v>
      </c>
      <c r="E391" s="65">
        <v>424.39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4768F1-D6EE-41FB-93DF-62064C3B3DAD}">
  <ds:schemaRefs>
    <ds:schemaRef ds:uri="http://schemas.microsoft.com/office/2006/documentManagement/types"/>
    <ds:schemaRef ds:uri="http://purl.org/dc/terms/"/>
    <ds:schemaRef ds:uri="http://schemas.microsoft.com/sharepoint/v3"/>
    <ds:schemaRef ds:uri="http://purl.org/dc/elements/1.1/"/>
    <ds:schemaRef ds:uri="http://schemas.microsoft.com/office/infopath/2007/PartnerControls"/>
    <ds:schemaRef ds:uri="7e5141ba-b558-4843-a23a-7de54c5a012e"/>
    <ds:schemaRef ds:uri="http://schemas.openxmlformats.org/package/2006/metadata/core-properties"/>
    <ds:schemaRef ds:uri="4201c391-0ef2-4c70-9408-e247fb2e7472"/>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8DC258-79A9-4057-B324-88D29E68FE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Indeling</vt:lpstr>
      <vt:lpstr>Wijzigingen</vt:lpstr>
      <vt:lpstr>Paringstabel</vt:lpstr>
      <vt:lpstr>Paringen</vt:lpstr>
      <vt:lpstr>Mogen_niet_promoveren</vt:lpstr>
      <vt:lpstr>Report</vt:lpstr>
      <vt:lpstr>Advanced</vt:lpstr>
      <vt:lpstr>km V5.1</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2021-10-17T17:34:50Z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