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son\Documents\GitHub\AT\trunk\Admin\BoM\"/>
    </mc:Choice>
  </mc:AlternateContent>
  <xr:revisionPtr revIDLastSave="0" documentId="13_ncr:1_{24B1ABFF-6A35-4813-BB44-F268EE0A5A91}" xr6:coauthVersionLast="47" xr6:coauthVersionMax="47" xr10:uidLastSave="{00000000-0000-0000-0000-000000000000}"/>
  <bookViews>
    <workbookView xWindow="825" yWindow="-120" windowWidth="28095" windowHeight="16440" xr2:uid="{ECFDB937-B404-481E-88E8-21167102F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<sst xmlns="http://schemas.openxmlformats.org/spreadsheetml/2006/main" count="25" uniqueCount="25">
  <si>
    <t>PART</t>
  </si>
  <si>
    <t>QUANTITY</t>
  </si>
  <si>
    <t>UNIT PRICE</t>
  </si>
  <si>
    <t>TOTAL PRICE</t>
  </si>
  <si>
    <t>LINK</t>
  </si>
  <si>
    <t>ATtiny414</t>
  </si>
  <si>
    <t>https://www.digikey.com/en/products/detail/microchip-technology/ATTINY414-SSNR/7801796</t>
  </si>
  <si>
    <t>AA Battery Holder</t>
  </si>
  <si>
    <t>https://www.digikey.com/en/products/detail/mpd-memory-protection-devices/BC2AAPC/455777</t>
  </si>
  <si>
    <t>https://www.digikey.com/en/products/detail/e-switch/RR511D1121/2116256</t>
  </si>
  <si>
    <t>Rocker Switch</t>
  </si>
  <si>
    <t>https://www.digikey.com/en/products/detail/onsemi/NCP1117LPSTADT3G/2194029</t>
  </si>
  <si>
    <t>NCP1117</t>
  </si>
  <si>
    <t>https://www.digikey.com/en/products/detail/microchip-technology/MTCH101-I-OT/3872305</t>
  </si>
  <si>
    <t>MTCH101</t>
  </si>
  <si>
    <t>https://www.digikey.com/en/products/detail/littelfuse-inc/CPC1017NTR/655290</t>
  </si>
  <si>
    <t>CPC1017</t>
  </si>
  <si>
    <t>NUD3160</t>
  </si>
  <si>
    <t>https://www.digikey.com/en/products/detail/onsemi/SZNUD3160DMT1G/3063417</t>
  </si>
  <si>
    <t>TLV9062</t>
  </si>
  <si>
    <t>https://www.digikey.com/en/products/detail/texas-instruments/TLV9062IDR/7364940</t>
  </si>
  <si>
    <t>https://www.digikey.com/en/products/detail/sparkfun-electronics/COM-09806/7319606</t>
  </si>
  <si>
    <t>TSR3386</t>
  </si>
  <si>
    <t>https://www.digikey.com/en/products/detail/cui-devices/CDM-20008/2158705</t>
  </si>
  <si>
    <t>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</si>
</sst>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2" applyAlignment="1">
      <alignment horizontal="center"/>
    </xf>
    <xf numFmtId="44" fontId="2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TLV9062IDR/7364940" TargetMode="External"/><Relationship Id="rId3" Type="http://schemas.openxmlformats.org/officeDocument/2006/relationships/hyperlink" Target="https://www.digikey.com/en/products/detail/e-switch/RR511D1121/2116256" TargetMode="External"/><Relationship Id="rId7" Type="http://schemas.openxmlformats.org/officeDocument/2006/relationships/hyperlink" Target="https://www.digikey.com/en/products/detail/onsemi/SZNUD3160DMT1G/3063417" TargetMode="External"/><Relationship Id="rId2" Type="http://schemas.openxmlformats.org/officeDocument/2006/relationships/hyperlink" Target="https://www.digikey.com/en/products/detail/mpd-memory-protection-devices/BC2AAPC/455777" TargetMode="External"/><Relationship Id="rId1" Type="http://schemas.openxmlformats.org/officeDocument/2006/relationships/hyperlink" Target="https://www.digikey.com/en/products/detail/microchip-technology/ATTINY414-SSNR/7801796" TargetMode="External"/><Relationship Id="rId6" Type="http://schemas.openxmlformats.org/officeDocument/2006/relationships/hyperlink" Target="https://www.digikey.com/en/products/detail/littelfuse-inc/CPC1017NTR/655290" TargetMode="External"/><Relationship Id="rId5" Type="http://schemas.openxmlformats.org/officeDocument/2006/relationships/hyperlink" Target="https://www.digikey.com/en/products/detail/microchip-technology/MTCH101-I-OT/3872305" TargetMode="External"/><Relationship Id="rId10" Type="http://schemas.openxmlformats.org/officeDocument/2006/relationships/hyperlink" Target="https://www.digikey.com/en/products/detail/cui-devices/CDM-20008/2158705" TargetMode="External"/><Relationship Id="rId4" Type="http://schemas.openxmlformats.org/officeDocument/2006/relationships/hyperlink" Target="https://www.digikey.com/en/products/detail/onsemi/NCP1117LPSTADT3G/2194029" TargetMode="External"/><Relationship Id="rId9" Type="http://schemas.openxmlformats.org/officeDocument/2006/relationships/hyperlink" Target="https://www.digikey.com/en/products/detail/sparkfun-electronics/COM-09806/73196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38E9-CF3C-4588-8CAF-721ED59FB861}">
  <dimension ref="A1:E14"/>
  <sheetViews>
    <sheetView tabSelected="1" workbookViewId="0">
      <selection activeCell="B16" sqref="B16"/>
    </sheetView>
  </sheetViews>
  <sheetFormatPr defaultRowHeight="15" x14ac:dyDescent="0.25"/>
  <cols>
    <col min="1" max="2" width="20.7109375" style="1" customWidth="1"/>
    <col min="3" max="4" width="20.7109375" style="5" customWidth="1"/>
    <col min="5" max="5" width="85.42578125" style="1" bestFit="1" customWidth="1"/>
    <col min="6" max="16384" width="9.140625" style="1"/>
  </cols>
  <sheetData>
    <row r="1" spans="1:5" x14ac:dyDescent="0.25">
      <c r="A1" s="2" t="s">
        <v>0</v>
      </c>
      <c r="B1" s="2" t="s">
        <v>1</v>
      </c>
      <c r="C1" s="4" t="s">
        <v>2</v>
      </c>
      <c r="D1" s="4" t="s">
        <v>3</v>
      </c>
      <c r="E1" s="2" t="s">
        <v>4</v>
      </c>
    </row>
    <row r="2" spans="1:5" x14ac:dyDescent="0.25">
      <c r="A2" s="1" t="s">
        <v>5</v>
      </c>
      <c r="B2" s="1">
        <v>5</v>
      </c>
      <c r="C2" s="5">
        <v>0.68</v>
      </c>
      <c r="D2" s="5">
        <f>B2*C2</f>
        <v>3.4000000000000004</v>
      </c>
      <c r="E2" s="3" t="s">
        <v>6</v>
      </c>
    </row>
    <row r="3" spans="1:5" x14ac:dyDescent="0.25">
      <c r="A3" s="1" t="s">
        <v>7</v>
      </c>
      <c r="B3" s="1">
        <v>5</v>
      </c>
      <c r="C3" s="5">
        <v>1.66</v>
      </c>
      <c r="D3" s="5">
        <f>B3*C3</f>
        <v>8.2999999999999989</v>
      </c>
      <c r="E3" s="3" t="s">
        <v>8</v>
      </c>
    </row>
    <row r="4" spans="1:5" x14ac:dyDescent="0.25">
      <c r="A4" s="1" t="s">
        <v>10</v>
      </c>
      <c r="B4" s="1">
        <v>5</v>
      </c>
      <c r="C4" s="5">
        <v>1.1200000000000001</v>
      </c>
      <c r="D4" s="5">
        <f>B4*C4</f>
        <v>5.6000000000000005</v>
      </c>
      <c r="E4" s="3" t="s">
        <v>9</v>
      </c>
    </row>
    <row r="5" spans="1:5" x14ac:dyDescent="0.25">
      <c r="A5" s="1" t="s">
        <v>12</v>
      </c>
      <c r="B5" s="1">
        <v>5</v>
      </c>
      <c r="C5" s="5">
        <v>0.47</v>
      </c>
      <c r="D5" s="5">
        <f>B5*C5</f>
        <v>2.3499999999999996</v>
      </c>
      <c r="E5" s="3" t="s">
        <v>11</v>
      </c>
    </row>
    <row r="6" spans="1:5" x14ac:dyDescent="0.25">
      <c r="A6" s="1" t="s">
        <v>14</v>
      </c>
      <c r="B6" s="1">
        <v>5</v>
      </c>
      <c r="C6" s="5">
        <v>0.48</v>
      </c>
      <c r="D6" s="5">
        <f>B6*C6</f>
        <v>2.4</v>
      </c>
      <c r="E6" s="3" t="s">
        <v>13</v>
      </c>
    </row>
    <row r="7" spans="1:5" x14ac:dyDescent="0.25">
      <c r="A7" s="1" t="s">
        <v>16</v>
      </c>
      <c r="B7" s="1">
        <v>5</v>
      </c>
      <c r="C7" s="5">
        <v>0.95</v>
      </c>
      <c r="D7" s="5">
        <f>B7*C7</f>
        <v>4.75</v>
      </c>
      <c r="E7" s="3" t="s">
        <v>15</v>
      </c>
    </row>
    <row r="8" spans="1:5" x14ac:dyDescent="0.25">
      <c r="A8" s="1" t="s">
        <v>17</v>
      </c>
      <c r="B8" s="1">
        <v>10</v>
      </c>
      <c r="C8" s="5">
        <v>0.67</v>
      </c>
      <c r="D8" s="5">
        <f>B8*C8</f>
        <v>6.7</v>
      </c>
      <c r="E8" s="3" t="s">
        <v>18</v>
      </c>
    </row>
    <row r="9" spans="1:5" x14ac:dyDescent="0.25">
      <c r="A9" s="1" t="s">
        <v>19</v>
      </c>
      <c r="B9" s="1">
        <v>5</v>
      </c>
      <c r="C9" s="5">
        <v>0.66</v>
      </c>
      <c r="D9" s="5">
        <f>B9*C9</f>
        <v>3.3000000000000003</v>
      </c>
      <c r="E9" s="3" t="s">
        <v>20</v>
      </c>
    </row>
    <row r="10" spans="1:5" x14ac:dyDescent="0.25">
      <c r="A10" s="1" t="s">
        <v>22</v>
      </c>
      <c r="B10" s="1">
        <v>10</v>
      </c>
      <c r="C10" s="5">
        <v>1.05</v>
      </c>
      <c r="D10" s="5">
        <f>B10*C10</f>
        <v>10.5</v>
      </c>
      <c r="E10" s="3" t="s">
        <v>21</v>
      </c>
    </row>
    <row r="11" spans="1:5" x14ac:dyDescent="0.25">
      <c r="A11" s="1" t="s">
        <v>24</v>
      </c>
      <c r="B11" s="1">
        <v>5</v>
      </c>
      <c r="C11" s="5">
        <v>1.8</v>
      </c>
      <c r="D11" s="5">
        <f>B11*C11</f>
        <v>9</v>
      </c>
      <c r="E11" s="3" t="s">
        <v>23</v>
      </c>
    </row>
    <row r="13" spans="1:5" x14ac:dyDescent="0.25">
      <c r="D13" s="5">
        <f>SUM(D2:D11)</f>
        <v>56.3</v>
      </c>
    </row>
    <row r="14" spans="1:5" x14ac:dyDescent="0.25">
      <c r="D14" s="5">
        <f>D13/5</f>
        <v>11.26</v>
      </c>
    </row>
  </sheetData>
  <hyperlinks>
    <hyperlink ref="E2" r:id="rId1" xr:uid="{D494C761-1D76-4190-B6D2-BB56AC022690}"/>
    <hyperlink ref="E3" r:id="rId2" xr:uid="{2BBA8A3D-F3EB-401A-BBA6-76342C19D437}"/>
    <hyperlink ref="E4" r:id="rId3" xr:uid="{BD652EA0-A76E-4642-8C8B-B7FB3559ED07}"/>
    <hyperlink ref="E5" r:id="rId4" xr:uid="{01B7990C-74E5-45C4-8198-F181740F8802}"/>
    <hyperlink ref="E6" r:id="rId5" xr:uid="{7179BDBE-D59E-4806-9372-415119A107F3}"/>
    <hyperlink ref="E7" r:id="rId6" xr:uid="{B5C2AF92-8FB1-41B6-9585-C6EA414B104F}"/>
    <hyperlink ref="E8" r:id="rId7" xr:uid="{B9AA5751-6023-4EED-87BB-865796332823}"/>
    <hyperlink ref="E9" r:id="rId8" xr:uid="{139037EB-D7FC-4213-95EC-E98370086288}"/>
    <hyperlink ref="E10" r:id="rId9" xr:uid="{1A954889-6E9C-4C66-8F61-4CDF5B4A09BF}"/>
    <hyperlink ref="E11" r:id="rId10" xr:uid="{1CD0E02A-788D-46B9-964E-0C6870205D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Fugate</dc:creator>
  <cp:lastModifiedBy>Jackson Fugate</cp:lastModifiedBy>
  <dcterms:created xsi:type="dcterms:W3CDTF">2024-06-12T01:59:44Z</dcterms:created>
  <dcterms:modified xsi:type="dcterms:W3CDTF">2024-06-12T02:30:45Z</dcterms:modified>
</cp:coreProperties>
</file>