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4" i="1"/>
  <c r="B143"/>
  <c r="B142"/>
  <c r="B141"/>
  <c r="B140"/>
  <c r="B139"/>
  <c r="L7"/>
  <c r="L6"/>
  <c r="L8"/>
  <c r="L9"/>
  <c r="L10"/>
  <c r="L11"/>
  <c r="L12"/>
  <c r="L13"/>
</calcChain>
</file>

<file path=xl/sharedStrings.xml><?xml version="1.0" encoding="utf-8"?>
<sst xmlns="http://schemas.openxmlformats.org/spreadsheetml/2006/main" count="37" uniqueCount="27">
  <si>
    <t>Rectangle track at set distances</t>
  </si>
  <si>
    <t>feet away</t>
  </si>
  <si>
    <t>coordinate     1</t>
  </si>
  <si>
    <t>coordinate     2</t>
  </si>
  <si>
    <t>coordinate     3</t>
  </si>
  <si>
    <t>coordinate     4</t>
  </si>
  <si>
    <t>x</t>
  </si>
  <si>
    <t>y</t>
  </si>
  <si>
    <t>C1</t>
  </si>
  <si>
    <t>C2</t>
  </si>
  <si>
    <t>C3</t>
  </si>
  <si>
    <t>C4</t>
  </si>
  <si>
    <t>C_height</t>
  </si>
  <si>
    <t>Graph of first (x,y) coords</t>
  </si>
  <si>
    <t>Graph of second(x,y) coords</t>
  </si>
  <si>
    <t>Graph of third(x,y) coords</t>
  </si>
  <si>
    <t>left height</t>
  </si>
  <si>
    <t>right height</t>
  </si>
  <si>
    <t>the height graph of left side</t>
  </si>
  <si>
    <t>inches</t>
  </si>
  <si>
    <t>5 ft</t>
  </si>
  <si>
    <t>distance</t>
  </si>
  <si>
    <t>10 ft</t>
  </si>
  <si>
    <t>this is new way to find distance</t>
  </si>
  <si>
    <t>y1</t>
  </si>
  <si>
    <t>y2</t>
  </si>
  <si>
    <t>pixels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</si>
</sst>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0094352712887636E-2"/>
          <c:y val="0.12217614213733767"/>
          <c:w val="0.88082285697186069"/>
          <c:h val="0.80150161157686972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8083623389270029E-3"/>
                  <c:y val="3.0269482136397255E-2"/>
                </c:manualLayout>
              </c:layout>
              <c:numFmt formatCode="General" sourceLinked="0"/>
            </c:trendlineLbl>
          </c:trendline>
          <c:xVal>
            <c:numRef>
              <c:f>Sheet1!$A$27:$A$34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271.7</c:v>
                </c:pt>
                <c:pt idx="1">
                  <c:v>198</c:v>
                </c:pt>
                <c:pt idx="2">
                  <c:v>219.7</c:v>
                </c:pt>
                <c:pt idx="3">
                  <c:v>218.8</c:v>
                </c:pt>
                <c:pt idx="4">
                  <c:v>213.1</c:v>
                </c:pt>
                <c:pt idx="5">
                  <c:v>210.9</c:v>
                </c:pt>
                <c:pt idx="6">
                  <c:v>207.4</c:v>
                </c:pt>
                <c:pt idx="7">
                  <c:v>201.7</c:v>
                </c:pt>
              </c:numCache>
            </c:numRef>
          </c:yVal>
        </c:ser>
        <c:axId val="97344896"/>
        <c:axId val="97354880"/>
      </c:scatterChart>
      <c:valAx>
        <c:axId val="97344896"/>
        <c:scaling>
          <c:orientation val="minMax"/>
        </c:scaling>
        <c:axPos val="b"/>
        <c:numFmt formatCode="General" sourceLinked="1"/>
        <c:tickLblPos val="nextTo"/>
        <c:crossAx val="97354880"/>
        <c:crosses val="autoZero"/>
        <c:crossBetween val="midCat"/>
      </c:valAx>
      <c:valAx>
        <c:axId val="97354880"/>
        <c:scaling>
          <c:orientation val="minMax"/>
        </c:scaling>
        <c:axPos val="l"/>
        <c:majorGridlines/>
        <c:numFmt formatCode="General" sourceLinked="1"/>
        <c:tickLblPos val="nextTo"/>
        <c:crossAx val="97344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2407176014450551E-2"/>
          <c:y val="9.2455766796814571E-3"/>
          <c:w val="0.20954225103118973"/>
          <c:h val="0.11018263258446265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722629133037005E-2"/>
          <c:y val="0.12653889018040496"/>
          <c:w val="0.88093724170292764"/>
          <c:h val="0.8015829391573995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5.6629108937207477E-3"/>
                  <c:y val="-5.1642638822336336E-2"/>
                </c:manualLayout>
              </c:layout>
              <c:numFmt formatCode="General" sourceLinked="0"/>
            </c:trendlineLbl>
          </c:trendline>
          <c:xVal>
            <c:numRef>
              <c:f>Sheet1!$A$65:$A$72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Sheet1!$B$65:$B$72</c:f>
              <c:numCache>
                <c:formatCode>General</c:formatCode>
                <c:ptCount val="8"/>
                <c:pt idx="0">
                  <c:v>84.8</c:v>
                </c:pt>
                <c:pt idx="1">
                  <c:v>100.4</c:v>
                </c:pt>
                <c:pt idx="2">
                  <c:v>156.6</c:v>
                </c:pt>
                <c:pt idx="3">
                  <c:v>170.1</c:v>
                </c:pt>
                <c:pt idx="4">
                  <c:v>174.6</c:v>
                </c:pt>
                <c:pt idx="5">
                  <c:v>178.9</c:v>
                </c:pt>
                <c:pt idx="6">
                  <c:v>179.7</c:v>
                </c:pt>
                <c:pt idx="7">
                  <c:v>177.7</c:v>
                </c:pt>
              </c:numCache>
            </c:numRef>
          </c:yVal>
        </c:ser>
        <c:axId val="97383552"/>
        <c:axId val="97385088"/>
      </c:scatterChart>
      <c:valAx>
        <c:axId val="97383552"/>
        <c:scaling>
          <c:orientation val="minMax"/>
        </c:scaling>
        <c:axPos val="b"/>
        <c:numFmt formatCode="General" sourceLinked="1"/>
        <c:tickLblPos val="nextTo"/>
        <c:crossAx val="97385088"/>
        <c:crosses val="autoZero"/>
        <c:crossBetween val="midCat"/>
      </c:valAx>
      <c:valAx>
        <c:axId val="97385088"/>
        <c:scaling>
          <c:orientation val="minMax"/>
        </c:scaling>
        <c:axPos val="l"/>
        <c:majorGridlines/>
        <c:numFmt formatCode="General" sourceLinked="1"/>
        <c:tickLblPos val="nextTo"/>
        <c:crossAx val="97383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4839056639063173E-2"/>
          <c:y val="1.7736617955806618E-2"/>
          <c:w val="0.20544157764467819"/>
          <c:h val="0.10376694154493477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082615636373214E-2"/>
          <c:y val="0.11929079204458283"/>
          <c:w val="0.89518049942165701"/>
          <c:h val="0.812948190794728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4.2870475178978474E-3"/>
                  <c:y val="4.2614625028699123E-2"/>
                </c:manualLayout>
              </c:layout>
              <c:numFmt formatCode="General" sourceLinked="0"/>
            </c:trendlineLbl>
          </c:trendline>
          <c:xVal>
            <c:numRef>
              <c:f>Sheet1!$A$92:$A$99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Sheet1!$B$92:$B$99</c:f>
              <c:numCache>
                <c:formatCode>General</c:formatCode>
                <c:ptCount val="8"/>
                <c:pt idx="0">
                  <c:v>281.60000000000002</c:v>
                </c:pt>
                <c:pt idx="1">
                  <c:v>201.6</c:v>
                </c:pt>
                <c:pt idx="2">
                  <c:v>223.8</c:v>
                </c:pt>
                <c:pt idx="3">
                  <c:v>227.2</c:v>
                </c:pt>
                <c:pt idx="4">
                  <c:v>215.3</c:v>
                </c:pt>
                <c:pt idx="5">
                  <c:v>213.2</c:v>
                </c:pt>
                <c:pt idx="6">
                  <c:v>208.3</c:v>
                </c:pt>
                <c:pt idx="7">
                  <c:v>203.1</c:v>
                </c:pt>
              </c:numCache>
            </c:numRef>
          </c:yVal>
        </c:ser>
        <c:axId val="118774400"/>
        <c:axId val="118784384"/>
      </c:scatterChart>
      <c:valAx>
        <c:axId val="118774400"/>
        <c:scaling>
          <c:orientation val="minMax"/>
        </c:scaling>
        <c:axPos val="b"/>
        <c:numFmt formatCode="General" sourceLinked="1"/>
        <c:tickLblPos val="nextTo"/>
        <c:crossAx val="118784384"/>
        <c:crosses val="autoZero"/>
        <c:crossBetween val="midCat"/>
      </c:valAx>
      <c:valAx>
        <c:axId val="118784384"/>
        <c:scaling>
          <c:orientation val="minMax"/>
        </c:scaling>
        <c:axPos val="l"/>
        <c:majorGridlines/>
        <c:numFmt formatCode="General" sourceLinked="1"/>
        <c:tickLblPos val="nextTo"/>
        <c:crossAx val="118774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733447291999791"/>
          <c:y val="2.0829490810531474E-3"/>
          <c:w val="0.19157057612635953"/>
          <c:h val="9.7823211720060158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766735077795854E-2"/>
          <c:y val="4.1665580044399388E-2"/>
          <c:w val="0.69952816754809333"/>
          <c:h val="0.9425440326508260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forward val="3"/>
            <c:backward val="2"/>
            <c:dispEq val="1"/>
            <c:trendlineLbl>
              <c:layout>
                <c:manualLayout>
                  <c:x val="6.2448760115567853E-2"/>
                  <c:y val="-0.15050167455442842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>
                <c:manualLayout>
                  <c:x val="-0.11232134001641086"/>
                  <c:y val="-6.4204012474069969E-2"/>
                </c:manualLayout>
              </c:layout>
              <c:numFmt formatCode="General" sourceLinked="0"/>
            </c:trendlineLbl>
          </c:trendline>
          <c:xVal>
            <c:numRef>
              <c:f>Sheet1!$A$116:$A$123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xVal>
          <c:yVal>
            <c:numRef>
              <c:f>Sheet1!$B$116:$B$123</c:f>
              <c:numCache>
                <c:formatCode>General</c:formatCode>
                <c:ptCount val="8"/>
                <c:pt idx="0">
                  <c:v>186.9</c:v>
                </c:pt>
                <c:pt idx="1">
                  <c:v>97.6</c:v>
                </c:pt>
                <c:pt idx="2">
                  <c:v>63.1</c:v>
                </c:pt>
                <c:pt idx="3">
                  <c:v>48.7</c:v>
                </c:pt>
                <c:pt idx="4">
                  <c:v>38.5</c:v>
                </c:pt>
                <c:pt idx="5">
                  <c:v>32</c:v>
                </c:pt>
                <c:pt idx="6">
                  <c:v>27.7</c:v>
                </c:pt>
                <c:pt idx="7">
                  <c:v>24</c:v>
                </c:pt>
              </c:numCache>
            </c:numRef>
          </c:yVal>
        </c:ser>
        <c:axId val="118801536"/>
        <c:axId val="118803072"/>
      </c:scatterChart>
      <c:valAx>
        <c:axId val="118801536"/>
        <c:scaling>
          <c:orientation val="minMax"/>
        </c:scaling>
        <c:axPos val="b"/>
        <c:numFmt formatCode="General" sourceLinked="1"/>
        <c:tickLblPos val="nextTo"/>
        <c:crossAx val="118803072"/>
        <c:crosses val="autoZero"/>
        <c:crossBetween val="midCat"/>
      </c:valAx>
      <c:valAx>
        <c:axId val="118803072"/>
        <c:scaling>
          <c:orientation val="minMax"/>
        </c:scaling>
        <c:axPos val="l"/>
        <c:majorGridlines/>
        <c:numFmt formatCode="General" sourceLinked="1"/>
        <c:tickLblPos val="nextTo"/>
        <c:crossAx val="118801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89758048493581"/>
          <c:y val="0.11459560271507493"/>
          <c:w val="0.21227694895132926"/>
          <c:h val="0.10591199342537926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8.6677165354330718E-2"/>
                  <c:y val="3.3206687013124674E-2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>
                <c:manualLayout>
                  <c:x val="4.0156167979002622E-2"/>
                  <c:y val="-0.33024020548975563"/>
                </c:manualLayout>
              </c:layout>
              <c:numFmt formatCode="General" sourceLinked="0"/>
            </c:trendlineLbl>
          </c:trendline>
          <c:xVal>
            <c:numRef>
              <c:f>Sheet1!$P$115:$P$122</c:f>
              <c:numCache>
                <c:formatCode>General</c:formatCode>
                <c:ptCount val="8"/>
                <c:pt idx="0">
                  <c:v>186.9</c:v>
                </c:pt>
                <c:pt idx="1">
                  <c:v>97.6</c:v>
                </c:pt>
                <c:pt idx="2">
                  <c:v>63.1</c:v>
                </c:pt>
                <c:pt idx="3">
                  <c:v>48.7</c:v>
                </c:pt>
                <c:pt idx="4">
                  <c:v>38.5</c:v>
                </c:pt>
                <c:pt idx="5">
                  <c:v>32</c:v>
                </c:pt>
                <c:pt idx="6">
                  <c:v>27.7</c:v>
                </c:pt>
                <c:pt idx="7">
                  <c:v>24</c:v>
                </c:pt>
              </c:numCache>
            </c:numRef>
          </c:xVal>
          <c:yVal>
            <c:numRef>
              <c:f>Sheet1!$Q$115:$Q$122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yVal>
        </c:ser>
        <c:axId val="118816128"/>
        <c:axId val="119313536"/>
      </c:scatterChart>
      <c:valAx>
        <c:axId val="118816128"/>
        <c:scaling>
          <c:orientation val="minMax"/>
        </c:scaling>
        <c:axPos val="b"/>
        <c:numFmt formatCode="General" sourceLinked="1"/>
        <c:tickLblPos val="nextTo"/>
        <c:crossAx val="119313536"/>
        <c:crosses val="autoZero"/>
        <c:crossBetween val="midCat"/>
      </c:valAx>
      <c:valAx>
        <c:axId val="119313536"/>
        <c:scaling>
          <c:orientation val="minMax"/>
        </c:scaling>
        <c:axPos val="l"/>
        <c:majorGridlines/>
        <c:numFmt formatCode="General" sourceLinked="1"/>
        <c:tickLblPos val="nextTo"/>
        <c:crossAx val="118816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</c:trendline>
          <c:xVal>
            <c:numRef>
              <c:f>Sheet1!$A$139:$A$144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xVal>
          <c:yVal>
            <c:numRef>
              <c:f>Sheet1!$B$139:$B$144</c:f>
              <c:numCache>
                <c:formatCode>General</c:formatCode>
                <c:ptCount val="6"/>
                <c:pt idx="0">
                  <c:v>4.1340653334175297</c:v>
                </c:pt>
                <c:pt idx="1">
                  <c:v>17.088878535656402</c:v>
                </c:pt>
                <c:pt idx="2">
                  <c:v>70.653227792630403</c:v>
                </c:pt>
                <c:pt idx="3">
                  <c:v>292.08505971156529</c:v>
                </c:pt>
                <c:pt idx="4">
                  <c:v>1207.4987197627713</c:v>
                </c:pt>
                <c:pt idx="5">
                  <c:v>4991.8785975173214</c:v>
                </c:pt>
              </c:numCache>
            </c:numRef>
          </c:yVal>
        </c:ser>
        <c:axId val="119333248"/>
        <c:axId val="119334784"/>
      </c:scatterChart>
      <c:valAx>
        <c:axId val="119333248"/>
        <c:scaling>
          <c:orientation val="minMax"/>
        </c:scaling>
        <c:axPos val="b"/>
        <c:numFmt formatCode="General" sourceLinked="1"/>
        <c:tickLblPos val="nextTo"/>
        <c:crossAx val="119334784"/>
        <c:crosses val="autoZero"/>
        <c:crossBetween val="midCat"/>
      </c:valAx>
      <c:valAx>
        <c:axId val="119334784"/>
        <c:scaling>
          <c:orientation val="minMax"/>
        </c:scaling>
        <c:axPos val="l"/>
        <c:majorGridlines/>
        <c:numFmt formatCode="General" sourceLinked="1"/>
        <c:tickLblPos val="nextTo"/>
        <c:crossAx val="11933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Sheet1!$T$134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Sheet1!$S$135:$S$138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Sheet1!$T$135:$T$138</c:f>
              <c:numCache>
                <c:formatCode>General</c:formatCode>
                <c:ptCount val="4"/>
                <c:pt idx="0">
                  <c:v>5.9778599999999997</c:v>
                </c:pt>
                <c:pt idx="1">
                  <c:v>6.01</c:v>
                </c:pt>
                <c:pt idx="2">
                  <c:v>5.9390000000000001</c:v>
                </c:pt>
                <c:pt idx="3">
                  <c:v>6.07</c:v>
                </c:pt>
              </c:numCache>
            </c:numRef>
          </c:yVal>
        </c:ser>
        <c:axId val="119371648"/>
        <c:axId val="119373184"/>
      </c:scatterChart>
      <c:valAx>
        <c:axId val="119371648"/>
        <c:scaling>
          <c:orientation val="minMax"/>
        </c:scaling>
        <c:axPos val="b"/>
        <c:numFmt formatCode="General" sourceLinked="1"/>
        <c:tickLblPos val="nextTo"/>
        <c:crossAx val="119373184"/>
        <c:crosses val="autoZero"/>
        <c:crossBetween val="midCat"/>
      </c:valAx>
      <c:valAx>
        <c:axId val="119373184"/>
        <c:scaling>
          <c:orientation val="minMax"/>
        </c:scaling>
        <c:axPos val="l"/>
        <c:majorGridlines/>
        <c:numFmt formatCode="General" sourceLinked="1"/>
        <c:tickLblPos val="nextTo"/>
        <c:crossAx val="119371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Sheet1!$T$149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exp"/>
            <c:dispEq val="1"/>
            <c:trendlineLbl>
              <c:layout>
                <c:manualLayout>
                  <c:x val="-0.14527996500437446"/>
                  <c:y val="8.7814671668413197E-3"/>
                </c:manualLayout>
              </c:layout>
              <c:numFmt formatCode="General" sourceLinked="0"/>
            </c:trendlineLbl>
          </c:trendline>
          <c:xVal>
            <c:numRef>
              <c:f>Sheet1!$S$150:$S$153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</c:numCache>
            </c:numRef>
          </c:xVal>
          <c:yVal>
            <c:numRef>
              <c:f>Sheet1!$T$150:$T$153</c:f>
              <c:numCache>
                <c:formatCode>General</c:formatCode>
                <c:ptCount val="4"/>
                <c:pt idx="0">
                  <c:v>9.7640999999999991</c:v>
                </c:pt>
                <c:pt idx="1">
                  <c:v>9.7799999999999994</c:v>
                </c:pt>
                <c:pt idx="2">
                  <c:v>9.7919999999999998</c:v>
                </c:pt>
                <c:pt idx="3">
                  <c:v>9.9779999999999998</c:v>
                </c:pt>
              </c:numCache>
            </c:numRef>
          </c:yVal>
        </c:ser>
        <c:axId val="119419648"/>
        <c:axId val="119421184"/>
      </c:scatterChart>
      <c:valAx>
        <c:axId val="119419648"/>
        <c:scaling>
          <c:orientation val="minMax"/>
        </c:scaling>
        <c:axPos val="b"/>
        <c:numFmt formatCode="General" sourceLinked="1"/>
        <c:tickLblPos val="nextTo"/>
        <c:crossAx val="119421184"/>
        <c:crosses val="autoZero"/>
        <c:crossBetween val="midCat"/>
      </c:valAx>
      <c:valAx>
        <c:axId val="119421184"/>
        <c:scaling>
          <c:orientation val="minMax"/>
        </c:scaling>
        <c:axPos val="l"/>
        <c:majorGridlines/>
        <c:numFmt formatCode="General" sourceLinked="1"/>
        <c:tickLblPos val="nextTo"/>
        <c:crossAx val="119419648"/>
        <c:crosses val="autoZero"/>
        <c:crossBetween val="midCat"/>
      </c:valAx>
    </c:plotArea>
    <c:legend>
      <c:legendPos val="r"/>
      <c:legendEntry>
        <c:idx val="1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593912</xdr:colOff>
      <xdr:row>24</xdr:row>
      <xdr:rowOff>33618</xdr:rowOff>
    </xdr:from>
    <xdr:to>
      <xdr:col>12</xdr:col>
      <xdr:colOff>156882</xdr:colOff>
      <xdr:row>46</xdr:row>
      <xdr:rowOff>11206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55</xdr:row>
      <xdr:rowOff>179294</xdr:rowOff>
    </xdr:from>
    <xdr:to>
      <xdr:col>12</xdr:col>
      <xdr:colOff>582706</xdr:colOff>
      <xdr:row>79</xdr:row>
      <xdr:rowOff>33617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224117</xdr:colOff>
      <xdr:row>85</xdr:row>
      <xdr:rowOff>11205</xdr:rowOff>
    </xdr:from>
    <xdr:to>
      <xdr:col>13</xdr:col>
      <xdr:colOff>313764</xdr:colOff>
      <xdr:row>109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246529</xdr:colOff>
      <xdr:row>110</xdr:row>
      <xdr:rowOff>134471</xdr:rowOff>
    </xdr:from>
    <xdr:to>
      <xdr:col>13</xdr:col>
      <xdr:colOff>459441</xdr:colOff>
      <xdr:row>136</xdr:row>
      <xdr:rowOff>89647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67235</xdr:colOff>
      <xdr:row>110</xdr:row>
      <xdr:rowOff>100853</xdr:rowOff>
    </xdr:from>
    <xdr:to>
      <xdr:col>25</xdr:col>
      <xdr:colOff>403411</xdr:colOff>
      <xdr:row>124</xdr:row>
      <xdr:rowOff>179294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336176</xdr:colOff>
      <xdr:row>137</xdr:row>
      <xdr:rowOff>67235</xdr:rowOff>
    </xdr:from>
    <xdr:to>
      <xdr:col>11</xdr:col>
      <xdr:colOff>67235</xdr:colOff>
      <xdr:row>151</xdr:row>
      <xdr:rowOff>145676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291353</xdr:colOff>
      <xdr:row>129</xdr:row>
      <xdr:rowOff>168088</xdr:rowOff>
    </xdr:from>
    <xdr:to>
      <xdr:col>28</xdr:col>
      <xdr:colOff>22412</xdr:colOff>
      <xdr:row>144</xdr:row>
      <xdr:rowOff>56029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134471</xdr:colOff>
      <xdr:row>146</xdr:row>
      <xdr:rowOff>33617</xdr:rowOff>
    </xdr:from>
    <xdr:to>
      <xdr:col>28</xdr:col>
      <xdr:colOff>470647</xdr:colOff>
      <xdr:row>160</xdr:row>
      <xdr:rowOff>112058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153"/>
  <sheetViews>
    <sheetView topLeftCell="A112" zoomScale="85" zoomScaleNormal="85" workbookViewId="0">
      <selection activeCell="C5" sqref="C5:I14"/>
    </sheetView>
  </sheetViews>
  <sheetFormatPr defaultRowHeight="15"/>
  <cols>
    <col min="2" max="2" width="10.42578125" customWidth="1"/>
    <col min="15" max="15" width="2.85546875" customWidth="1"/>
    <col min="18" max="18" width="3" customWidth="1"/>
  </cols>
  <sheetData>
    <row r="2" spans="1:21">
      <c r="A2" t="s">
        <v>0</v>
      </c>
    </row>
    <row r="4" spans="1:21">
      <c r="C4" s="1" t="s">
        <v>12</v>
      </c>
      <c r="D4" t="s">
        <v>2</v>
      </c>
      <c r="F4" t="s">
        <v>3</v>
      </c>
      <c r="H4" t="s">
        <v>4</v>
      </c>
      <c r="J4" t="s">
        <v>5</v>
      </c>
    </row>
    <row r="5" spans="1:21">
      <c r="B5" s="1" t="s">
        <v>1</v>
      </c>
      <c r="C5" s="1"/>
      <c r="D5" t="s">
        <v>6</v>
      </c>
      <c r="E5" t="s">
        <v>7</v>
      </c>
      <c r="F5" t="s">
        <v>6</v>
      </c>
      <c r="G5" t="s">
        <v>7</v>
      </c>
      <c r="H5" t="s">
        <v>6</v>
      </c>
      <c r="I5" t="s">
        <v>7</v>
      </c>
      <c r="J5" t="s">
        <v>6</v>
      </c>
      <c r="K5" t="s">
        <v>7</v>
      </c>
      <c r="L5" t="s">
        <v>16</v>
      </c>
      <c r="U5" t="s">
        <v>17</v>
      </c>
    </row>
    <row r="6" spans="1:21">
      <c r="B6" s="1">
        <v>5</v>
      </c>
      <c r="C6" s="1"/>
      <c r="D6">
        <v>24.5</v>
      </c>
      <c r="E6">
        <v>271.7</v>
      </c>
      <c r="F6">
        <v>17.8</v>
      </c>
      <c r="G6">
        <v>84.8</v>
      </c>
      <c r="H6">
        <v>604.20000000000005</v>
      </c>
      <c r="I6">
        <v>281.60000000000002</v>
      </c>
      <c r="L6">
        <f xml:space="preserve"> E6 - G6</f>
        <v>186.89999999999998</v>
      </c>
      <c r="N6" t="s">
        <v>8</v>
      </c>
      <c r="S6" t="s">
        <v>10</v>
      </c>
    </row>
    <row r="7" spans="1:21">
      <c r="B7" s="1">
        <v>10</v>
      </c>
      <c r="C7" s="1"/>
      <c r="D7">
        <v>206.5</v>
      </c>
      <c r="E7">
        <v>198</v>
      </c>
      <c r="F7">
        <v>204</v>
      </c>
      <c r="G7">
        <v>100.4</v>
      </c>
      <c r="H7">
        <v>505</v>
      </c>
      <c r="I7">
        <v>201.6</v>
      </c>
      <c r="L7">
        <f>E7 - G7</f>
        <v>97.6</v>
      </c>
      <c r="O7" s="3"/>
      <c r="P7" s="4"/>
      <c r="Q7" s="4"/>
      <c r="R7" s="4"/>
    </row>
    <row r="8" spans="1:21">
      <c r="B8" s="1">
        <v>15</v>
      </c>
      <c r="C8" s="1"/>
      <c r="D8">
        <v>256</v>
      </c>
      <c r="E8">
        <v>219.7</v>
      </c>
      <c r="F8">
        <v>256.7</v>
      </c>
      <c r="G8">
        <v>156.6</v>
      </c>
      <c r="H8">
        <v>453.6</v>
      </c>
      <c r="I8">
        <v>223.8</v>
      </c>
      <c r="L8">
        <f t="shared" ref="L8:L13" si="0">E8-G8</f>
        <v>63.099999999999994</v>
      </c>
      <c r="O8" s="3"/>
      <c r="R8" s="4"/>
    </row>
    <row r="9" spans="1:21">
      <c r="B9" s="1">
        <v>20</v>
      </c>
      <c r="C9" s="1"/>
      <c r="D9">
        <v>314</v>
      </c>
      <c r="E9">
        <v>218.8</v>
      </c>
      <c r="F9">
        <v>314.89999999999998</v>
      </c>
      <c r="G9">
        <v>170.1</v>
      </c>
      <c r="H9">
        <v>264.7</v>
      </c>
      <c r="I9">
        <v>227.2</v>
      </c>
      <c r="L9">
        <f t="shared" si="0"/>
        <v>48.700000000000017</v>
      </c>
      <c r="O9" s="3"/>
      <c r="R9" s="4"/>
    </row>
    <row r="10" spans="1:21">
      <c r="B10" s="1">
        <v>25</v>
      </c>
      <c r="C10" s="1"/>
      <c r="D10">
        <v>314.7</v>
      </c>
      <c r="E10">
        <v>213.1</v>
      </c>
      <c r="F10">
        <v>314.7</v>
      </c>
      <c r="G10">
        <v>174.6</v>
      </c>
      <c r="H10">
        <v>434</v>
      </c>
      <c r="I10">
        <v>215.3</v>
      </c>
      <c r="L10">
        <f t="shared" si="0"/>
        <v>38.5</v>
      </c>
      <c r="O10" s="3"/>
      <c r="R10" s="4"/>
    </row>
    <row r="11" spans="1:21">
      <c r="B11" s="1">
        <v>30</v>
      </c>
      <c r="C11" s="1"/>
      <c r="D11">
        <v>325</v>
      </c>
      <c r="E11">
        <v>210.9</v>
      </c>
      <c r="F11">
        <v>325</v>
      </c>
      <c r="G11">
        <v>178.9</v>
      </c>
      <c r="H11">
        <v>424.9</v>
      </c>
      <c r="I11">
        <v>213.2</v>
      </c>
      <c r="L11">
        <f t="shared" si="0"/>
        <v>32</v>
      </c>
      <c r="O11" s="4"/>
      <c r="P11" s="4"/>
      <c r="Q11" s="4"/>
      <c r="R11" s="4"/>
    </row>
    <row r="12" spans="1:21">
      <c r="B12" s="1">
        <v>35</v>
      </c>
      <c r="C12" s="1"/>
      <c r="D12">
        <v>286</v>
      </c>
      <c r="E12">
        <v>207.4</v>
      </c>
      <c r="F12">
        <v>286</v>
      </c>
      <c r="G12">
        <v>179.7</v>
      </c>
      <c r="H12">
        <v>371</v>
      </c>
      <c r="I12">
        <v>208.3</v>
      </c>
      <c r="L12">
        <f t="shared" si="0"/>
        <v>27.700000000000017</v>
      </c>
      <c r="N12" t="s">
        <v>9</v>
      </c>
      <c r="S12" t="s">
        <v>11</v>
      </c>
    </row>
    <row r="13" spans="1:21">
      <c r="B13" s="1">
        <v>40</v>
      </c>
      <c r="C13" s="1"/>
      <c r="D13">
        <v>281</v>
      </c>
      <c r="E13">
        <v>201.7</v>
      </c>
      <c r="F13">
        <v>281</v>
      </c>
      <c r="G13">
        <v>177.7</v>
      </c>
      <c r="H13">
        <v>354.6</v>
      </c>
      <c r="I13">
        <v>203.1</v>
      </c>
      <c r="L13">
        <f t="shared" si="0"/>
        <v>24</v>
      </c>
    </row>
    <row r="14" spans="1:21">
      <c r="B14" s="1"/>
      <c r="C14" s="1"/>
    </row>
    <row r="15" spans="1:21">
      <c r="B15" s="1"/>
      <c r="C15" s="1"/>
    </row>
    <row r="16" spans="1:21">
      <c r="B16" s="1"/>
      <c r="C16" s="1"/>
    </row>
    <row r="17" spans="1:3">
      <c r="B17" s="1"/>
      <c r="C17" s="1"/>
    </row>
    <row r="18" spans="1:3">
      <c r="B18" s="1"/>
      <c r="C18" s="1"/>
    </row>
    <row r="19" spans="1:3">
      <c r="B19" s="1"/>
      <c r="C19" s="1"/>
    </row>
    <row r="20" spans="1:3">
      <c r="B20" s="1"/>
      <c r="C20" s="1"/>
    </row>
    <row r="21" spans="1:3">
      <c r="B21" s="1"/>
      <c r="C21" s="1"/>
    </row>
    <row r="22" spans="1:3">
      <c r="B22" s="1"/>
      <c r="C22" s="1"/>
    </row>
    <row r="23" spans="1:3">
      <c r="B23" s="1"/>
      <c r="C23" s="2"/>
    </row>
    <row r="24" spans="1:3">
      <c r="B24" s="1"/>
      <c r="C24" s="2"/>
    </row>
    <row r="25" spans="1:3">
      <c r="A25" t="s">
        <v>13</v>
      </c>
      <c r="B25" s="2"/>
      <c r="C25" s="2"/>
    </row>
    <row r="26" spans="1:3">
      <c r="A26" s="1"/>
    </row>
    <row r="27" spans="1:3">
      <c r="A27" s="1">
        <v>5</v>
      </c>
      <c r="B27">
        <v>271.7</v>
      </c>
    </row>
    <row r="28" spans="1:3">
      <c r="A28" s="1">
        <v>10</v>
      </c>
      <c r="B28">
        <v>198</v>
      </c>
    </row>
    <row r="29" spans="1:3">
      <c r="A29" s="1">
        <v>15</v>
      </c>
      <c r="B29">
        <v>219.7</v>
      </c>
    </row>
    <row r="30" spans="1:3">
      <c r="A30" s="1">
        <v>20</v>
      </c>
      <c r="B30">
        <v>218.8</v>
      </c>
    </row>
    <row r="31" spans="1:3">
      <c r="A31" s="1">
        <v>25</v>
      </c>
      <c r="B31">
        <v>213.1</v>
      </c>
    </row>
    <row r="32" spans="1:3">
      <c r="A32" s="1">
        <v>30</v>
      </c>
      <c r="B32">
        <v>210.9</v>
      </c>
    </row>
    <row r="33" spans="1:2">
      <c r="A33" s="1">
        <v>35</v>
      </c>
      <c r="B33">
        <v>207.4</v>
      </c>
    </row>
    <row r="34" spans="1:2">
      <c r="A34" s="1">
        <v>40</v>
      </c>
      <c r="B34">
        <v>201.7</v>
      </c>
    </row>
    <row r="36" spans="1:2">
      <c r="A36" s="1"/>
    </row>
    <row r="63" spans="1:1">
      <c r="A63" t="s">
        <v>14</v>
      </c>
    </row>
    <row r="64" spans="1:1">
      <c r="A64" s="1"/>
    </row>
    <row r="65" spans="1:2">
      <c r="A65" s="1">
        <v>5</v>
      </c>
      <c r="B65">
        <v>84.8</v>
      </c>
    </row>
    <row r="66" spans="1:2">
      <c r="A66" s="1">
        <v>10</v>
      </c>
      <c r="B66">
        <v>100.4</v>
      </c>
    </row>
    <row r="67" spans="1:2">
      <c r="A67" s="1">
        <v>15</v>
      </c>
      <c r="B67">
        <v>156.6</v>
      </c>
    </row>
    <row r="68" spans="1:2">
      <c r="A68" s="1">
        <v>20</v>
      </c>
      <c r="B68">
        <v>170.1</v>
      </c>
    </row>
    <row r="69" spans="1:2">
      <c r="A69" s="1">
        <v>25</v>
      </c>
      <c r="B69">
        <v>174.6</v>
      </c>
    </row>
    <row r="70" spans="1:2">
      <c r="A70" s="1">
        <v>30</v>
      </c>
      <c r="B70">
        <v>178.9</v>
      </c>
    </row>
    <row r="71" spans="1:2">
      <c r="A71" s="1">
        <v>35</v>
      </c>
      <c r="B71">
        <v>179.7</v>
      </c>
    </row>
    <row r="72" spans="1:2">
      <c r="A72" s="1">
        <v>40</v>
      </c>
      <c r="B72">
        <v>177.7</v>
      </c>
    </row>
    <row r="90" spans="1:2">
      <c r="A90" t="s">
        <v>15</v>
      </c>
    </row>
    <row r="92" spans="1:2">
      <c r="A92" s="1">
        <v>5</v>
      </c>
      <c r="B92">
        <v>281.60000000000002</v>
      </c>
    </row>
    <row r="93" spans="1:2">
      <c r="A93" s="1">
        <v>10</v>
      </c>
      <c r="B93">
        <v>201.6</v>
      </c>
    </row>
    <row r="94" spans="1:2">
      <c r="A94" s="1">
        <v>15</v>
      </c>
      <c r="B94">
        <v>223.8</v>
      </c>
    </row>
    <row r="95" spans="1:2">
      <c r="A95" s="1">
        <v>20</v>
      </c>
      <c r="B95">
        <v>227.2</v>
      </c>
    </row>
    <row r="96" spans="1:2">
      <c r="A96" s="1">
        <v>25</v>
      </c>
      <c r="B96">
        <v>215.3</v>
      </c>
    </row>
    <row r="97" spans="1:2">
      <c r="A97" s="1">
        <v>30</v>
      </c>
      <c r="B97">
        <v>213.2</v>
      </c>
    </row>
    <row r="98" spans="1:2">
      <c r="A98" s="1">
        <v>35</v>
      </c>
      <c r="B98">
        <v>208.3</v>
      </c>
    </row>
    <row r="99" spans="1:2">
      <c r="A99" s="1">
        <v>40</v>
      </c>
      <c r="B99">
        <v>203.1</v>
      </c>
    </row>
    <row r="114" spans="1:17">
      <c r="A114" t="s">
        <v>18</v>
      </c>
    </row>
    <row r="115" spans="1:17">
      <c r="A115" s="1" t="s">
        <v>1</v>
      </c>
      <c r="P115">
        <v>186.9</v>
      </c>
      <c r="Q115" s="1">
        <v>5</v>
      </c>
    </row>
    <row r="116" spans="1:17">
      <c r="A116" s="1">
        <v>5</v>
      </c>
      <c r="B116">
        <v>186.9</v>
      </c>
      <c r="P116">
        <v>97.6</v>
      </c>
      <c r="Q116" s="1">
        <v>10</v>
      </c>
    </row>
    <row r="117" spans="1:17">
      <c r="A117" s="1">
        <v>10</v>
      </c>
      <c r="B117">
        <v>97.6</v>
      </c>
      <c r="P117">
        <v>63.1</v>
      </c>
      <c r="Q117" s="1">
        <v>15</v>
      </c>
    </row>
    <row r="118" spans="1:17">
      <c r="A118" s="1">
        <v>15</v>
      </c>
      <c r="B118">
        <v>63.1</v>
      </c>
      <c r="P118">
        <v>48.7</v>
      </c>
      <c r="Q118" s="1">
        <v>20</v>
      </c>
    </row>
    <row r="119" spans="1:17">
      <c r="A119" s="1">
        <v>20</v>
      </c>
      <c r="B119">
        <v>48.7</v>
      </c>
      <c r="P119">
        <v>38.5</v>
      </c>
      <c r="Q119" s="1">
        <v>25</v>
      </c>
    </row>
    <row r="120" spans="1:17">
      <c r="A120" s="1">
        <v>25</v>
      </c>
      <c r="B120">
        <v>38.5</v>
      </c>
      <c r="P120">
        <v>32</v>
      </c>
      <c r="Q120" s="1">
        <v>30</v>
      </c>
    </row>
    <row r="121" spans="1:17">
      <c r="A121" s="1">
        <v>30</v>
      </c>
      <c r="B121">
        <v>32</v>
      </c>
      <c r="P121">
        <v>27.7</v>
      </c>
      <c r="Q121" s="1">
        <v>35</v>
      </c>
    </row>
    <row r="122" spans="1:17">
      <c r="A122" s="1">
        <v>35</v>
      </c>
      <c r="B122">
        <v>27.7</v>
      </c>
      <c r="P122">
        <v>24</v>
      </c>
      <c r="Q122" s="1">
        <v>40</v>
      </c>
    </row>
    <row r="123" spans="1:17">
      <c r="A123" s="1">
        <v>40</v>
      </c>
      <c r="B123">
        <v>24</v>
      </c>
    </row>
    <row r="124" spans="1:17">
      <c r="A124" s="1"/>
    </row>
    <row r="125" spans="1:17">
      <c r="A125" s="1"/>
    </row>
    <row r="126" spans="1:17">
      <c r="A126" s="1"/>
    </row>
    <row r="133" spans="1:20">
      <c r="S133" t="s">
        <v>20</v>
      </c>
    </row>
    <row r="134" spans="1:20">
      <c r="S134" t="s">
        <v>19</v>
      </c>
      <c r="T134" t="s">
        <v>21</v>
      </c>
    </row>
    <row r="135" spans="1:20">
      <c r="S135">
        <v>0</v>
      </c>
      <c r="T135">
        <v>5.9778599999999997</v>
      </c>
    </row>
    <row r="136" spans="1:20">
      <c r="S136">
        <v>6</v>
      </c>
      <c r="T136">
        <v>6.01</v>
      </c>
    </row>
    <row r="137" spans="1:20">
      <c r="S137">
        <v>12</v>
      </c>
      <c r="T137">
        <v>5.9390000000000001</v>
      </c>
    </row>
    <row r="138" spans="1:20">
      <c r="S138">
        <v>18</v>
      </c>
      <c r="T138">
        <v>6.07</v>
      </c>
    </row>
    <row r="139" spans="1:20">
      <c r="A139" s="1">
        <v>5</v>
      </c>
      <c r="B139">
        <f xml:space="preserve"> 174.33^(A139*0.055)</f>
        <v>4.1340653334175297</v>
      </c>
    </row>
    <row r="140" spans="1:20">
      <c r="A140" s="1">
        <v>10</v>
      </c>
      <c r="B140">
        <f>174.3^(0.055*A140)</f>
        <v>17.088878535656402</v>
      </c>
    </row>
    <row r="141" spans="1:20">
      <c r="A141" s="1">
        <v>15</v>
      </c>
      <c r="B141">
        <f>174.33^(0.055*A141)</f>
        <v>70.653227792630403</v>
      </c>
    </row>
    <row r="142" spans="1:20">
      <c r="A142" s="1">
        <v>20</v>
      </c>
      <c r="B142">
        <f>174.33^(0.055*A142)</f>
        <v>292.08505971156529</v>
      </c>
    </row>
    <row r="143" spans="1:20">
      <c r="A143" s="1">
        <v>25</v>
      </c>
      <c r="B143">
        <f>174.33^(0.055*A143)</f>
        <v>1207.4987197627713</v>
      </c>
    </row>
    <row r="144" spans="1:20">
      <c r="A144" s="1">
        <v>30</v>
      </c>
      <c r="B144">
        <f>174.33^(0.055*A144)</f>
        <v>4991.8785975173214</v>
      </c>
    </row>
    <row r="145" spans="1:20">
      <c r="A145" s="1">
        <v>35</v>
      </c>
    </row>
    <row r="146" spans="1:20">
      <c r="A146" s="1">
        <v>40</v>
      </c>
    </row>
    <row r="148" spans="1:20">
      <c r="S148" t="s">
        <v>22</v>
      </c>
    </row>
    <row r="149" spans="1:20">
      <c r="S149" t="s">
        <v>19</v>
      </c>
      <c r="T149" t="s">
        <v>21</v>
      </c>
    </row>
    <row r="150" spans="1:20">
      <c r="S150">
        <v>0</v>
      </c>
      <c r="T150">
        <v>9.7640999999999991</v>
      </c>
    </row>
    <row r="151" spans="1:20">
      <c r="S151">
        <v>6</v>
      </c>
      <c r="T151">
        <v>9.7799999999999994</v>
      </c>
    </row>
    <row r="152" spans="1:20">
      <c r="S152">
        <v>12</v>
      </c>
      <c r="T152">
        <v>9.7919999999999998</v>
      </c>
    </row>
    <row r="153" spans="1:20">
      <c r="S153">
        <v>18</v>
      </c>
      <c r="T153">
        <v>9.9779999999999998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E8" sqref="E8"/>
    </sheetView>
  </sheetViews>
  <sheetFormatPr defaultRowHeight="15"/>
  <sheetData>
    <row r="1" spans="1:4">
      <c r="A1" t="s">
        <v>23</v>
      </c>
    </row>
    <row r="3" spans="1:4">
      <c r="A3" t="s">
        <v>1</v>
      </c>
      <c r="B3" t="s">
        <v>24</v>
      </c>
      <c r="C3" t="s">
        <v>25</v>
      </c>
      <c r="D3" t="s">
        <v>26</v>
      </c>
    </row>
    <row r="4" spans="1:4">
      <c r="A4">
        <v>8</v>
      </c>
      <c r="B4">
        <v>431</v>
      </c>
      <c r="C4">
        <v>361</v>
      </c>
      <c r="D4">
        <v>70</v>
      </c>
    </row>
    <row r="5" spans="1:4">
      <c r="A5">
        <v>9</v>
      </c>
      <c r="B5">
        <v>407</v>
      </c>
      <c r="C5">
        <v>338</v>
      </c>
      <c r="D5">
        <v>96</v>
      </c>
    </row>
    <row r="6" spans="1:4">
      <c r="A6">
        <v>10</v>
      </c>
      <c r="B6">
        <v>374</v>
      </c>
      <c r="C6">
        <v>308.39999999999998</v>
      </c>
      <c r="D6">
        <v>66</v>
      </c>
    </row>
    <row r="7" spans="1:4">
      <c r="A7">
        <v>11</v>
      </c>
      <c r="B7">
        <v>345</v>
      </c>
      <c r="C7">
        <v>282.8</v>
      </c>
      <c r="D7">
        <v>63</v>
      </c>
    </row>
    <row r="8" spans="1:4">
      <c r="A8">
        <v>12</v>
      </c>
      <c r="B8">
        <v>310.5</v>
      </c>
      <c r="C8">
        <v>250</v>
      </c>
      <c r="D8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Henrichs</dc:creator>
  <cp:lastModifiedBy>Curt Henrichs</cp:lastModifiedBy>
  <dcterms:created xsi:type="dcterms:W3CDTF">2013-01-19T22:03:56Z</dcterms:created>
  <dcterms:modified xsi:type="dcterms:W3CDTF">2013-01-24T00:57:04Z</dcterms:modified>
</cp:coreProperties>
</file>