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85" windowWidth="149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9" i="1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4"/>
  <c r="I5"/>
  <c r="I6"/>
  <c r="I7"/>
  <c r="I8"/>
  <c r="I9"/>
  <c r="I10"/>
  <c r="I11"/>
  <c r="I12"/>
  <c r="I13"/>
  <c r="I14"/>
  <c r="I15"/>
  <c r="I16"/>
  <c r="I17"/>
  <c r="I18"/>
  <c r="I3"/>
  <c r="T4"/>
  <c r="T7"/>
  <c r="T8"/>
  <c r="T11"/>
  <c r="T12"/>
  <c r="T15"/>
  <c r="T3"/>
  <c r="P3"/>
  <c r="P4"/>
  <c r="P5"/>
  <c r="T5" s="1"/>
  <c r="P6"/>
  <c r="T6" s="1"/>
  <c r="P7"/>
  <c r="P8"/>
  <c r="P9"/>
  <c r="T9" s="1"/>
  <c r="P10"/>
  <c r="T10" s="1"/>
  <c r="P11"/>
  <c r="P12"/>
  <c r="P13"/>
  <c r="T13" s="1"/>
  <c r="P14"/>
  <c r="T14" s="1"/>
  <c r="P15"/>
  <c r="P16"/>
  <c r="T16" s="1"/>
  <c r="P17"/>
  <c r="T17" s="1"/>
  <c r="P18"/>
  <c r="T19" s="1"/>
  <c r="P19"/>
  <c r="P20"/>
  <c r="T20" s="1"/>
  <c r="P21"/>
  <c r="T21" s="1"/>
  <c r="P22"/>
  <c r="T23" s="1"/>
  <c r="P23"/>
  <c r="P24"/>
  <c r="T24" s="1"/>
  <c r="P25"/>
  <c r="T25" s="1"/>
  <c r="P26"/>
  <c r="T27" s="1"/>
  <c r="P27"/>
  <c r="P28"/>
  <c r="T28" s="1"/>
  <c r="P29"/>
  <c r="T29" s="1"/>
  <c r="P30"/>
  <c r="T31" s="1"/>
  <c r="P31"/>
  <c r="P32"/>
  <c r="T32" s="1"/>
  <c r="P33"/>
  <c r="T33" s="1"/>
  <c r="P34"/>
  <c r="T35" s="1"/>
  <c r="P35"/>
  <c r="P36"/>
  <c r="T36" s="1"/>
  <c r="P37"/>
  <c r="T37" s="1"/>
  <c r="P38"/>
  <c r="T39" s="1"/>
  <c r="P39"/>
  <c r="P40"/>
  <c r="T40" s="1"/>
  <c r="P41"/>
  <c r="T41" s="1"/>
  <c r="P42"/>
  <c r="T43" s="1"/>
  <c r="P43"/>
  <c r="P44"/>
  <c r="T44" s="1"/>
  <c r="P45"/>
  <c r="T45" s="1"/>
  <c r="P46"/>
  <c r="T47" s="1"/>
  <c r="P47"/>
  <c r="P48"/>
  <c r="T48" s="1"/>
  <c r="P49"/>
  <c r="T49" s="1"/>
  <c r="P50"/>
  <c r="T51" s="1"/>
  <c r="P51"/>
  <c r="P52"/>
  <c r="T52" s="1"/>
  <c r="P53"/>
  <c r="T53" s="1"/>
  <c r="P54"/>
  <c r="T55" s="1"/>
  <c r="P55"/>
  <c r="P56"/>
  <c r="T56" s="1"/>
  <c r="P57"/>
  <c r="T57" s="1"/>
  <c r="P58"/>
  <c r="T59" s="1"/>
  <c r="P59"/>
  <c r="P60"/>
  <c r="T60" s="1"/>
  <c r="P61"/>
  <c r="T61" s="1"/>
  <c r="P62"/>
  <c r="T63" s="1"/>
  <c r="P63"/>
  <c r="P64"/>
  <c r="T64" s="1"/>
  <c r="P65"/>
  <c r="T65" s="1"/>
  <c r="P66"/>
  <c r="T67" s="1"/>
  <c r="P67"/>
  <c r="P68"/>
  <c r="T68" s="1"/>
  <c r="P69"/>
  <c r="T69" s="1"/>
  <c r="P70"/>
  <c r="T71" s="1"/>
  <c r="P71"/>
  <c r="P72"/>
  <c r="T72" s="1"/>
  <c r="P73"/>
  <c r="T73" s="1"/>
  <c r="P74"/>
  <c r="T75" s="1"/>
  <c r="P75"/>
  <c r="P76"/>
  <c r="T76" s="1"/>
  <c r="P77"/>
  <c r="T77" s="1"/>
  <c r="P78"/>
  <c r="T79" s="1"/>
  <c r="P79"/>
  <c r="P80"/>
  <c r="T80" s="1"/>
  <c r="P81"/>
  <c r="T81" s="1"/>
  <c r="P82"/>
  <c r="T83" s="1"/>
  <c r="P83"/>
  <c r="P84"/>
  <c r="T84" s="1"/>
  <c r="P85"/>
  <c r="T85" s="1"/>
  <c r="P86"/>
  <c r="P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2"/>
  <c r="L5"/>
  <c r="L9"/>
  <c r="L13"/>
  <c r="L17"/>
  <c r="L21"/>
  <c r="L25"/>
  <c r="L29"/>
  <c r="L33"/>
  <c r="L37"/>
  <c r="L41"/>
  <c r="L45"/>
  <c r="L49"/>
  <c r="L53"/>
  <c r="L57"/>
  <c r="L61"/>
  <c r="L65"/>
  <c r="L69"/>
  <c r="L73"/>
  <c r="L77"/>
  <c r="L81"/>
  <c r="L85"/>
  <c r="B3"/>
  <c r="K3"/>
  <c r="L3" s="1"/>
  <c r="K4"/>
  <c r="L4" s="1"/>
  <c r="K5"/>
  <c r="K6"/>
  <c r="L6" s="1"/>
  <c r="K7"/>
  <c r="L7" s="1"/>
  <c r="K8"/>
  <c r="L8" s="1"/>
  <c r="K9"/>
  <c r="K10"/>
  <c r="L10" s="1"/>
  <c r="K11"/>
  <c r="L11" s="1"/>
  <c r="K12"/>
  <c r="L12" s="1"/>
  <c r="K13"/>
  <c r="K14"/>
  <c r="L14" s="1"/>
  <c r="K15"/>
  <c r="L15" s="1"/>
  <c r="K16"/>
  <c r="L16" s="1"/>
  <c r="K17"/>
  <c r="K18"/>
  <c r="L18" s="1"/>
  <c r="K19"/>
  <c r="L19" s="1"/>
  <c r="K20"/>
  <c r="L20" s="1"/>
  <c r="K21"/>
  <c r="K22"/>
  <c r="L22" s="1"/>
  <c r="K23"/>
  <c r="L23" s="1"/>
  <c r="K24"/>
  <c r="L24" s="1"/>
  <c r="K25"/>
  <c r="K26"/>
  <c r="L26" s="1"/>
  <c r="K27"/>
  <c r="L27" s="1"/>
  <c r="K28"/>
  <c r="L28" s="1"/>
  <c r="K29"/>
  <c r="K30"/>
  <c r="L30" s="1"/>
  <c r="K31"/>
  <c r="L31" s="1"/>
  <c r="K32"/>
  <c r="L32" s="1"/>
  <c r="K33"/>
  <c r="K34"/>
  <c r="L34" s="1"/>
  <c r="K35"/>
  <c r="L35" s="1"/>
  <c r="K36"/>
  <c r="L36" s="1"/>
  <c r="K37"/>
  <c r="K38"/>
  <c r="L38" s="1"/>
  <c r="K39"/>
  <c r="L39" s="1"/>
  <c r="K40"/>
  <c r="L40" s="1"/>
  <c r="K41"/>
  <c r="K42"/>
  <c r="L42" s="1"/>
  <c r="K43"/>
  <c r="L43" s="1"/>
  <c r="K44"/>
  <c r="L44" s="1"/>
  <c r="K45"/>
  <c r="K46"/>
  <c r="L46" s="1"/>
  <c r="K47"/>
  <c r="L47" s="1"/>
  <c r="K48"/>
  <c r="L48" s="1"/>
  <c r="K49"/>
  <c r="K50"/>
  <c r="L50" s="1"/>
  <c r="K51"/>
  <c r="L51" s="1"/>
  <c r="K52"/>
  <c r="L52" s="1"/>
  <c r="K53"/>
  <c r="K54"/>
  <c r="L54" s="1"/>
  <c r="K55"/>
  <c r="L55" s="1"/>
  <c r="K56"/>
  <c r="L56" s="1"/>
  <c r="K57"/>
  <c r="K58"/>
  <c r="L58" s="1"/>
  <c r="K59"/>
  <c r="L59" s="1"/>
  <c r="K60"/>
  <c r="L60" s="1"/>
  <c r="K61"/>
  <c r="K62"/>
  <c r="L62" s="1"/>
  <c r="K63"/>
  <c r="L63" s="1"/>
  <c r="K64"/>
  <c r="L64" s="1"/>
  <c r="K65"/>
  <c r="K66"/>
  <c r="L66" s="1"/>
  <c r="K67"/>
  <c r="L67" s="1"/>
  <c r="K68"/>
  <c r="L68" s="1"/>
  <c r="K69"/>
  <c r="K70"/>
  <c r="L70" s="1"/>
  <c r="K71"/>
  <c r="L71" s="1"/>
  <c r="K72"/>
  <c r="L72" s="1"/>
  <c r="K73"/>
  <c r="K74"/>
  <c r="L74" s="1"/>
  <c r="K75"/>
  <c r="L75" s="1"/>
  <c r="K76"/>
  <c r="L76" s="1"/>
  <c r="K77"/>
  <c r="K78"/>
  <c r="L78" s="1"/>
  <c r="K79"/>
  <c r="L79" s="1"/>
  <c r="K80"/>
  <c r="L80" s="1"/>
  <c r="K81"/>
  <c r="K82"/>
  <c r="L82" s="1"/>
  <c r="K83"/>
  <c r="L83" s="1"/>
  <c r="K84"/>
  <c r="L84" s="1"/>
  <c r="K85"/>
  <c r="K86"/>
  <c r="L86" s="1"/>
  <c r="K87"/>
  <c r="L87" s="1"/>
  <c r="K2"/>
  <c r="L2" s="1"/>
  <c r="B5"/>
  <c r="B9"/>
  <c r="B13"/>
  <c r="B17"/>
  <c r="B21"/>
  <c r="B25"/>
  <c r="B29"/>
  <c r="B33"/>
  <c r="B37"/>
  <c r="B41"/>
  <c r="B45"/>
  <c r="B49"/>
  <c r="B53"/>
  <c r="B57"/>
  <c r="B61"/>
  <c r="B65"/>
  <c r="B69"/>
  <c r="B73"/>
  <c r="B77"/>
  <c r="B81"/>
  <c r="B85"/>
  <c r="B2"/>
  <c r="A3"/>
  <c r="A4"/>
  <c r="B4" s="1"/>
  <c r="A5"/>
  <c r="A6"/>
  <c r="B6" s="1"/>
  <c r="A7"/>
  <c r="B7" s="1"/>
  <c r="A8"/>
  <c r="B8" s="1"/>
  <c r="A9"/>
  <c r="A10"/>
  <c r="B10" s="1"/>
  <c r="A11"/>
  <c r="B11" s="1"/>
  <c r="A12"/>
  <c r="B12" s="1"/>
  <c r="A13"/>
  <c r="A14"/>
  <c r="B14" s="1"/>
  <c r="A15"/>
  <c r="B15" s="1"/>
  <c r="A16"/>
  <c r="B16" s="1"/>
  <c r="A17"/>
  <c r="A18"/>
  <c r="B18" s="1"/>
  <c r="A19"/>
  <c r="B19" s="1"/>
  <c r="A20"/>
  <c r="B20" s="1"/>
  <c r="A21"/>
  <c r="A22"/>
  <c r="B22" s="1"/>
  <c r="A23"/>
  <c r="B23" s="1"/>
  <c r="A24"/>
  <c r="B24" s="1"/>
  <c r="A25"/>
  <c r="A26"/>
  <c r="B26" s="1"/>
  <c r="A27"/>
  <c r="B27" s="1"/>
  <c r="A28"/>
  <c r="B28" s="1"/>
  <c r="A29"/>
  <c r="A30"/>
  <c r="B30" s="1"/>
  <c r="A31"/>
  <c r="B31" s="1"/>
  <c r="A32"/>
  <c r="B32" s="1"/>
  <c r="A33"/>
  <c r="A34"/>
  <c r="B34" s="1"/>
  <c r="A35"/>
  <c r="B35" s="1"/>
  <c r="A36"/>
  <c r="B36" s="1"/>
  <c r="A37"/>
  <c r="A38"/>
  <c r="B38" s="1"/>
  <c r="A39"/>
  <c r="B39" s="1"/>
  <c r="A40"/>
  <c r="B40" s="1"/>
  <c r="A41"/>
  <c r="A42"/>
  <c r="B42" s="1"/>
  <c r="A43"/>
  <c r="B43" s="1"/>
  <c r="A44"/>
  <c r="B44" s="1"/>
  <c r="A45"/>
  <c r="A46"/>
  <c r="B46" s="1"/>
  <c r="A47"/>
  <c r="B47" s="1"/>
  <c r="A48"/>
  <c r="B48" s="1"/>
  <c r="A49"/>
  <c r="A50"/>
  <c r="B50" s="1"/>
  <c r="A51"/>
  <c r="B51" s="1"/>
  <c r="A52"/>
  <c r="B52" s="1"/>
  <c r="A53"/>
  <c r="A54"/>
  <c r="B54" s="1"/>
  <c r="A55"/>
  <c r="B55" s="1"/>
  <c r="A56"/>
  <c r="B56" s="1"/>
  <c r="A57"/>
  <c r="A58"/>
  <c r="B58" s="1"/>
  <c r="A59"/>
  <c r="B59" s="1"/>
  <c r="A60"/>
  <c r="B60" s="1"/>
  <c r="A61"/>
  <c r="A62"/>
  <c r="B62" s="1"/>
  <c r="A63"/>
  <c r="B63" s="1"/>
  <c r="A64"/>
  <c r="B64" s="1"/>
  <c r="A65"/>
  <c r="A66"/>
  <c r="B66" s="1"/>
  <c r="A67"/>
  <c r="B67" s="1"/>
  <c r="A68"/>
  <c r="B68" s="1"/>
  <c r="A69"/>
  <c r="A70"/>
  <c r="B70" s="1"/>
  <c r="A71"/>
  <c r="B71" s="1"/>
  <c r="A72"/>
  <c r="B72" s="1"/>
  <c r="A73"/>
  <c r="A74"/>
  <c r="B74" s="1"/>
  <c r="A75"/>
  <c r="B75" s="1"/>
  <c r="A76"/>
  <c r="B76" s="1"/>
  <c r="A77"/>
  <c r="A78"/>
  <c r="B78" s="1"/>
  <c r="A79"/>
  <c r="B79" s="1"/>
  <c r="A80"/>
  <c r="B80" s="1"/>
  <c r="A81"/>
  <c r="A82"/>
  <c r="B82" s="1"/>
  <c r="A83"/>
  <c r="B83" s="1"/>
  <c r="A84"/>
  <c r="B84" s="1"/>
  <c r="A85"/>
  <c r="A86"/>
  <c r="B86" s="1"/>
  <c r="A87"/>
  <c r="B87" s="1"/>
  <c r="A88"/>
  <c r="B88" s="1"/>
  <c r="T86" l="1"/>
  <c r="T82"/>
  <c r="T74"/>
  <c r="T70"/>
  <c r="T66"/>
  <c r="T62"/>
  <c r="T58"/>
  <c r="T54"/>
  <c r="T50"/>
  <c r="T46"/>
  <c r="T42"/>
  <c r="T38"/>
  <c r="T34"/>
  <c r="T30"/>
  <c r="T26"/>
  <c r="T22"/>
  <c r="T18"/>
  <c r="T78"/>
</calcChain>
</file>

<file path=xl/sharedStrings.xml><?xml version="1.0" encoding="utf-8"?>
<sst xmlns="http://schemas.openxmlformats.org/spreadsheetml/2006/main" count="200" uniqueCount="200">
  <si>
    <t>semi</t>
  </si>
  <si>
    <t>quarter</t>
  </si>
  <si>
    <t>Ultrasonic Distance(cm) q</t>
  </si>
  <si>
    <t>High Transducer(PSI) q</t>
  </si>
  <si>
    <t>Back Right Position q</t>
  </si>
  <si>
    <t>Ultrasonic Distance(cm) s</t>
  </si>
  <si>
    <t>Back Right Position s</t>
  </si>
  <si>
    <t>High (PSI) s</t>
  </si>
  <si>
    <t>Back Left Speed q</t>
  </si>
  <si>
    <t>Back Left Speed s</t>
  </si>
  <si>
    <t>15-18-23.7</t>
  </si>
  <si>
    <t>15-18-23.9</t>
  </si>
  <si>
    <t>15-18-24.0</t>
  </si>
  <si>
    <t>15-18-24.1</t>
  </si>
  <si>
    <t>15-18-24.2</t>
  </si>
  <si>
    <t>15-18-24.3</t>
  </si>
  <si>
    <t>15-18-24.4</t>
  </si>
  <si>
    <t>15-18-24.5</t>
  </si>
  <si>
    <t>15-18-24.6</t>
  </si>
  <si>
    <t>15-18-24.7</t>
  </si>
  <si>
    <t>15-18-24.8</t>
  </si>
  <si>
    <t>15-18-25.0</t>
  </si>
  <si>
    <t>15-18-25.1</t>
  </si>
  <si>
    <t>15-18-25.2</t>
  </si>
  <si>
    <t>15-18-25.3</t>
  </si>
  <si>
    <t>15-18-25.4</t>
  </si>
  <si>
    <t>15-18-25.5</t>
  </si>
  <si>
    <t>15-18-25.6</t>
  </si>
  <si>
    <t>15-18-25.7</t>
  </si>
  <si>
    <t>15-18-25.8</t>
  </si>
  <si>
    <t>15-18-25.9</t>
  </si>
  <si>
    <t>15-18-26.0</t>
  </si>
  <si>
    <t>15-18-26.2</t>
  </si>
  <si>
    <t>15-18-26.3</t>
  </si>
  <si>
    <t>15-18-26.4</t>
  </si>
  <si>
    <t>15-18-26.5</t>
  </si>
  <si>
    <t>15-18-26.6</t>
  </si>
  <si>
    <t>15-18-26.7</t>
  </si>
  <si>
    <t>15-18-26.8</t>
  </si>
  <si>
    <t>15-18-26.9</t>
  </si>
  <si>
    <t>15-18-27.0</t>
  </si>
  <si>
    <t>15-18-27.1</t>
  </si>
  <si>
    <t>15-18-27.3</t>
  </si>
  <si>
    <t>15-18-27.4</t>
  </si>
  <si>
    <t>15-18-27.5</t>
  </si>
  <si>
    <t>15-18-27.6</t>
  </si>
  <si>
    <t>15-18-27.7</t>
  </si>
  <si>
    <t>15-18-27.8</t>
  </si>
  <si>
    <t>15-18-27.9</t>
  </si>
  <si>
    <t>15-18-28.1</t>
  </si>
  <si>
    <t>15-18-28.2</t>
  </si>
  <si>
    <t>15-18-28.3</t>
  </si>
  <si>
    <t>15-18-28.5</t>
  </si>
  <si>
    <t>15-18-28.6</t>
  </si>
  <si>
    <t>15-18-28.7</t>
  </si>
  <si>
    <t>15-18-28.8</t>
  </si>
  <si>
    <t>15-18-28.9</t>
  </si>
  <si>
    <t>15-18-29.0</t>
  </si>
  <si>
    <t>15-18-29.1</t>
  </si>
  <si>
    <t>15-18-29.2</t>
  </si>
  <si>
    <t>15-18-29.3</t>
  </si>
  <si>
    <t>15-18-29.4</t>
  </si>
  <si>
    <t>15-18-29.5</t>
  </si>
  <si>
    <t>15-18-29.7</t>
  </si>
  <si>
    <t>15-18-29.8</t>
  </si>
  <si>
    <t>15-18-29.9</t>
  </si>
  <si>
    <t>15-18-30.0</t>
  </si>
  <si>
    <t>15-18-30.1</t>
  </si>
  <si>
    <t>15-18-30.2</t>
  </si>
  <si>
    <t>15-18-30.3</t>
  </si>
  <si>
    <t>15-18-30.4</t>
  </si>
  <si>
    <t>15-18-30.5</t>
  </si>
  <si>
    <t>15-18-30.6</t>
  </si>
  <si>
    <t>15-18-30.8</t>
  </si>
  <si>
    <t>15-18-30.9</t>
  </si>
  <si>
    <t>15-18-31.0</t>
  </si>
  <si>
    <t>15-18-31.1</t>
  </si>
  <si>
    <t>15-18-31.2</t>
  </si>
  <si>
    <t>15-18-31.3</t>
  </si>
  <si>
    <t>15-18-31.4</t>
  </si>
  <si>
    <t>15-18-31.5</t>
  </si>
  <si>
    <t>15-18-31.6</t>
  </si>
  <si>
    <t>15-18-31.7</t>
  </si>
  <si>
    <t>15-18-31.8</t>
  </si>
  <si>
    <t>15-18-32.0</t>
  </si>
  <si>
    <t>15-18-32.1</t>
  </si>
  <si>
    <t>15-18-32.2</t>
  </si>
  <si>
    <t>15-18-32.3</t>
  </si>
  <si>
    <t>15-18-32.4</t>
  </si>
  <si>
    <t>15-18-32.5</t>
  </si>
  <si>
    <t>15-18-32.6</t>
  </si>
  <si>
    <t>15-18-32.7</t>
  </si>
  <si>
    <t>15-18-32.8</t>
  </si>
  <si>
    <t>Time Stamp s</t>
  </si>
  <si>
    <t>14-06-00.7</t>
  </si>
  <si>
    <t>14-06-00.8</t>
  </si>
  <si>
    <t>14-06-00.9</t>
  </si>
  <si>
    <t>14-06-01.0</t>
  </si>
  <si>
    <t>14-06-01.1</t>
  </si>
  <si>
    <t>14-06-01.2</t>
  </si>
  <si>
    <t>14-06-01.3</t>
  </si>
  <si>
    <t>14-06-01.4</t>
  </si>
  <si>
    <t>14-06-01.5</t>
  </si>
  <si>
    <t>14-06-01.6</t>
  </si>
  <si>
    <t>14-06-01.8</t>
  </si>
  <si>
    <t>14-06-01.9</t>
  </si>
  <si>
    <t>14-06-02.0</t>
  </si>
  <si>
    <t>14-06-02.1</t>
  </si>
  <si>
    <t>14-06-02.5</t>
  </si>
  <si>
    <t>14-06-02.6</t>
  </si>
  <si>
    <t>14-06-02.8</t>
  </si>
  <si>
    <t>14-06-03.0</t>
  </si>
  <si>
    <t>14-06-03.1</t>
  </si>
  <si>
    <t>14-06-03.2</t>
  </si>
  <si>
    <t>14-06-03.3</t>
  </si>
  <si>
    <t>14-06-03.4</t>
  </si>
  <si>
    <t>14-06-03.5</t>
  </si>
  <si>
    <t>14-06-03.6</t>
  </si>
  <si>
    <t>14-06-03.7</t>
  </si>
  <si>
    <t>14-06-03.8</t>
  </si>
  <si>
    <t>14-06-03.9</t>
  </si>
  <si>
    <t>14-06-04.1</t>
  </si>
  <si>
    <t>14-06-04.2</t>
  </si>
  <si>
    <t>14-06-04.3</t>
  </si>
  <si>
    <t>14-06-04.4</t>
  </si>
  <si>
    <t>14-06-04.5</t>
  </si>
  <si>
    <t>14-06-04.6</t>
  </si>
  <si>
    <t>14-06-04.7</t>
  </si>
  <si>
    <t>14-06-04.8</t>
  </si>
  <si>
    <t>14-06-04.9</t>
  </si>
  <si>
    <t>14-06-05.0</t>
  </si>
  <si>
    <t>14-06-05.1</t>
  </si>
  <si>
    <t>14-06-05.3</t>
  </si>
  <si>
    <t>14-06-05.4</t>
  </si>
  <si>
    <t>14-06-05.5</t>
  </si>
  <si>
    <t>14-06-05.6</t>
  </si>
  <si>
    <t>14-06-05.7</t>
  </si>
  <si>
    <t>14-06-05.8</t>
  </si>
  <si>
    <t>14-06-06.0</t>
  </si>
  <si>
    <t>14-06-06.1</t>
  </si>
  <si>
    <t>14-06-06.2</t>
  </si>
  <si>
    <t>14-06-06.3</t>
  </si>
  <si>
    <t>14-06-06.5</t>
  </si>
  <si>
    <t>14-06-06.6</t>
  </si>
  <si>
    <t>14-06-06.7</t>
  </si>
  <si>
    <t>14-06-06.8</t>
  </si>
  <si>
    <t>14-06-06.9</t>
  </si>
  <si>
    <t>14-06-07.0</t>
  </si>
  <si>
    <t>14-06-07.1</t>
  </si>
  <si>
    <t>14-06-07.2</t>
  </si>
  <si>
    <t>14-06-07.3</t>
  </si>
  <si>
    <t>14-06-07.4</t>
  </si>
  <si>
    <t>14-06-07.6</t>
  </si>
  <si>
    <t>14-06-07.7</t>
  </si>
  <si>
    <t>14-06-07.8</t>
  </si>
  <si>
    <t>14-06-07.9</t>
  </si>
  <si>
    <t>14-06-08.1</t>
  </si>
  <si>
    <t>14-06-08.2</t>
  </si>
  <si>
    <t>14-06-08.3</t>
  </si>
  <si>
    <t>14-06-08.4</t>
  </si>
  <si>
    <t>14-06-08.5</t>
  </si>
  <si>
    <t>14-06-08.6</t>
  </si>
  <si>
    <t>14-06-08.8</t>
  </si>
  <si>
    <t>14-06-08.9</t>
  </si>
  <si>
    <t>14-06-09.0</t>
  </si>
  <si>
    <t>14-06-09.1</t>
  </si>
  <si>
    <t>14-06-09.2</t>
  </si>
  <si>
    <t>14-06-09.3</t>
  </si>
  <si>
    <t>14-06-09.4</t>
  </si>
  <si>
    <t>14-06-09.5</t>
  </si>
  <si>
    <t>14-06-09.6</t>
  </si>
  <si>
    <t>14-06-09.7</t>
  </si>
  <si>
    <t>14-06-09.8</t>
  </si>
  <si>
    <t>14-06-10.0</t>
  </si>
  <si>
    <t>14-06-10.1</t>
  </si>
  <si>
    <t>14-06-10.2</t>
  </si>
  <si>
    <t>14-06-10.3</t>
  </si>
  <si>
    <t>14-06-10.4</t>
  </si>
  <si>
    <t>14-06-10.5</t>
  </si>
  <si>
    <t>14-06-10.6</t>
  </si>
  <si>
    <t>14-06-10.7</t>
  </si>
  <si>
    <t>14-06-11.9</t>
  </si>
  <si>
    <t>14-06-12.0</t>
  </si>
  <si>
    <t>14-06-12.1</t>
  </si>
  <si>
    <t>14-06-12.2</t>
  </si>
  <si>
    <t>14-06-12.4</t>
  </si>
  <si>
    <t>14-06-12.6</t>
  </si>
  <si>
    <t>14-06-12.7</t>
  </si>
  <si>
    <t>14-06-12.8</t>
  </si>
  <si>
    <t>14-06-12.9</t>
  </si>
  <si>
    <t>14-06-13.0</t>
  </si>
  <si>
    <t>14-06-13.1</t>
  </si>
  <si>
    <t>Time Stamp q</t>
  </si>
  <si>
    <t>modded dist cm q</t>
  </si>
  <si>
    <t>distance volts q</t>
  </si>
  <si>
    <t>distance volts f</t>
  </si>
  <si>
    <t>modded dist cm f</t>
  </si>
  <si>
    <t>speed s</t>
  </si>
  <si>
    <t>modded position s</t>
  </si>
  <si>
    <t>speed q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</si>
</sst>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modded dist cm q</c:v>
                </c:pt>
              </c:strCache>
            </c:strRef>
          </c:tx>
          <c:marker>
            <c:symbol val="none"/>
          </c:marker>
          <c:val>
            <c:numRef>
              <c:f>Sheet1!$B$2:$B$88</c:f>
              <c:numCache>
                <c:formatCode>General</c:formatCode>
                <c:ptCount val="87"/>
                <c:pt idx="0">
                  <c:v>0</c:v>
                </c:pt>
                <c:pt idx="1">
                  <c:v>745.58185109673798</c:v>
                </c:pt>
                <c:pt idx="2">
                  <c:v>745.58185109673798</c:v>
                </c:pt>
                <c:pt idx="3">
                  <c:v>554.63194751325727</c:v>
                </c:pt>
                <c:pt idx="4">
                  <c:v>543.09107532038411</c:v>
                </c:pt>
                <c:pt idx="5">
                  <c:v>515.81268580266749</c:v>
                </c:pt>
                <c:pt idx="6">
                  <c:v>515.81268580266749</c:v>
                </c:pt>
                <c:pt idx="7">
                  <c:v>500.07477615800258</c:v>
                </c:pt>
                <c:pt idx="8">
                  <c:v>468.59974150831596</c:v>
                </c:pt>
                <c:pt idx="9">
                  <c:v>453.91128738650974</c:v>
                </c:pt>
                <c:pt idx="10">
                  <c:v>453.91128738650974</c:v>
                </c:pt>
                <c:pt idx="11">
                  <c:v>423.48492362003867</c:v>
                </c:pt>
                <c:pt idx="12">
                  <c:v>404.59982436626223</c:v>
                </c:pt>
                <c:pt idx="13">
                  <c:v>383.61659870641171</c:v>
                </c:pt>
                <c:pt idx="14">
                  <c:v>340.60029954403018</c:v>
                </c:pt>
                <c:pt idx="15">
                  <c:v>338.50178081813436</c:v>
                </c:pt>
                <c:pt idx="16">
                  <c:v>326.96090862526114</c:v>
                </c:pt>
                <c:pt idx="17">
                  <c:v>317.51855515828379</c:v>
                </c:pt>
                <c:pt idx="18">
                  <c:v>298.63306358468583</c:v>
                </c:pt>
                <c:pt idx="19">
                  <c:v>283.94460946287961</c:v>
                </c:pt>
                <c:pt idx="20">
                  <c:v>283.94460946287961</c:v>
                </c:pt>
                <c:pt idx="21">
                  <c:v>275.55131919893944</c:v>
                </c:pt>
                <c:pt idx="22">
                  <c:v>265.05951020910334</c:v>
                </c:pt>
                <c:pt idx="23">
                  <c:v>264.01044700606622</c:v>
                </c:pt>
                <c:pt idx="24">
                  <c:v>265.05951020910334</c:v>
                </c:pt>
                <c:pt idx="25">
                  <c:v>265.05951020910334</c:v>
                </c:pt>
                <c:pt idx="26">
                  <c:v>264.01044700606622</c:v>
                </c:pt>
                <c:pt idx="27">
                  <c:v>264.01044700606622</c:v>
                </c:pt>
                <c:pt idx="28">
                  <c:v>265.05951020910334</c:v>
                </c:pt>
                <c:pt idx="29">
                  <c:v>266.10896573196214</c:v>
                </c:pt>
                <c:pt idx="30">
                  <c:v>266.10896573196214</c:v>
                </c:pt>
                <c:pt idx="31">
                  <c:v>265.05951020910334</c:v>
                </c:pt>
                <c:pt idx="32">
                  <c:v>265.05951020910334</c:v>
                </c:pt>
                <c:pt idx="33">
                  <c:v>265.05951020910334</c:v>
                </c:pt>
                <c:pt idx="34">
                  <c:v>265.05951020910334</c:v>
                </c:pt>
                <c:pt idx="35">
                  <c:v>265.05951020910334</c:v>
                </c:pt>
                <c:pt idx="36">
                  <c:v>265.05951020910334</c:v>
                </c:pt>
                <c:pt idx="37">
                  <c:v>265.05951020910334</c:v>
                </c:pt>
                <c:pt idx="38">
                  <c:v>266.10896573196214</c:v>
                </c:pt>
                <c:pt idx="39">
                  <c:v>264.01044700606622</c:v>
                </c:pt>
                <c:pt idx="40">
                  <c:v>264.01044700606622</c:v>
                </c:pt>
                <c:pt idx="41">
                  <c:v>266.10896573196214</c:v>
                </c:pt>
                <c:pt idx="42">
                  <c:v>266.10896573196214</c:v>
                </c:pt>
                <c:pt idx="43">
                  <c:v>265.05951020910334</c:v>
                </c:pt>
                <c:pt idx="44">
                  <c:v>264.01044700606622</c:v>
                </c:pt>
                <c:pt idx="45">
                  <c:v>265.05951020910334</c:v>
                </c:pt>
                <c:pt idx="46">
                  <c:v>265.05951020910334</c:v>
                </c:pt>
                <c:pt idx="47">
                  <c:v>265.05951020910334</c:v>
                </c:pt>
                <c:pt idx="48">
                  <c:v>265.05951020910334</c:v>
                </c:pt>
                <c:pt idx="49">
                  <c:v>265.05951020910334</c:v>
                </c:pt>
                <c:pt idx="50">
                  <c:v>265.05951020910334</c:v>
                </c:pt>
                <c:pt idx="51">
                  <c:v>265.05951020910334</c:v>
                </c:pt>
                <c:pt idx="52">
                  <c:v>267.15802893499921</c:v>
                </c:pt>
                <c:pt idx="53">
                  <c:v>267.15802893499921</c:v>
                </c:pt>
                <c:pt idx="54">
                  <c:v>267.15802893499921</c:v>
                </c:pt>
                <c:pt idx="55">
                  <c:v>266.10896573196214</c:v>
                </c:pt>
                <c:pt idx="56">
                  <c:v>267.15802893499921</c:v>
                </c:pt>
                <c:pt idx="57">
                  <c:v>267.15802893499921</c:v>
                </c:pt>
                <c:pt idx="58">
                  <c:v>267.15802893499921</c:v>
                </c:pt>
                <c:pt idx="59">
                  <c:v>546.23865724931704</c:v>
                </c:pt>
                <c:pt idx="60">
                  <c:v>268.20709213803633</c:v>
                </c:pt>
                <c:pt idx="61">
                  <c:v>267.15802893499921</c:v>
                </c:pt>
                <c:pt idx="62">
                  <c:v>267.15802893499921</c:v>
                </c:pt>
                <c:pt idx="63">
                  <c:v>267.15802893499921</c:v>
                </c:pt>
                <c:pt idx="64">
                  <c:v>267.15802893499921</c:v>
                </c:pt>
                <c:pt idx="65">
                  <c:v>268.20709213803633</c:v>
                </c:pt>
                <c:pt idx="66">
                  <c:v>266.10896573196214</c:v>
                </c:pt>
                <c:pt idx="67">
                  <c:v>266.10896573196214</c:v>
                </c:pt>
                <c:pt idx="68">
                  <c:v>268.20709213803633</c:v>
                </c:pt>
                <c:pt idx="69">
                  <c:v>266.10896573196214</c:v>
                </c:pt>
                <c:pt idx="70">
                  <c:v>268.20709213803633</c:v>
                </c:pt>
                <c:pt idx="71">
                  <c:v>268.20709213803633</c:v>
                </c:pt>
                <c:pt idx="72">
                  <c:v>267.15802893499921</c:v>
                </c:pt>
                <c:pt idx="73">
                  <c:v>267.15802893499921</c:v>
                </c:pt>
                <c:pt idx="74">
                  <c:v>268.20709213803633</c:v>
                </c:pt>
                <c:pt idx="75">
                  <c:v>267.15802893499921</c:v>
                </c:pt>
                <c:pt idx="76">
                  <c:v>267.15802893499921</c:v>
                </c:pt>
                <c:pt idx="77">
                  <c:v>268.20709213803633</c:v>
                </c:pt>
                <c:pt idx="78">
                  <c:v>267.15802893499921</c:v>
                </c:pt>
                <c:pt idx="79">
                  <c:v>266.10896573196214</c:v>
                </c:pt>
                <c:pt idx="80">
                  <c:v>266.10896573196214</c:v>
                </c:pt>
                <c:pt idx="81">
                  <c:v>268.20709213803633</c:v>
                </c:pt>
                <c:pt idx="82">
                  <c:v>267.15802893499921</c:v>
                </c:pt>
                <c:pt idx="83">
                  <c:v>267.15802893499921</c:v>
                </c:pt>
                <c:pt idx="84">
                  <c:v>267.15802893499921</c:v>
                </c:pt>
                <c:pt idx="85">
                  <c:v>267.15802893499921</c:v>
                </c:pt>
                <c:pt idx="86">
                  <c:v>267.15802893499921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modded dist cm f</c:v>
                </c:pt>
              </c:strCache>
            </c:strRef>
          </c:tx>
          <c:marker>
            <c:symbol val="none"/>
          </c:marker>
          <c:val>
            <c:numRef>
              <c:f>Sheet1!$L$2:$L$87</c:f>
              <c:numCache>
                <c:formatCode>General</c:formatCode>
                <c:ptCount val="86"/>
                <c:pt idx="0">
                  <c:v>750.82795175156684</c:v>
                </c:pt>
                <c:pt idx="1">
                  <c:v>750.82795175156684</c:v>
                </c:pt>
                <c:pt idx="2">
                  <c:v>549.38623917825009</c:v>
                </c:pt>
                <c:pt idx="3">
                  <c:v>534.69778505644388</c:v>
                </c:pt>
                <c:pt idx="4">
                  <c:v>518.96026773160054</c:v>
                </c:pt>
                <c:pt idx="5">
                  <c:v>518.96026773160054</c:v>
                </c:pt>
                <c:pt idx="6">
                  <c:v>489.58296716816642</c:v>
                </c:pt>
                <c:pt idx="7">
                  <c:v>471.74732343724889</c:v>
                </c:pt>
                <c:pt idx="8">
                  <c:v>438.1737700616664</c:v>
                </c:pt>
                <c:pt idx="9">
                  <c:v>438.1737700616664</c:v>
                </c:pt>
                <c:pt idx="10">
                  <c:v>420.33773401092719</c:v>
                </c:pt>
                <c:pt idx="11">
                  <c:v>388.86230704141894</c:v>
                </c:pt>
                <c:pt idx="12">
                  <c:v>369.97720778764261</c:v>
                </c:pt>
                <c:pt idx="13">
                  <c:v>369.97720778764261</c:v>
                </c:pt>
                <c:pt idx="14">
                  <c:v>339.55123634099306</c:v>
                </c:pt>
                <c:pt idx="15">
                  <c:v>320.66574476739515</c:v>
                </c:pt>
                <c:pt idx="16">
                  <c:v>293.38735524967865</c:v>
                </c:pt>
                <c:pt idx="17">
                  <c:v>293.38735524967865</c:v>
                </c:pt>
                <c:pt idx="18">
                  <c:v>268.20709213803633</c:v>
                </c:pt>
                <c:pt idx="19">
                  <c:v>252.46957481319299</c:v>
                </c:pt>
                <c:pt idx="20">
                  <c:v>238.8301838944239</c:v>
                </c:pt>
                <c:pt idx="21">
                  <c:v>237.7811206913868</c:v>
                </c:pt>
                <c:pt idx="22">
                  <c:v>237.7811206913868</c:v>
                </c:pt>
                <c:pt idx="23">
                  <c:v>237.7811206913868</c:v>
                </c:pt>
                <c:pt idx="24">
                  <c:v>238.8301838944239</c:v>
                </c:pt>
                <c:pt idx="25">
                  <c:v>235.68260196549093</c:v>
                </c:pt>
                <c:pt idx="26">
                  <c:v>237.7811206913868</c:v>
                </c:pt>
                <c:pt idx="27">
                  <c:v>236.73205748834968</c:v>
                </c:pt>
                <c:pt idx="28">
                  <c:v>236.73205748834968</c:v>
                </c:pt>
                <c:pt idx="29">
                  <c:v>238.8301838944239</c:v>
                </c:pt>
                <c:pt idx="30">
                  <c:v>0</c:v>
                </c:pt>
                <c:pt idx="31">
                  <c:v>237.7811206913868</c:v>
                </c:pt>
                <c:pt idx="32">
                  <c:v>237.7811206913868</c:v>
                </c:pt>
                <c:pt idx="33">
                  <c:v>238.8301838944239</c:v>
                </c:pt>
                <c:pt idx="34">
                  <c:v>238.8301838944239</c:v>
                </c:pt>
                <c:pt idx="35">
                  <c:v>237.7811206913868</c:v>
                </c:pt>
                <c:pt idx="36">
                  <c:v>237.7811206913868</c:v>
                </c:pt>
                <c:pt idx="37">
                  <c:v>238.8301838944239</c:v>
                </c:pt>
                <c:pt idx="38">
                  <c:v>238.8301838944239</c:v>
                </c:pt>
                <c:pt idx="39">
                  <c:v>238.8301838944239</c:v>
                </c:pt>
                <c:pt idx="40">
                  <c:v>237.7811206913868</c:v>
                </c:pt>
                <c:pt idx="41">
                  <c:v>237.7811206913868</c:v>
                </c:pt>
                <c:pt idx="42">
                  <c:v>238.8301838944239</c:v>
                </c:pt>
                <c:pt idx="43">
                  <c:v>238.8301838944239</c:v>
                </c:pt>
                <c:pt idx="44">
                  <c:v>238.8301838944239</c:v>
                </c:pt>
                <c:pt idx="45">
                  <c:v>238.8301838944239</c:v>
                </c:pt>
                <c:pt idx="46">
                  <c:v>237.7811206913868</c:v>
                </c:pt>
                <c:pt idx="47">
                  <c:v>235.68260196549093</c:v>
                </c:pt>
                <c:pt idx="48">
                  <c:v>235.68260196549093</c:v>
                </c:pt>
                <c:pt idx="49">
                  <c:v>236.73205748834968</c:v>
                </c:pt>
                <c:pt idx="50">
                  <c:v>726.69675184296159</c:v>
                </c:pt>
                <c:pt idx="51">
                  <c:v>241.97776582335692</c:v>
                </c:pt>
                <c:pt idx="52">
                  <c:v>239.87924709746105</c:v>
                </c:pt>
                <c:pt idx="53">
                  <c:v>239.87924709746105</c:v>
                </c:pt>
                <c:pt idx="54">
                  <c:v>238.8301838944239</c:v>
                </c:pt>
                <c:pt idx="55">
                  <c:v>238.8301838944239</c:v>
                </c:pt>
                <c:pt idx="56">
                  <c:v>239.87924709746105</c:v>
                </c:pt>
                <c:pt idx="57">
                  <c:v>239.87924709746105</c:v>
                </c:pt>
                <c:pt idx="58">
                  <c:v>606.04153693957892</c:v>
                </c:pt>
                <c:pt idx="59">
                  <c:v>239.87924709746105</c:v>
                </c:pt>
                <c:pt idx="60">
                  <c:v>238.8301838944239</c:v>
                </c:pt>
                <c:pt idx="61">
                  <c:v>240.92870262031983</c:v>
                </c:pt>
                <c:pt idx="62">
                  <c:v>240.92870262031983</c:v>
                </c:pt>
                <c:pt idx="63">
                  <c:v>237.7811206913868</c:v>
                </c:pt>
                <c:pt idx="64">
                  <c:v>47.880280310943277</c:v>
                </c:pt>
                <c:pt idx="65">
                  <c:v>24.798535925196852</c:v>
                </c:pt>
                <c:pt idx="66">
                  <c:v>46.831217107906156</c:v>
                </c:pt>
                <c:pt idx="67">
                  <c:v>46.831217107906156</c:v>
                </c:pt>
                <c:pt idx="68">
                  <c:v>239.87924709746105</c:v>
                </c:pt>
                <c:pt idx="69">
                  <c:v>239.87924709746105</c:v>
                </c:pt>
                <c:pt idx="70">
                  <c:v>240.92870262031983</c:v>
                </c:pt>
                <c:pt idx="71">
                  <c:v>240.92870262031983</c:v>
                </c:pt>
                <c:pt idx="72">
                  <c:v>240.92870262031983</c:v>
                </c:pt>
                <c:pt idx="73">
                  <c:v>98.240806534227858</c:v>
                </c:pt>
                <c:pt idx="74">
                  <c:v>79.35570728045154</c:v>
                </c:pt>
                <c:pt idx="75">
                  <c:v>86.699934341354648</c:v>
                </c:pt>
                <c:pt idx="76">
                  <c:v>86.699934341354648</c:v>
                </c:pt>
                <c:pt idx="77">
                  <c:v>78.306251757592804</c:v>
                </c:pt>
                <c:pt idx="78">
                  <c:v>79.35570728045154</c:v>
                </c:pt>
                <c:pt idx="79">
                  <c:v>73.060543422585567</c:v>
                </c:pt>
                <c:pt idx="80">
                  <c:v>64.667253158645352</c:v>
                </c:pt>
                <c:pt idx="81">
                  <c:v>64.667253158645352</c:v>
                </c:pt>
                <c:pt idx="82">
                  <c:v>46.831217107906156</c:v>
                </c:pt>
                <c:pt idx="83">
                  <c:v>45.781761585047406</c:v>
                </c:pt>
                <c:pt idx="84">
                  <c:v>35.290344915032946</c:v>
                </c:pt>
                <c:pt idx="85">
                  <c:v>35.290344915032946</c:v>
                </c:pt>
              </c:numCache>
            </c:numRef>
          </c:val>
        </c:ser>
        <c:marker val="1"/>
        <c:axId val="69864832"/>
        <c:axId val="117781632"/>
      </c:lineChart>
      <c:lineChart>
        <c:grouping val="standard"/>
        <c:ser>
          <c:idx val="2"/>
          <c:order val="2"/>
          <c:tx>
            <c:strRef>
              <c:f>Sheet1!$F$1</c:f>
              <c:strCache>
                <c:ptCount val="1"/>
                <c:pt idx="0">
                  <c:v>Back Left Speed q</c:v>
                </c:pt>
              </c:strCache>
            </c:strRef>
          </c:tx>
          <c:marker>
            <c:symbol val="none"/>
          </c:marker>
          <c:val>
            <c:numRef>
              <c:f>Sheet1!$F$2:$F$87</c:f>
              <c:numCache>
                <c:formatCode>General</c:formatCode>
                <c:ptCount val="8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-0.96099999999999997</c:v>
                </c:pt>
                <c:pt idx="16">
                  <c:v>-0.879</c:v>
                </c:pt>
                <c:pt idx="17">
                  <c:v>-0.73</c:v>
                </c:pt>
                <c:pt idx="18">
                  <c:v>-0.56699999999999995</c:v>
                </c:pt>
                <c:pt idx="19">
                  <c:v>-0.372</c:v>
                </c:pt>
                <c:pt idx="20">
                  <c:v>-0.372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Back Left Speed s</c:v>
                </c:pt>
              </c:strCache>
            </c:strRef>
          </c:tx>
          <c:marker>
            <c:symbol val="none"/>
          </c:marker>
          <c:val>
            <c:numRef>
              <c:f>Sheet1!$O$2:$O$87</c:f>
              <c:numCache>
                <c:formatCode>General</c:formatCode>
                <c:ptCount val="8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</c:ser>
        <c:marker val="1"/>
        <c:axId val="126208256"/>
        <c:axId val="126205952"/>
      </c:lineChart>
      <c:catAx>
        <c:axId val="69864832"/>
        <c:scaling>
          <c:orientation val="minMax"/>
        </c:scaling>
        <c:axPos val="b"/>
        <c:tickLblPos val="nextTo"/>
        <c:crossAx val="117781632"/>
        <c:crosses val="autoZero"/>
        <c:auto val="1"/>
        <c:lblAlgn val="ctr"/>
        <c:lblOffset val="100"/>
      </c:catAx>
      <c:valAx>
        <c:axId val="117781632"/>
        <c:scaling>
          <c:orientation val="minMax"/>
        </c:scaling>
        <c:axPos val="l"/>
        <c:majorGridlines/>
        <c:numFmt formatCode="General" sourceLinked="1"/>
        <c:tickLblPos val="nextTo"/>
        <c:crossAx val="69864832"/>
        <c:crosses val="autoZero"/>
        <c:crossBetween val="between"/>
      </c:valAx>
      <c:valAx>
        <c:axId val="126205952"/>
        <c:scaling>
          <c:orientation val="minMax"/>
        </c:scaling>
        <c:axPos val="r"/>
        <c:numFmt formatCode="General" sourceLinked="1"/>
        <c:tickLblPos val="nextTo"/>
        <c:crossAx val="126208256"/>
        <c:crosses val="max"/>
        <c:crossBetween val="between"/>
      </c:valAx>
      <c:catAx>
        <c:axId val="126208256"/>
        <c:scaling>
          <c:orientation val="minMax"/>
        </c:scaling>
        <c:delete val="1"/>
        <c:axPos val="b"/>
        <c:tickLblPos val="none"/>
        <c:crossAx val="126205952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123825</xdr:rowOff>
    </xdr:from>
    <xdr:to>
      <xdr:col>7</xdr:col>
      <xdr:colOff>981075</xdr:colOff>
      <xdr:row>71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9"/>
  <sheetViews>
    <sheetView tabSelected="1" topLeftCell="B1" workbookViewId="0">
      <pane ySplit="1" topLeftCell="A2" activePane="bottomLeft" state="frozen"/>
      <selection pane="bottomLeft" activeCell="I15" sqref="I15"/>
    </sheetView>
  </sheetViews>
  <sheetFormatPr defaultColWidth="13.7109375" defaultRowHeight="15"/>
  <cols>
    <col min="1" max="1" width="15.7109375" customWidth="1"/>
    <col min="2" max="2" width="17" customWidth="1"/>
    <col min="3" max="3" width="23.5703125" customWidth="1"/>
    <col min="6" max="7" width="16.28515625" customWidth="1"/>
    <col min="8" max="8" width="19.7109375" customWidth="1"/>
    <col min="11" max="11" width="15" customWidth="1"/>
    <col min="12" max="12" width="17.140625" customWidth="1"/>
    <col min="15" max="16" width="18" customWidth="1"/>
  </cols>
  <sheetData>
    <row r="1" spans="1:20">
      <c r="A1" t="s">
        <v>194</v>
      </c>
      <c r="B1" t="s">
        <v>193</v>
      </c>
      <c r="C1" t="s">
        <v>2</v>
      </c>
      <c r="D1" t="s">
        <v>3</v>
      </c>
      <c r="E1" t="s">
        <v>192</v>
      </c>
      <c r="F1" t="s">
        <v>8</v>
      </c>
      <c r="H1" t="s">
        <v>4</v>
      </c>
      <c r="I1" t="s">
        <v>199</v>
      </c>
      <c r="J1" t="s">
        <v>1</v>
      </c>
      <c r="K1" t="s">
        <v>195</v>
      </c>
      <c r="L1" t="s">
        <v>196</v>
      </c>
      <c r="M1" t="s">
        <v>5</v>
      </c>
      <c r="N1" t="s">
        <v>7</v>
      </c>
      <c r="O1" t="s">
        <v>9</v>
      </c>
      <c r="P1" t="s">
        <v>198</v>
      </c>
      <c r="Q1" t="s">
        <v>6</v>
      </c>
      <c r="R1" t="s">
        <v>93</v>
      </c>
      <c r="S1" t="s">
        <v>0</v>
      </c>
      <c r="T1" t="s">
        <v>197</v>
      </c>
    </row>
    <row r="2" spans="1:20">
      <c r="B2">
        <f>A2/0.0049</f>
        <v>0</v>
      </c>
      <c r="C2">
        <v>1445.816</v>
      </c>
      <c r="D2">
        <v>109.40300000000001</v>
      </c>
      <c r="E2" t="s">
        <v>94</v>
      </c>
      <c r="F2">
        <v>-1</v>
      </c>
      <c r="G2">
        <f>H2-2.514</f>
        <v>0</v>
      </c>
      <c r="H2">
        <v>2.5139999999999998</v>
      </c>
      <c r="K2">
        <f>M2/520.192</f>
        <v>3.6790569635826773</v>
      </c>
      <c r="L2">
        <f>K2/0.0049</f>
        <v>750.82795175156684</v>
      </c>
      <c r="M2">
        <v>1913.816</v>
      </c>
      <c r="N2">
        <v>109.40300000000001</v>
      </c>
      <c r="O2">
        <v>-1</v>
      </c>
      <c r="P2">
        <f>Q2-0.179</f>
        <v>0</v>
      </c>
      <c r="Q2">
        <v>0.17899999999999999</v>
      </c>
      <c r="R2" t="s">
        <v>10</v>
      </c>
    </row>
    <row r="3" spans="1:20">
      <c r="A3">
        <f t="shared" ref="A3:A66" si="0">C3/520.192</f>
        <v>3.6533510703740157</v>
      </c>
      <c r="B3">
        <f t="shared" ref="B3:B66" si="1">A3/0.0049</f>
        <v>745.58185109673798</v>
      </c>
      <c r="C3">
        <v>1900.444</v>
      </c>
      <c r="D3">
        <v>109.289</v>
      </c>
      <c r="E3" t="s">
        <v>95</v>
      </c>
      <c r="F3">
        <v>-1</v>
      </c>
      <c r="G3">
        <f t="shared" ref="G3:G66" si="2">H3-2.514</f>
        <v>-0.32299999999999995</v>
      </c>
      <c r="H3">
        <v>2.1909999999999998</v>
      </c>
      <c r="I3">
        <f>H3-H2</f>
        <v>-0.32299999999999995</v>
      </c>
      <c r="K3">
        <f t="shared" ref="K3:K66" si="3">M3/520.192</f>
        <v>3.6790569635826773</v>
      </c>
      <c r="L3">
        <f t="shared" ref="L3:L66" si="4">K3/0.0049</f>
        <v>750.82795175156684</v>
      </c>
      <c r="M3">
        <v>1913.816</v>
      </c>
      <c r="N3">
        <v>109.746</v>
      </c>
      <c r="O3">
        <v>-1</v>
      </c>
      <c r="P3">
        <f t="shared" ref="P3:P66" si="5">Q3-0.179</f>
        <v>-0.39600000000000002</v>
      </c>
      <c r="Q3">
        <v>-0.217</v>
      </c>
      <c r="R3" t="s">
        <v>11</v>
      </c>
      <c r="T3">
        <f>P3-P2</f>
        <v>-0.39600000000000002</v>
      </c>
    </row>
    <row r="4" spans="1:20">
      <c r="A4">
        <f t="shared" si="0"/>
        <v>3.6533510703740157</v>
      </c>
      <c r="B4">
        <f t="shared" si="1"/>
        <v>745.58185109673798</v>
      </c>
      <c r="C4">
        <v>1900.444</v>
      </c>
      <c r="D4">
        <v>109.289</v>
      </c>
      <c r="E4" t="s">
        <v>96</v>
      </c>
      <c r="F4">
        <v>-1</v>
      </c>
      <c r="G4">
        <f t="shared" si="2"/>
        <v>-0.32299999999999995</v>
      </c>
      <c r="H4">
        <v>2.1909999999999998</v>
      </c>
      <c r="I4">
        <f t="shared" ref="I4:I67" si="6">H4-H3</f>
        <v>0</v>
      </c>
      <c r="K4">
        <f t="shared" si="3"/>
        <v>2.6919925719734255</v>
      </c>
      <c r="L4">
        <f t="shared" si="4"/>
        <v>549.38623917825009</v>
      </c>
      <c r="M4">
        <v>1400.3530000000001</v>
      </c>
      <c r="N4">
        <v>109.746</v>
      </c>
      <c r="O4">
        <v>-1</v>
      </c>
      <c r="P4">
        <f t="shared" si="5"/>
        <v>-0.94900000000000007</v>
      </c>
      <c r="Q4">
        <v>-0.77</v>
      </c>
      <c r="R4" t="s">
        <v>12</v>
      </c>
      <c r="T4">
        <f t="shared" ref="T4:T67" si="7">P4-P3</f>
        <v>-0.55300000000000005</v>
      </c>
    </row>
    <row r="5" spans="1:20">
      <c r="A5">
        <f t="shared" si="0"/>
        <v>2.7176965428149606</v>
      </c>
      <c r="B5">
        <f t="shared" si="1"/>
        <v>554.63194751325727</v>
      </c>
      <c r="C5">
        <v>1413.7239999999999</v>
      </c>
      <c r="D5">
        <v>109.40300000000001</v>
      </c>
      <c r="E5" t="s">
        <v>97</v>
      </c>
      <c r="F5">
        <v>-1</v>
      </c>
      <c r="G5">
        <f t="shared" si="2"/>
        <v>-0.84199999999999986</v>
      </c>
      <c r="H5">
        <v>1.6719999999999999</v>
      </c>
      <c r="I5">
        <f t="shared" si="6"/>
        <v>-0.51899999999999991</v>
      </c>
      <c r="K5">
        <f t="shared" si="3"/>
        <v>2.620019146776575</v>
      </c>
      <c r="L5">
        <f t="shared" si="4"/>
        <v>534.69778505644388</v>
      </c>
      <c r="M5">
        <v>1362.913</v>
      </c>
      <c r="N5">
        <v>109.517</v>
      </c>
      <c r="O5">
        <v>-1</v>
      </c>
      <c r="P5">
        <f t="shared" si="5"/>
        <v>-1.6180000000000001</v>
      </c>
      <c r="Q5">
        <v>-1.4390000000000001</v>
      </c>
      <c r="R5" t="s">
        <v>13</v>
      </c>
      <c r="T5">
        <f t="shared" si="7"/>
        <v>-0.66900000000000004</v>
      </c>
    </row>
    <row r="6" spans="1:20">
      <c r="A6">
        <f t="shared" si="0"/>
        <v>2.6611462690698819</v>
      </c>
      <c r="B6">
        <f t="shared" si="1"/>
        <v>543.09107532038411</v>
      </c>
      <c r="C6">
        <v>1384.307</v>
      </c>
      <c r="D6">
        <v>109.517</v>
      </c>
      <c r="E6" t="s">
        <v>98</v>
      </c>
      <c r="F6">
        <v>-1</v>
      </c>
      <c r="G6">
        <f t="shared" si="2"/>
        <v>-1.4889999999999999</v>
      </c>
      <c r="H6">
        <v>1.0249999999999999</v>
      </c>
      <c r="I6">
        <f t="shared" si="6"/>
        <v>-0.64700000000000002</v>
      </c>
      <c r="K6">
        <f t="shared" si="3"/>
        <v>2.5429053118848426</v>
      </c>
      <c r="L6">
        <f t="shared" si="4"/>
        <v>518.96026773160054</v>
      </c>
      <c r="M6">
        <v>1322.799</v>
      </c>
      <c r="N6">
        <v>109.631</v>
      </c>
      <c r="O6">
        <v>-1</v>
      </c>
      <c r="P6">
        <f t="shared" si="5"/>
        <v>-2.3569999999999998</v>
      </c>
      <c r="Q6">
        <v>-2.1779999999999999</v>
      </c>
      <c r="R6" t="s">
        <v>14</v>
      </c>
      <c r="T6">
        <f t="shared" si="7"/>
        <v>-0.73899999999999966</v>
      </c>
    </row>
    <row r="7" spans="1:20">
      <c r="A7">
        <f t="shared" si="0"/>
        <v>2.5274821604330708</v>
      </c>
      <c r="B7">
        <f t="shared" si="1"/>
        <v>515.81268580266749</v>
      </c>
      <c r="C7">
        <v>1314.7760000000001</v>
      </c>
      <c r="D7">
        <v>109.517</v>
      </c>
      <c r="E7" t="s">
        <v>99</v>
      </c>
      <c r="F7">
        <v>-1</v>
      </c>
      <c r="G7">
        <f t="shared" si="2"/>
        <v>-2.19</v>
      </c>
      <c r="H7">
        <v>0.32400000000000001</v>
      </c>
      <c r="I7">
        <f t="shared" si="6"/>
        <v>-0.70099999999999985</v>
      </c>
      <c r="K7">
        <f t="shared" si="3"/>
        <v>2.5429053118848426</v>
      </c>
      <c r="L7">
        <f t="shared" si="4"/>
        <v>518.96026773160054</v>
      </c>
      <c r="M7">
        <v>1322.799</v>
      </c>
      <c r="N7">
        <v>109.631</v>
      </c>
      <c r="O7">
        <v>-1</v>
      </c>
      <c r="P7">
        <f t="shared" si="5"/>
        <v>-2.3569999999999998</v>
      </c>
      <c r="Q7">
        <v>-2.1779999999999999</v>
      </c>
      <c r="R7" t="s">
        <v>15</v>
      </c>
      <c r="T7">
        <f t="shared" si="7"/>
        <v>0</v>
      </c>
    </row>
    <row r="8" spans="1:20">
      <c r="A8">
        <f t="shared" si="0"/>
        <v>2.5274821604330708</v>
      </c>
      <c r="B8">
        <f t="shared" si="1"/>
        <v>515.81268580266749</v>
      </c>
      <c r="C8">
        <v>1314.7760000000001</v>
      </c>
      <c r="D8">
        <v>109.517</v>
      </c>
      <c r="E8" t="s">
        <v>100</v>
      </c>
      <c r="F8">
        <v>-1</v>
      </c>
      <c r="G8">
        <f t="shared" si="2"/>
        <v>-2.19</v>
      </c>
      <c r="H8">
        <v>0.32400000000000001</v>
      </c>
      <c r="I8">
        <f t="shared" si="6"/>
        <v>0</v>
      </c>
      <c r="K8">
        <f t="shared" si="3"/>
        <v>2.3989565391240153</v>
      </c>
      <c r="L8">
        <f t="shared" si="4"/>
        <v>489.58296716816642</v>
      </c>
      <c r="M8">
        <v>1247.9179999999999</v>
      </c>
      <c r="N8">
        <v>109.631</v>
      </c>
      <c r="O8">
        <v>-1</v>
      </c>
      <c r="P8">
        <f t="shared" si="5"/>
        <v>-3.1239999999999997</v>
      </c>
      <c r="Q8">
        <v>-2.9449999999999998</v>
      </c>
      <c r="R8" t="s">
        <v>16</v>
      </c>
      <c r="T8">
        <f t="shared" si="7"/>
        <v>-0.7669999999999999</v>
      </c>
    </row>
    <row r="9" spans="1:20">
      <c r="A9">
        <f t="shared" si="0"/>
        <v>2.4503664031742125</v>
      </c>
      <c r="B9">
        <f t="shared" si="1"/>
        <v>500.07477615800258</v>
      </c>
      <c r="C9">
        <v>1274.6610000000001</v>
      </c>
      <c r="D9">
        <v>109.517</v>
      </c>
      <c r="E9" t="s">
        <v>101</v>
      </c>
      <c r="F9">
        <v>-1</v>
      </c>
      <c r="G9">
        <f t="shared" si="2"/>
        <v>-2.9219999999999997</v>
      </c>
      <c r="H9">
        <v>-0.40799999999999997</v>
      </c>
      <c r="I9">
        <f t="shared" si="6"/>
        <v>-0.73199999999999998</v>
      </c>
      <c r="K9">
        <f t="shared" si="3"/>
        <v>2.3115618848425195</v>
      </c>
      <c r="L9">
        <f t="shared" si="4"/>
        <v>471.74732343724889</v>
      </c>
      <c r="M9">
        <v>1202.4559999999999</v>
      </c>
      <c r="N9">
        <v>109.517</v>
      </c>
      <c r="O9">
        <v>-1</v>
      </c>
      <c r="P9">
        <f t="shared" si="5"/>
        <v>-3.9349999999999996</v>
      </c>
      <c r="Q9">
        <v>-3.7559999999999998</v>
      </c>
      <c r="R9" t="s">
        <v>17</v>
      </c>
      <c r="T9">
        <f t="shared" si="7"/>
        <v>-0.81099999999999994</v>
      </c>
    </row>
    <row r="10" spans="1:20">
      <c r="A10">
        <f t="shared" si="0"/>
        <v>2.2961387333907481</v>
      </c>
      <c r="B10">
        <f t="shared" si="1"/>
        <v>468.59974150831596</v>
      </c>
      <c r="C10">
        <v>1194.433</v>
      </c>
      <c r="D10">
        <v>109.517</v>
      </c>
      <c r="E10" t="s">
        <v>102</v>
      </c>
      <c r="F10">
        <v>-1</v>
      </c>
      <c r="G10">
        <f t="shared" si="2"/>
        <v>-3.6829999999999998</v>
      </c>
      <c r="H10">
        <v>-1.169</v>
      </c>
      <c r="I10">
        <f t="shared" si="6"/>
        <v>-0.76100000000000012</v>
      </c>
      <c r="K10">
        <f t="shared" si="3"/>
        <v>2.1470514733021653</v>
      </c>
      <c r="L10">
        <f t="shared" si="4"/>
        <v>438.1737700616664</v>
      </c>
      <c r="M10">
        <v>1116.8789999999999</v>
      </c>
      <c r="N10">
        <v>109.517</v>
      </c>
      <c r="O10">
        <v>-1</v>
      </c>
      <c r="P10">
        <f t="shared" si="5"/>
        <v>-4.7200000000000006</v>
      </c>
      <c r="Q10">
        <v>-4.5410000000000004</v>
      </c>
      <c r="R10" t="s">
        <v>18</v>
      </c>
      <c r="T10">
        <f t="shared" si="7"/>
        <v>-0.78500000000000103</v>
      </c>
    </row>
    <row r="11" spans="1:20">
      <c r="A11">
        <f t="shared" si="0"/>
        <v>2.2241653081938977</v>
      </c>
      <c r="B11">
        <f t="shared" si="1"/>
        <v>453.91128738650974</v>
      </c>
      <c r="C11">
        <v>1156.9929999999999</v>
      </c>
      <c r="D11">
        <v>109.289</v>
      </c>
      <c r="E11" t="s">
        <v>103</v>
      </c>
      <c r="F11">
        <v>-1</v>
      </c>
      <c r="G11">
        <f t="shared" si="2"/>
        <v>-4.4470000000000001</v>
      </c>
      <c r="H11">
        <v>-1.9330000000000001</v>
      </c>
      <c r="I11">
        <f t="shared" si="6"/>
        <v>-0.76400000000000001</v>
      </c>
      <c r="K11">
        <f t="shared" si="3"/>
        <v>2.1470514733021653</v>
      </c>
      <c r="L11">
        <f t="shared" si="4"/>
        <v>438.1737700616664</v>
      </c>
      <c r="M11">
        <v>1116.8789999999999</v>
      </c>
      <c r="N11">
        <v>109.517</v>
      </c>
      <c r="O11">
        <v>-1</v>
      </c>
      <c r="P11">
        <f t="shared" si="5"/>
        <v>-4.7200000000000006</v>
      </c>
      <c r="Q11">
        <v>-4.5410000000000004</v>
      </c>
      <c r="R11" t="s">
        <v>19</v>
      </c>
      <c r="T11">
        <f t="shared" si="7"/>
        <v>0</v>
      </c>
    </row>
    <row r="12" spans="1:20">
      <c r="A12">
        <f t="shared" si="0"/>
        <v>2.2241653081938977</v>
      </c>
      <c r="B12">
        <f t="shared" si="1"/>
        <v>453.91128738650974</v>
      </c>
      <c r="C12">
        <v>1156.9929999999999</v>
      </c>
      <c r="D12">
        <v>109.289</v>
      </c>
      <c r="E12" t="s">
        <v>104</v>
      </c>
      <c r="F12">
        <v>-1</v>
      </c>
      <c r="G12">
        <f t="shared" si="2"/>
        <v>-4.4470000000000001</v>
      </c>
      <c r="H12">
        <v>-1.9330000000000001</v>
      </c>
      <c r="I12">
        <f t="shared" si="6"/>
        <v>0</v>
      </c>
      <c r="K12">
        <f t="shared" si="3"/>
        <v>2.0596548966535431</v>
      </c>
      <c r="L12">
        <f t="shared" si="4"/>
        <v>420.33773401092719</v>
      </c>
      <c r="M12">
        <v>1071.4159999999999</v>
      </c>
      <c r="N12">
        <v>109.40300000000001</v>
      </c>
      <c r="O12">
        <v>-1</v>
      </c>
      <c r="P12">
        <f t="shared" si="5"/>
        <v>-5.5220000000000002</v>
      </c>
      <c r="Q12">
        <v>-5.343</v>
      </c>
      <c r="R12" t="s">
        <v>20</v>
      </c>
      <c r="T12">
        <f t="shared" si="7"/>
        <v>-0.8019999999999996</v>
      </c>
    </row>
    <row r="13" spans="1:20">
      <c r="A13">
        <f t="shared" si="0"/>
        <v>2.0750761257381893</v>
      </c>
      <c r="B13">
        <f t="shared" si="1"/>
        <v>423.48492362003867</v>
      </c>
      <c r="C13">
        <v>1079.4380000000001</v>
      </c>
      <c r="D13">
        <v>109.517</v>
      </c>
      <c r="E13" t="s">
        <v>105</v>
      </c>
      <c r="F13">
        <v>-1</v>
      </c>
      <c r="G13">
        <f t="shared" si="2"/>
        <v>-5.2140000000000004</v>
      </c>
      <c r="H13">
        <v>-2.7</v>
      </c>
      <c r="I13">
        <f t="shared" si="6"/>
        <v>-0.76700000000000013</v>
      </c>
      <c r="K13">
        <f t="shared" si="3"/>
        <v>1.9054253045029528</v>
      </c>
      <c r="L13">
        <f t="shared" si="4"/>
        <v>388.86230704141894</v>
      </c>
      <c r="M13">
        <v>991.18700000000001</v>
      </c>
      <c r="N13">
        <v>109.517</v>
      </c>
      <c r="O13">
        <v>-1</v>
      </c>
      <c r="P13">
        <f t="shared" si="5"/>
        <v>-6.32</v>
      </c>
      <c r="Q13">
        <v>-6.141</v>
      </c>
      <c r="R13" t="s">
        <v>21</v>
      </c>
      <c r="T13">
        <f t="shared" si="7"/>
        <v>-0.79800000000000004</v>
      </c>
    </row>
    <row r="14" spans="1:20">
      <c r="A14">
        <f t="shared" si="0"/>
        <v>1.982539139394685</v>
      </c>
      <c r="B14">
        <f t="shared" si="1"/>
        <v>404.59982436626223</v>
      </c>
      <c r="C14">
        <v>1031.3009999999999</v>
      </c>
      <c r="D14">
        <v>109.517</v>
      </c>
      <c r="E14" t="s">
        <v>106</v>
      </c>
      <c r="F14">
        <v>-1</v>
      </c>
      <c r="G14">
        <f t="shared" si="2"/>
        <v>-5.9809999999999999</v>
      </c>
      <c r="H14">
        <v>-3.4670000000000001</v>
      </c>
      <c r="I14">
        <f t="shared" si="6"/>
        <v>-0.7669999999999999</v>
      </c>
      <c r="K14">
        <f t="shared" si="3"/>
        <v>1.8128883181594486</v>
      </c>
      <c r="L14">
        <f t="shared" si="4"/>
        <v>369.97720778764261</v>
      </c>
      <c r="M14">
        <v>943.05</v>
      </c>
      <c r="N14">
        <v>109.517</v>
      </c>
      <c r="O14">
        <v>-1</v>
      </c>
      <c r="P14">
        <f t="shared" si="5"/>
        <v>-7.125</v>
      </c>
      <c r="Q14">
        <v>-6.9459999999999997</v>
      </c>
      <c r="R14" t="s">
        <v>22</v>
      </c>
      <c r="T14">
        <f t="shared" si="7"/>
        <v>-0.80499999999999972</v>
      </c>
    </row>
    <row r="15" spans="1:20">
      <c r="A15">
        <f t="shared" si="0"/>
        <v>1.8797213336614174</v>
      </c>
      <c r="B15">
        <f t="shared" si="1"/>
        <v>383.61659870641171</v>
      </c>
      <c r="C15">
        <v>977.81600000000003</v>
      </c>
      <c r="D15">
        <v>109.517</v>
      </c>
      <c r="E15" t="s">
        <v>107</v>
      </c>
      <c r="F15">
        <v>-1</v>
      </c>
      <c r="G15">
        <f t="shared" si="2"/>
        <v>-6.76</v>
      </c>
      <c r="H15">
        <v>-4.2460000000000004</v>
      </c>
      <c r="I15">
        <f t="shared" si="6"/>
        <v>-0.77900000000000036</v>
      </c>
      <c r="K15">
        <f t="shared" si="3"/>
        <v>1.8128883181594486</v>
      </c>
      <c r="L15">
        <f t="shared" si="4"/>
        <v>369.97720778764261</v>
      </c>
      <c r="M15">
        <v>943.05</v>
      </c>
      <c r="N15">
        <v>109.517</v>
      </c>
      <c r="O15">
        <v>-1</v>
      </c>
      <c r="P15">
        <f t="shared" si="5"/>
        <v>-7.125</v>
      </c>
      <c r="Q15">
        <v>-6.9459999999999997</v>
      </c>
      <c r="R15" t="s">
        <v>23</v>
      </c>
      <c r="T15">
        <f t="shared" si="7"/>
        <v>0</v>
      </c>
    </row>
    <row r="16" spans="1:20">
      <c r="A16">
        <f t="shared" si="0"/>
        <v>1.6689414677657479</v>
      </c>
      <c r="B16">
        <f t="shared" si="1"/>
        <v>340.60029954403018</v>
      </c>
      <c r="C16">
        <v>868.17</v>
      </c>
      <c r="D16">
        <v>109.631</v>
      </c>
      <c r="E16" t="s">
        <v>108</v>
      </c>
      <c r="F16">
        <v>0</v>
      </c>
      <c r="G16">
        <f t="shared" si="2"/>
        <v>-7.3789999999999996</v>
      </c>
      <c r="H16">
        <v>-4.8650000000000002</v>
      </c>
      <c r="I16">
        <f t="shared" si="6"/>
        <v>-0.61899999999999977</v>
      </c>
      <c r="K16">
        <f t="shared" si="3"/>
        <v>1.663801058070866</v>
      </c>
      <c r="L16">
        <f t="shared" si="4"/>
        <v>339.55123634099306</v>
      </c>
      <c r="M16">
        <v>865.49599999999998</v>
      </c>
      <c r="N16">
        <v>109.631</v>
      </c>
      <c r="O16">
        <v>-1</v>
      </c>
      <c r="P16">
        <f t="shared" si="5"/>
        <v>-7.9320000000000004</v>
      </c>
      <c r="Q16">
        <v>-7.7530000000000001</v>
      </c>
      <c r="R16" t="s">
        <v>24</v>
      </c>
      <c r="T16">
        <f t="shared" si="7"/>
        <v>-0.80700000000000038</v>
      </c>
    </row>
    <row r="17" spans="1:20">
      <c r="A17">
        <f t="shared" si="0"/>
        <v>1.6586587260088583</v>
      </c>
      <c r="B17">
        <f t="shared" si="1"/>
        <v>338.50178081813436</v>
      </c>
      <c r="C17">
        <v>862.82100000000003</v>
      </c>
      <c r="D17">
        <v>109.289</v>
      </c>
      <c r="E17" t="s">
        <v>109</v>
      </c>
      <c r="F17">
        <v>-0.96099999999999997</v>
      </c>
      <c r="G17">
        <f t="shared" si="2"/>
        <v>-7.6080000000000005</v>
      </c>
      <c r="H17">
        <v>-5.0940000000000003</v>
      </c>
      <c r="I17">
        <f t="shared" si="6"/>
        <v>-0.22900000000000009</v>
      </c>
      <c r="K17">
        <f t="shared" si="3"/>
        <v>1.5712621493602361</v>
      </c>
      <c r="L17">
        <f t="shared" si="4"/>
        <v>320.66574476739515</v>
      </c>
      <c r="M17">
        <v>817.35799999999995</v>
      </c>
      <c r="N17">
        <v>109.517</v>
      </c>
      <c r="O17">
        <v>-1</v>
      </c>
      <c r="P17">
        <f t="shared" si="5"/>
        <v>-8.7309999999999999</v>
      </c>
      <c r="Q17">
        <v>-8.5519999999999996</v>
      </c>
      <c r="R17" t="s">
        <v>25</v>
      </c>
      <c r="T17">
        <f t="shared" si="7"/>
        <v>-0.79899999999999949</v>
      </c>
    </row>
    <row r="18" spans="1:20">
      <c r="A18">
        <f t="shared" si="0"/>
        <v>1.6021084522637794</v>
      </c>
      <c r="B18">
        <f t="shared" si="1"/>
        <v>326.96090862526114</v>
      </c>
      <c r="C18">
        <v>833.404</v>
      </c>
      <c r="D18">
        <v>109.289</v>
      </c>
      <c r="E18" t="s">
        <v>110</v>
      </c>
      <c r="F18">
        <v>-0.879</v>
      </c>
      <c r="G18">
        <f t="shared" si="2"/>
        <v>-8.077</v>
      </c>
      <c r="H18">
        <v>-5.5629999999999997</v>
      </c>
      <c r="I18">
        <f t="shared" si="6"/>
        <v>-0.46899999999999942</v>
      </c>
      <c r="K18">
        <f t="shared" si="3"/>
        <v>1.4375980407234252</v>
      </c>
      <c r="L18">
        <f t="shared" si="4"/>
        <v>293.38735524967865</v>
      </c>
      <c r="M18">
        <v>747.827</v>
      </c>
      <c r="N18">
        <v>109.631</v>
      </c>
      <c r="O18">
        <v>-1</v>
      </c>
      <c r="P18">
        <f t="shared" si="5"/>
        <v>-9.532</v>
      </c>
      <c r="Q18">
        <v>-9.3529999999999998</v>
      </c>
      <c r="R18" t="s">
        <v>26</v>
      </c>
      <c r="T18">
        <f t="shared" si="7"/>
        <v>-0.80100000000000016</v>
      </c>
    </row>
    <row r="19" spans="1:20">
      <c r="A19">
        <f t="shared" si="0"/>
        <v>1.5558409202755905</v>
      </c>
      <c r="B19">
        <f t="shared" si="1"/>
        <v>317.51855515828379</v>
      </c>
      <c r="C19">
        <v>809.33600000000001</v>
      </c>
      <c r="D19">
        <v>109.40300000000001</v>
      </c>
      <c r="E19" t="s">
        <v>111</v>
      </c>
      <c r="F19">
        <v>-0.73</v>
      </c>
      <c r="G19">
        <f t="shared" si="2"/>
        <v>-8.6419999999999995</v>
      </c>
      <c r="H19">
        <v>-6.1280000000000001</v>
      </c>
      <c r="I19">
        <f t="shared" si="6"/>
        <v>-0.56500000000000039</v>
      </c>
      <c r="K19">
        <f t="shared" si="3"/>
        <v>1.4375980407234252</v>
      </c>
      <c r="L19">
        <f t="shared" si="4"/>
        <v>293.38735524967865</v>
      </c>
      <c r="M19">
        <v>747.827</v>
      </c>
      <c r="N19">
        <v>109.631</v>
      </c>
      <c r="O19">
        <v>-1</v>
      </c>
      <c r="P19">
        <f t="shared" si="5"/>
        <v>-9.532</v>
      </c>
      <c r="Q19">
        <v>-9.3529999999999998</v>
      </c>
      <c r="R19" t="s">
        <v>27</v>
      </c>
      <c r="T19">
        <f t="shared" si="7"/>
        <v>0</v>
      </c>
    </row>
    <row r="20" spans="1:20">
      <c r="A20">
        <f t="shared" si="0"/>
        <v>1.4633020115649606</v>
      </c>
      <c r="B20">
        <f t="shared" si="1"/>
        <v>298.63306358468583</v>
      </c>
      <c r="C20">
        <v>761.19799999999998</v>
      </c>
      <c r="D20">
        <v>109.40300000000001</v>
      </c>
      <c r="E20" t="s">
        <v>112</v>
      </c>
      <c r="F20">
        <v>-0.56699999999999995</v>
      </c>
      <c r="G20">
        <f t="shared" si="2"/>
        <v>-9.1829999999999998</v>
      </c>
      <c r="H20">
        <v>-6.6689999999999996</v>
      </c>
      <c r="I20">
        <f t="shared" si="6"/>
        <v>-0.54099999999999948</v>
      </c>
      <c r="K20">
        <f t="shared" si="3"/>
        <v>1.314214751476378</v>
      </c>
      <c r="L20">
        <f t="shared" si="4"/>
        <v>268.20709213803633</v>
      </c>
      <c r="M20">
        <v>683.64400000000001</v>
      </c>
      <c r="N20">
        <v>109.517</v>
      </c>
      <c r="O20">
        <v>0</v>
      </c>
      <c r="P20">
        <f t="shared" si="5"/>
        <v>-10.334</v>
      </c>
      <c r="Q20">
        <v>-10.154999999999999</v>
      </c>
      <c r="R20" t="s">
        <v>28</v>
      </c>
      <c r="T20">
        <f t="shared" si="7"/>
        <v>-0.8019999999999996</v>
      </c>
    </row>
    <row r="21" spans="1:20">
      <c r="A21">
        <f t="shared" si="0"/>
        <v>1.3913285863681102</v>
      </c>
      <c r="B21">
        <f t="shared" si="1"/>
        <v>283.94460946287961</v>
      </c>
      <c r="C21">
        <v>723.75800000000004</v>
      </c>
      <c r="D21">
        <v>109.517</v>
      </c>
      <c r="E21" t="s">
        <v>113</v>
      </c>
      <c r="F21">
        <v>-0.372</v>
      </c>
      <c r="G21">
        <f t="shared" si="2"/>
        <v>-9.6479999999999997</v>
      </c>
      <c r="H21">
        <v>-7.1340000000000003</v>
      </c>
      <c r="I21">
        <f t="shared" si="6"/>
        <v>-0.46500000000000075</v>
      </c>
      <c r="K21">
        <f t="shared" si="3"/>
        <v>1.2371009165846456</v>
      </c>
      <c r="L21">
        <f t="shared" si="4"/>
        <v>252.46957481319299</v>
      </c>
      <c r="M21">
        <v>643.53</v>
      </c>
      <c r="N21">
        <v>109.289</v>
      </c>
      <c r="O21">
        <v>0</v>
      </c>
      <c r="P21">
        <f t="shared" si="5"/>
        <v>-10.468999999999999</v>
      </c>
      <c r="Q21">
        <v>-10.29</v>
      </c>
      <c r="R21" t="s">
        <v>29</v>
      </c>
      <c r="T21">
        <f t="shared" si="7"/>
        <v>-0.13499999999999979</v>
      </c>
    </row>
    <row r="22" spans="1:20">
      <c r="A22">
        <f t="shared" si="0"/>
        <v>1.3913285863681102</v>
      </c>
      <c r="B22">
        <f t="shared" si="1"/>
        <v>283.94460946287961</v>
      </c>
      <c r="C22">
        <v>723.75800000000004</v>
      </c>
      <c r="D22">
        <v>109.517</v>
      </c>
      <c r="E22" t="s">
        <v>114</v>
      </c>
      <c r="F22">
        <v>-0.372</v>
      </c>
      <c r="G22">
        <f t="shared" si="2"/>
        <v>-9.6479999999999997</v>
      </c>
      <c r="H22">
        <v>-7.1340000000000003</v>
      </c>
      <c r="I22">
        <f t="shared" si="6"/>
        <v>0</v>
      </c>
      <c r="K22">
        <f t="shared" si="3"/>
        <v>1.1702679010826771</v>
      </c>
      <c r="L22">
        <f t="shared" si="4"/>
        <v>238.8301838944239</v>
      </c>
      <c r="M22">
        <v>608.76400000000001</v>
      </c>
      <c r="N22">
        <v>109.631</v>
      </c>
      <c r="O22">
        <v>0</v>
      </c>
      <c r="P22">
        <f t="shared" si="5"/>
        <v>-10.544</v>
      </c>
      <c r="Q22">
        <v>-10.365</v>
      </c>
      <c r="R22" t="s">
        <v>30</v>
      </c>
      <c r="T22">
        <f t="shared" si="7"/>
        <v>-7.5000000000001066E-2</v>
      </c>
    </row>
    <row r="23" spans="1:20">
      <c r="A23">
        <f t="shared" si="0"/>
        <v>1.3502014640748032</v>
      </c>
      <c r="B23">
        <f t="shared" si="1"/>
        <v>275.55131919893944</v>
      </c>
      <c r="C23">
        <v>702.36400000000003</v>
      </c>
      <c r="D23">
        <v>109.40300000000001</v>
      </c>
      <c r="E23" t="s">
        <v>115</v>
      </c>
      <c r="F23">
        <v>0</v>
      </c>
      <c r="G23">
        <f t="shared" si="2"/>
        <v>-9.9339999999999993</v>
      </c>
      <c r="H23">
        <v>-7.42</v>
      </c>
      <c r="I23">
        <f t="shared" si="6"/>
        <v>-0.28599999999999959</v>
      </c>
      <c r="K23">
        <f t="shared" si="3"/>
        <v>1.1651274913877954</v>
      </c>
      <c r="L23">
        <f t="shared" si="4"/>
        <v>237.7811206913868</v>
      </c>
      <c r="M23">
        <v>606.09</v>
      </c>
      <c r="N23">
        <v>109.40300000000001</v>
      </c>
      <c r="O23">
        <v>0</v>
      </c>
      <c r="P23">
        <f t="shared" si="5"/>
        <v>-10.554</v>
      </c>
      <c r="Q23">
        <v>-10.375</v>
      </c>
      <c r="R23" t="s">
        <v>31</v>
      </c>
      <c r="T23">
        <f t="shared" si="7"/>
        <v>-9.9999999999997868E-3</v>
      </c>
    </row>
    <row r="24" spans="1:20">
      <c r="A24">
        <f t="shared" si="0"/>
        <v>1.2987916000246063</v>
      </c>
      <c r="B24">
        <f t="shared" si="1"/>
        <v>265.05951020910334</v>
      </c>
      <c r="C24">
        <v>675.62099999999998</v>
      </c>
      <c r="D24">
        <v>109.517</v>
      </c>
      <c r="E24" t="s">
        <v>116</v>
      </c>
      <c r="F24">
        <v>0</v>
      </c>
      <c r="G24">
        <f t="shared" si="2"/>
        <v>-10.01</v>
      </c>
      <c r="H24">
        <v>-7.4960000000000004</v>
      </c>
      <c r="I24">
        <f t="shared" si="6"/>
        <v>-7.6000000000000512E-2</v>
      </c>
      <c r="K24">
        <f t="shared" si="3"/>
        <v>1.1651274913877954</v>
      </c>
      <c r="L24">
        <f t="shared" si="4"/>
        <v>237.7811206913868</v>
      </c>
      <c r="M24">
        <v>606.09</v>
      </c>
      <c r="N24">
        <v>109.40300000000001</v>
      </c>
      <c r="O24">
        <v>0</v>
      </c>
      <c r="P24">
        <f t="shared" si="5"/>
        <v>-10.55</v>
      </c>
      <c r="Q24">
        <v>-10.371</v>
      </c>
      <c r="R24" t="s">
        <v>32</v>
      </c>
      <c r="T24">
        <f t="shared" si="7"/>
        <v>3.9999999999995595E-3</v>
      </c>
    </row>
    <row r="25" spans="1:20">
      <c r="A25">
        <f t="shared" si="0"/>
        <v>1.2936511903297243</v>
      </c>
      <c r="B25">
        <f t="shared" si="1"/>
        <v>264.01044700606622</v>
      </c>
      <c r="C25">
        <v>672.947</v>
      </c>
      <c r="D25">
        <v>109.40300000000001</v>
      </c>
      <c r="E25" t="s">
        <v>117</v>
      </c>
      <c r="F25">
        <v>0</v>
      </c>
      <c r="G25">
        <f t="shared" si="2"/>
        <v>-10.013</v>
      </c>
      <c r="H25">
        <v>-7.4989999999999997</v>
      </c>
      <c r="I25">
        <f t="shared" si="6"/>
        <v>-2.9999999999992255E-3</v>
      </c>
      <c r="K25">
        <f t="shared" si="3"/>
        <v>1.1651274913877954</v>
      </c>
      <c r="L25">
        <f t="shared" si="4"/>
        <v>237.7811206913868</v>
      </c>
      <c r="M25">
        <v>606.09</v>
      </c>
      <c r="N25">
        <v>109.40300000000001</v>
      </c>
      <c r="O25">
        <v>0</v>
      </c>
      <c r="P25">
        <f t="shared" si="5"/>
        <v>-10.55</v>
      </c>
      <c r="Q25">
        <v>-10.371</v>
      </c>
      <c r="R25" t="s">
        <v>33</v>
      </c>
      <c r="T25">
        <f t="shared" si="7"/>
        <v>0</v>
      </c>
    </row>
    <row r="26" spans="1:20">
      <c r="A26">
        <f t="shared" si="0"/>
        <v>1.2987916000246063</v>
      </c>
      <c r="B26">
        <f t="shared" si="1"/>
        <v>265.05951020910334</v>
      </c>
      <c r="C26">
        <v>675.62099999999998</v>
      </c>
      <c r="D26">
        <v>109.40300000000001</v>
      </c>
      <c r="E26" t="s">
        <v>118</v>
      </c>
      <c r="F26">
        <v>0</v>
      </c>
      <c r="G26">
        <f t="shared" si="2"/>
        <v>-10.013</v>
      </c>
      <c r="H26">
        <v>-7.4989999999999997</v>
      </c>
      <c r="I26">
        <f t="shared" si="6"/>
        <v>0</v>
      </c>
      <c r="K26">
        <f t="shared" si="3"/>
        <v>1.1702679010826771</v>
      </c>
      <c r="L26">
        <f t="shared" si="4"/>
        <v>238.8301838944239</v>
      </c>
      <c r="M26">
        <v>608.76400000000001</v>
      </c>
      <c r="N26">
        <v>109.517</v>
      </c>
      <c r="O26">
        <v>0</v>
      </c>
      <c r="P26">
        <f t="shared" si="5"/>
        <v>-10.55</v>
      </c>
      <c r="Q26">
        <v>-10.371</v>
      </c>
      <c r="R26" t="s">
        <v>34</v>
      </c>
      <c r="T26">
        <f t="shared" si="7"/>
        <v>0</v>
      </c>
    </row>
    <row r="27" spans="1:20">
      <c r="A27">
        <f t="shared" si="0"/>
        <v>1.2987916000246063</v>
      </c>
      <c r="B27">
        <f t="shared" si="1"/>
        <v>265.05951020910334</v>
      </c>
      <c r="C27">
        <v>675.62099999999998</v>
      </c>
      <c r="D27">
        <v>109.40300000000001</v>
      </c>
      <c r="E27" t="s">
        <v>119</v>
      </c>
      <c r="F27">
        <v>0</v>
      </c>
      <c r="G27">
        <f t="shared" si="2"/>
        <v>-10.013</v>
      </c>
      <c r="H27">
        <v>-7.4989999999999997</v>
      </c>
      <c r="I27">
        <f t="shared" si="6"/>
        <v>0</v>
      </c>
      <c r="K27">
        <f t="shared" si="3"/>
        <v>1.1548447496309056</v>
      </c>
      <c r="L27">
        <f t="shared" si="4"/>
        <v>235.68260196549093</v>
      </c>
      <c r="M27">
        <v>600.74099999999999</v>
      </c>
      <c r="N27">
        <v>109.631</v>
      </c>
      <c r="O27">
        <v>0</v>
      </c>
      <c r="P27">
        <f t="shared" si="5"/>
        <v>-10.55</v>
      </c>
      <c r="Q27">
        <v>-10.371</v>
      </c>
      <c r="R27" t="s">
        <v>35</v>
      </c>
      <c r="T27">
        <f t="shared" si="7"/>
        <v>0</v>
      </c>
    </row>
    <row r="28" spans="1:20">
      <c r="A28">
        <f t="shared" si="0"/>
        <v>1.2936511903297243</v>
      </c>
      <c r="B28">
        <f t="shared" si="1"/>
        <v>264.01044700606622</v>
      </c>
      <c r="C28">
        <v>672.947</v>
      </c>
      <c r="D28">
        <v>109.40300000000001</v>
      </c>
      <c r="E28" t="s">
        <v>120</v>
      </c>
      <c r="F28">
        <v>0</v>
      </c>
      <c r="G28">
        <f t="shared" si="2"/>
        <v>-10.013</v>
      </c>
      <c r="H28">
        <v>-7.4989999999999997</v>
      </c>
      <c r="I28">
        <f t="shared" si="6"/>
        <v>0</v>
      </c>
      <c r="K28">
        <f t="shared" si="3"/>
        <v>1.1651274913877954</v>
      </c>
      <c r="L28">
        <f t="shared" si="4"/>
        <v>237.7811206913868</v>
      </c>
      <c r="M28">
        <v>606.09</v>
      </c>
      <c r="N28">
        <v>109.631</v>
      </c>
      <c r="O28">
        <v>0</v>
      </c>
      <c r="P28">
        <f t="shared" si="5"/>
        <v>-10.55</v>
      </c>
      <c r="Q28">
        <v>-10.371</v>
      </c>
      <c r="R28" t="s">
        <v>36</v>
      </c>
      <c r="T28">
        <f t="shared" si="7"/>
        <v>0</v>
      </c>
    </row>
    <row r="29" spans="1:20">
      <c r="A29">
        <f t="shared" si="0"/>
        <v>1.2936511903297243</v>
      </c>
      <c r="B29">
        <f t="shared" si="1"/>
        <v>264.01044700606622</v>
      </c>
      <c r="C29">
        <v>672.947</v>
      </c>
      <c r="D29">
        <v>109.517</v>
      </c>
      <c r="E29" t="s">
        <v>121</v>
      </c>
      <c r="F29">
        <v>0</v>
      </c>
      <c r="G29">
        <f t="shared" si="2"/>
        <v>-10.013</v>
      </c>
      <c r="H29">
        <v>-7.4989999999999997</v>
      </c>
      <c r="I29">
        <f t="shared" si="6"/>
        <v>0</v>
      </c>
      <c r="K29">
        <f t="shared" si="3"/>
        <v>1.1599870816929134</v>
      </c>
      <c r="L29">
        <f t="shared" si="4"/>
        <v>236.73205748834968</v>
      </c>
      <c r="M29">
        <v>603.41600000000005</v>
      </c>
      <c r="N29">
        <v>109.40300000000001</v>
      </c>
      <c r="O29">
        <v>0</v>
      </c>
      <c r="P29">
        <f t="shared" si="5"/>
        <v>-10.55</v>
      </c>
      <c r="Q29">
        <v>-10.371</v>
      </c>
      <c r="R29" t="s">
        <v>37</v>
      </c>
      <c r="T29">
        <f t="shared" si="7"/>
        <v>0</v>
      </c>
    </row>
    <row r="30" spans="1:20">
      <c r="A30">
        <f t="shared" si="0"/>
        <v>1.2987916000246063</v>
      </c>
      <c r="B30">
        <f t="shared" si="1"/>
        <v>265.05951020910334</v>
      </c>
      <c r="C30">
        <v>675.62099999999998</v>
      </c>
      <c r="D30">
        <v>109.289</v>
      </c>
      <c r="E30" t="s">
        <v>122</v>
      </c>
      <c r="F30">
        <v>0</v>
      </c>
      <c r="G30">
        <f t="shared" si="2"/>
        <v>-10.013</v>
      </c>
      <c r="H30">
        <v>-7.4989999999999997</v>
      </c>
      <c r="I30">
        <f t="shared" si="6"/>
        <v>0</v>
      </c>
      <c r="K30">
        <f t="shared" si="3"/>
        <v>1.1599870816929134</v>
      </c>
      <c r="L30">
        <f t="shared" si="4"/>
        <v>236.73205748834968</v>
      </c>
      <c r="M30">
        <v>603.41600000000005</v>
      </c>
      <c r="N30">
        <v>109.40300000000001</v>
      </c>
      <c r="O30">
        <v>0</v>
      </c>
      <c r="P30">
        <f t="shared" si="5"/>
        <v>-10.55</v>
      </c>
      <c r="Q30">
        <v>-10.371</v>
      </c>
      <c r="R30" t="s">
        <v>38</v>
      </c>
      <c r="T30">
        <f t="shared" si="7"/>
        <v>0</v>
      </c>
    </row>
    <row r="31" spans="1:20">
      <c r="A31">
        <f t="shared" si="0"/>
        <v>1.3039339320866143</v>
      </c>
      <c r="B31">
        <f t="shared" si="1"/>
        <v>266.10896573196214</v>
      </c>
      <c r="C31">
        <v>678.29600000000005</v>
      </c>
      <c r="D31">
        <v>109.40300000000001</v>
      </c>
      <c r="E31" t="s">
        <v>123</v>
      </c>
      <c r="F31">
        <v>0</v>
      </c>
      <c r="G31">
        <f t="shared" si="2"/>
        <v>-10.013</v>
      </c>
      <c r="H31">
        <v>-7.4989999999999997</v>
      </c>
      <c r="I31">
        <f t="shared" si="6"/>
        <v>0</v>
      </c>
      <c r="K31">
        <f t="shared" si="3"/>
        <v>1.1702679010826771</v>
      </c>
      <c r="L31">
        <f t="shared" si="4"/>
        <v>238.8301838944239</v>
      </c>
      <c r="M31">
        <v>608.76400000000001</v>
      </c>
      <c r="N31">
        <v>109.517</v>
      </c>
      <c r="O31">
        <v>0</v>
      </c>
      <c r="P31">
        <f t="shared" si="5"/>
        <v>-10.55</v>
      </c>
      <c r="Q31">
        <v>-10.371</v>
      </c>
      <c r="R31" t="s">
        <v>39</v>
      </c>
      <c r="T31">
        <f t="shared" si="7"/>
        <v>0</v>
      </c>
    </row>
    <row r="32" spans="1:20">
      <c r="A32">
        <f t="shared" si="0"/>
        <v>1.3039339320866143</v>
      </c>
      <c r="B32">
        <f t="shared" si="1"/>
        <v>266.10896573196214</v>
      </c>
      <c r="C32">
        <v>678.29600000000005</v>
      </c>
      <c r="D32">
        <v>109.40300000000001</v>
      </c>
      <c r="E32" t="s">
        <v>124</v>
      </c>
      <c r="F32">
        <v>0</v>
      </c>
      <c r="G32">
        <f t="shared" si="2"/>
        <v>-10.013</v>
      </c>
      <c r="H32">
        <v>-7.4989999999999997</v>
      </c>
      <c r="I32">
        <f t="shared" si="6"/>
        <v>0</v>
      </c>
      <c r="K32">
        <f t="shared" si="3"/>
        <v>0</v>
      </c>
      <c r="L32">
        <f t="shared" si="4"/>
        <v>0</v>
      </c>
      <c r="P32">
        <f t="shared" si="5"/>
        <v>-0.17899999999999999</v>
      </c>
      <c r="T32">
        <f t="shared" si="7"/>
        <v>10.371</v>
      </c>
    </row>
    <row r="33" spans="1:20">
      <c r="A33">
        <f t="shared" si="0"/>
        <v>1.2987916000246063</v>
      </c>
      <c r="B33">
        <f t="shared" si="1"/>
        <v>265.05951020910334</v>
      </c>
      <c r="C33">
        <v>675.62099999999998</v>
      </c>
      <c r="D33">
        <v>109.517</v>
      </c>
      <c r="E33" t="s">
        <v>125</v>
      </c>
      <c r="F33">
        <v>0</v>
      </c>
      <c r="G33">
        <f t="shared" si="2"/>
        <v>-10.013</v>
      </c>
      <c r="H33">
        <v>-7.4989999999999997</v>
      </c>
      <c r="I33">
        <f t="shared" si="6"/>
        <v>0</v>
      </c>
      <c r="K33">
        <f t="shared" si="3"/>
        <v>1.1651274913877954</v>
      </c>
      <c r="L33">
        <f t="shared" si="4"/>
        <v>237.7811206913868</v>
      </c>
      <c r="M33">
        <v>606.09</v>
      </c>
      <c r="N33">
        <v>109.40300000000001</v>
      </c>
      <c r="O33">
        <v>0</v>
      </c>
      <c r="P33">
        <f t="shared" si="5"/>
        <v>-10.55</v>
      </c>
      <c r="Q33">
        <v>-10.371</v>
      </c>
      <c r="R33" t="s">
        <v>40</v>
      </c>
      <c r="T33">
        <f t="shared" si="7"/>
        <v>-10.371</v>
      </c>
    </row>
    <row r="34" spans="1:20">
      <c r="A34">
        <f t="shared" si="0"/>
        <v>1.2987916000246063</v>
      </c>
      <c r="B34">
        <f t="shared" si="1"/>
        <v>265.05951020910334</v>
      </c>
      <c r="C34">
        <v>675.62099999999998</v>
      </c>
      <c r="D34">
        <v>109.40300000000001</v>
      </c>
      <c r="E34" t="s">
        <v>126</v>
      </c>
      <c r="F34">
        <v>0</v>
      </c>
      <c r="G34">
        <f t="shared" si="2"/>
        <v>-10.013</v>
      </c>
      <c r="H34">
        <v>-7.4989999999999997</v>
      </c>
      <c r="I34">
        <f t="shared" si="6"/>
        <v>0</v>
      </c>
      <c r="K34">
        <f t="shared" si="3"/>
        <v>1.1651274913877954</v>
      </c>
      <c r="L34">
        <f t="shared" si="4"/>
        <v>237.7811206913868</v>
      </c>
      <c r="M34">
        <v>606.09</v>
      </c>
      <c r="N34">
        <v>109.631</v>
      </c>
      <c r="O34">
        <v>0</v>
      </c>
      <c r="P34">
        <f t="shared" si="5"/>
        <v>-10.55</v>
      </c>
      <c r="Q34">
        <v>-10.371</v>
      </c>
      <c r="R34" t="s">
        <v>41</v>
      </c>
      <c r="T34">
        <f t="shared" si="7"/>
        <v>0</v>
      </c>
    </row>
    <row r="35" spans="1:20">
      <c r="A35">
        <f t="shared" si="0"/>
        <v>1.2987916000246063</v>
      </c>
      <c r="B35">
        <f t="shared" si="1"/>
        <v>265.05951020910334</v>
      </c>
      <c r="C35">
        <v>675.62099999999998</v>
      </c>
      <c r="D35">
        <v>109.631</v>
      </c>
      <c r="E35" t="s">
        <v>127</v>
      </c>
      <c r="F35">
        <v>0</v>
      </c>
      <c r="G35">
        <f t="shared" si="2"/>
        <v>-10.013</v>
      </c>
      <c r="H35">
        <v>-7.4989999999999997</v>
      </c>
      <c r="I35">
        <f t="shared" si="6"/>
        <v>0</v>
      </c>
      <c r="K35">
        <f t="shared" si="3"/>
        <v>1.1702679010826771</v>
      </c>
      <c r="L35">
        <f t="shared" si="4"/>
        <v>238.8301838944239</v>
      </c>
      <c r="M35">
        <v>608.76400000000001</v>
      </c>
      <c r="N35">
        <v>109.517</v>
      </c>
      <c r="O35">
        <v>0</v>
      </c>
      <c r="P35">
        <f t="shared" si="5"/>
        <v>-10.55</v>
      </c>
      <c r="Q35">
        <v>-10.371</v>
      </c>
      <c r="R35" t="s">
        <v>42</v>
      </c>
      <c r="T35">
        <f t="shared" si="7"/>
        <v>0</v>
      </c>
    </row>
    <row r="36" spans="1:20">
      <c r="A36">
        <f t="shared" si="0"/>
        <v>1.2987916000246063</v>
      </c>
      <c r="B36">
        <f t="shared" si="1"/>
        <v>265.05951020910334</v>
      </c>
      <c r="C36">
        <v>675.62099999999998</v>
      </c>
      <c r="D36">
        <v>109.40300000000001</v>
      </c>
      <c r="E36" t="s">
        <v>128</v>
      </c>
      <c r="F36">
        <v>0</v>
      </c>
      <c r="G36">
        <f t="shared" si="2"/>
        <v>-10.013</v>
      </c>
      <c r="H36">
        <v>-7.4989999999999997</v>
      </c>
      <c r="I36">
        <f t="shared" si="6"/>
        <v>0</v>
      </c>
      <c r="K36">
        <f t="shared" si="3"/>
        <v>1.1702679010826771</v>
      </c>
      <c r="L36">
        <f t="shared" si="4"/>
        <v>238.8301838944239</v>
      </c>
      <c r="M36">
        <v>608.76400000000001</v>
      </c>
      <c r="N36">
        <v>109.517</v>
      </c>
      <c r="O36">
        <v>0</v>
      </c>
      <c r="P36">
        <f t="shared" si="5"/>
        <v>-10.55</v>
      </c>
      <c r="Q36">
        <v>-10.371</v>
      </c>
      <c r="R36" t="s">
        <v>43</v>
      </c>
      <c r="T36">
        <f t="shared" si="7"/>
        <v>0</v>
      </c>
    </row>
    <row r="37" spans="1:20">
      <c r="A37">
        <f t="shared" si="0"/>
        <v>1.2987916000246063</v>
      </c>
      <c r="B37">
        <f t="shared" si="1"/>
        <v>265.05951020910334</v>
      </c>
      <c r="C37">
        <v>675.62099999999998</v>
      </c>
      <c r="D37">
        <v>109.40300000000001</v>
      </c>
      <c r="E37" t="s">
        <v>129</v>
      </c>
      <c r="F37">
        <v>0</v>
      </c>
      <c r="G37">
        <f t="shared" si="2"/>
        <v>-10.013</v>
      </c>
      <c r="H37">
        <v>-7.4989999999999997</v>
      </c>
      <c r="I37">
        <f t="shared" si="6"/>
        <v>0</v>
      </c>
      <c r="K37">
        <f t="shared" si="3"/>
        <v>1.1651274913877954</v>
      </c>
      <c r="L37">
        <f t="shared" si="4"/>
        <v>237.7811206913868</v>
      </c>
      <c r="M37">
        <v>606.09</v>
      </c>
      <c r="N37">
        <v>109.40300000000001</v>
      </c>
      <c r="O37">
        <v>0</v>
      </c>
      <c r="P37">
        <f t="shared" si="5"/>
        <v>-10.55</v>
      </c>
      <c r="Q37">
        <v>-10.371</v>
      </c>
      <c r="R37" t="s">
        <v>44</v>
      </c>
      <c r="T37">
        <f t="shared" si="7"/>
        <v>0</v>
      </c>
    </row>
    <row r="38" spans="1:20">
      <c r="A38">
        <f t="shared" si="0"/>
        <v>1.2987916000246063</v>
      </c>
      <c r="B38">
        <f t="shared" si="1"/>
        <v>265.05951020910334</v>
      </c>
      <c r="C38">
        <v>675.62099999999998</v>
      </c>
      <c r="D38">
        <v>109.289</v>
      </c>
      <c r="E38" t="s">
        <v>130</v>
      </c>
      <c r="F38">
        <v>0</v>
      </c>
      <c r="G38">
        <f t="shared" si="2"/>
        <v>-10.013</v>
      </c>
      <c r="H38">
        <v>-7.4989999999999997</v>
      </c>
      <c r="I38">
        <f t="shared" si="6"/>
        <v>0</v>
      </c>
      <c r="K38">
        <f t="shared" si="3"/>
        <v>1.1651274913877954</v>
      </c>
      <c r="L38">
        <f t="shared" si="4"/>
        <v>237.7811206913868</v>
      </c>
      <c r="M38">
        <v>606.09</v>
      </c>
      <c r="N38">
        <v>109.40300000000001</v>
      </c>
      <c r="O38">
        <v>0</v>
      </c>
      <c r="P38">
        <f t="shared" si="5"/>
        <v>-10.547000000000001</v>
      </c>
      <c r="Q38">
        <v>-10.368</v>
      </c>
      <c r="R38" t="s">
        <v>45</v>
      </c>
      <c r="T38">
        <f t="shared" si="7"/>
        <v>3.0000000000001137E-3</v>
      </c>
    </row>
    <row r="39" spans="1:20">
      <c r="A39">
        <f t="shared" si="0"/>
        <v>1.2987916000246063</v>
      </c>
      <c r="B39">
        <f t="shared" si="1"/>
        <v>265.05951020910334</v>
      </c>
      <c r="C39">
        <v>675.62099999999998</v>
      </c>
      <c r="D39">
        <v>109.517</v>
      </c>
      <c r="E39" t="s">
        <v>131</v>
      </c>
      <c r="F39">
        <v>0</v>
      </c>
      <c r="G39">
        <f t="shared" si="2"/>
        <v>-10.013</v>
      </c>
      <c r="H39">
        <v>-7.4989999999999997</v>
      </c>
      <c r="I39">
        <f t="shared" si="6"/>
        <v>0</v>
      </c>
      <c r="K39">
        <f t="shared" si="3"/>
        <v>1.1702679010826771</v>
      </c>
      <c r="L39">
        <f t="shared" si="4"/>
        <v>238.8301838944239</v>
      </c>
      <c r="M39">
        <v>608.76400000000001</v>
      </c>
      <c r="N39">
        <v>109.40300000000001</v>
      </c>
      <c r="O39">
        <v>0</v>
      </c>
      <c r="P39">
        <f t="shared" si="5"/>
        <v>-10.547000000000001</v>
      </c>
      <c r="Q39">
        <v>-10.368</v>
      </c>
      <c r="R39" t="s">
        <v>46</v>
      </c>
      <c r="T39">
        <f t="shared" si="7"/>
        <v>0</v>
      </c>
    </row>
    <row r="40" spans="1:20">
      <c r="A40">
        <f t="shared" si="0"/>
        <v>1.3039339320866143</v>
      </c>
      <c r="B40">
        <f t="shared" si="1"/>
        <v>266.10896573196214</v>
      </c>
      <c r="C40">
        <v>678.29600000000005</v>
      </c>
      <c r="D40">
        <v>109.40300000000001</v>
      </c>
      <c r="E40" t="s">
        <v>132</v>
      </c>
      <c r="F40">
        <v>0</v>
      </c>
      <c r="G40">
        <f t="shared" si="2"/>
        <v>-10.013</v>
      </c>
      <c r="H40">
        <v>-7.4989999999999997</v>
      </c>
      <c r="I40">
        <f t="shared" si="6"/>
        <v>0</v>
      </c>
      <c r="K40">
        <f t="shared" si="3"/>
        <v>1.1702679010826771</v>
      </c>
      <c r="L40">
        <f t="shared" si="4"/>
        <v>238.8301838944239</v>
      </c>
      <c r="M40">
        <v>608.76400000000001</v>
      </c>
      <c r="N40">
        <v>109.40300000000001</v>
      </c>
      <c r="O40">
        <v>0</v>
      </c>
      <c r="P40">
        <f t="shared" si="5"/>
        <v>-10.547000000000001</v>
      </c>
      <c r="Q40">
        <v>-10.368</v>
      </c>
      <c r="R40" t="s">
        <v>47</v>
      </c>
      <c r="T40">
        <f t="shared" si="7"/>
        <v>0</v>
      </c>
    </row>
    <row r="41" spans="1:20">
      <c r="A41">
        <f t="shared" si="0"/>
        <v>1.2936511903297243</v>
      </c>
      <c r="B41">
        <f t="shared" si="1"/>
        <v>264.01044700606622</v>
      </c>
      <c r="C41">
        <v>672.947</v>
      </c>
      <c r="D41">
        <v>109.517</v>
      </c>
      <c r="E41" t="s">
        <v>133</v>
      </c>
      <c r="F41">
        <v>0</v>
      </c>
      <c r="G41">
        <f t="shared" si="2"/>
        <v>-10.013</v>
      </c>
      <c r="H41">
        <v>-7.4989999999999997</v>
      </c>
      <c r="I41">
        <f t="shared" si="6"/>
        <v>0</v>
      </c>
      <c r="K41">
        <f t="shared" si="3"/>
        <v>1.1702679010826771</v>
      </c>
      <c r="L41">
        <f t="shared" si="4"/>
        <v>238.8301838944239</v>
      </c>
      <c r="M41">
        <v>608.76400000000001</v>
      </c>
      <c r="N41">
        <v>109.517</v>
      </c>
      <c r="O41">
        <v>0</v>
      </c>
      <c r="P41">
        <f t="shared" si="5"/>
        <v>-10.547000000000001</v>
      </c>
      <c r="Q41">
        <v>-10.368</v>
      </c>
      <c r="R41" t="s">
        <v>48</v>
      </c>
      <c r="T41">
        <f t="shared" si="7"/>
        <v>0</v>
      </c>
    </row>
    <row r="42" spans="1:20">
      <c r="A42">
        <f t="shared" si="0"/>
        <v>1.2936511903297243</v>
      </c>
      <c r="B42">
        <f t="shared" si="1"/>
        <v>264.01044700606622</v>
      </c>
      <c r="C42">
        <v>672.947</v>
      </c>
      <c r="D42">
        <v>109.517</v>
      </c>
      <c r="E42" t="s">
        <v>134</v>
      </c>
      <c r="F42">
        <v>0</v>
      </c>
      <c r="G42">
        <f t="shared" si="2"/>
        <v>-10.013</v>
      </c>
      <c r="H42">
        <v>-7.4989999999999997</v>
      </c>
      <c r="I42">
        <f t="shared" si="6"/>
        <v>0</v>
      </c>
      <c r="K42">
        <f t="shared" si="3"/>
        <v>1.1651274913877954</v>
      </c>
      <c r="L42">
        <f t="shared" si="4"/>
        <v>237.7811206913868</v>
      </c>
      <c r="M42">
        <v>606.09</v>
      </c>
      <c r="N42">
        <v>109.631</v>
      </c>
      <c r="O42">
        <v>0</v>
      </c>
      <c r="P42">
        <f t="shared" si="5"/>
        <v>-10.547000000000001</v>
      </c>
      <c r="Q42">
        <v>-10.368</v>
      </c>
      <c r="R42" t="s">
        <v>49</v>
      </c>
      <c r="T42">
        <f t="shared" si="7"/>
        <v>0</v>
      </c>
    </row>
    <row r="43" spans="1:20">
      <c r="A43">
        <f t="shared" si="0"/>
        <v>1.3039339320866143</v>
      </c>
      <c r="B43">
        <f t="shared" si="1"/>
        <v>266.10896573196214</v>
      </c>
      <c r="C43">
        <v>678.29600000000005</v>
      </c>
      <c r="D43">
        <v>109.289</v>
      </c>
      <c r="E43" t="s">
        <v>135</v>
      </c>
      <c r="F43">
        <v>0</v>
      </c>
      <c r="G43">
        <f t="shared" si="2"/>
        <v>-10.013</v>
      </c>
      <c r="H43">
        <v>-7.4989999999999997</v>
      </c>
      <c r="I43">
        <f t="shared" si="6"/>
        <v>0</v>
      </c>
      <c r="K43">
        <f t="shared" si="3"/>
        <v>1.1651274913877954</v>
      </c>
      <c r="L43">
        <f t="shared" si="4"/>
        <v>237.7811206913868</v>
      </c>
      <c r="M43">
        <v>606.09</v>
      </c>
      <c r="N43">
        <v>109.631</v>
      </c>
      <c r="O43">
        <v>0</v>
      </c>
      <c r="P43">
        <f t="shared" si="5"/>
        <v>-10.547000000000001</v>
      </c>
      <c r="Q43">
        <v>-10.368</v>
      </c>
      <c r="R43" t="s">
        <v>50</v>
      </c>
      <c r="T43">
        <f t="shared" si="7"/>
        <v>0</v>
      </c>
    </row>
    <row r="44" spans="1:20">
      <c r="A44">
        <f t="shared" si="0"/>
        <v>1.3039339320866143</v>
      </c>
      <c r="B44">
        <f t="shared" si="1"/>
        <v>266.10896573196214</v>
      </c>
      <c r="C44">
        <v>678.29600000000005</v>
      </c>
      <c r="D44">
        <v>109.40300000000001</v>
      </c>
      <c r="E44" t="s">
        <v>136</v>
      </c>
      <c r="F44">
        <v>0</v>
      </c>
      <c r="G44">
        <f t="shared" si="2"/>
        <v>-10.013</v>
      </c>
      <c r="H44">
        <v>-7.4989999999999997</v>
      </c>
      <c r="I44">
        <f t="shared" si="6"/>
        <v>0</v>
      </c>
      <c r="K44">
        <f t="shared" si="3"/>
        <v>1.1702679010826771</v>
      </c>
      <c r="L44">
        <f t="shared" si="4"/>
        <v>238.8301838944239</v>
      </c>
      <c r="M44">
        <v>608.76400000000001</v>
      </c>
      <c r="N44">
        <v>109.631</v>
      </c>
      <c r="O44">
        <v>0</v>
      </c>
      <c r="P44">
        <f t="shared" si="5"/>
        <v>-10.547000000000001</v>
      </c>
      <c r="Q44">
        <v>-10.368</v>
      </c>
      <c r="R44" t="s">
        <v>51</v>
      </c>
      <c r="T44">
        <f t="shared" si="7"/>
        <v>0</v>
      </c>
    </row>
    <row r="45" spans="1:20">
      <c r="A45">
        <f t="shared" si="0"/>
        <v>1.2987916000246063</v>
      </c>
      <c r="B45">
        <f t="shared" si="1"/>
        <v>265.05951020910334</v>
      </c>
      <c r="C45">
        <v>675.62099999999998</v>
      </c>
      <c r="D45">
        <v>109.631</v>
      </c>
      <c r="E45" t="s">
        <v>137</v>
      </c>
      <c r="F45">
        <v>0</v>
      </c>
      <c r="G45">
        <f t="shared" si="2"/>
        <v>-10.013</v>
      </c>
      <c r="H45">
        <v>-7.4989999999999997</v>
      </c>
      <c r="I45">
        <f t="shared" si="6"/>
        <v>0</v>
      </c>
      <c r="K45">
        <f t="shared" si="3"/>
        <v>1.1702679010826771</v>
      </c>
      <c r="L45">
        <f t="shared" si="4"/>
        <v>238.8301838944239</v>
      </c>
      <c r="M45">
        <v>608.76400000000001</v>
      </c>
      <c r="N45">
        <v>109.631</v>
      </c>
      <c r="O45">
        <v>0</v>
      </c>
      <c r="P45">
        <f t="shared" si="5"/>
        <v>-10.547000000000001</v>
      </c>
      <c r="Q45">
        <v>-10.368</v>
      </c>
      <c r="R45" t="s">
        <v>52</v>
      </c>
      <c r="T45">
        <f t="shared" si="7"/>
        <v>0</v>
      </c>
    </row>
    <row r="46" spans="1:20">
      <c r="A46">
        <f t="shared" si="0"/>
        <v>1.2936511903297243</v>
      </c>
      <c r="B46">
        <f t="shared" si="1"/>
        <v>264.01044700606622</v>
      </c>
      <c r="C46">
        <v>672.947</v>
      </c>
      <c r="D46">
        <v>109.517</v>
      </c>
      <c r="E46" t="s">
        <v>138</v>
      </c>
      <c r="F46">
        <v>0</v>
      </c>
      <c r="G46">
        <f t="shared" si="2"/>
        <v>-10.013</v>
      </c>
      <c r="H46">
        <v>-7.4989999999999997</v>
      </c>
      <c r="I46">
        <f t="shared" si="6"/>
        <v>0</v>
      </c>
      <c r="K46">
        <f t="shared" si="3"/>
        <v>1.1702679010826771</v>
      </c>
      <c r="L46">
        <f t="shared" si="4"/>
        <v>238.8301838944239</v>
      </c>
      <c r="M46">
        <v>608.76400000000001</v>
      </c>
      <c r="N46">
        <v>109.40300000000001</v>
      </c>
      <c r="O46">
        <v>0</v>
      </c>
      <c r="P46">
        <f t="shared" si="5"/>
        <v>-10.547000000000001</v>
      </c>
      <c r="Q46">
        <v>-10.368</v>
      </c>
      <c r="R46" t="s">
        <v>53</v>
      </c>
      <c r="T46">
        <f t="shared" si="7"/>
        <v>0</v>
      </c>
    </row>
    <row r="47" spans="1:20">
      <c r="A47">
        <f t="shared" si="0"/>
        <v>1.2987916000246063</v>
      </c>
      <c r="B47">
        <f t="shared" si="1"/>
        <v>265.05951020910334</v>
      </c>
      <c r="C47">
        <v>675.62099999999998</v>
      </c>
      <c r="D47">
        <v>109.40300000000001</v>
      </c>
      <c r="E47" t="s">
        <v>139</v>
      </c>
      <c r="F47">
        <v>0</v>
      </c>
      <c r="G47">
        <f t="shared" si="2"/>
        <v>-10.013</v>
      </c>
      <c r="H47">
        <v>-7.4989999999999997</v>
      </c>
      <c r="I47">
        <f t="shared" si="6"/>
        <v>0</v>
      </c>
      <c r="K47">
        <f t="shared" si="3"/>
        <v>1.1702679010826771</v>
      </c>
      <c r="L47">
        <f t="shared" si="4"/>
        <v>238.8301838944239</v>
      </c>
      <c r="M47">
        <v>608.76400000000001</v>
      </c>
      <c r="N47">
        <v>109.517</v>
      </c>
      <c r="O47">
        <v>0</v>
      </c>
      <c r="P47">
        <f t="shared" si="5"/>
        <v>-10.547000000000001</v>
      </c>
      <c r="Q47">
        <v>-10.368</v>
      </c>
      <c r="R47" t="s">
        <v>54</v>
      </c>
      <c r="T47">
        <f t="shared" si="7"/>
        <v>0</v>
      </c>
    </row>
    <row r="48" spans="1:20">
      <c r="A48">
        <f t="shared" si="0"/>
        <v>1.2987916000246063</v>
      </c>
      <c r="B48">
        <f t="shared" si="1"/>
        <v>265.05951020910334</v>
      </c>
      <c r="C48">
        <v>675.62099999999998</v>
      </c>
      <c r="D48">
        <v>109.40300000000001</v>
      </c>
      <c r="E48" t="s">
        <v>140</v>
      </c>
      <c r="F48">
        <v>0</v>
      </c>
      <c r="G48">
        <f t="shared" si="2"/>
        <v>-10.013</v>
      </c>
      <c r="H48">
        <v>-7.4989999999999997</v>
      </c>
      <c r="I48">
        <f t="shared" si="6"/>
        <v>0</v>
      </c>
      <c r="K48">
        <f t="shared" si="3"/>
        <v>1.1651274913877954</v>
      </c>
      <c r="L48">
        <f t="shared" si="4"/>
        <v>237.7811206913868</v>
      </c>
      <c r="M48">
        <v>606.09</v>
      </c>
      <c r="N48">
        <v>109.631</v>
      </c>
      <c r="O48">
        <v>0</v>
      </c>
      <c r="P48">
        <f t="shared" si="5"/>
        <v>-10.547000000000001</v>
      </c>
      <c r="Q48">
        <v>-10.368</v>
      </c>
      <c r="R48" t="s">
        <v>55</v>
      </c>
      <c r="T48">
        <f t="shared" si="7"/>
        <v>0</v>
      </c>
    </row>
    <row r="49" spans="1:20">
      <c r="A49">
        <f t="shared" si="0"/>
        <v>1.2987916000246063</v>
      </c>
      <c r="B49">
        <f t="shared" si="1"/>
        <v>265.05951020910334</v>
      </c>
      <c r="C49">
        <v>675.62099999999998</v>
      </c>
      <c r="D49">
        <v>109.40300000000001</v>
      </c>
      <c r="E49" t="s">
        <v>141</v>
      </c>
      <c r="F49">
        <v>0</v>
      </c>
      <c r="G49">
        <f t="shared" si="2"/>
        <v>-10.013</v>
      </c>
      <c r="H49">
        <v>-7.4989999999999997</v>
      </c>
      <c r="I49">
        <f t="shared" si="6"/>
        <v>0</v>
      </c>
      <c r="K49">
        <f t="shared" si="3"/>
        <v>1.1548447496309056</v>
      </c>
      <c r="L49">
        <f t="shared" si="4"/>
        <v>235.68260196549093</v>
      </c>
      <c r="M49">
        <v>600.74099999999999</v>
      </c>
      <c r="N49">
        <v>109.517</v>
      </c>
      <c r="O49">
        <v>0</v>
      </c>
      <c r="P49">
        <f t="shared" si="5"/>
        <v>-10.554</v>
      </c>
      <c r="Q49">
        <v>-10.375</v>
      </c>
      <c r="R49" t="s">
        <v>56</v>
      </c>
      <c r="T49">
        <f t="shared" si="7"/>
        <v>-6.9999999999996732E-3</v>
      </c>
    </row>
    <row r="50" spans="1:20">
      <c r="A50">
        <f t="shared" si="0"/>
        <v>1.2987916000246063</v>
      </c>
      <c r="B50">
        <f t="shared" si="1"/>
        <v>265.05951020910334</v>
      </c>
      <c r="C50">
        <v>675.62099999999998</v>
      </c>
      <c r="D50">
        <v>109.517</v>
      </c>
      <c r="E50" t="s">
        <v>142</v>
      </c>
      <c r="F50">
        <v>0</v>
      </c>
      <c r="G50">
        <f t="shared" si="2"/>
        <v>-10.013</v>
      </c>
      <c r="H50">
        <v>-7.4989999999999997</v>
      </c>
      <c r="I50">
        <f t="shared" si="6"/>
        <v>0</v>
      </c>
      <c r="K50">
        <f t="shared" si="3"/>
        <v>1.1548447496309056</v>
      </c>
      <c r="L50">
        <f t="shared" si="4"/>
        <v>235.68260196549093</v>
      </c>
      <c r="M50">
        <v>600.74099999999999</v>
      </c>
      <c r="N50">
        <v>109.517</v>
      </c>
      <c r="O50">
        <v>0</v>
      </c>
      <c r="P50">
        <f t="shared" si="5"/>
        <v>-10.554</v>
      </c>
      <c r="Q50">
        <v>-10.375</v>
      </c>
      <c r="R50" t="s">
        <v>57</v>
      </c>
      <c r="T50">
        <f t="shared" si="7"/>
        <v>0</v>
      </c>
    </row>
    <row r="51" spans="1:20">
      <c r="A51">
        <f t="shared" si="0"/>
        <v>1.2987916000246063</v>
      </c>
      <c r="B51">
        <f t="shared" si="1"/>
        <v>265.05951020910334</v>
      </c>
      <c r="C51">
        <v>675.62099999999998</v>
      </c>
      <c r="D51">
        <v>109.517</v>
      </c>
      <c r="E51" t="s">
        <v>143</v>
      </c>
      <c r="F51">
        <v>0</v>
      </c>
      <c r="G51">
        <f t="shared" si="2"/>
        <v>-10.013</v>
      </c>
      <c r="H51">
        <v>-7.4989999999999997</v>
      </c>
      <c r="I51">
        <f t="shared" si="6"/>
        <v>0</v>
      </c>
      <c r="K51">
        <f t="shared" si="3"/>
        <v>1.1599870816929134</v>
      </c>
      <c r="L51">
        <f t="shared" si="4"/>
        <v>236.73205748834968</v>
      </c>
      <c r="M51">
        <v>603.41600000000005</v>
      </c>
      <c r="N51">
        <v>100.492</v>
      </c>
      <c r="O51">
        <v>0</v>
      </c>
      <c r="P51">
        <f t="shared" si="5"/>
        <v>-10.531000000000001</v>
      </c>
      <c r="Q51">
        <v>-10.352</v>
      </c>
      <c r="R51" t="s">
        <v>58</v>
      </c>
      <c r="T51">
        <f t="shared" si="7"/>
        <v>2.2999999999999687E-2</v>
      </c>
    </row>
    <row r="52" spans="1:20">
      <c r="A52">
        <f t="shared" si="0"/>
        <v>1.2987916000246063</v>
      </c>
      <c r="B52">
        <f t="shared" si="1"/>
        <v>265.05951020910334</v>
      </c>
      <c r="C52">
        <v>675.62099999999998</v>
      </c>
      <c r="D52">
        <v>105.29</v>
      </c>
      <c r="E52" t="s">
        <v>144</v>
      </c>
      <c r="F52">
        <v>0</v>
      </c>
      <c r="G52">
        <f t="shared" si="2"/>
        <v>-10.013</v>
      </c>
      <c r="H52">
        <v>-7.4989999999999997</v>
      </c>
      <c r="I52">
        <f t="shared" si="6"/>
        <v>0</v>
      </c>
      <c r="K52">
        <f t="shared" si="3"/>
        <v>3.5608140840305116</v>
      </c>
      <c r="L52">
        <f t="shared" si="4"/>
        <v>726.69675184296159</v>
      </c>
      <c r="M52">
        <v>1852.307</v>
      </c>
      <c r="N52">
        <v>91.924000000000007</v>
      </c>
      <c r="O52">
        <v>0</v>
      </c>
      <c r="P52">
        <f t="shared" si="5"/>
        <v>-10.494</v>
      </c>
      <c r="Q52">
        <v>-10.315</v>
      </c>
      <c r="R52" t="s">
        <v>59</v>
      </c>
      <c r="T52">
        <f t="shared" si="7"/>
        <v>3.700000000000081E-2</v>
      </c>
    </row>
    <row r="53" spans="1:20">
      <c r="A53">
        <f t="shared" si="0"/>
        <v>1.2987916000246063</v>
      </c>
      <c r="B53">
        <f t="shared" si="1"/>
        <v>265.05951020910334</v>
      </c>
      <c r="C53">
        <v>675.62099999999998</v>
      </c>
      <c r="D53">
        <v>96.036000000000001</v>
      </c>
      <c r="E53" t="s">
        <v>145</v>
      </c>
      <c r="F53">
        <v>0</v>
      </c>
      <c r="G53">
        <f t="shared" si="2"/>
        <v>-9.9689999999999994</v>
      </c>
      <c r="H53">
        <v>-7.4550000000000001</v>
      </c>
      <c r="I53">
        <f t="shared" si="6"/>
        <v>4.3999999999999595E-2</v>
      </c>
      <c r="K53">
        <f t="shared" si="3"/>
        <v>1.1856910525344488</v>
      </c>
      <c r="L53">
        <f t="shared" si="4"/>
        <v>241.97776582335692</v>
      </c>
      <c r="M53">
        <v>616.78700000000003</v>
      </c>
      <c r="N53">
        <v>88.039000000000001</v>
      </c>
      <c r="O53">
        <v>0</v>
      </c>
      <c r="P53">
        <f t="shared" si="5"/>
        <v>-10.491</v>
      </c>
      <c r="Q53">
        <v>-10.311999999999999</v>
      </c>
      <c r="R53" t="s">
        <v>60</v>
      </c>
      <c r="T53">
        <f t="shared" si="7"/>
        <v>3.0000000000001137E-3</v>
      </c>
    </row>
    <row r="54" spans="1:20">
      <c r="A54">
        <f t="shared" si="0"/>
        <v>1.3090743417814961</v>
      </c>
      <c r="B54">
        <f t="shared" si="1"/>
        <v>267.15802893499921</v>
      </c>
      <c r="C54">
        <v>680.97</v>
      </c>
      <c r="D54">
        <v>88.724999999999994</v>
      </c>
      <c r="E54" t="s">
        <v>146</v>
      </c>
      <c r="F54">
        <v>0</v>
      </c>
      <c r="G54">
        <f t="shared" si="2"/>
        <v>-9.9559999999999995</v>
      </c>
      <c r="H54">
        <v>-7.4420000000000002</v>
      </c>
      <c r="I54">
        <f t="shared" si="6"/>
        <v>1.2999999999999901E-2</v>
      </c>
      <c r="K54">
        <f t="shared" si="3"/>
        <v>1.175408310777559</v>
      </c>
      <c r="L54">
        <f t="shared" si="4"/>
        <v>239.87924709746105</v>
      </c>
      <c r="M54">
        <v>611.43799999999999</v>
      </c>
      <c r="N54">
        <v>85.183000000000007</v>
      </c>
      <c r="O54">
        <v>0</v>
      </c>
      <c r="P54">
        <f t="shared" si="5"/>
        <v>-10.491</v>
      </c>
      <c r="Q54">
        <v>-10.311999999999999</v>
      </c>
      <c r="R54" t="s">
        <v>61</v>
      </c>
      <c r="T54">
        <f t="shared" si="7"/>
        <v>0</v>
      </c>
    </row>
    <row r="55" spans="1:20">
      <c r="A55">
        <f t="shared" si="0"/>
        <v>1.3090743417814961</v>
      </c>
      <c r="B55">
        <f t="shared" si="1"/>
        <v>267.15802893499921</v>
      </c>
      <c r="C55">
        <v>680.97</v>
      </c>
      <c r="D55">
        <v>88.724999999999994</v>
      </c>
      <c r="E55" t="s">
        <v>147</v>
      </c>
      <c r="F55">
        <v>0</v>
      </c>
      <c r="G55">
        <f t="shared" si="2"/>
        <v>-9.9559999999999995</v>
      </c>
      <c r="H55">
        <v>-7.4420000000000002</v>
      </c>
      <c r="I55">
        <f t="shared" si="6"/>
        <v>0</v>
      </c>
      <c r="K55">
        <f t="shared" si="3"/>
        <v>1.175408310777559</v>
      </c>
      <c r="L55">
        <f t="shared" si="4"/>
        <v>239.87924709746105</v>
      </c>
      <c r="M55">
        <v>611.43799999999999</v>
      </c>
      <c r="N55">
        <v>85.183000000000007</v>
      </c>
      <c r="O55">
        <v>0</v>
      </c>
      <c r="P55">
        <f t="shared" si="5"/>
        <v>-10.491</v>
      </c>
      <c r="Q55">
        <v>-10.311999999999999</v>
      </c>
      <c r="R55" t="s">
        <v>62</v>
      </c>
      <c r="T55">
        <f t="shared" si="7"/>
        <v>0</v>
      </c>
    </row>
    <row r="56" spans="1:20">
      <c r="A56">
        <f t="shared" si="0"/>
        <v>1.3090743417814961</v>
      </c>
      <c r="B56">
        <f t="shared" si="1"/>
        <v>267.15802893499921</v>
      </c>
      <c r="C56">
        <v>680.97</v>
      </c>
      <c r="D56">
        <v>90.781000000000006</v>
      </c>
      <c r="E56" t="s">
        <v>148</v>
      </c>
      <c r="F56">
        <v>0</v>
      </c>
      <c r="G56">
        <f t="shared" si="2"/>
        <v>-9.9529999999999994</v>
      </c>
      <c r="H56">
        <v>-7.4390000000000001</v>
      </c>
      <c r="I56">
        <f t="shared" si="6"/>
        <v>3.0000000000001137E-3</v>
      </c>
      <c r="K56">
        <f t="shared" si="3"/>
        <v>1.1702679010826771</v>
      </c>
      <c r="L56">
        <f t="shared" si="4"/>
        <v>238.8301838944239</v>
      </c>
      <c r="M56">
        <v>608.76400000000001</v>
      </c>
      <c r="N56">
        <v>84.155000000000001</v>
      </c>
      <c r="O56">
        <v>0</v>
      </c>
      <c r="P56">
        <f t="shared" si="5"/>
        <v>-10.491</v>
      </c>
      <c r="Q56">
        <v>-10.311999999999999</v>
      </c>
      <c r="R56" t="s">
        <v>63</v>
      </c>
      <c r="T56">
        <f t="shared" si="7"/>
        <v>0</v>
      </c>
    </row>
    <row r="57" spans="1:20">
      <c r="A57">
        <f t="shared" si="0"/>
        <v>1.3039339320866143</v>
      </c>
      <c r="B57">
        <f t="shared" si="1"/>
        <v>266.10896573196214</v>
      </c>
      <c r="C57">
        <v>678.29600000000005</v>
      </c>
      <c r="D57">
        <v>87.24</v>
      </c>
      <c r="E57" t="s">
        <v>149</v>
      </c>
      <c r="F57">
        <v>0</v>
      </c>
      <c r="G57">
        <f t="shared" si="2"/>
        <v>-9.9559999999999995</v>
      </c>
      <c r="H57">
        <v>-7.4420000000000002</v>
      </c>
      <c r="I57">
        <f t="shared" si="6"/>
        <v>-3.0000000000001137E-3</v>
      </c>
      <c r="K57">
        <f t="shared" si="3"/>
        <v>1.1702679010826771</v>
      </c>
      <c r="L57">
        <f t="shared" si="4"/>
        <v>238.8301838944239</v>
      </c>
      <c r="M57">
        <v>608.76400000000001</v>
      </c>
      <c r="N57">
        <v>85.869</v>
      </c>
      <c r="O57">
        <v>0</v>
      </c>
      <c r="P57">
        <f t="shared" si="5"/>
        <v>-10.491</v>
      </c>
      <c r="Q57">
        <v>-10.311999999999999</v>
      </c>
      <c r="R57" t="s">
        <v>64</v>
      </c>
      <c r="T57">
        <f t="shared" si="7"/>
        <v>0</v>
      </c>
    </row>
    <row r="58" spans="1:20">
      <c r="A58">
        <f t="shared" si="0"/>
        <v>1.3090743417814961</v>
      </c>
      <c r="B58">
        <f t="shared" si="1"/>
        <v>267.15802893499921</v>
      </c>
      <c r="C58">
        <v>680.97</v>
      </c>
      <c r="D58">
        <v>93.066000000000003</v>
      </c>
      <c r="E58" t="s">
        <v>150</v>
      </c>
      <c r="F58">
        <v>0</v>
      </c>
      <c r="G58">
        <f t="shared" si="2"/>
        <v>-9.9559999999999995</v>
      </c>
      <c r="H58">
        <v>-7.4420000000000002</v>
      </c>
      <c r="I58">
        <f t="shared" si="6"/>
        <v>0</v>
      </c>
      <c r="K58">
        <f t="shared" si="3"/>
        <v>1.175408310777559</v>
      </c>
      <c r="L58">
        <f t="shared" si="4"/>
        <v>239.87924709746105</v>
      </c>
      <c r="M58">
        <v>611.43799999999999</v>
      </c>
      <c r="N58">
        <v>85.069000000000003</v>
      </c>
      <c r="O58">
        <v>0</v>
      </c>
      <c r="P58">
        <f t="shared" si="5"/>
        <v>-10.491</v>
      </c>
      <c r="Q58">
        <v>-10.311999999999999</v>
      </c>
      <c r="R58" t="s">
        <v>65</v>
      </c>
      <c r="T58">
        <f t="shared" si="7"/>
        <v>0</v>
      </c>
    </row>
    <row r="59" spans="1:20">
      <c r="A59">
        <f t="shared" si="0"/>
        <v>1.3090743417814961</v>
      </c>
      <c r="B59">
        <f t="shared" si="1"/>
        <v>267.15802893499921</v>
      </c>
      <c r="C59">
        <v>680.97</v>
      </c>
      <c r="D59">
        <v>93.066000000000003</v>
      </c>
      <c r="E59" t="s">
        <v>151</v>
      </c>
      <c r="F59">
        <v>0</v>
      </c>
      <c r="G59">
        <f t="shared" si="2"/>
        <v>-9.9559999999999995</v>
      </c>
      <c r="H59">
        <v>-7.4420000000000002</v>
      </c>
      <c r="I59">
        <f t="shared" si="6"/>
        <v>0</v>
      </c>
      <c r="K59">
        <f t="shared" si="3"/>
        <v>1.175408310777559</v>
      </c>
      <c r="L59">
        <f t="shared" si="4"/>
        <v>239.87924709746105</v>
      </c>
      <c r="M59">
        <v>611.43799999999999</v>
      </c>
      <c r="N59">
        <v>85.069000000000003</v>
      </c>
      <c r="O59">
        <v>0</v>
      </c>
      <c r="P59">
        <f t="shared" si="5"/>
        <v>-10.491</v>
      </c>
      <c r="Q59">
        <v>-10.311999999999999</v>
      </c>
      <c r="R59" t="s">
        <v>66</v>
      </c>
      <c r="T59">
        <f t="shared" si="7"/>
        <v>0</v>
      </c>
    </row>
    <row r="60" spans="1:20">
      <c r="A60">
        <f t="shared" si="0"/>
        <v>1.3090743417814961</v>
      </c>
      <c r="B60">
        <f t="shared" si="1"/>
        <v>267.15802893499921</v>
      </c>
      <c r="C60">
        <v>680.97</v>
      </c>
      <c r="D60">
        <v>89.067999999999998</v>
      </c>
      <c r="E60" t="s">
        <v>152</v>
      </c>
      <c r="F60">
        <v>0</v>
      </c>
      <c r="G60">
        <f t="shared" si="2"/>
        <v>-9.9559999999999995</v>
      </c>
      <c r="H60">
        <v>-7.4420000000000002</v>
      </c>
      <c r="I60">
        <f t="shared" si="6"/>
        <v>0</v>
      </c>
      <c r="K60">
        <f t="shared" si="3"/>
        <v>2.9696035310039366</v>
      </c>
      <c r="L60">
        <f t="shared" si="4"/>
        <v>606.04153693957892</v>
      </c>
      <c r="M60">
        <v>1544.7639999999999</v>
      </c>
      <c r="N60">
        <v>88.153999999999996</v>
      </c>
      <c r="O60">
        <v>0</v>
      </c>
      <c r="P60">
        <f t="shared" si="5"/>
        <v>-10.491</v>
      </c>
      <c r="Q60">
        <v>-10.311999999999999</v>
      </c>
      <c r="R60" t="s">
        <v>67</v>
      </c>
      <c r="T60">
        <f t="shared" si="7"/>
        <v>0</v>
      </c>
    </row>
    <row r="61" spans="1:20">
      <c r="A61">
        <f t="shared" si="0"/>
        <v>2.6765694205216533</v>
      </c>
      <c r="B61">
        <f t="shared" si="1"/>
        <v>546.23865724931704</v>
      </c>
      <c r="C61">
        <v>1392.33</v>
      </c>
      <c r="D61">
        <v>85.64</v>
      </c>
      <c r="E61" t="s">
        <v>153</v>
      </c>
      <c r="F61">
        <v>0</v>
      </c>
      <c r="G61">
        <f t="shared" si="2"/>
        <v>-9.9559999999999995</v>
      </c>
      <c r="H61">
        <v>-7.4420000000000002</v>
      </c>
      <c r="I61">
        <f t="shared" si="6"/>
        <v>0</v>
      </c>
      <c r="K61">
        <f t="shared" si="3"/>
        <v>1.175408310777559</v>
      </c>
      <c r="L61">
        <f t="shared" si="4"/>
        <v>239.87924709746105</v>
      </c>
      <c r="M61">
        <v>611.43799999999999</v>
      </c>
      <c r="N61">
        <v>85.298000000000002</v>
      </c>
      <c r="O61">
        <v>0</v>
      </c>
      <c r="P61">
        <f t="shared" si="5"/>
        <v>-10.491</v>
      </c>
      <c r="Q61">
        <v>-10.311999999999999</v>
      </c>
      <c r="R61" t="s">
        <v>68</v>
      </c>
      <c r="T61">
        <f t="shared" si="7"/>
        <v>0</v>
      </c>
    </row>
    <row r="62" spans="1:20">
      <c r="A62">
        <f t="shared" si="0"/>
        <v>1.314214751476378</v>
      </c>
      <c r="B62">
        <f t="shared" si="1"/>
        <v>268.20709213803633</v>
      </c>
      <c r="C62">
        <v>683.64400000000001</v>
      </c>
      <c r="D62">
        <v>87.811000000000007</v>
      </c>
      <c r="E62" t="s">
        <v>154</v>
      </c>
      <c r="F62">
        <v>0</v>
      </c>
      <c r="G62">
        <f t="shared" si="2"/>
        <v>-9.9559999999999995</v>
      </c>
      <c r="H62">
        <v>-7.4420000000000002</v>
      </c>
      <c r="I62">
        <f t="shared" si="6"/>
        <v>0</v>
      </c>
      <c r="K62">
        <f t="shared" si="3"/>
        <v>1.1702679010826771</v>
      </c>
      <c r="L62">
        <f t="shared" si="4"/>
        <v>238.8301838944239</v>
      </c>
      <c r="M62">
        <v>608.76400000000001</v>
      </c>
      <c r="N62">
        <v>84.954999999999998</v>
      </c>
      <c r="O62">
        <v>0</v>
      </c>
      <c r="P62">
        <f t="shared" si="5"/>
        <v>-10.491</v>
      </c>
      <c r="Q62">
        <v>-10.311999999999999</v>
      </c>
      <c r="R62" t="s">
        <v>69</v>
      </c>
      <c r="T62">
        <f t="shared" si="7"/>
        <v>0</v>
      </c>
    </row>
    <row r="63" spans="1:20">
      <c r="A63">
        <f t="shared" si="0"/>
        <v>1.3090743417814961</v>
      </c>
      <c r="B63">
        <f t="shared" si="1"/>
        <v>267.15802893499921</v>
      </c>
      <c r="C63">
        <v>680.97</v>
      </c>
      <c r="D63">
        <v>90.21</v>
      </c>
      <c r="E63" t="s">
        <v>155</v>
      </c>
      <c r="F63">
        <v>0</v>
      </c>
      <c r="G63">
        <f t="shared" si="2"/>
        <v>-9.9559999999999995</v>
      </c>
      <c r="H63">
        <v>-7.4420000000000002</v>
      </c>
      <c r="I63">
        <f t="shared" si="6"/>
        <v>0</v>
      </c>
      <c r="K63">
        <f t="shared" si="3"/>
        <v>1.1805506428395671</v>
      </c>
      <c r="L63">
        <f t="shared" si="4"/>
        <v>240.92870262031983</v>
      </c>
      <c r="M63">
        <v>614.11300000000006</v>
      </c>
      <c r="N63">
        <v>89.067999999999998</v>
      </c>
      <c r="O63">
        <v>0</v>
      </c>
      <c r="P63">
        <f t="shared" si="5"/>
        <v>-10.491</v>
      </c>
      <c r="Q63">
        <v>-10.311999999999999</v>
      </c>
      <c r="R63" t="s">
        <v>70</v>
      </c>
      <c r="T63">
        <f t="shared" si="7"/>
        <v>0</v>
      </c>
    </row>
    <row r="64" spans="1:20">
      <c r="A64">
        <f t="shared" si="0"/>
        <v>1.3090743417814961</v>
      </c>
      <c r="B64">
        <f t="shared" si="1"/>
        <v>267.15802893499921</v>
      </c>
      <c r="C64">
        <v>680.97</v>
      </c>
      <c r="D64">
        <v>87.468000000000004</v>
      </c>
      <c r="E64" t="s">
        <v>156</v>
      </c>
      <c r="F64">
        <v>0</v>
      </c>
      <c r="G64">
        <f t="shared" si="2"/>
        <v>-9.9559999999999995</v>
      </c>
      <c r="H64">
        <v>-7.4420000000000002</v>
      </c>
      <c r="I64">
        <f t="shared" si="6"/>
        <v>0</v>
      </c>
      <c r="K64">
        <f t="shared" si="3"/>
        <v>1.1805506428395671</v>
      </c>
      <c r="L64">
        <f t="shared" si="4"/>
        <v>240.92870262031983</v>
      </c>
      <c r="M64">
        <v>614.11300000000006</v>
      </c>
      <c r="N64">
        <v>89.067999999999998</v>
      </c>
      <c r="O64">
        <v>0</v>
      </c>
      <c r="P64">
        <f t="shared" si="5"/>
        <v>-10.491</v>
      </c>
      <c r="Q64">
        <v>-10.311999999999999</v>
      </c>
      <c r="R64" t="s">
        <v>71</v>
      </c>
      <c r="T64">
        <f t="shared" si="7"/>
        <v>0</v>
      </c>
    </row>
    <row r="65" spans="1:20">
      <c r="A65">
        <f t="shared" si="0"/>
        <v>1.3090743417814961</v>
      </c>
      <c r="B65">
        <f t="shared" si="1"/>
        <v>267.15802893499921</v>
      </c>
      <c r="C65">
        <v>680.97</v>
      </c>
      <c r="D65">
        <v>87.468000000000004</v>
      </c>
      <c r="E65" t="s">
        <v>157</v>
      </c>
      <c r="F65">
        <v>0</v>
      </c>
      <c r="G65">
        <f t="shared" si="2"/>
        <v>-9.9559999999999995</v>
      </c>
      <c r="H65">
        <v>-7.4420000000000002</v>
      </c>
      <c r="I65">
        <f t="shared" si="6"/>
        <v>0</v>
      </c>
      <c r="K65">
        <f t="shared" si="3"/>
        <v>1.1651274913877954</v>
      </c>
      <c r="L65">
        <f t="shared" si="4"/>
        <v>237.7811206913868</v>
      </c>
      <c r="M65">
        <v>606.09</v>
      </c>
      <c r="N65">
        <v>87.697000000000003</v>
      </c>
      <c r="O65">
        <v>0</v>
      </c>
      <c r="P65">
        <f t="shared" si="5"/>
        <v>-10.491</v>
      </c>
      <c r="Q65">
        <v>-10.311999999999999</v>
      </c>
      <c r="R65" t="s">
        <v>72</v>
      </c>
      <c r="T65">
        <f t="shared" si="7"/>
        <v>0</v>
      </c>
    </row>
    <row r="66" spans="1:20">
      <c r="A66">
        <f t="shared" si="0"/>
        <v>1.3090743417814961</v>
      </c>
      <c r="B66">
        <f t="shared" si="1"/>
        <v>267.15802893499921</v>
      </c>
      <c r="C66">
        <v>680.97</v>
      </c>
      <c r="D66">
        <v>88.495999999999995</v>
      </c>
      <c r="E66" t="s">
        <v>158</v>
      </c>
      <c r="F66">
        <v>0</v>
      </c>
      <c r="G66">
        <f t="shared" si="2"/>
        <v>-9.9559999999999995</v>
      </c>
      <c r="H66">
        <v>-7.4420000000000002</v>
      </c>
      <c r="I66">
        <f t="shared" si="6"/>
        <v>0</v>
      </c>
      <c r="K66">
        <f t="shared" si="3"/>
        <v>0.23461337352362205</v>
      </c>
      <c r="L66">
        <f t="shared" si="4"/>
        <v>47.880280310943277</v>
      </c>
      <c r="M66">
        <v>122.044</v>
      </c>
      <c r="N66">
        <v>88.039000000000001</v>
      </c>
      <c r="O66">
        <v>0</v>
      </c>
      <c r="P66">
        <f t="shared" si="5"/>
        <v>-10.494</v>
      </c>
      <c r="Q66">
        <v>-10.315</v>
      </c>
      <c r="R66" t="s">
        <v>73</v>
      </c>
      <c r="T66">
        <f t="shared" si="7"/>
        <v>-3.0000000000001137E-3</v>
      </c>
    </row>
    <row r="67" spans="1:20">
      <c r="A67">
        <f t="shared" ref="A67:A88" si="8">C67/520.192</f>
        <v>1.314214751476378</v>
      </c>
      <c r="B67">
        <f t="shared" ref="B67:B88" si="9">A67/0.0049</f>
        <v>268.20709213803633</v>
      </c>
      <c r="C67">
        <v>683.64400000000001</v>
      </c>
      <c r="D67">
        <v>90.438000000000002</v>
      </c>
      <c r="E67" t="s">
        <v>159</v>
      </c>
      <c r="F67">
        <v>0</v>
      </c>
      <c r="G67">
        <f t="shared" ref="G67:G88" si="10">H67-2.514</f>
        <v>-9.9589999999999996</v>
      </c>
      <c r="H67">
        <v>-7.4450000000000003</v>
      </c>
      <c r="I67">
        <f t="shared" si="6"/>
        <v>-3.0000000000001137E-3</v>
      </c>
      <c r="K67">
        <f t="shared" ref="K67:K87" si="11">M67/520.192</f>
        <v>0.12151282603346457</v>
      </c>
      <c r="L67">
        <f t="shared" ref="L67:L87" si="12">K67/0.0049</f>
        <v>24.798535925196852</v>
      </c>
      <c r="M67">
        <v>63.21</v>
      </c>
      <c r="N67">
        <v>85.869</v>
      </c>
      <c r="O67">
        <v>0</v>
      </c>
      <c r="P67">
        <f t="shared" ref="P67:P86" si="13">Q67-0.179</f>
        <v>-10.491</v>
      </c>
      <c r="Q67">
        <v>-10.311999999999999</v>
      </c>
      <c r="R67" t="s">
        <v>74</v>
      </c>
      <c r="T67">
        <f t="shared" si="7"/>
        <v>3.0000000000001137E-3</v>
      </c>
    </row>
    <row r="68" spans="1:20">
      <c r="A68">
        <f t="shared" si="8"/>
        <v>1.3039339320866143</v>
      </c>
      <c r="B68">
        <f t="shared" si="9"/>
        <v>266.10896573196214</v>
      </c>
      <c r="C68">
        <v>678.29600000000005</v>
      </c>
      <c r="D68">
        <v>89.067999999999998</v>
      </c>
      <c r="E68" t="s">
        <v>160</v>
      </c>
      <c r="F68">
        <v>0</v>
      </c>
      <c r="G68">
        <f t="shared" si="10"/>
        <v>-9.9559999999999995</v>
      </c>
      <c r="H68">
        <v>-7.4420000000000002</v>
      </c>
      <c r="I68">
        <f t="shared" ref="I68:I85" si="14">H68-H67</f>
        <v>3.0000000000001137E-3</v>
      </c>
      <c r="K68">
        <f t="shared" si="11"/>
        <v>0.22947296382874016</v>
      </c>
      <c r="L68">
        <f t="shared" si="12"/>
        <v>46.831217107906156</v>
      </c>
      <c r="M68">
        <v>119.37</v>
      </c>
      <c r="N68">
        <v>89.182000000000002</v>
      </c>
      <c r="O68">
        <v>0</v>
      </c>
      <c r="P68">
        <f t="shared" si="13"/>
        <v>-10.488</v>
      </c>
      <c r="Q68">
        <v>-10.308999999999999</v>
      </c>
      <c r="R68" t="s">
        <v>75</v>
      </c>
      <c r="T68">
        <f t="shared" ref="T68:T86" si="15">P68-P67</f>
        <v>3.0000000000001137E-3</v>
      </c>
    </row>
    <row r="69" spans="1:20">
      <c r="A69">
        <f t="shared" si="8"/>
        <v>1.3039339320866143</v>
      </c>
      <c r="B69">
        <f t="shared" si="9"/>
        <v>266.10896573196214</v>
      </c>
      <c r="C69">
        <v>678.29600000000005</v>
      </c>
      <c r="D69">
        <v>89.067999999999998</v>
      </c>
      <c r="E69" t="s">
        <v>161</v>
      </c>
      <c r="F69">
        <v>0</v>
      </c>
      <c r="G69">
        <f t="shared" si="10"/>
        <v>-9.9559999999999995</v>
      </c>
      <c r="H69">
        <v>-7.4420000000000002</v>
      </c>
      <c r="I69">
        <f t="shared" si="14"/>
        <v>0</v>
      </c>
      <c r="K69">
        <f t="shared" si="11"/>
        <v>0.22947296382874016</v>
      </c>
      <c r="L69">
        <f t="shared" si="12"/>
        <v>46.831217107906156</v>
      </c>
      <c r="M69">
        <v>119.37</v>
      </c>
      <c r="N69">
        <v>89.182000000000002</v>
      </c>
      <c r="O69">
        <v>0</v>
      </c>
      <c r="P69">
        <f t="shared" si="13"/>
        <v>-10.488</v>
      </c>
      <c r="Q69">
        <v>-10.308999999999999</v>
      </c>
      <c r="R69" t="s">
        <v>76</v>
      </c>
      <c r="T69">
        <f t="shared" si="15"/>
        <v>0</v>
      </c>
    </row>
    <row r="70" spans="1:20">
      <c r="A70">
        <f t="shared" si="8"/>
        <v>1.314214751476378</v>
      </c>
      <c r="B70">
        <f t="shared" si="9"/>
        <v>268.20709213803633</v>
      </c>
      <c r="C70">
        <v>683.64400000000001</v>
      </c>
      <c r="D70">
        <v>87.697000000000003</v>
      </c>
      <c r="E70" t="s">
        <v>162</v>
      </c>
      <c r="F70">
        <v>0</v>
      </c>
      <c r="G70">
        <f t="shared" si="10"/>
        <v>-9.9589999999999996</v>
      </c>
      <c r="H70">
        <v>-7.4450000000000003</v>
      </c>
      <c r="I70">
        <f t="shared" si="14"/>
        <v>-3.0000000000001137E-3</v>
      </c>
      <c r="K70">
        <f t="shared" si="11"/>
        <v>1.175408310777559</v>
      </c>
      <c r="L70">
        <f t="shared" si="12"/>
        <v>239.87924709746105</v>
      </c>
      <c r="M70">
        <v>611.43799999999999</v>
      </c>
      <c r="N70">
        <v>95.578999999999994</v>
      </c>
      <c r="O70">
        <v>0</v>
      </c>
      <c r="P70">
        <f t="shared" si="13"/>
        <v>-10.491</v>
      </c>
      <c r="Q70">
        <v>-10.311999999999999</v>
      </c>
      <c r="R70" t="s">
        <v>77</v>
      </c>
      <c r="T70">
        <f t="shared" si="15"/>
        <v>-3.0000000000001137E-3</v>
      </c>
    </row>
    <row r="71" spans="1:20">
      <c r="A71">
        <f t="shared" si="8"/>
        <v>1.3039339320866143</v>
      </c>
      <c r="B71">
        <f t="shared" si="9"/>
        <v>266.10896573196214</v>
      </c>
      <c r="C71">
        <v>678.29600000000005</v>
      </c>
      <c r="D71">
        <v>87.697000000000003</v>
      </c>
      <c r="E71" t="s">
        <v>163</v>
      </c>
      <c r="F71">
        <v>0</v>
      </c>
      <c r="G71">
        <f t="shared" si="10"/>
        <v>-9.9559999999999995</v>
      </c>
      <c r="H71">
        <v>-7.4420000000000002</v>
      </c>
      <c r="I71">
        <f t="shared" si="14"/>
        <v>3.0000000000001137E-3</v>
      </c>
      <c r="K71">
        <f t="shared" si="11"/>
        <v>1.175408310777559</v>
      </c>
      <c r="L71">
        <f t="shared" si="12"/>
        <v>239.87924709746105</v>
      </c>
      <c r="M71">
        <v>611.43799999999999</v>
      </c>
      <c r="N71">
        <v>93.18</v>
      </c>
      <c r="O71">
        <v>0</v>
      </c>
      <c r="P71">
        <f t="shared" si="13"/>
        <v>-10.491</v>
      </c>
      <c r="Q71">
        <v>-10.311999999999999</v>
      </c>
      <c r="R71" t="s">
        <v>78</v>
      </c>
      <c r="T71">
        <f t="shared" si="15"/>
        <v>0</v>
      </c>
    </row>
    <row r="72" spans="1:20">
      <c r="A72">
        <f t="shared" si="8"/>
        <v>1.314214751476378</v>
      </c>
      <c r="B72">
        <f t="shared" si="9"/>
        <v>268.20709213803633</v>
      </c>
      <c r="C72">
        <v>683.64400000000001</v>
      </c>
      <c r="D72">
        <v>93.522999999999996</v>
      </c>
      <c r="E72" t="s">
        <v>164</v>
      </c>
      <c r="F72">
        <v>0</v>
      </c>
      <c r="G72">
        <f t="shared" si="10"/>
        <v>-9.9559999999999995</v>
      </c>
      <c r="H72">
        <v>-7.4420000000000002</v>
      </c>
      <c r="I72">
        <f t="shared" si="14"/>
        <v>0</v>
      </c>
      <c r="K72">
        <f t="shared" si="11"/>
        <v>1.1805506428395671</v>
      </c>
      <c r="L72">
        <f t="shared" si="12"/>
        <v>240.92870262031983</v>
      </c>
      <c r="M72">
        <v>614.11300000000006</v>
      </c>
      <c r="N72">
        <v>87.924999999999997</v>
      </c>
      <c r="O72">
        <v>0</v>
      </c>
      <c r="P72">
        <f t="shared" si="13"/>
        <v>-10.491</v>
      </c>
      <c r="Q72">
        <v>-10.311999999999999</v>
      </c>
      <c r="R72" t="s">
        <v>79</v>
      </c>
      <c r="T72">
        <f t="shared" si="15"/>
        <v>0</v>
      </c>
    </row>
    <row r="73" spans="1:20">
      <c r="A73">
        <f t="shared" si="8"/>
        <v>1.314214751476378</v>
      </c>
      <c r="B73">
        <f t="shared" si="9"/>
        <v>268.20709213803633</v>
      </c>
      <c r="C73">
        <v>683.64400000000001</v>
      </c>
      <c r="D73">
        <v>93.522999999999996</v>
      </c>
      <c r="E73" t="s">
        <v>165</v>
      </c>
      <c r="F73">
        <v>0</v>
      </c>
      <c r="G73">
        <f t="shared" si="10"/>
        <v>-9.9559999999999995</v>
      </c>
      <c r="H73">
        <v>-7.4420000000000002</v>
      </c>
      <c r="I73">
        <f t="shared" si="14"/>
        <v>0</v>
      </c>
      <c r="K73">
        <f t="shared" si="11"/>
        <v>1.1805506428395671</v>
      </c>
      <c r="L73">
        <f t="shared" si="12"/>
        <v>240.92870262031983</v>
      </c>
      <c r="M73">
        <v>614.11300000000006</v>
      </c>
      <c r="N73">
        <v>87.924999999999997</v>
      </c>
      <c r="O73">
        <v>0</v>
      </c>
      <c r="P73">
        <f t="shared" si="13"/>
        <v>-10.491</v>
      </c>
      <c r="Q73">
        <v>-10.311999999999999</v>
      </c>
      <c r="R73" t="s">
        <v>80</v>
      </c>
      <c r="T73">
        <f t="shared" si="15"/>
        <v>0</v>
      </c>
    </row>
    <row r="74" spans="1:20">
      <c r="A74">
        <f t="shared" si="8"/>
        <v>1.3090743417814961</v>
      </c>
      <c r="B74">
        <f t="shared" si="9"/>
        <v>267.15802893499921</v>
      </c>
      <c r="C74">
        <v>680.97</v>
      </c>
      <c r="D74">
        <v>92.152000000000001</v>
      </c>
      <c r="E74" t="s">
        <v>166</v>
      </c>
      <c r="F74">
        <v>0</v>
      </c>
      <c r="G74">
        <f t="shared" si="10"/>
        <v>-9.9559999999999995</v>
      </c>
      <c r="H74">
        <v>-7.4420000000000002</v>
      </c>
      <c r="I74">
        <f t="shared" si="14"/>
        <v>0</v>
      </c>
      <c r="K74">
        <f t="shared" si="11"/>
        <v>1.1805506428395671</v>
      </c>
      <c r="L74">
        <f t="shared" si="12"/>
        <v>240.92870262031983</v>
      </c>
      <c r="M74">
        <v>614.11300000000006</v>
      </c>
      <c r="N74">
        <v>94.093999999999994</v>
      </c>
      <c r="O74">
        <v>0</v>
      </c>
      <c r="P74">
        <f t="shared" si="13"/>
        <v>-10.491</v>
      </c>
      <c r="Q74">
        <v>-10.311999999999999</v>
      </c>
      <c r="R74" t="s">
        <v>81</v>
      </c>
      <c r="T74">
        <f t="shared" si="15"/>
        <v>0</v>
      </c>
    </row>
    <row r="75" spans="1:20">
      <c r="A75">
        <f t="shared" si="8"/>
        <v>1.3090743417814961</v>
      </c>
      <c r="B75">
        <f t="shared" si="9"/>
        <v>267.15802893499921</v>
      </c>
      <c r="C75">
        <v>680.97</v>
      </c>
      <c r="D75">
        <v>91.694999999999993</v>
      </c>
      <c r="E75" t="s">
        <v>167</v>
      </c>
      <c r="F75">
        <v>0</v>
      </c>
      <c r="G75">
        <f t="shared" si="10"/>
        <v>-9.9559999999999995</v>
      </c>
      <c r="H75">
        <v>-7.4420000000000002</v>
      </c>
      <c r="I75">
        <f t="shared" si="14"/>
        <v>0</v>
      </c>
      <c r="K75">
        <f t="shared" si="11"/>
        <v>0.48137995201771649</v>
      </c>
      <c r="L75">
        <f t="shared" si="12"/>
        <v>98.240806534227858</v>
      </c>
      <c r="M75">
        <v>250.41</v>
      </c>
      <c r="N75">
        <v>96.379000000000005</v>
      </c>
      <c r="O75">
        <v>0</v>
      </c>
      <c r="P75">
        <f t="shared" si="13"/>
        <v>-10.491</v>
      </c>
      <c r="Q75">
        <v>-10.311999999999999</v>
      </c>
      <c r="R75" t="s">
        <v>82</v>
      </c>
      <c r="T75">
        <f t="shared" si="15"/>
        <v>0</v>
      </c>
    </row>
    <row r="76" spans="1:20">
      <c r="A76">
        <f t="shared" si="8"/>
        <v>1.314214751476378</v>
      </c>
      <c r="B76">
        <f t="shared" si="9"/>
        <v>268.20709213803633</v>
      </c>
      <c r="C76">
        <v>683.64400000000001</v>
      </c>
      <c r="D76">
        <v>92.495000000000005</v>
      </c>
      <c r="E76" t="s">
        <v>168</v>
      </c>
      <c r="F76">
        <v>0</v>
      </c>
      <c r="G76">
        <f t="shared" si="10"/>
        <v>-9.9559999999999995</v>
      </c>
      <c r="H76">
        <v>-7.4420000000000002</v>
      </c>
      <c r="I76">
        <f t="shared" si="14"/>
        <v>0</v>
      </c>
      <c r="K76">
        <f t="shared" si="11"/>
        <v>0.38884296567421256</v>
      </c>
      <c r="L76">
        <f t="shared" si="12"/>
        <v>79.35570728045154</v>
      </c>
      <c r="M76">
        <v>202.273</v>
      </c>
      <c r="N76">
        <v>90.894999999999996</v>
      </c>
      <c r="O76">
        <v>0</v>
      </c>
      <c r="P76">
        <f t="shared" si="13"/>
        <v>-10.491</v>
      </c>
      <c r="Q76">
        <v>-10.311999999999999</v>
      </c>
      <c r="R76" t="s">
        <v>83</v>
      </c>
      <c r="T76">
        <f t="shared" si="15"/>
        <v>0</v>
      </c>
    </row>
    <row r="77" spans="1:20">
      <c r="A77">
        <f t="shared" si="8"/>
        <v>1.3090743417814961</v>
      </c>
      <c r="B77">
        <f t="shared" si="9"/>
        <v>267.15802893499921</v>
      </c>
      <c r="C77">
        <v>680.97</v>
      </c>
      <c r="D77">
        <v>93.409000000000006</v>
      </c>
      <c r="E77" t="s">
        <v>169</v>
      </c>
      <c r="F77">
        <v>0</v>
      </c>
      <c r="G77">
        <f t="shared" si="10"/>
        <v>-9.9559999999999995</v>
      </c>
      <c r="H77">
        <v>-7.4420000000000002</v>
      </c>
      <c r="I77">
        <f t="shared" si="14"/>
        <v>0</v>
      </c>
      <c r="K77">
        <f t="shared" si="11"/>
        <v>0.42482967827263779</v>
      </c>
      <c r="L77">
        <f t="shared" si="12"/>
        <v>86.699934341354648</v>
      </c>
      <c r="M77">
        <v>220.99299999999999</v>
      </c>
      <c r="N77">
        <v>92.037999999999997</v>
      </c>
      <c r="O77">
        <v>0</v>
      </c>
      <c r="P77">
        <f t="shared" si="13"/>
        <v>-10.491</v>
      </c>
      <c r="Q77">
        <v>-10.311999999999999</v>
      </c>
      <c r="R77" t="s">
        <v>84</v>
      </c>
      <c r="T77">
        <f t="shared" si="15"/>
        <v>0</v>
      </c>
    </row>
    <row r="78" spans="1:20">
      <c r="A78">
        <f t="shared" si="8"/>
        <v>1.3090743417814961</v>
      </c>
      <c r="B78">
        <f t="shared" si="9"/>
        <v>267.15802893499921</v>
      </c>
      <c r="C78">
        <v>680.97</v>
      </c>
      <c r="D78">
        <v>93.409000000000006</v>
      </c>
      <c r="E78" t="s">
        <v>170</v>
      </c>
      <c r="F78">
        <v>0</v>
      </c>
      <c r="G78">
        <f t="shared" si="10"/>
        <v>-9.9559999999999995</v>
      </c>
      <c r="H78">
        <v>-7.4420000000000002</v>
      </c>
      <c r="I78">
        <f t="shared" si="14"/>
        <v>0</v>
      </c>
      <c r="K78">
        <f t="shared" si="11"/>
        <v>0.42482967827263779</v>
      </c>
      <c r="L78">
        <f t="shared" si="12"/>
        <v>86.699934341354648</v>
      </c>
      <c r="M78">
        <v>220.99299999999999</v>
      </c>
      <c r="N78">
        <v>92.037999999999997</v>
      </c>
      <c r="O78">
        <v>0</v>
      </c>
      <c r="P78">
        <f t="shared" si="13"/>
        <v>-10.491</v>
      </c>
      <c r="Q78">
        <v>-10.311999999999999</v>
      </c>
      <c r="R78" t="s">
        <v>85</v>
      </c>
      <c r="T78">
        <f t="shared" si="15"/>
        <v>0</v>
      </c>
    </row>
    <row r="79" spans="1:20">
      <c r="A79">
        <f t="shared" si="8"/>
        <v>1.314214751476378</v>
      </c>
      <c r="B79">
        <f t="shared" si="9"/>
        <v>268.20709213803633</v>
      </c>
      <c r="C79">
        <v>683.64400000000001</v>
      </c>
      <c r="D79">
        <v>100.949</v>
      </c>
      <c r="E79" t="s">
        <v>171</v>
      </c>
      <c r="F79">
        <v>0</v>
      </c>
      <c r="G79">
        <f t="shared" si="10"/>
        <v>-9.9559999999999995</v>
      </c>
      <c r="H79">
        <v>-7.4420000000000002</v>
      </c>
      <c r="I79">
        <f t="shared" si="14"/>
        <v>0</v>
      </c>
      <c r="K79">
        <f t="shared" si="11"/>
        <v>0.38370063361220474</v>
      </c>
      <c r="L79">
        <f t="shared" si="12"/>
        <v>78.306251757592804</v>
      </c>
      <c r="M79">
        <v>199.59800000000001</v>
      </c>
      <c r="N79">
        <v>92.152000000000001</v>
      </c>
      <c r="O79">
        <v>0</v>
      </c>
      <c r="P79">
        <f t="shared" si="13"/>
        <v>-10.491</v>
      </c>
      <c r="Q79">
        <v>-10.311999999999999</v>
      </c>
      <c r="R79" t="s">
        <v>86</v>
      </c>
      <c r="T79">
        <f t="shared" si="15"/>
        <v>0</v>
      </c>
    </row>
    <row r="80" spans="1:20">
      <c r="A80">
        <f t="shared" si="8"/>
        <v>1.3090743417814961</v>
      </c>
      <c r="B80">
        <f t="shared" si="9"/>
        <v>267.15802893499921</v>
      </c>
      <c r="C80">
        <v>680.97</v>
      </c>
      <c r="D80">
        <v>94.436999999999998</v>
      </c>
      <c r="E80" t="s">
        <v>172</v>
      </c>
      <c r="F80">
        <v>0</v>
      </c>
      <c r="G80">
        <f t="shared" si="10"/>
        <v>-9.9559999999999995</v>
      </c>
      <c r="H80">
        <v>-7.4420000000000002</v>
      </c>
      <c r="I80">
        <f t="shared" si="14"/>
        <v>0</v>
      </c>
      <c r="K80">
        <f t="shared" si="11"/>
        <v>0.38884296567421256</v>
      </c>
      <c r="L80">
        <f t="shared" si="12"/>
        <v>79.35570728045154</v>
      </c>
      <c r="M80">
        <v>202.273</v>
      </c>
      <c r="N80">
        <v>92.951999999999998</v>
      </c>
      <c r="O80">
        <v>0</v>
      </c>
      <c r="P80">
        <f t="shared" si="13"/>
        <v>-10.491</v>
      </c>
      <c r="Q80">
        <v>-10.311999999999999</v>
      </c>
      <c r="R80" t="s">
        <v>87</v>
      </c>
      <c r="T80">
        <f t="shared" si="15"/>
        <v>0</v>
      </c>
    </row>
    <row r="81" spans="1:20">
      <c r="A81">
        <f t="shared" si="8"/>
        <v>1.3039339320866143</v>
      </c>
      <c r="B81">
        <f t="shared" si="9"/>
        <v>266.10896573196214</v>
      </c>
      <c r="C81">
        <v>678.29600000000005</v>
      </c>
      <c r="D81">
        <v>91.352000000000004</v>
      </c>
      <c r="E81" t="s">
        <v>173</v>
      </c>
      <c r="F81">
        <v>0</v>
      </c>
      <c r="G81">
        <f t="shared" si="10"/>
        <v>-9.9559999999999995</v>
      </c>
      <c r="H81">
        <v>-7.4420000000000002</v>
      </c>
      <c r="I81">
        <f t="shared" si="14"/>
        <v>0</v>
      </c>
      <c r="K81">
        <f t="shared" si="11"/>
        <v>0.35799666277066927</v>
      </c>
      <c r="L81">
        <f t="shared" si="12"/>
        <v>73.060543422585567</v>
      </c>
      <c r="M81">
        <v>186.227</v>
      </c>
      <c r="N81">
        <v>92.381</v>
      </c>
      <c r="O81">
        <v>0</v>
      </c>
      <c r="P81">
        <f t="shared" si="13"/>
        <v>-10.491</v>
      </c>
      <c r="Q81">
        <v>-10.311999999999999</v>
      </c>
      <c r="R81" t="s">
        <v>88</v>
      </c>
      <c r="T81">
        <f t="shared" si="15"/>
        <v>0</v>
      </c>
    </row>
    <row r="82" spans="1:20">
      <c r="A82">
        <f t="shared" si="8"/>
        <v>1.3039339320866143</v>
      </c>
      <c r="B82">
        <f t="shared" si="9"/>
        <v>266.10896573196214</v>
      </c>
      <c r="C82">
        <v>678.29600000000005</v>
      </c>
      <c r="D82">
        <v>91.352000000000004</v>
      </c>
      <c r="E82" t="s">
        <v>174</v>
      </c>
      <c r="F82">
        <v>0</v>
      </c>
      <c r="G82">
        <f t="shared" si="10"/>
        <v>-9.9559999999999995</v>
      </c>
      <c r="H82">
        <v>-7.4420000000000002</v>
      </c>
      <c r="I82">
        <f t="shared" si="14"/>
        <v>0</v>
      </c>
      <c r="K82">
        <f t="shared" si="11"/>
        <v>0.31686954047736221</v>
      </c>
      <c r="L82">
        <f t="shared" si="12"/>
        <v>64.667253158645352</v>
      </c>
      <c r="M82">
        <v>164.833</v>
      </c>
      <c r="N82">
        <v>92.951999999999998</v>
      </c>
      <c r="O82">
        <v>0</v>
      </c>
      <c r="P82">
        <f t="shared" si="13"/>
        <v>-10.491</v>
      </c>
      <c r="Q82">
        <v>-10.311999999999999</v>
      </c>
      <c r="R82" t="s">
        <v>89</v>
      </c>
      <c r="T82">
        <f t="shared" si="15"/>
        <v>0</v>
      </c>
    </row>
    <row r="83" spans="1:20">
      <c r="A83">
        <f t="shared" si="8"/>
        <v>1.314214751476378</v>
      </c>
      <c r="B83">
        <f t="shared" si="9"/>
        <v>268.20709213803633</v>
      </c>
      <c r="C83">
        <v>683.64400000000001</v>
      </c>
      <c r="D83">
        <v>93.295000000000002</v>
      </c>
      <c r="E83" t="s">
        <v>175</v>
      </c>
      <c r="F83">
        <v>0</v>
      </c>
      <c r="G83">
        <f t="shared" si="10"/>
        <v>-9.9559999999999995</v>
      </c>
      <c r="H83">
        <v>-7.4420000000000002</v>
      </c>
      <c r="I83">
        <f t="shared" si="14"/>
        <v>0</v>
      </c>
      <c r="K83">
        <f t="shared" si="11"/>
        <v>0.31686954047736221</v>
      </c>
      <c r="L83">
        <f t="shared" si="12"/>
        <v>64.667253158645352</v>
      </c>
      <c r="M83">
        <v>164.833</v>
      </c>
      <c r="N83">
        <v>92.951999999999998</v>
      </c>
      <c r="O83">
        <v>0</v>
      </c>
      <c r="P83">
        <f t="shared" si="13"/>
        <v>-10.491</v>
      </c>
      <c r="Q83">
        <v>-10.311999999999999</v>
      </c>
      <c r="R83" t="s">
        <v>90</v>
      </c>
      <c r="T83">
        <f t="shared" si="15"/>
        <v>0</v>
      </c>
    </row>
    <row r="84" spans="1:20">
      <c r="A84">
        <f t="shared" si="8"/>
        <v>1.3090743417814961</v>
      </c>
      <c r="B84">
        <f t="shared" si="9"/>
        <v>267.15802893499921</v>
      </c>
      <c r="C84">
        <v>680.97</v>
      </c>
      <c r="D84">
        <v>93.98</v>
      </c>
      <c r="E84" t="s">
        <v>176</v>
      </c>
      <c r="F84">
        <v>0</v>
      </c>
      <c r="G84">
        <f t="shared" si="10"/>
        <v>-9.9559999999999995</v>
      </c>
      <c r="H84">
        <v>-7.4420000000000002</v>
      </c>
      <c r="I84">
        <f t="shared" si="14"/>
        <v>0</v>
      </c>
      <c r="K84">
        <f t="shared" si="11"/>
        <v>0.22947296382874016</v>
      </c>
      <c r="L84">
        <f t="shared" si="12"/>
        <v>46.831217107906156</v>
      </c>
      <c r="M84">
        <v>119.37</v>
      </c>
      <c r="N84">
        <v>94.093999999999994</v>
      </c>
      <c r="O84">
        <v>0</v>
      </c>
      <c r="P84">
        <f t="shared" si="13"/>
        <v>-10.491</v>
      </c>
      <c r="Q84">
        <v>-10.311999999999999</v>
      </c>
      <c r="R84" t="s">
        <v>91</v>
      </c>
      <c r="T84">
        <f t="shared" si="15"/>
        <v>0</v>
      </c>
    </row>
    <row r="85" spans="1:20">
      <c r="A85">
        <f t="shared" si="8"/>
        <v>1.3090743417814961</v>
      </c>
      <c r="B85">
        <f t="shared" si="9"/>
        <v>267.15802893499921</v>
      </c>
      <c r="C85">
        <v>680.97</v>
      </c>
      <c r="D85">
        <v>90.894999999999996</v>
      </c>
      <c r="E85" t="s">
        <v>177</v>
      </c>
      <c r="G85">
        <f t="shared" si="10"/>
        <v>-9.9559999999999995</v>
      </c>
      <c r="H85">
        <v>-7.4420000000000002</v>
      </c>
      <c r="I85">
        <f t="shared" si="14"/>
        <v>0</v>
      </c>
      <c r="K85">
        <f t="shared" si="11"/>
        <v>0.22433063176673226</v>
      </c>
      <c r="L85">
        <f t="shared" si="12"/>
        <v>45.781761585047406</v>
      </c>
      <c r="M85">
        <v>116.69499999999999</v>
      </c>
      <c r="N85">
        <v>94.322999999999993</v>
      </c>
      <c r="P85">
        <f t="shared" si="13"/>
        <v>-10.491</v>
      </c>
      <c r="Q85">
        <v>-10.311999999999999</v>
      </c>
      <c r="R85" t="s">
        <v>92</v>
      </c>
      <c r="T85">
        <f t="shared" si="15"/>
        <v>0</v>
      </c>
    </row>
    <row r="86" spans="1:20">
      <c r="A86">
        <f t="shared" si="8"/>
        <v>1.3090743417814961</v>
      </c>
      <c r="B86">
        <f t="shared" si="9"/>
        <v>267.15802893499921</v>
      </c>
      <c r="C86">
        <v>680.97</v>
      </c>
      <c r="D86">
        <v>91.466999999999999</v>
      </c>
      <c r="E86" t="s">
        <v>178</v>
      </c>
      <c r="G86">
        <f t="shared" si="10"/>
        <v>-9.9559999999999995</v>
      </c>
      <c r="H86">
        <v>-7.4420000000000002</v>
      </c>
      <c r="K86">
        <f t="shared" si="11"/>
        <v>0.17292269008366143</v>
      </c>
      <c r="L86">
        <f t="shared" si="12"/>
        <v>35.290344915032946</v>
      </c>
      <c r="M86">
        <v>89.953000000000003</v>
      </c>
      <c r="N86">
        <v>102.777</v>
      </c>
      <c r="P86">
        <f t="shared" si="13"/>
        <v>-10.491</v>
      </c>
      <c r="Q86">
        <v>-10.311999999999999</v>
      </c>
      <c r="T86">
        <f t="shared" si="15"/>
        <v>0</v>
      </c>
    </row>
    <row r="87" spans="1:20">
      <c r="A87">
        <f t="shared" si="8"/>
        <v>1.3090743417814961</v>
      </c>
      <c r="B87">
        <f t="shared" si="9"/>
        <v>267.15802893499921</v>
      </c>
      <c r="C87">
        <v>680.97</v>
      </c>
      <c r="D87">
        <v>91.466999999999999</v>
      </c>
      <c r="E87" t="s">
        <v>179</v>
      </c>
      <c r="G87">
        <f t="shared" si="10"/>
        <v>-9.9559999999999995</v>
      </c>
      <c r="H87">
        <v>-7.4420000000000002</v>
      </c>
      <c r="K87">
        <f t="shared" si="11"/>
        <v>0.17292269008366143</v>
      </c>
      <c r="L87">
        <f t="shared" si="12"/>
        <v>35.290344915032946</v>
      </c>
      <c r="M87">
        <v>89.953000000000003</v>
      </c>
      <c r="N87">
        <v>102.777</v>
      </c>
    </row>
    <row r="88" spans="1:20">
      <c r="A88">
        <f t="shared" si="8"/>
        <v>1.3090743417814961</v>
      </c>
      <c r="B88">
        <f t="shared" si="9"/>
        <v>267.15802893499921</v>
      </c>
      <c r="C88">
        <v>680.97</v>
      </c>
      <c r="D88">
        <v>91.694999999999993</v>
      </c>
      <c r="E88" t="s">
        <v>180</v>
      </c>
      <c r="G88">
        <f t="shared" si="10"/>
        <v>-9.9559999999999995</v>
      </c>
      <c r="H88">
        <v>-7.4420000000000002</v>
      </c>
    </row>
    <row r="89" spans="1:20">
      <c r="E89" t="s">
        <v>181</v>
      </c>
    </row>
    <row r="90" spans="1:20">
      <c r="E90" t="s">
        <v>182</v>
      </c>
    </row>
    <row r="91" spans="1:20">
      <c r="E91" t="s">
        <v>183</v>
      </c>
    </row>
    <row r="92" spans="1:20">
      <c r="E92" t="s">
        <v>184</v>
      </c>
    </row>
    <row r="93" spans="1:20">
      <c r="E93" t="s">
        <v>185</v>
      </c>
    </row>
    <row r="94" spans="1:20">
      <c r="E94" t="s">
        <v>186</v>
      </c>
    </row>
    <row r="95" spans="1:20">
      <c r="E95" t="s">
        <v>187</v>
      </c>
    </row>
    <row r="96" spans="1:20">
      <c r="E96" t="s">
        <v>188</v>
      </c>
    </row>
    <row r="97" spans="5:5">
      <c r="E97" t="s">
        <v>189</v>
      </c>
    </row>
    <row r="98" spans="5:5">
      <c r="E98" t="s">
        <v>190</v>
      </c>
    </row>
    <row r="99" spans="5:5">
      <c r="E99" t="s">
        <v>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Willard H. Wider</dc:creator>
  <cp:lastModifiedBy>Willard H. Wider</cp:lastModifiedBy>
  <dcterms:created xsi:type="dcterms:W3CDTF">2014-04-09T23:04:24Z</dcterms:created>
  <dcterms:modified xsi:type="dcterms:W3CDTF">2014-04-10T00:37:39Z</dcterms:modified>
</cp:coreProperties>
</file>