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l\source\repos\FRE6233\Spring2023\xls\"/>
    </mc:Choice>
  </mc:AlternateContent>
  <xr:revisionPtr revIDLastSave="0" documentId="13_ncr:1_{F61BE6D6-AD3C-4BC9-ABA8-10E6B68A940E}" xr6:coauthVersionLast="47" xr6:coauthVersionMax="47" xr10:uidLastSave="{00000000-0000-0000-0000-000000000000}"/>
  <bookViews>
    <workbookView xWindow="-120" yWindow="-120" windowWidth="19440" windowHeight="10320" xr2:uid="{7A917F0C-3FCF-4519-84D3-59EB08CD73A5}"/>
  </bookViews>
  <sheets>
    <sheet name="Value" sheetId="1" r:id="rId1"/>
  </sheets>
  <definedNames>
    <definedName name="call">_xlfn.ANCHORARRAY(Value!$D$10)</definedName>
    <definedName name="f">Value!$C$2</definedName>
    <definedName name="f0">Value!$C$2</definedName>
    <definedName name="hi">Value!$C$6</definedName>
    <definedName name="k">_xlfn.ANCHORARRAY(Value!$B$10)</definedName>
    <definedName name="k0">Value!$C$4</definedName>
    <definedName name="lo">Value!$C$5</definedName>
    <definedName name="payoff">_xlfn.LAMBDA(_xlpm.x, -2*LN(_xlpm.x/f))</definedName>
    <definedName name="put">_xlfn.ANCHORARRAY(Value!$C$10)</definedName>
    <definedName name="s">Value!$C$3</definedName>
    <definedName name="step">Value!$C$7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10" i="1" l="1" a="1"/>
  <c r="I10" i="1" s="1"/>
  <c r="F6" i="1"/>
  <c r="E10" i="1" a="1"/>
  <c r="E10" i="1" s="1"/>
  <c r="B10" i="1" a="1"/>
  <c r="A1" i="1" a="1"/>
  <c r="D10" i="1" a="1"/>
  <c r="H10" i="1" a="1"/>
  <c r="G10" i="1" a="1"/>
  <c r="F7" i="1" a="1"/>
  <c r="C10" i="1" a="1"/>
  <c r="F7" i="1" l="1"/>
  <c r="C10" i="1"/>
  <c r="H10" i="1"/>
  <c r="G10" i="1"/>
  <c r="D10" i="1"/>
  <c r="A1" i="1"/>
  <c r="B10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<sst xmlns="http://schemas.openxmlformats.org/spreadsheetml/2006/main" count="14" uniqueCount="14">
  <si>
    <t>s</t>
  </si>
  <si>
    <t>lo</t>
  </si>
  <si>
    <t>hi</t>
  </si>
  <si>
    <t>step</t>
  </si>
  <si>
    <t>k</t>
  </si>
  <si>
    <t>put</t>
  </si>
  <si>
    <t>call</t>
  </si>
  <si>
    <t>payoff</t>
  </si>
  <si>
    <t>k0</t>
  </si>
  <si>
    <t>f0</t>
  </si>
  <si>
    <t>value</t>
  </si>
  <si>
    <t>s^2</t>
  </si>
  <si>
    <t>fit</t>
  </si>
  <si>
    <t>unfit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</si>
</sst>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14"/>
      <color theme="1"/>
      <name val="Calibri"/>
      <family val="2"/>
      <scheme val="minor"/>
    </font>
    <font>
      <sz val="14"/>
      <color rgb="FFFF0000"/>
      <name val="Calibri"/>
      <family val="2"/>
      <scheme val="minor"/>
    </font>
    <font>
      <sz val="14"/>
      <color theme="0" tint="-0.34998626667073579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center"/>
    </xf>
    <xf numFmtId="0" fontId="2" fillId="0" borderId="0" xfId="0" applyFont="1"/>
    <xf numFmtId="0" fontId="1" fillId="0" borderId="0" xfId="0" quotePrefix="1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77892C-3064-4E6A-9E9E-06DC0414C97A}">
  <dimension ref="A1:I542"/>
  <sheetViews>
    <sheetView tabSelected="1" topLeftCell="A4" workbookViewId="0">
      <selection activeCell="F7" sqref="F7"/>
    </sheetView>
  </sheetViews>
  <sheetFormatPr defaultRowHeight="18.75" x14ac:dyDescent="0.3"/>
  <cols>
    <col min="1" max="1" width="3.69921875" customWidth="1"/>
  </cols>
  <sheetData>
    <row r="1" spans="1:9" x14ac:dyDescent="0.3">
      <c r="A1" cm="1">
        <f t="array" ref="A1">_xll.XLL.ALERT.LEVEL(7)</f>
        <v>7</v>
      </c>
    </row>
    <row r="2" spans="1:9" x14ac:dyDescent="0.3">
      <c r="B2" s="1" t="s">
        <v>9</v>
      </c>
      <c r="C2">
        <v>100</v>
      </c>
      <c r="E2" s="1"/>
    </row>
    <row r="3" spans="1:9" x14ac:dyDescent="0.3">
      <c r="B3" s="1" t="s">
        <v>0</v>
      </c>
      <c r="C3">
        <v>0.1</v>
      </c>
    </row>
    <row r="4" spans="1:9" x14ac:dyDescent="0.3">
      <c r="B4" s="1" t="s">
        <v>8</v>
      </c>
      <c r="C4">
        <v>100</v>
      </c>
    </row>
    <row r="5" spans="1:9" x14ac:dyDescent="0.3">
      <c r="B5" s="1" t="s">
        <v>1</v>
      </c>
      <c r="C5">
        <v>1</v>
      </c>
    </row>
    <row r="6" spans="1:9" x14ac:dyDescent="0.3">
      <c r="B6" s="1" t="s">
        <v>2</v>
      </c>
      <c r="C6">
        <v>200</v>
      </c>
      <c r="E6" s="1" t="s">
        <v>11</v>
      </c>
      <c r="F6">
        <f>s^2</f>
        <v>1.0000000000000002E-2</v>
      </c>
    </row>
    <row r="7" spans="1:9" x14ac:dyDescent="0.3">
      <c r="B7" s="1" t="s">
        <v>3</v>
      </c>
      <c r="C7">
        <v>1</v>
      </c>
      <c r="E7" s="1" t="s">
        <v>10</v>
      </c>
      <c r="F7" s="4" cm="1">
        <f t="array" ref="F7">_xll.CARR_MADAN.VALUE(f0, k0,_xlfn.ANCHORARRAY( C10),_xlfn.ANCHORARRAY( D10), k,_xlfn.ANCHORARRAY( E10))</f>
        <v>1.0017174610636899E-2</v>
      </c>
    </row>
    <row r="9" spans="1:9" x14ac:dyDescent="0.3">
      <c r="B9" s="2" t="s">
        <v>4</v>
      </c>
      <c r="C9" s="2" t="s">
        <v>5</v>
      </c>
      <c r="D9" s="2" t="s">
        <v>6</v>
      </c>
      <c r="E9" s="2" t="s">
        <v>7</v>
      </c>
      <c r="G9" s="2" t="s">
        <v>12</v>
      </c>
      <c r="H9" s="2" t="s">
        <v>13</v>
      </c>
    </row>
    <row r="10" spans="1:9" x14ac:dyDescent="0.3">
      <c r="B10" cm="1">
        <f t="array" ref="B10:B209">_xll.ARRAY.SEQUENCE(lo,hi,step)</f>
        <v>1</v>
      </c>
      <c r="C10" cm="1">
        <f t="array" ref="C10:C209">_xlfn.MAP(k,_xlfn.LAMBDA(_xlpm.ki,_xll.BLACK.PUT.VALUE(f,s,_xlpm.ki)))</f>
        <v>0</v>
      </c>
      <c r="D10" cm="1">
        <f t="array" ref="D10:D209">_xlfn.MAP(k,_xlfn.LAMBDA(_xlpm.ki,_xll.BLACK.CALL.VALUE(f,s,_xlpm.ki)))</f>
        <v>99</v>
      </c>
      <c r="E10" s="5" cm="1">
        <f t="array" ref="E10:E209">_xlfn.MAP(k,_xlfn.LAMBDA(_xlpm.ki,payoff(_xlpm.ki)))</f>
        <v>9.2103403719761818</v>
      </c>
      <c r="F10" s="5"/>
      <c r="G10" s="5" cm="1">
        <f t="array" ref="G10:G209">_xll.CARR_MADAN.FIT(_xlfn.ANCHORARRAY(B10),_xlfn.ANCHORARRAY(E10))</f>
        <v>9.2103403719761818</v>
      </c>
      <c r="H10" s="5" cm="1">
        <f t="array" ref="H10:H209">_xll.CARR_MADAN.UNFIT(_xlfn.ANCHORARRAY(B10),_xlfn.ANCHORARRAY(G10))</f>
        <v>9.2103403719761818</v>
      </c>
      <c r="I10" s="3" cm="1">
        <f t="array" ref="I10">MIN(1*(_xlfn.ANCHORARRAY(E10)=_xlfn.ANCHORARRAY(H10)))</f>
        <v>1</v>
      </c>
    </row>
    <row r="11" spans="1:9" x14ac:dyDescent="0.3">
      <c r="B11">
        <v>2</v>
      </c>
      <c r="C11">
        <v>0</v>
      </c>
      <c r="D11">
        <v>98</v>
      </c>
      <c r="E11" s="5">
        <v>7.8240460108562919</v>
      </c>
      <c r="F11" s="5"/>
      <c r="G11" s="5">
        <v>-1.3862943611198899</v>
      </c>
      <c r="H11" s="5">
        <v>7.8240460108562919</v>
      </c>
    </row>
    <row r="12" spans="1:9" x14ac:dyDescent="0.3">
      <c r="B12">
        <v>3</v>
      </c>
      <c r="C12">
        <v>0</v>
      </c>
      <c r="D12">
        <v>97</v>
      </c>
      <c r="E12" s="5">
        <v>7.0131157946399636</v>
      </c>
      <c r="F12" s="5"/>
      <c r="G12" s="5">
        <v>0.57536414490356158</v>
      </c>
      <c r="H12" s="5">
        <v>7.0131157946399636</v>
      </c>
    </row>
    <row r="13" spans="1:9" x14ac:dyDescent="0.3">
      <c r="B13">
        <v>4</v>
      </c>
      <c r="C13">
        <v>0</v>
      </c>
      <c r="D13">
        <v>96</v>
      </c>
      <c r="E13" s="5">
        <v>6.4377516497364011</v>
      </c>
      <c r="F13" s="5"/>
      <c r="G13" s="5">
        <v>0.23556607131276586</v>
      </c>
      <c r="H13" s="5">
        <v>6.4377516497364011</v>
      </c>
    </row>
    <row r="14" spans="1:9" x14ac:dyDescent="0.3">
      <c r="B14">
        <v>5</v>
      </c>
      <c r="C14">
        <v>0</v>
      </c>
      <c r="D14">
        <v>95</v>
      </c>
      <c r="E14" s="5">
        <v>5.9914645471079817</v>
      </c>
      <c r="F14" s="5"/>
      <c r="G14" s="5">
        <v>0.12907704227514305</v>
      </c>
      <c r="H14" s="5">
        <v>5.9914645471079817</v>
      </c>
    </row>
    <row r="15" spans="1:9" x14ac:dyDescent="0.3">
      <c r="B15">
        <v>6</v>
      </c>
      <c r="C15">
        <v>0</v>
      </c>
      <c r="D15">
        <v>94</v>
      </c>
      <c r="E15" s="5">
        <v>5.6268214335200728</v>
      </c>
      <c r="F15" s="5"/>
      <c r="G15" s="5">
        <v>8.1643989040510512E-2</v>
      </c>
      <c r="H15" s="5">
        <v>5.6268214335200728</v>
      </c>
    </row>
    <row r="16" spans="1:9" x14ac:dyDescent="0.3">
      <c r="B16">
        <v>7</v>
      </c>
      <c r="C16">
        <v>0</v>
      </c>
      <c r="D16">
        <v>93</v>
      </c>
      <c r="E16" s="5">
        <v>5.3185200738655558</v>
      </c>
      <c r="F16" s="5"/>
      <c r="G16" s="5">
        <v>5.6341753933391914E-2</v>
      </c>
      <c r="H16" s="5">
        <v>5.3185200738655558</v>
      </c>
    </row>
    <row r="17" spans="2:8" x14ac:dyDescent="0.3">
      <c r="B17">
        <v>8</v>
      </c>
      <c r="C17">
        <v>0</v>
      </c>
      <c r="D17">
        <v>92</v>
      </c>
      <c r="E17" s="5">
        <v>5.0514572886165112</v>
      </c>
      <c r="F17" s="5"/>
      <c r="G17" s="5">
        <v>4.1238574405472406E-2</v>
      </c>
      <c r="H17" s="5">
        <v>5.0514572886165112</v>
      </c>
    </row>
    <row r="18" spans="2:8" x14ac:dyDescent="0.3">
      <c r="B18">
        <v>9</v>
      </c>
      <c r="C18">
        <v>0</v>
      </c>
      <c r="D18">
        <v>91</v>
      </c>
      <c r="E18" s="5">
        <v>4.8158912173037445</v>
      </c>
      <c r="F18" s="5"/>
      <c r="G18" s="5">
        <v>3.1496713936277843E-2</v>
      </c>
      <c r="H18" s="5">
        <v>4.8158912173037445</v>
      </c>
    </row>
    <row r="19" spans="2:8" x14ac:dyDescent="0.3">
      <c r="B19">
        <v>10</v>
      </c>
      <c r="C19">
        <v>0</v>
      </c>
      <c r="D19">
        <v>90</v>
      </c>
      <c r="E19" s="5">
        <v>4.6051701859880909</v>
      </c>
      <c r="F19" s="5"/>
      <c r="G19" s="5">
        <v>2.4845039997113183E-2</v>
      </c>
      <c r="H19" s="5">
        <v>4.6051701859880909</v>
      </c>
    </row>
    <row r="20" spans="2:8" x14ac:dyDescent="0.3">
      <c r="B20">
        <v>11</v>
      </c>
      <c r="C20">
        <v>0</v>
      </c>
      <c r="D20">
        <v>89</v>
      </c>
      <c r="E20" s="5">
        <v>4.4145498263794414</v>
      </c>
      <c r="F20" s="5"/>
      <c r="G20" s="5">
        <v>2.0100671707004025E-2</v>
      </c>
      <c r="H20" s="5">
        <v>4.4145498263794414</v>
      </c>
    </row>
    <row r="21" spans="2:8" x14ac:dyDescent="0.3">
      <c r="B21">
        <v>12</v>
      </c>
      <c r="C21">
        <v>0</v>
      </c>
      <c r="D21">
        <v>88</v>
      </c>
      <c r="E21" s="5">
        <v>4.240527072400182</v>
      </c>
      <c r="F21" s="5"/>
      <c r="G21" s="5">
        <v>1.6597605629390166E-2</v>
      </c>
      <c r="H21" s="5">
        <v>4.240527072400182</v>
      </c>
    </row>
    <row r="22" spans="2:8" x14ac:dyDescent="0.3">
      <c r="B22">
        <v>13</v>
      </c>
      <c r="C22">
        <v>0</v>
      </c>
      <c r="D22">
        <v>87</v>
      </c>
      <c r="E22" s="5">
        <v>4.0804416570531092</v>
      </c>
      <c r="F22" s="5"/>
      <c r="G22" s="5">
        <v>1.3937338632186602E-2</v>
      </c>
      <c r="H22" s="5">
        <v>4.0804416570531092</v>
      </c>
    </row>
    <row r="23" spans="2:8" x14ac:dyDescent="0.3">
      <c r="B23">
        <v>14</v>
      </c>
      <c r="C23">
        <v>0</v>
      </c>
      <c r="D23">
        <v>86</v>
      </c>
      <c r="E23" s="5">
        <v>3.9322257127456655</v>
      </c>
      <c r="F23" s="5"/>
      <c r="G23" s="5">
        <v>1.1869471039628987E-2</v>
      </c>
      <c r="H23" s="5">
        <v>3.9322257127456655</v>
      </c>
    </row>
    <row r="24" spans="2:8" x14ac:dyDescent="0.3">
      <c r="B24">
        <v>15</v>
      </c>
      <c r="C24">
        <v>0</v>
      </c>
      <c r="D24">
        <v>85</v>
      </c>
      <c r="E24" s="5">
        <v>3.7942399697717626</v>
      </c>
      <c r="F24" s="5"/>
      <c r="G24" s="5">
        <v>1.0230201333540911E-2</v>
      </c>
      <c r="H24" s="5">
        <v>3.7942399697717626</v>
      </c>
    </row>
    <row r="25" spans="2:8" x14ac:dyDescent="0.3">
      <c r="B25">
        <v>16</v>
      </c>
      <c r="C25">
        <v>0</v>
      </c>
      <c r="D25">
        <v>84</v>
      </c>
      <c r="E25" s="5">
        <v>3.6651629274966204</v>
      </c>
      <c r="F25" s="5"/>
      <c r="G25" s="5">
        <v>8.9087006987607076E-3</v>
      </c>
      <c r="H25" s="5">
        <v>3.6651629274966204</v>
      </c>
    </row>
    <row r="26" spans="2:8" x14ac:dyDescent="0.3">
      <c r="B26">
        <v>17</v>
      </c>
      <c r="C26">
        <v>0</v>
      </c>
      <c r="D26">
        <v>83</v>
      </c>
      <c r="E26" s="5">
        <v>3.5439136838637504</v>
      </c>
      <c r="F26" s="5"/>
      <c r="G26" s="5">
        <v>7.8277986422721213E-3</v>
      </c>
      <c r="H26" s="5">
        <v>3.5439136838637504</v>
      </c>
    </row>
    <row r="27" spans="2:8" x14ac:dyDescent="0.3">
      <c r="B27">
        <v>18</v>
      </c>
      <c r="C27">
        <v>0</v>
      </c>
      <c r="D27">
        <v>82</v>
      </c>
      <c r="E27" s="5">
        <v>3.4295968561838532</v>
      </c>
      <c r="F27" s="5"/>
      <c r="G27" s="5">
        <v>6.9324159529728924E-3</v>
      </c>
      <c r="H27" s="5">
        <v>3.4295968561838532</v>
      </c>
    </row>
    <row r="28" spans="2:8" x14ac:dyDescent="0.3">
      <c r="B28">
        <v>19</v>
      </c>
      <c r="C28">
        <v>0</v>
      </c>
      <c r="D28">
        <v>81</v>
      </c>
      <c r="E28" s="5">
        <v>3.3214624136433017</v>
      </c>
      <c r="F28" s="5"/>
      <c r="G28" s="5">
        <v>6.1823851393456586E-3</v>
      </c>
      <c r="H28" s="5">
        <v>3.3214624136433017</v>
      </c>
    </row>
    <row r="29" spans="2:8" x14ac:dyDescent="0.3">
      <c r="B29">
        <v>20</v>
      </c>
      <c r="C29">
        <v>0</v>
      </c>
      <c r="D29">
        <v>80</v>
      </c>
      <c r="E29" s="5">
        <v>3.2188758248682006</v>
      </c>
      <c r="F29" s="5"/>
      <c r="G29" s="5">
        <v>5.5478537654503057E-3</v>
      </c>
      <c r="H29" s="5">
        <v>3.2188758248682006</v>
      </c>
    </row>
    <row r="30" spans="2:8" x14ac:dyDescent="0.3">
      <c r="B30">
        <v>21</v>
      </c>
      <c r="C30">
        <v>0</v>
      </c>
      <c r="D30">
        <v>79</v>
      </c>
      <c r="E30" s="5">
        <v>3.1212954965293367</v>
      </c>
      <c r="F30" s="5"/>
      <c r="G30" s="5">
        <v>5.0062604362373087E-3</v>
      </c>
      <c r="H30" s="5">
        <v>3.1212954965293367</v>
      </c>
    </row>
    <row r="31" spans="2:8" x14ac:dyDescent="0.3">
      <c r="B31">
        <v>22</v>
      </c>
      <c r="C31">
        <v>0</v>
      </c>
      <c r="D31">
        <v>78</v>
      </c>
      <c r="E31" s="5">
        <v>3.028255465259551</v>
      </c>
      <c r="F31" s="5"/>
      <c r="G31" s="5">
        <v>4.5402970690782141E-3</v>
      </c>
      <c r="H31" s="5">
        <v>3.028255465259551</v>
      </c>
    </row>
    <row r="32" spans="2:8" x14ac:dyDescent="0.3">
      <c r="B32">
        <v>23</v>
      </c>
      <c r="C32">
        <v>0</v>
      </c>
      <c r="D32">
        <v>77</v>
      </c>
      <c r="E32" s="5">
        <v>2.9393519401178834</v>
      </c>
      <c r="F32" s="5"/>
      <c r="G32" s="5">
        <v>4.1365061281180004E-3</v>
      </c>
      <c r="H32" s="5">
        <v>2.9393519401178834</v>
      </c>
    </row>
    <row r="33" spans="2:8" x14ac:dyDescent="0.3">
      <c r="B33">
        <v>24</v>
      </c>
      <c r="C33">
        <v>0</v>
      </c>
      <c r="D33">
        <v>76</v>
      </c>
      <c r="E33" s="5">
        <v>2.8542327112802917</v>
      </c>
      <c r="F33" s="5"/>
      <c r="G33" s="5">
        <v>3.7842963040759514E-3</v>
      </c>
      <c r="H33" s="5">
        <v>2.8542327112802917</v>
      </c>
    </row>
    <row r="34" spans="2:8" x14ac:dyDescent="0.3">
      <c r="B34">
        <v>25</v>
      </c>
      <c r="C34">
        <v>0</v>
      </c>
      <c r="D34">
        <v>75</v>
      </c>
      <c r="E34" s="5">
        <v>2.7725887222397811</v>
      </c>
      <c r="F34" s="5"/>
      <c r="G34" s="5">
        <v>3.4752397970811977E-3</v>
      </c>
      <c r="H34" s="5">
        <v>2.7725887222397811</v>
      </c>
    </row>
    <row r="35" spans="2:8" x14ac:dyDescent="0.3">
      <c r="B35">
        <v>26</v>
      </c>
      <c r="C35">
        <v>0</v>
      </c>
      <c r="D35">
        <v>74</v>
      </c>
      <c r="E35" s="5">
        <v>2.6941472959332184</v>
      </c>
      <c r="F35" s="5"/>
      <c r="G35" s="5">
        <v>3.2025627339478113E-3</v>
      </c>
      <c r="H35" s="5">
        <v>2.6941472959332184</v>
      </c>
    </row>
    <row r="36" spans="2:8" x14ac:dyDescent="0.3">
      <c r="B36">
        <v>27</v>
      </c>
      <c r="C36">
        <v>0</v>
      </c>
      <c r="D36">
        <v>73</v>
      </c>
      <c r="E36" s="5">
        <v>2.6186666399675245</v>
      </c>
      <c r="F36" s="5"/>
      <c r="G36" s="5">
        <v>2.9607703408687236E-3</v>
      </c>
      <c r="H36" s="5">
        <v>2.6186666399675245</v>
      </c>
    </row>
    <row r="37" spans="2:8" x14ac:dyDescent="0.3">
      <c r="B37">
        <v>28</v>
      </c>
      <c r="C37">
        <v>0</v>
      </c>
      <c r="D37">
        <v>72</v>
      </c>
      <c r="E37" s="5">
        <v>2.5459313516257747</v>
      </c>
      <c r="F37" s="5"/>
      <c r="G37" s="5">
        <v>2.7453676239441727E-3</v>
      </c>
      <c r="H37" s="5">
        <v>2.5459313516257747</v>
      </c>
    </row>
    <row r="38" spans="2:8" x14ac:dyDescent="0.3">
      <c r="B38">
        <v>29</v>
      </c>
      <c r="C38">
        <v>0</v>
      </c>
      <c r="D38">
        <v>71</v>
      </c>
      <c r="E38" s="5">
        <v>2.4757487120032349</v>
      </c>
      <c r="F38" s="5"/>
      <c r="G38" s="5">
        <v>2.5526487192100156E-3</v>
      </c>
      <c r="H38" s="5">
        <v>2.4757487120032349</v>
      </c>
    </row>
    <row r="39" spans="2:8" x14ac:dyDescent="0.3">
      <c r="B39">
        <v>30</v>
      </c>
      <c r="C39">
        <v>0</v>
      </c>
      <c r="D39">
        <v>70</v>
      </c>
      <c r="E39" s="5">
        <v>2.4079456086518722</v>
      </c>
      <c r="F39" s="5"/>
      <c r="G39" s="5">
        <v>2.3795362711771517E-3</v>
      </c>
      <c r="H39" s="5">
        <v>2.4079456086518722</v>
      </c>
    </row>
    <row r="40" spans="2:8" x14ac:dyDescent="0.3">
      <c r="B40">
        <v>31</v>
      </c>
      <c r="C40">
        <v>0</v>
      </c>
      <c r="D40">
        <v>69</v>
      </c>
      <c r="E40" s="5">
        <v>2.3423659630058902</v>
      </c>
      <c r="F40" s="5"/>
      <c r="G40" s="5">
        <v>2.2234577053805715E-3</v>
      </c>
      <c r="H40" s="5">
        <v>2.3423659630058902</v>
      </c>
    </row>
    <row r="41" spans="2:8" x14ac:dyDescent="0.3">
      <c r="B41">
        <v>32</v>
      </c>
      <c r="C41">
        <v>0</v>
      </c>
      <c r="D41">
        <v>68</v>
      </c>
      <c r="E41" s="5">
        <v>2.2788685663767296</v>
      </c>
      <c r="F41" s="5"/>
      <c r="G41" s="5">
        <v>2.0822490168215246E-3</v>
      </c>
      <c r="H41" s="5">
        <v>2.2788685663767296</v>
      </c>
    </row>
    <row r="42" spans="2:8" x14ac:dyDescent="0.3">
      <c r="B42">
        <v>33</v>
      </c>
      <c r="C42">
        <v>0</v>
      </c>
      <c r="D42">
        <v>67</v>
      </c>
      <c r="E42" s="5">
        <v>2.2173252490432223</v>
      </c>
      <c r="F42" s="5"/>
      <c r="G42" s="5">
        <v>1.9540792956531661E-3</v>
      </c>
      <c r="H42" s="5">
        <v>2.2173252490432223</v>
      </c>
    </row>
    <row r="43" spans="2:8" x14ac:dyDescent="0.3">
      <c r="B43">
        <v>34</v>
      </c>
      <c r="C43">
        <v>0</v>
      </c>
      <c r="D43">
        <v>66</v>
      </c>
      <c r="E43" s="5">
        <v>2.1576193227438596</v>
      </c>
      <c r="F43" s="5"/>
      <c r="G43" s="5">
        <v>1.8373910341447086E-3</v>
      </c>
      <c r="H43" s="5">
        <v>2.1576193227438596</v>
      </c>
    </row>
    <row r="44" spans="2:8" x14ac:dyDescent="0.3">
      <c r="B44">
        <v>35</v>
      </c>
      <c r="C44">
        <v>0</v>
      </c>
      <c r="D44">
        <v>65</v>
      </c>
      <c r="E44" s="5">
        <v>2.0996442489973557</v>
      </c>
      <c r="F44" s="5"/>
      <c r="G44" s="5">
        <v>1.7308525528587637E-3</v>
      </c>
      <c r="H44" s="5">
        <v>2.0996442489973557</v>
      </c>
    </row>
    <row r="45" spans="2:8" x14ac:dyDescent="0.3">
      <c r="B45">
        <v>36</v>
      </c>
      <c r="C45">
        <v>0</v>
      </c>
      <c r="D45">
        <v>64</v>
      </c>
      <c r="E45" s="5">
        <v>2.0433024950639629</v>
      </c>
      <c r="F45" s="5"/>
      <c r="G45" s="5">
        <v>1.6333198131111004E-3</v>
      </c>
      <c r="H45" s="5">
        <v>2.0433024950639629</v>
      </c>
    </row>
    <row r="46" spans="2:8" x14ac:dyDescent="0.3">
      <c r="B46">
        <v>37</v>
      </c>
      <c r="C46">
        <v>0</v>
      </c>
      <c r="D46">
        <v>63</v>
      </c>
      <c r="E46" s="5">
        <v>1.9885045466877338</v>
      </c>
      <c r="F46" s="5"/>
      <c r="G46" s="5">
        <v>1.5438055571637133E-3</v>
      </c>
      <c r="H46" s="5">
        <v>1.9885045466877338</v>
      </c>
    </row>
    <row r="47" spans="2:8" x14ac:dyDescent="0.3">
      <c r="B47">
        <v>38</v>
      </c>
      <c r="C47">
        <v>0</v>
      </c>
      <c r="D47">
        <v>62</v>
      </c>
      <c r="E47" s="5">
        <v>1.9351680525234112</v>
      </c>
      <c r="F47" s="5"/>
      <c r="G47" s="5">
        <v>1.4614542119064655E-3</v>
      </c>
      <c r="H47" s="5">
        <v>1.9351680525234112</v>
      </c>
    </row>
    <row r="48" spans="2:8" x14ac:dyDescent="0.3">
      <c r="B48">
        <v>39</v>
      </c>
      <c r="C48">
        <v>0</v>
      </c>
      <c r="D48">
        <v>61</v>
      </c>
      <c r="E48" s="5">
        <v>1.8832170797168899</v>
      </c>
      <c r="F48" s="5"/>
      <c r="G48" s="5">
        <v>1.3855213578013448E-3</v>
      </c>
      <c r="H48" s="5">
        <v>1.8832170797168899</v>
      </c>
    </row>
    <row r="49" spans="2:8" x14ac:dyDescent="0.3">
      <c r="B49">
        <v>40</v>
      </c>
      <c r="C49">
        <v>0</v>
      </c>
      <c r="D49">
        <v>60</v>
      </c>
      <c r="E49" s="5">
        <v>1.83258146374831</v>
      </c>
      <c r="F49" s="5"/>
      <c r="G49" s="5">
        <v>1.3153568379413727E-3</v>
      </c>
      <c r="H49" s="5">
        <v>1.83258146374831</v>
      </c>
    </row>
    <row r="50" spans="2:8" x14ac:dyDescent="0.3">
      <c r="B50">
        <v>41</v>
      </c>
      <c r="C50">
        <v>0</v>
      </c>
      <c r="D50">
        <v>59</v>
      </c>
      <c r="E50" s="5">
        <v>1.7831962385675673</v>
      </c>
      <c r="F50" s="5"/>
      <c r="G50" s="5">
        <v>1.2503907878371745E-3</v>
      </c>
      <c r="H50" s="5">
        <v>1.7831962385675673</v>
      </c>
    </row>
    <row r="51" spans="2:8" x14ac:dyDescent="0.3">
      <c r="B51">
        <v>42</v>
      </c>
      <c r="C51">
        <v>0</v>
      </c>
      <c r="D51">
        <v>58</v>
      </c>
      <c r="E51" s="5">
        <v>1.7350011354094461</v>
      </c>
      <c r="F51" s="5"/>
      <c r="G51" s="5">
        <v>1.190122022621587E-3</v>
      </c>
      <c r="H51" s="5">
        <v>1.7350011354094461</v>
      </c>
    </row>
    <row r="52" spans="2:8" x14ac:dyDescent="0.3">
      <c r="B52">
        <v>43</v>
      </c>
      <c r="C52">
        <v>0</v>
      </c>
      <c r="D52">
        <v>57</v>
      </c>
      <c r="E52" s="5">
        <v>1.6879401405890579</v>
      </c>
      <c r="F52" s="5"/>
      <c r="G52" s="5">
        <v>1.1341083377329753E-3</v>
      </c>
      <c r="H52" s="5">
        <v>1.6879401405890579</v>
      </c>
    </row>
    <row r="53" spans="2:8" x14ac:dyDescent="0.3">
      <c r="B53">
        <v>44</v>
      </c>
      <c r="C53">
        <v>7.3274719625260332E-15</v>
      </c>
      <c r="D53">
        <v>56.000000000000014</v>
      </c>
      <c r="E53" s="5">
        <v>1.6419611041396605</v>
      </c>
      <c r="F53" s="5"/>
      <c r="G53" s="5">
        <v>1.0819583709906766E-3</v>
      </c>
      <c r="H53" s="5">
        <v>1.6419611041396605</v>
      </c>
    </row>
    <row r="54" spans="2:8" x14ac:dyDescent="0.3">
      <c r="B54">
        <v>45</v>
      </c>
      <c r="C54">
        <v>3.0531133177191805E-15</v>
      </c>
      <c r="D54">
        <v>55</v>
      </c>
      <c r="E54" s="5">
        <v>1.5970153924355432</v>
      </c>
      <c r="F54" s="5"/>
      <c r="G54" s="5">
        <v>1.0333247452802841E-3</v>
      </c>
      <c r="H54" s="5">
        <v>1.5970153924355432</v>
      </c>
    </row>
    <row r="55" spans="2:8" x14ac:dyDescent="0.3">
      <c r="B55">
        <v>46</v>
      </c>
      <c r="C55">
        <v>6.3282712403633923E-15</v>
      </c>
      <c r="D55">
        <v>54</v>
      </c>
      <c r="E55" s="5">
        <v>1.5530575789979926</v>
      </c>
      <c r="F55" s="5"/>
      <c r="G55" s="5">
        <v>9.8789826656653368E-4</v>
      </c>
      <c r="H55" s="5">
        <v>1.5530575789979926</v>
      </c>
    </row>
    <row r="56" spans="2:8" x14ac:dyDescent="0.3">
      <c r="B56">
        <v>47</v>
      </c>
      <c r="C56">
        <v>2.0983215165415459E-14</v>
      </c>
      <c r="D56">
        <v>53.000000000000014</v>
      </c>
      <c r="E56" s="5">
        <v>1.5100451685560656</v>
      </c>
      <c r="F56" s="5"/>
      <c r="G56" s="5">
        <v>9.454029956237342E-4</v>
      </c>
      <c r="H56" s="5">
        <v>1.5100451685560656</v>
      </c>
    </row>
    <row r="57" spans="2:8" x14ac:dyDescent="0.3">
      <c r="B57">
        <v>48</v>
      </c>
      <c r="C57">
        <v>9.4591001698063337E-14</v>
      </c>
      <c r="D57">
        <v>52.000000000000099</v>
      </c>
      <c r="E57" s="5">
        <v>1.4679383501604009</v>
      </c>
      <c r="F57" s="5"/>
      <c r="G57" s="5">
        <v>9.0559204626217138E-4</v>
      </c>
      <c r="H57" s="5">
        <v>1.4679383501604009</v>
      </c>
    </row>
    <row r="58" spans="2:8" x14ac:dyDescent="0.3">
      <c r="B58">
        <v>49</v>
      </c>
      <c r="C58">
        <v>4.6296300126869028E-13</v>
      </c>
      <c r="D58">
        <v>51.000000000000469</v>
      </c>
      <c r="E58" s="5">
        <v>1.4266997757549296</v>
      </c>
      <c r="F58" s="5"/>
      <c r="G58" s="5">
        <v>8.6824399019347354E-4</v>
      </c>
      <c r="H58" s="5">
        <v>1.4266997757549296</v>
      </c>
    </row>
    <row r="59" spans="2:8" x14ac:dyDescent="0.3">
      <c r="B59">
        <v>50</v>
      </c>
      <c r="C59">
        <v>2.042810365310288E-12</v>
      </c>
      <c r="D59">
        <v>50.000000000002046</v>
      </c>
      <c r="E59" s="5">
        <v>1.3862943611198906</v>
      </c>
      <c r="F59" s="5"/>
      <c r="G59" s="5">
        <v>8.3315977043230127E-4</v>
      </c>
      <c r="H59" s="5">
        <v>1.3862943611198906</v>
      </c>
    </row>
    <row r="60" spans="2:8" x14ac:dyDescent="0.3">
      <c r="B60">
        <v>51</v>
      </c>
      <c r="C60">
        <v>8.4275919576271008E-12</v>
      </c>
      <c r="D60">
        <v>49.000000000008427</v>
      </c>
      <c r="E60" s="5">
        <v>1.3466891065275313</v>
      </c>
      <c r="F60" s="5"/>
      <c r="G60" s="5">
        <v>8.0016004267968732E-4</v>
      </c>
      <c r="H60" s="5">
        <v>1.3466891065275313</v>
      </c>
    </row>
    <row r="61" spans="2:8" x14ac:dyDescent="0.3">
      <c r="B61">
        <v>52</v>
      </c>
      <c r="C61">
        <v>3.2615909972832924E-11</v>
      </c>
      <c r="D61">
        <v>48.000000000032614</v>
      </c>
      <c r="E61" s="5">
        <v>1.3078529348133279</v>
      </c>
      <c r="F61" s="5"/>
      <c r="G61" s="5">
        <v>7.6908287815591336E-4</v>
      </c>
      <c r="H61" s="5">
        <v>1.3078529348133279</v>
      </c>
    </row>
    <row r="62" spans="2:8" x14ac:dyDescent="0.3">
      <c r="B62">
        <v>53</v>
      </c>
      <c r="C62">
        <v>1.1876705174884705E-10</v>
      </c>
      <c r="D62">
        <v>47.00000000011876</v>
      </c>
      <c r="E62" s="5">
        <v>1.269756544871939</v>
      </c>
      <c r="F62" s="5"/>
      <c r="G62" s="5">
        <v>7.397817728145295E-4</v>
      </c>
      <c r="H62" s="5">
        <v>1.269756544871939</v>
      </c>
    </row>
    <row r="63" spans="2:8" x14ac:dyDescent="0.3">
      <c r="B63">
        <v>54</v>
      </c>
      <c r="C63">
        <v>4.0813508128678677E-10</v>
      </c>
      <c r="D63">
        <v>46.000000000408136</v>
      </c>
      <c r="E63" s="5">
        <v>1.2323722788476339</v>
      </c>
      <c r="F63" s="5"/>
      <c r="G63" s="5">
        <v>7.1212391708375122E-4</v>
      </c>
      <c r="H63" s="5">
        <v>1.2323722788476339</v>
      </c>
    </row>
    <row r="64" spans="2:8" x14ac:dyDescent="0.3">
      <c r="B64">
        <v>55</v>
      </c>
      <c r="C64">
        <v>1.3272657972684954E-9</v>
      </c>
      <c r="D64">
        <v>45.000000001327265</v>
      </c>
      <c r="E64" s="5">
        <v>1.1956740015112408</v>
      </c>
      <c r="F64" s="5"/>
      <c r="G64" s="5">
        <v>6.8598868791203138E-4</v>
      </c>
      <c r="H64" s="5">
        <v>1.1956740015112408</v>
      </c>
    </row>
    <row r="65" spans="2:8" x14ac:dyDescent="0.3">
      <c r="B65">
        <v>56</v>
      </c>
      <c r="C65">
        <v>4.0953931357279316E-9</v>
      </c>
      <c r="D65">
        <v>44.000000004095398</v>
      </c>
      <c r="E65" s="5">
        <v>1.1596369905058841</v>
      </c>
      <c r="F65" s="5"/>
      <c r="G65" s="5">
        <v>6.6126633103635868E-4</v>
      </c>
      <c r="H65" s="5">
        <v>1.1596369905058841</v>
      </c>
    </row>
    <row r="66" spans="2:8" x14ac:dyDescent="0.3">
      <c r="B66">
        <v>57</v>
      </c>
      <c r="C66">
        <v>1.2019800099682953E-8</v>
      </c>
      <c r="D66">
        <v>43.000000012019797</v>
      </c>
      <c r="E66" s="5">
        <v>1.1242378363070826</v>
      </c>
      <c r="F66" s="5"/>
      <c r="G66" s="5">
        <v>6.3785680655525923E-4</v>
      </c>
      <c r="H66" s="5">
        <v>1.1242378363070826</v>
      </c>
    </row>
    <row r="67" spans="2:8" x14ac:dyDescent="0.3">
      <c r="B67">
        <v>58</v>
      </c>
      <c r="C67">
        <v>3.363379053045179E-8</v>
      </c>
      <c r="D67">
        <v>42.000000033633796</v>
      </c>
      <c r="E67" s="5">
        <v>1.0894543508833443</v>
      </c>
      <c r="F67" s="5"/>
      <c r="G67" s="5">
        <v>6.1566877506313844E-4</v>
      </c>
      <c r="H67" s="5">
        <v>1.0894543508833443</v>
      </c>
    </row>
    <row r="68" spans="2:8" x14ac:dyDescent="0.3">
      <c r="B68">
        <v>59</v>
      </c>
      <c r="C68">
        <v>8.9926198154621773E-8</v>
      </c>
      <c r="D68">
        <v>41.000000089926203</v>
      </c>
      <c r="E68" s="5">
        <v>1.055265484164744</v>
      </c>
      <c r="F68" s="5"/>
      <c r="G68" s="5">
        <v>5.9461870513799475E-4</v>
      </c>
      <c r="H68" s="5">
        <v>1.055265484164744</v>
      </c>
    </row>
    <row r="69" spans="2:8" x14ac:dyDescent="0.3">
      <c r="B69">
        <v>60</v>
      </c>
      <c r="C69">
        <v>2.3021227479880224E-7</v>
      </c>
      <c r="D69">
        <v>40.000000230212279</v>
      </c>
      <c r="E69" s="5">
        <v>1.0216512475319814</v>
      </c>
      <c r="F69" s="5"/>
      <c r="G69" s="5">
        <v>5.7463008583780173E-4</v>
      </c>
      <c r="H69" s="5">
        <v>1.0216512475319814</v>
      </c>
    </row>
    <row r="70" spans="2:8" x14ac:dyDescent="0.3">
      <c r="B70">
        <v>61</v>
      </c>
      <c r="C70">
        <v>5.653952083739533E-7</v>
      </c>
      <c r="D70">
        <v>39.000000565395212</v>
      </c>
      <c r="E70" s="5">
        <v>0.98859264362956023</v>
      </c>
      <c r="F70" s="5"/>
      <c r="G70" s="5">
        <v>5.5563273034131555E-4</v>
      </c>
      <c r="H70" s="5">
        <v>0.98859264362956023</v>
      </c>
    </row>
    <row r="71" spans="2:8" x14ac:dyDescent="0.3">
      <c r="B71">
        <v>62</v>
      </c>
      <c r="C71">
        <v>1.334626436366726E-6</v>
      </c>
      <c r="D71">
        <v>38.000001334626432</v>
      </c>
      <c r="E71" s="5">
        <v>0.9560716018859996</v>
      </c>
      <c r="F71" s="5"/>
      <c r="G71" s="5">
        <v>5.3756215886058278E-4</v>
      </c>
      <c r="H71" s="5">
        <v>0.9560716018859996</v>
      </c>
    </row>
    <row r="72" spans="2:8" x14ac:dyDescent="0.3">
      <c r="B72">
        <v>63</v>
      </c>
      <c r="C72">
        <v>3.0332644964659039E-6</v>
      </c>
      <c r="D72">
        <v>37.000003033264491</v>
      </c>
      <c r="E72" s="5">
        <v>0.92407091919311735</v>
      </c>
      <c r="F72" s="5"/>
      <c r="G72" s="5">
        <v>5.2035905067837618E-4</v>
      </c>
      <c r="H72" s="5">
        <v>0.92407091919311735</v>
      </c>
    </row>
    <row r="73" spans="2:8" x14ac:dyDescent="0.3">
      <c r="B73">
        <v>64</v>
      </c>
      <c r="C73">
        <v>6.6484794900567579E-6</v>
      </c>
      <c r="D73">
        <v>36.000006648479484</v>
      </c>
      <c r="E73" s="5">
        <v>0.89257420525683895</v>
      </c>
      <c r="F73" s="5"/>
      <c r="G73" s="5">
        <v>5.0396875660385643E-4</v>
      </c>
      <c r="H73" s="5">
        <v>0.89257420525683895</v>
      </c>
    </row>
    <row r="74" spans="2:8" x14ac:dyDescent="0.3">
      <c r="B74">
        <v>65</v>
      </c>
      <c r="C74">
        <v>1.4075919373968127E-5</v>
      </c>
      <c r="D74">
        <v>35.000014075919367</v>
      </c>
      <c r="E74" s="5">
        <v>0.86156583218490845</v>
      </c>
      <c r="F74" s="5"/>
      <c r="G74" s="5">
        <v>4.8834086434790258E-4</v>
      </c>
      <c r="H74" s="5">
        <v>0.86156583218490845</v>
      </c>
    </row>
    <row r="75" spans="2:8" x14ac:dyDescent="0.3">
      <c r="B75">
        <v>66</v>
      </c>
      <c r="C75">
        <v>2.8828327153118671E-5</v>
      </c>
      <c r="D75">
        <v>34.00002882832716</v>
      </c>
      <c r="E75" s="5">
        <v>0.83103088792333157</v>
      </c>
      <c r="F75" s="5"/>
      <c r="G75" s="5">
        <v>4.734288103536155E-4</v>
      </c>
      <c r="H75" s="5">
        <v>0.83103088792333157</v>
      </c>
    </row>
    <row r="76" spans="2:8" x14ac:dyDescent="0.3">
      <c r="B76">
        <v>67</v>
      </c>
      <c r="C76">
        <v>5.7195721882230544E-5</v>
      </c>
      <c r="D76">
        <v>33.00005719572188</v>
      </c>
      <c r="E76" s="5">
        <v>0.80095513319425049</v>
      </c>
      <c r="F76" s="5"/>
      <c r="G76" s="5">
        <v>4.5918953249579619E-4</v>
      </c>
      <c r="H76" s="5">
        <v>0.80095513319425049</v>
      </c>
    </row>
    <row r="77" spans="2:8" x14ac:dyDescent="0.3">
      <c r="B77">
        <v>68</v>
      </c>
      <c r="C77">
        <v>1.1007579544619617E-4</v>
      </c>
      <c r="D77">
        <v>32.000110075795448</v>
      </c>
      <c r="E77" s="5">
        <v>0.77132496162396924</v>
      </c>
      <c r="F77" s="5"/>
      <c r="G77" s="5">
        <v>4.4558315879983379E-4</v>
      </c>
      <c r="H77" s="5">
        <v>0.77132496162396924</v>
      </c>
    </row>
    <row r="78" spans="2:8" x14ac:dyDescent="0.3">
      <c r="B78">
        <v>69</v>
      </c>
      <c r="C78">
        <v>2.0575890379120887E-4</v>
      </c>
      <c r="D78">
        <v>31.000205758903789</v>
      </c>
      <c r="E78" s="5">
        <v>0.74212736278166413</v>
      </c>
      <c r="F78" s="5"/>
      <c r="G78" s="5">
        <v>4.3257272797614377E-4</v>
      </c>
      <c r="H78" s="5">
        <v>0.74212736278166413</v>
      </c>
    </row>
    <row r="79" spans="2:8" x14ac:dyDescent="0.3">
      <c r="B79">
        <v>70</v>
      </c>
      <c r="C79">
        <v>3.740173569044547E-4</v>
      </c>
      <c r="D79">
        <v>30.000374017356904</v>
      </c>
      <c r="E79" s="5">
        <v>0.71334988787746489</v>
      </c>
      <c r="F79" s="5"/>
      <c r="G79" s="5">
        <v>4.2012393810586524E-4</v>
      </c>
      <c r="H79" s="5">
        <v>0.71334988787746489</v>
      </c>
    </row>
    <row r="80" spans="2:8" x14ac:dyDescent="0.3">
      <c r="B80">
        <v>71</v>
      </c>
      <c r="C80">
        <v>6.6190274539268401E-4</v>
      </c>
      <c r="D80">
        <v>29.000661902745392</v>
      </c>
      <c r="E80" s="5">
        <v>0.68498061789355202</v>
      </c>
      <c r="F80" s="5"/>
      <c r="G80" s="5">
        <v>4.0820492028637023E-4</v>
      </c>
      <c r="H80" s="5">
        <v>0.68498061789355202</v>
      </c>
    </row>
    <row r="81" spans="2:8" x14ac:dyDescent="0.3">
      <c r="B81">
        <v>72</v>
      </c>
      <c r="C81">
        <v>1.1416834541579934E-3</v>
      </c>
      <c r="D81">
        <v>28.001141683454165</v>
      </c>
      <c r="E81" s="5">
        <v>0.6570081339440722</v>
      </c>
      <c r="F81" s="5"/>
      <c r="G81" s="5">
        <v>3.9678603443304983E-4</v>
      </c>
      <c r="H81" s="5">
        <v>0.6570081339440722</v>
      </c>
    </row>
    <row r="82" spans="2:8" x14ac:dyDescent="0.3">
      <c r="B82">
        <v>73</v>
      </c>
      <c r="C82">
        <v>1.9213408279621369E-3</v>
      </c>
      <c r="D82">
        <v>27.001921340827963</v>
      </c>
      <c r="E82" s="5">
        <v>0.62942148967940048</v>
      </c>
      <c r="F82" s="5"/>
      <c r="G82" s="5">
        <v>3.8583968480809805E-4</v>
      </c>
      <c r="H82" s="5">
        <v>0.62942148967940048</v>
      </c>
    </row>
    <row r="83" spans="2:8" x14ac:dyDescent="0.3">
      <c r="B83">
        <v>74</v>
      </c>
      <c r="C83">
        <v>3.157970310562308E-3</v>
      </c>
      <c r="D83">
        <v>26.003157970310568</v>
      </c>
      <c r="E83" s="5">
        <v>0.60221018556784323</v>
      </c>
      <c r="F83" s="5"/>
      <c r="G83" s="5">
        <v>3.7534015311446733E-4</v>
      </c>
      <c r="H83" s="5">
        <v>0.60221018556784323</v>
      </c>
    </row>
    <row r="84" spans="2:8" x14ac:dyDescent="0.3">
      <c r="B84">
        <v>75</v>
      </c>
      <c r="C84">
        <v>5.074290108404711E-3</v>
      </c>
      <c r="D84">
        <v>25.005074290108411</v>
      </c>
      <c r="E84" s="5">
        <v>0.5753641449035618</v>
      </c>
      <c r="F84" s="5"/>
      <c r="G84" s="5">
        <v>3.6526344727583204E-4</v>
      </c>
      <c r="H84" s="5">
        <v>0.5753641449035618</v>
      </c>
    </row>
    <row r="85" spans="2:8" x14ac:dyDescent="0.3">
      <c r="B85">
        <v>76</v>
      </c>
      <c r="C85">
        <v>7.9782380089914451E-3</v>
      </c>
      <c r="D85">
        <v>24.007978238008988</v>
      </c>
      <c r="E85" s="5">
        <v>0.5488736914035206</v>
      </c>
      <c r="F85" s="5"/>
      <c r="G85" s="5">
        <v>3.5558716424022307E-4</v>
      </c>
      <c r="H85" s="5">
        <v>0.5488736914035206</v>
      </c>
    </row>
    <row r="86" spans="2:8" x14ac:dyDescent="0.3">
      <c r="B86">
        <v>77</v>
      </c>
      <c r="C86">
        <v>1.228534023985528E-2</v>
      </c>
      <c r="D86">
        <v>23.012285340239856</v>
      </c>
      <c r="E86" s="5">
        <v>0.52272952826881502</v>
      </c>
      <c r="F86" s="5"/>
      <c r="G86" s="5">
        <v>3.4629036533562196E-4</v>
      </c>
      <c r="H86" s="5">
        <v>0.52272952826881502</v>
      </c>
    </row>
    <row r="87" spans="2:8" x14ac:dyDescent="0.3">
      <c r="B87">
        <v>78</v>
      </c>
      <c r="C87">
        <v>1.8543180097092993E-2</v>
      </c>
      <c r="D87">
        <v>22.018543180097097</v>
      </c>
      <c r="E87" s="5">
        <v>0.49692271859699921</v>
      </c>
      <c r="F87" s="5"/>
      <c r="G87" s="5">
        <v>3.3735346288976675E-4</v>
      </c>
      <c r="H87" s="5">
        <v>0.49692271859699921</v>
      </c>
    </row>
    <row r="88" spans="2:8" x14ac:dyDescent="0.3">
      <c r="B88">
        <v>79</v>
      </c>
      <c r="C88">
        <v>2.7456906561138417E-2</v>
      </c>
      <c r="D88">
        <v>21.027456906561142</v>
      </c>
      <c r="E88" s="5">
        <v>0.47144466704213966</v>
      </c>
      <c r="F88" s="5"/>
      <c r="G88" s="5">
        <v>3.2875811695626256E-4</v>
      </c>
      <c r="H88" s="5">
        <v>0.47144466704213966</v>
      </c>
    </row>
    <row r="89" spans="2:8" x14ac:dyDescent="0.3">
      <c r="B89">
        <v>80</v>
      </c>
      <c r="C89">
        <v>3.9914343421845189E-2</v>
      </c>
      <c r="D89">
        <v>20.039914343421842</v>
      </c>
      <c r="E89" s="5">
        <v>0.44628710262841942</v>
      </c>
      <c r="F89" s="5"/>
      <c r="G89" s="5">
        <v>3.2048714113930288E-4</v>
      </c>
      <c r="H89" s="5">
        <v>0.44628710262841942</v>
      </c>
    </row>
    <row r="90" spans="2:8" x14ac:dyDescent="0.3">
      <c r="B90">
        <v>81</v>
      </c>
      <c r="C90">
        <v>5.7008934088089269E-2</v>
      </c>
      <c r="D90">
        <v>19.057008934088088</v>
      </c>
      <c r="E90" s="5">
        <v>0.42144206263130507</v>
      </c>
      <c r="F90" s="5"/>
      <c r="G90" s="5">
        <v>3.1252441660589714E-4</v>
      </c>
      <c r="H90" s="5">
        <v>0.42144206263130507</v>
      </c>
    </row>
    <row r="91" spans="2:8" x14ac:dyDescent="0.3">
      <c r="B91">
        <v>82</v>
      </c>
      <c r="C91">
        <v>8.0058534547881699E-2</v>
      </c>
      <c r="D91">
        <v>18.080058534547888</v>
      </c>
      <c r="E91" s="5">
        <v>0.39690187744767663</v>
      </c>
      <c r="F91" s="5"/>
      <c r="G91" s="5">
        <v>3.0485481348591081E-4</v>
      </c>
      <c r="H91" s="5">
        <v>0.39690187744767663</v>
      </c>
    </row>
    <row r="92" spans="2:8" x14ac:dyDescent="0.3">
      <c r="B92">
        <v>83</v>
      </c>
      <c r="C92">
        <v>0.11061799019469776</v>
      </c>
      <c r="D92">
        <v>17.110617990194697</v>
      </c>
      <c r="E92" s="5">
        <v>0.37265915638298697</v>
      </c>
      <c r="F92" s="5"/>
      <c r="G92" s="5">
        <v>2.9746411893877278E-4</v>
      </c>
      <c r="H92" s="5">
        <v>0.37265915638298697</v>
      </c>
    </row>
    <row r="93" spans="2:8" x14ac:dyDescent="0.3">
      <c r="B93">
        <v>84</v>
      </c>
      <c r="C93">
        <v>0.15048353300942274</v>
      </c>
      <c r="D93">
        <v>16.150483533009421</v>
      </c>
      <c r="E93" s="5">
        <v>0.3487067742895556</v>
      </c>
      <c r="F93" s="5"/>
      <c r="G93" s="5">
        <v>2.9033897125829711E-4</v>
      </c>
      <c r="H93" s="5">
        <v>0.3487067742895556</v>
      </c>
    </row>
    <row r="94" spans="2:8" x14ac:dyDescent="0.3">
      <c r="B94">
        <v>85</v>
      </c>
      <c r="C94">
        <v>0.20168732797265232</v>
      </c>
      <c r="D94">
        <v>15.20168732797265</v>
      </c>
      <c r="E94" s="5">
        <v>0.32503785899554988</v>
      </c>
      <c r="F94" s="5"/>
      <c r="G94" s="5">
        <v>2.8346679942564679E-4</v>
      </c>
      <c r="H94" s="5">
        <v>0.32503785899554988</v>
      </c>
    </row>
    <row r="95" spans="2:8" x14ac:dyDescent="0.3">
      <c r="B95">
        <v>86</v>
      </c>
      <c r="C95">
        <v>0.266480974586214</v>
      </c>
      <c r="D95">
        <v>14.266480974586216</v>
      </c>
      <c r="E95" s="5">
        <v>0.30164577946916732</v>
      </c>
      <c r="F95" s="5"/>
      <c r="G95" s="5">
        <v>2.7683576762316253E-4</v>
      </c>
      <c r="H95" s="5">
        <v>0.30164577946916732</v>
      </c>
    </row>
    <row r="96" spans="2:8" x14ac:dyDescent="0.3">
      <c r="B96">
        <v>87</v>
      </c>
      <c r="C96">
        <v>0.34730740212793254</v>
      </c>
      <c r="D96">
        <v>13.347307402127939</v>
      </c>
      <c r="E96" s="5">
        <v>0.27852413466701531</v>
      </c>
      <c r="F96" s="5"/>
      <c r="G96" s="5">
        <v>2.7043472423055048E-4</v>
      </c>
      <c r="H96" s="5">
        <v>0.27852413466701531</v>
      </c>
    </row>
    <row r="97" spans="2:8" x14ac:dyDescent="0.3">
      <c r="B97">
        <v>88</v>
      </c>
      <c r="C97">
        <v>0.44676133725329414</v>
      </c>
      <c r="D97">
        <v>12.446761337253292</v>
      </c>
      <c r="E97" s="5">
        <v>0.25566674301976977</v>
      </c>
      <c r="F97" s="5"/>
      <c r="G97" s="5">
        <v>2.6425315490646861E-4</v>
      </c>
      <c r="H97" s="5">
        <v>0.25566674301976977</v>
      </c>
    </row>
    <row r="98" spans="2:8" x14ac:dyDescent="0.3">
      <c r="B98">
        <v>89</v>
      </c>
      <c r="C98">
        <v>0.56753930674006803</v>
      </c>
      <c r="D98">
        <v>11.567539306740073</v>
      </c>
      <c r="E98" s="5">
        <v>0.23306763251190302</v>
      </c>
      <c r="F98" s="5"/>
      <c r="G98" s="5">
        <v>2.5828113937878538E-4</v>
      </c>
      <c r="H98" s="5">
        <v>0.23306763251190302</v>
      </c>
    </row>
    <row r="99" spans="2:8" x14ac:dyDescent="0.3">
      <c r="B99">
        <v>90</v>
      </c>
      <c r="C99">
        <v>0.71238089607367172</v>
      </c>
      <c r="D99">
        <v>10.712380896073668</v>
      </c>
      <c r="E99" s="5">
        <v>0.21072103131565256</v>
      </c>
      <c r="F99" s="5"/>
      <c r="G99" s="5">
        <v>2.5250931161630019E-4</v>
      </c>
      <c r="H99" s="5">
        <v>0.21072103131565256</v>
      </c>
    </row>
    <row r="100" spans="2:8" x14ac:dyDescent="0.3">
      <c r="B100">
        <v>91</v>
      </c>
      <c r="C100">
        <v>0.8840036464770229</v>
      </c>
      <c r="D100">
        <v>9.8840036464770265</v>
      </c>
      <c r="E100" s="5">
        <v>0.18862135894248258</v>
      </c>
      <c r="F100" s="5"/>
      <c r="G100" s="5">
        <v>2.4692882308047226E-4</v>
      </c>
      <c r="H100" s="5">
        <v>0.18862135894248258</v>
      </c>
    </row>
    <row r="101" spans="2:8" x14ac:dyDescent="0.3">
      <c r="B101">
        <v>92</v>
      </c>
      <c r="C101">
        <v>1.0850344779622993</v>
      </c>
      <c r="D101">
        <v>9.0850344779622958</v>
      </c>
      <c r="E101" s="5">
        <v>0.16676321787810203</v>
      </c>
      <c r="F101" s="5"/>
      <c r="G101" s="5">
        <v>2.4153130878942775E-4</v>
      </c>
      <c r="H101" s="5">
        <v>0.16676321787810203</v>
      </c>
    </row>
    <row r="102" spans="2:8" x14ac:dyDescent="0.3">
      <c r="B102">
        <v>93</v>
      </c>
      <c r="C102">
        <v>1.3179408286409817</v>
      </c>
      <c r="D102">
        <v>8.3179408286409853</v>
      </c>
      <c r="E102" s="5">
        <v>0.14514138566967075</v>
      </c>
      <c r="F102" s="5"/>
      <c r="G102" s="5">
        <v>2.3630885594927431E-4</v>
      </c>
      <c r="H102" s="5">
        <v>0.14514138566967075</v>
      </c>
    </row>
    <row r="103" spans="2:8" x14ac:dyDescent="0.3">
      <c r="B103">
        <v>94</v>
      </c>
      <c r="C103">
        <v>1.5849647756893894</v>
      </c>
      <c r="D103">
        <v>7.5849647756893859</v>
      </c>
      <c r="E103" s="5">
        <v>0.12375080743617506</v>
      </c>
      <c r="F103" s="5"/>
      <c r="G103" s="5">
        <v>2.312539749355913E-4</v>
      </c>
      <c r="H103" s="5">
        <v>0.12375080743617506</v>
      </c>
    </row>
    <row r="104" spans="2:8" x14ac:dyDescent="0.3">
      <c r="B104">
        <v>95</v>
      </c>
      <c r="C104">
        <v>1.8880632480607282</v>
      </c>
      <c r="D104">
        <v>6.8880632480607318</v>
      </c>
      <c r="E104" s="5">
        <v>0.10258658877510116</v>
      </c>
      <c r="F104" s="5"/>
      <c r="G104" s="5">
        <v>2.2635957242178595E-4</v>
      </c>
      <c r="H104" s="5">
        <v>0.10258658877510116</v>
      </c>
    </row>
    <row r="105" spans="2:8" x14ac:dyDescent="0.3">
      <c r="B105">
        <v>96</v>
      </c>
      <c r="C105">
        <v>2.2288570738163145</v>
      </c>
      <c r="D105">
        <v>6.2288570738163145</v>
      </c>
      <c r="E105" s="5">
        <v>8.1643989040510331E-2</v>
      </c>
      <c r="F105" s="5"/>
      <c r="G105" s="5">
        <v>2.2161892648307757E-4</v>
      </c>
      <c r="H105" s="5">
        <v>8.1643989040510331E-2</v>
      </c>
    </row>
    <row r="106" spans="2:8" x14ac:dyDescent="0.3">
      <c r="B106">
        <v>97</v>
      </c>
      <c r="C106">
        <v>2.6085910627585847</v>
      </c>
      <c r="D106">
        <v>5.6085910627585918</v>
      </c>
      <c r="E106" s="5">
        <v>6.0918414969417148E-2</v>
      </c>
      <c r="F106" s="5"/>
      <c r="G106" s="5">
        <v>2.1702566349764141E-4</v>
      </c>
      <c r="H106" s="5">
        <v>6.0918414969417148E-2</v>
      </c>
    </row>
    <row r="107" spans="2:8" x14ac:dyDescent="0.3">
      <c r="B107">
        <v>98</v>
      </c>
      <c r="C107">
        <v>3.0281066582734937</v>
      </c>
      <c r="D107">
        <v>5.0281066582734866</v>
      </c>
      <c r="E107" s="5">
        <v>4.0405414635038932E-2</v>
      </c>
      <c r="F107" s="5"/>
      <c r="G107" s="5">
        <v>2.1257373671496743E-4</v>
      </c>
      <c r="H107" s="5">
        <v>4.0405414635038932E-2</v>
      </c>
    </row>
    <row r="108" spans="2:8" x14ac:dyDescent="0.3">
      <c r="B108">
        <v>99</v>
      </c>
      <c r="C108">
        <v>3.4878279587501879</v>
      </c>
      <c r="D108">
        <v>4.4878279587501879</v>
      </c>
      <c r="E108" s="5">
        <v>2.0100671707002901E-2</v>
      </c>
      <c r="F108" s="5"/>
      <c r="G108" s="5">
        <v>2.0825740634218548E-4</v>
      </c>
      <c r="H108" s="5">
        <v>2.0100671707002901E-2</v>
      </c>
    </row>
    <row r="109" spans="2:8" x14ac:dyDescent="0.3">
      <c r="B109">
        <v>100</v>
      </c>
      <c r="C109">
        <v>3.987761167674492</v>
      </c>
      <c r="D109">
        <v>3.987761167674492</v>
      </c>
      <c r="E109" s="5">
        <v>0</v>
      </c>
      <c r="F109" s="5"/>
      <c r="G109" s="5">
        <v>2.0407122103312941E-4</v>
      </c>
      <c r="H109" s="5">
        <v>0</v>
      </c>
    </row>
    <row r="110" spans="2:8" x14ac:dyDescent="0.3">
      <c r="B110">
        <v>101</v>
      </c>
      <c r="C110">
        <v>4.5275068370385512</v>
      </c>
      <c r="D110">
        <v>3.5275068370385441</v>
      </c>
      <c r="E110" s="5">
        <v>-1.9900661706336184E-2</v>
      </c>
      <c r="F110" s="5"/>
      <c r="G110" s="5">
        <v>2.0001000066671715E-4</v>
      </c>
      <c r="H110" s="5">
        <v>-1.9900661706336184E-2</v>
      </c>
    </row>
    <row r="111" spans="2:8" x14ac:dyDescent="0.3">
      <c r="B111">
        <v>102</v>
      </c>
      <c r="C111">
        <v>5.1062836665495652</v>
      </c>
      <c r="D111">
        <v>3.1062836665495581</v>
      </c>
      <c r="E111" s="5">
        <v>-3.960525459235946E-2</v>
      </c>
      <c r="F111" s="5"/>
      <c r="G111" s="5">
        <v>1.9606882031290851E-4</v>
      </c>
      <c r="H111" s="5">
        <v>-3.960525459235946E-2</v>
      </c>
    </row>
    <row r="112" spans="2:8" x14ac:dyDescent="0.3">
      <c r="B112">
        <v>103</v>
      </c>
      <c r="C112">
        <v>5.7229621445706016</v>
      </c>
      <c r="D112">
        <v>2.7229621445706016</v>
      </c>
      <c r="E112" s="5">
        <v>-5.9117604483088858E-2</v>
      </c>
      <c r="F112" s="5"/>
      <c r="G112" s="5">
        <v>1.9224299529387728E-4</v>
      </c>
      <c r="H112" s="5">
        <v>-5.9117604483088858E-2</v>
      </c>
    </row>
    <row r="113" spans="2:8" x14ac:dyDescent="0.3">
      <c r="B113">
        <v>104</v>
      </c>
      <c r="C113">
        <v>6.376105985444056</v>
      </c>
      <c r="D113">
        <v>2.376105985444056</v>
      </c>
      <c r="E113" s="5">
        <v>-7.8441426306562659E-2</v>
      </c>
      <c r="F113" s="5"/>
      <c r="G113" s="5">
        <v>1.8852806725559723E-4</v>
      </c>
      <c r="H113" s="5">
        <v>-7.8441426306562659E-2</v>
      </c>
    </row>
    <row r="114" spans="2:8" x14ac:dyDescent="0.3">
      <c r="B114">
        <v>105</v>
      </c>
      <c r="C114">
        <v>7.0640191378988391</v>
      </c>
      <c r="D114">
        <v>2.0640191378988391</v>
      </c>
      <c r="E114" s="5">
        <v>-9.7580328338864097E-2</v>
      </c>
      <c r="F114" s="5"/>
      <c r="G114" s="5">
        <v>1.849197911723624E-4</v>
      </c>
      <c r="H114" s="5">
        <v>-9.7580328338864097E-2</v>
      </c>
    </row>
    <row r="115" spans="2:8" x14ac:dyDescent="0.3">
      <c r="B115">
        <v>106</v>
      </c>
      <c r="C115">
        <v>7.7847961044341929</v>
      </c>
      <c r="D115">
        <v>1.7847961044341929</v>
      </c>
      <c r="E115" s="5">
        <v>-0.11653781624795165</v>
      </c>
      <c r="F115" s="5"/>
      <c r="G115" s="5">
        <v>1.8141412321388828E-4</v>
      </c>
      <c r="H115" s="5">
        <v>-0.11653781624795165</v>
      </c>
    </row>
    <row r="116" spans="2:8" x14ac:dyDescent="0.3">
      <c r="B116">
        <v>107</v>
      </c>
      <c r="C116">
        <v>8.5363734057617648</v>
      </c>
      <c r="D116">
        <v>1.5363734057617648</v>
      </c>
      <c r="E116" s="5">
        <v>-0.13531729694762973</v>
      </c>
      <c r="F116" s="5"/>
      <c r="G116" s="5">
        <v>1.7800720940946979E-4</v>
      </c>
      <c r="H116" s="5">
        <v>-0.13531729694762973</v>
      </c>
    </row>
    <row r="117" spans="2:8" x14ac:dyDescent="0.3">
      <c r="B117">
        <v>108</v>
      </c>
      <c r="C117">
        <v>9.3165802243033653</v>
      </c>
      <c r="D117">
        <v>1.3165802243033653</v>
      </c>
      <c r="E117" s="5">
        <v>-0.15392208227225679</v>
      </c>
      <c r="F117" s="5"/>
      <c r="G117" s="5">
        <v>1.7469537505102051E-4</v>
      </c>
      <c r="H117" s="5">
        <v>-0.15392208227225679</v>
      </c>
    </row>
    <row r="118" spans="2:8" x14ac:dyDescent="0.3">
      <c r="B118">
        <v>109</v>
      </c>
      <c r="C118">
        <v>10.123186539019301</v>
      </c>
      <c r="D118">
        <v>1.1231865390193008</v>
      </c>
      <c r="E118" s="5">
        <v>-0.17235539248210482</v>
      </c>
      <c r="F118" s="5"/>
      <c r="G118" s="5">
        <v>1.7147511477902388E-4</v>
      </c>
      <c r="H118" s="5">
        <v>-0.17235539248210482</v>
      </c>
    </row>
    <row r="119" spans="2:8" x14ac:dyDescent="0.3">
      <c r="B119">
        <v>110</v>
      </c>
      <c r="C119">
        <v>10.953947391857241</v>
      </c>
      <c r="D119">
        <v>0.9539473918572412</v>
      </c>
      <c r="E119" s="5">
        <v>-0.19062035960864987</v>
      </c>
      <c r="F119" s="5"/>
      <c r="G119" s="5">
        <v>1.6834308330299086E-4</v>
      </c>
      <c r="H119" s="5">
        <v>-0.19062035960864987</v>
      </c>
    </row>
    <row r="120" spans="2:8" x14ac:dyDescent="0.3">
      <c r="B120">
        <v>111</v>
      </c>
      <c r="C120">
        <v>11.806642276452777</v>
      </c>
      <c r="D120">
        <v>0.8066422764527772</v>
      </c>
      <c r="E120" s="5">
        <v>-0.20872003064848571</v>
      </c>
      <c r="F120" s="5"/>
      <c r="G120" s="5">
        <v>1.6529608670920459E-4</v>
      </c>
      <c r="H120" s="5">
        <v>-0.20872003064848571</v>
      </c>
    </row>
    <row r="121" spans="2:8" x14ac:dyDescent="0.3">
      <c r="B121">
        <v>112</v>
      </c>
      <c r="C121">
        <v>12.679108988059141</v>
      </c>
      <c r="D121">
        <v>0.67910898805914144</v>
      </c>
      <c r="E121" s="5">
        <v>-0.22665737061400654</v>
      </c>
      <c r="F121" s="5"/>
      <c r="G121" s="5">
        <v>1.6233107431501415E-4</v>
      </c>
      <c r="H121" s="5">
        <v>-0.22665737061400654</v>
      </c>
    </row>
    <row r="122" spans="2:8" x14ac:dyDescent="0.3">
      <c r="B122">
        <v>113</v>
      </c>
      <c r="C122">
        <v>13.569271600088314</v>
      </c>
      <c r="D122">
        <v>0.56927160008831379</v>
      </c>
      <c r="E122" s="5">
        <v>-0.24443526544849822</v>
      </c>
      <c r="F122" s="5"/>
      <c r="G122" s="5">
        <v>1.5944513102914004E-4</v>
      </c>
      <c r="H122" s="5">
        <v>-0.24443526544849822</v>
      </c>
    </row>
    <row r="123" spans="2:8" x14ac:dyDescent="0.3">
      <c r="B123">
        <v>114</v>
      </c>
      <c r="C123">
        <v>14.47516252219144</v>
      </c>
      <c r="D123">
        <v>0.47516252219143951</v>
      </c>
      <c r="E123" s="5">
        <v>-0.262056524812808</v>
      </c>
      <c r="F123" s="5"/>
      <c r="G123" s="5">
        <v>1.5663547018190949E-4</v>
      </c>
      <c r="H123" s="5">
        <v>-0.262056524812808</v>
      </c>
    </row>
    <row r="124" spans="2:8" x14ac:dyDescent="0.3">
      <c r="B124">
        <v>115</v>
      </c>
      <c r="C124">
        <v>15.394938837716396</v>
      </c>
      <c r="D124">
        <v>0.3949388377163956</v>
      </c>
      <c r="E124" s="5">
        <v>-0.27952388475031725</v>
      </c>
      <c r="F124" s="5"/>
      <c r="G124" s="5">
        <v>1.5389942680052449E-4</v>
      </c>
      <c r="H124" s="5">
        <v>-0.27952388475031725</v>
      </c>
    </row>
    <row r="125" spans="2:8" x14ac:dyDescent="0.3">
      <c r="B125">
        <v>116</v>
      </c>
      <c r="C125">
        <v>16.326893309710854</v>
      </c>
      <c r="D125">
        <v>0.3268933097108544</v>
      </c>
      <c r="E125" s="5">
        <v>-0.29684001023654644</v>
      </c>
      <c r="F125" s="5"/>
      <c r="G125" s="5">
        <v>1.5123445128006896E-4</v>
      </c>
      <c r="H125" s="5">
        <v>-0.29684001023654644</v>
      </c>
    </row>
    <row r="126" spans="2:8" x14ac:dyDescent="0.3">
      <c r="B126">
        <v>117</v>
      </c>
      <c r="C126">
        <v>17.269460583629098</v>
      </c>
      <c r="D126">
        <v>0.26946058362909753</v>
      </c>
      <c r="E126" s="5">
        <v>-0.31400749761932939</v>
      </c>
      <c r="F126" s="5"/>
      <c r="G126" s="5">
        <v>1.486381034462303E-4</v>
      </c>
      <c r="H126" s="5">
        <v>-0.31400749761932939</v>
      </c>
    </row>
    <row r="127" spans="2:8" x14ac:dyDescent="0.3">
      <c r="B127">
        <v>118</v>
      </c>
      <c r="C127">
        <v>18.221219204170353</v>
      </c>
      <c r="D127">
        <v>0.22121920417035312</v>
      </c>
      <c r="E127" s="5">
        <v>-0.33102887695514666</v>
      </c>
      <c r="F127" s="5"/>
      <c r="G127" s="5">
        <v>1.4610804696568724E-4</v>
      </c>
      <c r="H127" s="5">
        <v>-0.33102887695514666</v>
      </c>
    </row>
    <row r="128" spans="2:8" x14ac:dyDescent="0.3">
      <c r="B128">
        <v>119</v>
      </c>
      <c r="C128">
        <v>19.180890108309015</v>
      </c>
      <c r="D128">
        <v>0.18089010830901486</v>
      </c>
      <c r="E128" s="5">
        <v>-0.34790661424687597</v>
      </c>
      <c r="F128" s="5"/>
      <c r="G128" s="5">
        <v>1.4364204408795489E-4</v>
      </c>
      <c r="H128" s="5">
        <v>-0.34790661424687597</v>
      </c>
    </row>
    <row r="129" spans="2:8" x14ac:dyDescent="0.3">
      <c r="B129">
        <v>120</v>
      </c>
      <c r="C129">
        <v>20.14733226325697</v>
      </c>
      <c r="D129">
        <v>0.14733226325697046</v>
      </c>
      <c r="E129" s="5">
        <v>-0.36464311358790918</v>
      </c>
      <c r="F129" s="5"/>
      <c r="G129" s="5">
        <v>1.4123795069609368E-4</v>
      </c>
      <c r="H129" s="5">
        <v>-0.36464311358790918</v>
      </c>
    </row>
    <row r="130" spans="2:8" x14ac:dyDescent="0.3">
      <c r="B130">
        <v>121</v>
      </c>
      <c r="C130">
        <v>21.119536094302717</v>
      </c>
      <c r="D130">
        <v>0.11953609430271683</v>
      </c>
      <c r="E130" s="5">
        <v>-0.38124071921729941</v>
      </c>
      <c r="F130" s="5"/>
      <c r="G130" s="5">
        <v>1.3889371164299558E-4</v>
      </c>
      <c r="H130" s="5">
        <v>-0.38124071921729941</v>
      </c>
    </row>
    <row r="131" spans="2:8" x14ac:dyDescent="0.3">
      <c r="B131">
        <v>122</v>
      </c>
      <c r="C131">
        <v>22.096615300806519</v>
      </c>
      <c r="D131">
        <v>9.6615300806519144E-2</v>
      </c>
      <c r="E131" s="5">
        <v>-0.39770171749033034</v>
      </c>
      <c r="F131" s="5"/>
      <c r="G131" s="5">
        <v>1.3660735635928623E-4</v>
      </c>
      <c r="H131" s="5">
        <v>-0.39770171749033034</v>
      </c>
    </row>
    <row r="132" spans="2:8" x14ac:dyDescent="0.3">
      <c r="B132">
        <v>123</v>
      </c>
      <c r="C132">
        <v>23.077797596311754</v>
      </c>
      <c r="D132">
        <v>7.7797596311754091E-2</v>
      </c>
      <c r="E132" s="5">
        <v>-0.41402833876865225</v>
      </c>
      <c r="F132" s="5"/>
      <c r="G132" s="5">
        <v>1.3437699470902897E-4</v>
      </c>
      <c r="H132" s="5">
        <v>-0.41402833876865225</v>
      </c>
    </row>
    <row r="133" spans="2:8" x14ac:dyDescent="0.3">
      <c r="B133">
        <v>124</v>
      </c>
      <c r="C133">
        <v>24.062414837222818</v>
      </c>
      <c r="D133">
        <v>6.241483722281771E-2</v>
      </c>
      <c r="E133" s="5">
        <v>-0.43022275923389097</v>
      </c>
      <c r="F133" s="5"/>
      <c r="G133" s="5">
        <v>1.322008130831831E-4</v>
      </c>
      <c r="H133" s="5">
        <v>-0.43022275923389097</v>
      </c>
    </row>
    <row r="134" spans="2:8" x14ac:dyDescent="0.3">
      <c r="B134">
        <v>125</v>
      </c>
      <c r="C134">
        <v>25.04989292927732</v>
      </c>
      <c r="D134">
        <v>4.9892929277319809E-2</v>
      </c>
      <c r="E134" s="5">
        <v>-0.44628710262841953</v>
      </c>
      <c r="F134" s="5"/>
      <c r="G134" s="5">
        <v>1.3007707071016616E-4</v>
      </c>
      <c r="H134" s="5">
        <v>-0.44628710262841953</v>
      </c>
    </row>
    <row r="135" spans="2:8" x14ac:dyDescent="0.3">
      <c r="B135">
        <v>126</v>
      </c>
      <c r="C135">
        <v>26.039741826510522</v>
      </c>
      <c r="D135">
        <v>3.9741826510521605E-2</v>
      </c>
      <c r="E135" s="5">
        <v>-0.46222344192677328</v>
      </c>
      <c r="F135" s="5"/>
      <c r="G135" s="5">
        <v>1.2800409617480524E-4</v>
      </c>
      <c r="H135" s="5">
        <v>-0.46222344192677328</v>
      </c>
    </row>
    <row r="136" spans="2:8" x14ac:dyDescent="0.3">
      <c r="B136">
        <v>127</v>
      </c>
      <c r="C136">
        <v>27.031545866893069</v>
      </c>
      <c r="D136">
        <v>3.1545866893068819E-2</v>
      </c>
      <c r="E136" s="5">
        <v>-0.47803380094099984</v>
      </c>
      <c r="F136" s="5"/>
      <c r="G136" s="5">
        <v>1.2598028412719176E-4</v>
      </c>
      <c r="H136" s="5">
        <v>-0.47803380094099984</v>
      </c>
    </row>
    <row r="137" spans="2:8" x14ac:dyDescent="0.3">
      <c r="B137">
        <v>128</v>
      </c>
      <c r="C137">
        <v>28.024954624625238</v>
      </c>
      <c r="D137">
        <v>2.4954624625252109E-2</v>
      </c>
      <c r="E137" s="5">
        <v>-0.49372015586305162</v>
      </c>
      <c r="F137" s="5"/>
      <c r="G137" s="5">
        <v>1.240040921747787E-4</v>
      </c>
      <c r="H137" s="5">
        <v>-0.49372015586305162</v>
      </c>
    </row>
    <row r="138" spans="2:8" x14ac:dyDescent="0.3">
      <c r="B138">
        <v>129</v>
      </c>
      <c r="C138">
        <v>29.01967440261366</v>
      </c>
      <c r="D138">
        <v>1.9674402613645725E-2</v>
      </c>
      <c r="E138" s="5">
        <v>-0.50928443674716151</v>
      </c>
      <c r="F138" s="5"/>
      <c r="G138" s="5">
        <v>1.2207403794189942E-4</v>
      </c>
      <c r="H138" s="5">
        <v>-0.50928443674716151</v>
      </c>
    </row>
    <row r="139" spans="2:8" x14ac:dyDescent="0.3">
      <c r="B139">
        <v>130</v>
      </c>
      <c r="C139">
        <v>30.01546044060332</v>
      </c>
      <c r="D139">
        <v>1.5460440603305869E-2</v>
      </c>
      <c r="E139" s="5">
        <v>-0.52472852893498212</v>
      </c>
      <c r="F139" s="5"/>
      <c r="G139" s="5">
        <v>1.2018869628926954E-4</v>
      </c>
      <c r="H139" s="5">
        <v>-0.52472852893498212</v>
      </c>
    </row>
    <row r="140" spans="2:8" x14ac:dyDescent="0.3">
      <c r="B140">
        <v>131</v>
      </c>
      <c r="C140">
        <v>31.012109874868926</v>
      </c>
      <c r="D140">
        <v>1.2109874868940551E-2</v>
      </c>
      <c r="E140" s="5">
        <v>-0.54005427442612042</v>
      </c>
      <c r="F140" s="5"/>
      <c r="G140" s="5">
        <v>1.1834669668231435E-4</v>
      </c>
      <c r="H140" s="5">
        <v>-0.54005427442612042</v>
      </c>
    </row>
    <row r="141" spans="2:8" x14ac:dyDescent="0.3">
      <c r="B141">
        <v>132</v>
      </c>
      <c r="C141">
        <v>32.009455453913802</v>
      </c>
      <c r="D141">
        <v>9.455453913801648E-3</v>
      </c>
      <c r="E141" s="5">
        <v>-0.55526347319655911</v>
      </c>
      <c r="F141" s="5"/>
      <c r="G141" s="5">
        <v>1.1654672069960625E-4</v>
      </c>
      <c r="H141" s="5">
        <v>-0.55526347319655911</v>
      </c>
    </row>
    <row r="142" spans="2:8" x14ac:dyDescent="0.3">
      <c r="B142">
        <v>133</v>
      </c>
      <c r="C142">
        <v>33.007359990615484</v>
      </c>
      <c r="D142">
        <v>7.3599906154981909E-3</v>
      </c>
      <c r="E142" s="5">
        <v>-0.57035788446732494</v>
      </c>
      <c r="F142" s="5"/>
      <c r="G142" s="5">
        <v>1.1478749967286372E-4</v>
      </c>
      <c r="H142" s="5">
        <v>-0.57035788446732494</v>
      </c>
    </row>
    <row r="143" spans="2:8" x14ac:dyDescent="0.3">
      <c r="B143">
        <v>134</v>
      </c>
      <c r="C143">
        <v>34.005711513827038</v>
      </c>
      <c r="D143">
        <v>5.7115138270376065E-3</v>
      </c>
      <c r="E143" s="5">
        <v>-0.58533922792564008</v>
      </c>
      <c r="F143" s="5"/>
      <c r="G143" s="5">
        <v>1.1306781245068454E-4</v>
      </c>
      <c r="H143" s="5">
        <v>-0.58533922792564008</v>
      </c>
    </row>
    <row r="144" spans="2:8" x14ac:dyDescent="0.3">
      <c r="B144">
        <v>135</v>
      </c>
      <c r="C144">
        <v>35.004419070649647</v>
      </c>
      <c r="D144">
        <v>4.4190706496465282E-3</v>
      </c>
      <c r="E144" s="5">
        <v>-0.60020918490067632</v>
      </c>
      <c r="F144" s="5"/>
      <c r="G144" s="5">
        <v>1.1138648327890799E-4</v>
      </c>
      <c r="H144" s="5">
        <v>-0.60020918490067632</v>
      </c>
    </row>
    <row r="145" spans="2:8" x14ac:dyDescent="0.3">
      <c r="B145">
        <v>136</v>
      </c>
      <c r="C145">
        <v>36.003409123466767</v>
      </c>
      <c r="D145">
        <v>3.4091234667812387E-3</v>
      </c>
      <c r="E145" s="5">
        <v>-0.61496939949592144</v>
      </c>
      <c r="F145" s="5"/>
      <c r="G145" s="5">
        <v>1.0974237979111123E-4</v>
      </c>
      <c r="H145" s="5">
        <v>-0.61496939949592144</v>
      </c>
    </row>
    <row r="146" spans="2:8" x14ac:dyDescent="0.3">
      <c r="B146">
        <v>137</v>
      </c>
      <c r="C146">
        <v>37.002622482446</v>
      </c>
      <c r="D146">
        <v>2.6224824459859519E-3</v>
      </c>
      <c r="E146" s="5">
        <v>-0.62962147968006721</v>
      </c>
      <c r="F146" s="5"/>
      <c r="G146" s="5">
        <v>1.0813441109935873E-4</v>
      </c>
      <c r="H146" s="5">
        <v>-0.62962147968006721</v>
      </c>
    </row>
    <row r="147" spans="2:8" x14ac:dyDescent="0.3">
      <c r="B147">
        <v>138</v>
      </c>
      <c r="C147">
        <v>38.002011713730752</v>
      </c>
      <c r="D147">
        <v>2.0117137307522626E-3</v>
      </c>
      <c r="E147" s="5">
        <v>-0.64416699833822644</v>
      </c>
      <c r="F147" s="5"/>
      <c r="G147" s="5">
        <v>1.0656152598653712E-4</v>
      </c>
      <c r="H147" s="5">
        <v>-0.64416699833822644</v>
      </c>
    </row>
    <row r="148" spans="2:8" x14ac:dyDescent="0.3">
      <c r="B148">
        <v>139</v>
      </c>
      <c r="C148">
        <v>39.001538965202684</v>
      </c>
      <c r="D148">
        <v>1.5389652026840395E-3</v>
      </c>
      <c r="E148" s="5">
        <v>-0.6586074942852006</v>
      </c>
      <c r="F148" s="5"/>
      <c r="G148" s="5">
        <v>1.0502271118506545E-4</v>
      </c>
      <c r="H148" s="5">
        <v>-0.6586074942852006</v>
      </c>
    </row>
    <row r="149" spans="2:8" x14ac:dyDescent="0.3">
      <c r="B149">
        <v>140</v>
      </c>
      <c r="C149">
        <v>40.001174154865041</v>
      </c>
      <c r="D149">
        <v>1.1741548650547884E-3</v>
      </c>
      <c r="E149" s="5">
        <v>-0.67294447324242579</v>
      </c>
      <c r="F149" s="5"/>
      <c r="G149" s="5">
        <v>1.0351698974897516E-4</v>
      </c>
      <c r="H149" s="5">
        <v>-0.67294447324242579</v>
      </c>
    </row>
    <row r="150" spans="2:8" x14ac:dyDescent="0.3">
      <c r="B150">
        <v>141</v>
      </c>
      <c r="C150">
        <v>41.000893471044151</v>
      </c>
      <c r="D150">
        <v>8.9347104415082867E-4</v>
      </c>
      <c r="E150" s="5">
        <v>-0.68717940878015371</v>
      </c>
      <c r="F150" s="5"/>
      <c r="G150" s="5">
        <v>1.0204341949726636E-4</v>
      </c>
      <c r="H150" s="5">
        <v>-0.68717940878015371</v>
      </c>
    </row>
    <row r="151" spans="2:8" x14ac:dyDescent="0.3">
      <c r="B151">
        <v>142</v>
      </c>
      <c r="C151">
        <v>42.000678138305773</v>
      </c>
      <c r="D151">
        <v>6.7813830577279077E-4</v>
      </c>
      <c r="E151" s="5">
        <v>-0.70131374322633866</v>
      </c>
      <c r="F151" s="5"/>
      <c r="G151" s="5">
        <v>1.0060109154297336E-4</v>
      </c>
      <c r="H151" s="5">
        <v>-0.70131374322633866</v>
      </c>
    </row>
    <row r="152" spans="2:8" x14ac:dyDescent="0.3">
      <c r="B152">
        <v>143</v>
      </c>
      <c r="C152">
        <v>43.000513407909125</v>
      </c>
      <c r="D152">
        <v>5.1340790912490775E-4</v>
      </c>
      <c r="E152" s="5">
        <v>-0.71534888854363177</v>
      </c>
      <c r="F152" s="5"/>
      <c r="G152" s="5">
        <v>9.9189128891841172E-5</v>
      </c>
      <c r="H152" s="5">
        <v>-0.71534888854363177</v>
      </c>
    </row>
    <row r="153" spans="2:8" x14ac:dyDescent="0.3">
      <c r="B153">
        <v>144</v>
      </c>
      <c r="C153">
        <v>44.000387736526079</v>
      </c>
      <c r="D153">
        <v>3.877365260791521E-4</v>
      </c>
      <c r="E153" s="5">
        <v>-0.72928622717581848</v>
      </c>
      <c r="F153" s="5"/>
      <c r="G153" s="5">
        <v>9.780668510639412E-5</v>
      </c>
      <c r="H153" s="5">
        <v>-0.72928622717581848</v>
      </c>
    </row>
    <row r="154" spans="2:8" x14ac:dyDescent="0.3">
      <c r="B154">
        <v>145</v>
      </c>
      <c r="C154">
        <v>45.00029212166298</v>
      </c>
      <c r="D154">
        <v>2.9212166299430464E-4</v>
      </c>
      <c r="E154" s="5">
        <v>-0.74312711286496602</v>
      </c>
      <c r="F154" s="5"/>
      <c r="G154" s="5">
        <v>9.6452943039171402E-5</v>
      </c>
      <c r="H154" s="5">
        <v>-0.74312711286496602</v>
      </c>
    </row>
    <row r="155" spans="2:8" x14ac:dyDescent="0.3">
      <c r="B155">
        <v>146</v>
      </c>
      <c r="C155">
        <v>46.000219566619791</v>
      </c>
      <c r="D155">
        <v>2.1956661979061209E-4</v>
      </c>
      <c r="E155" s="5">
        <v>-0.75687287144049009</v>
      </c>
      <c r="F155" s="5"/>
      <c r="G155" s="5">
        <v>9.5127113623472148E-5</v>
      </c>
      <c r="H155" s="5">
        <v>-0.75687287144049009</v>
      </c>
    </row>
    <row r="156" spans="2:8" x14ac:dyDescent="0.3">
      <c r="B156">
        <v>147</v>
      </c>
      <c r="C156">
        <v>47.000164651840336</v>
      </c>
      <c r="D156">
        <v>1.6465184035041602E-4</v>
      </c>
      <c r="E156" s="5">
        <v>-0.77052480158128978</v>
      </c>
      <c r="F156" s="5"/>
      <c r="G156" s="5">
        <v>9.3828434724385623E-5</v>
      </c>
      <c r="H156" s="5">
        <v>-0.77052480158128978</v>
      </c>
    </row>
    <row r="157" spans="2:8" x14ac:dyDescent="0.3">
      <c r="B157">
        <v>148</v>
      </c>
      <c r="C157">
        <v>48.000123193107342</v>
      </c>
      <c r="D157">
        <v>1.2319310735620093E-4</v>
      </c>
      <c r="E157" s="5">
        <v>-0.78408417555204735</v>
      </c>
      <c r="F157" s="5"/>
      <c r="G157" s="5">
        <v>9.2556170042112917E-5</v>
      </c>
      <c r="H157" s="5">
        <v>-0.78408417555204735</v>
      </c>
    </row>
    <row r="158" spans="2:8" x14ac:dyDescent="0.3">
      <c r="B158">
        <v>149</v>
      </c>
      <c r="C158">
        <v>49.000091970216872</v>
      </c>
      <c r="D158">
        <v>9.1970216885783884E-5</v>
      </c>
      <c r="E158" s="5">
        <v>-0.79755223991473556</v>
      </c>
      <c r="F158" s="5"/>
      <c r="G158" s="5">
        <v>9.1309608069356507E-5</v>
      </c>
      <c r="H158" s="5">
        <v>-0.79755223991473556</v>
      </c>
    </row>
    <row r="159" spans="2:8" x14ac:dyDescent="0.3">
      <c r="B159">
        <v>150</v>
      </c>
      <c r="C159">
        <v>50.000068512534739</v>
      </c>
      <c r="D159">
        <v>6.8512534738829345E-5</v>
      </c>
      <c r="E159" s="5">
        <v>-0.81093021621632877</v>
      </c>
      <c r="F159" s="5"/>
      <c r="G159" s="5">
        <v>9.0088061095006111E-5</v>
      </c>
      <c r="H159" s="5">
        <v>-0.81093021621632877</v>
      </c>
    </row>
    <row r="160" spans="2:8" x14ac:dyDescent="0.3">
      <c r="B160">
        <v>151</v>
      </c>
      <c r="C160">
        <v>51.000050930218393</v>
      </c>
      <c r="D160">
        <v>5.093021837865308E-5</v>
      </c>
      <c r="E160" s="5">
        <v>-0.82421930165366597</v>
      </c>
      <c r="F160" s="5"/>
      <c r="G160" s="5">
        <v>8.8890864256008228E-5</v>
      </c>
      <c r="H160" s="5">
        <v>-0.82421930165366597</v>
      </c>
    </row>
    <row r="161" spans="2:8" x14ac:dyDescent="0.3">
      <c r="B161">
        <v>152</v>
      </c>
      <c r="C161">
        <v>52.000037781917115</v>
      </c>
      <c r="D161">
        <v>3.7781917114898533E-5</v>
      </c>
      <c r="E161" s="5">
        <v>-0.83742066971637008</v>
      </c>
      <c r="F161" s="5"/>
      <c r="G161" s="5">
        <v>8.7717374633089484E-5</v>
      </c>
      <c r="H161" s="5">
        <v>-0.83742066971637008</v>
      </c>
    </row>
    <row r="162" spans="2:8" x14ac:dyDescent="0.3">
      <c r="B162">
        <v>153</v>
      </c>
      <c r="C162">
        <v>53.000027971469407</v>
      </c>
      <c r="D162">
        <v>2.7971469421572692E-5</v>
      </c>
      <c r="E162" s="5">
        <v>-0.85053547080868819</v>
      </c>
      <c r="F162" s="5"/>
      <c r="G162" s="5">
        <v>8.6566970386003916E-5</v>
      </c>
      <c r="H162" s="5">
        <v>-0.85053547080868819</v>
      </c>
    </row>
    <row r="163" spans="2:8" x14ac:dyDescent="0.3">
      <c r="B163">
        <v>154</v>
      </c>
      <c r="C163">
        <v>54.000020667546394</v>
      </c>
      <c r="D163">
        <v>2.0667546380082058E-5</v>
      </c>
      <c r="E163" s="5">
        <v>-0.86356483285107566</v>
      </c>
      <c r="F163" s="5"/>
      <c r="G163" s="5">
        <v>8.5439049930635669E-5</v>
      </c>
      <c r="H163" s="5">
        <v>-0.86356483285107566</v>
      </c>
    </row>
    <row r="164" spans="2:8" x14ac:dyDescent="0.3">
      <c r="B164">
        <v>155</v>
      </c>
      <c r="C164">
        <v>55.000015241371514</v>
      </c>
      <c r="D164">
        <v>1.5241371499996603E-5</v>
      </c>
      <c r="E164" s="5">
        <v>-0.87650986186231061</v>
      </c>
      <c r="F164" s="5"/>
      <c r="G164" s="5">
        <v>8.4333031152517002E-5</v>
      </c>
      <c r="H164" s="5">
        <v>-0.87650986186231061</v>
      </c>
    </row>
    <row r="165" spans="2:8" x14ac:dyDescent="0.3">
      <c r="B165">
        <v>156</v>
      </c>
      <c r="C165">
        <v>56.000011218619903</v>
      </c>
      <c r="D165">
        <v>1.1218619903274885E-5</v>
      </c>
      <c r="E165" s="5">
        <v>-0.88937164252289147</v>
      </c>
      <c r="F165" s="5"/>
      <c r="G165" s="5">
        <v>8.3248350654097081E-5</v>
      </c>
      <c r="H165" s="5">
        <v>-0.88937164252289147</v>
      </c>
    </row>
    <row r="166" spans="2:8" x14ac:dyDescent="0.3">
      <c r="B166">
        <v>157</v>
      </c>
      <c r="C166">
        <v>57.000008242396078</v>
      </c>
      <c r="D166">
        <v>8.2423960634514515E-6</v>
      </c>
      <c r="E166" s="5">
        <v>-0.90215123872043346</v>
      </c>
      <c r="F166" s="5"/>
      <c r="G166" s="5">
        <v>8.218446303887017E-5</v>
      </c>
      <c r="H166" s="5">
        <v>-0.90215123872043346</v>
      </c>
    </row>
    <row r="167" spans="2:8" x14ac:dyDescent="0.3">
      <c r="B167">
        <v>158</v>
      </c>
      <c r="C167">
        <v>58.000006044831991</v>
      </c>
      <c r="D167">
        <v>6.0448319914030435E-6</v>
      </c>
      <c r="E167" s="5">
        <v>-0.91484969407775096</v>
      </c>
      <c r="F167" s="5"/>
      <c r="G167" s="5">
        <v>8.1140840224480648E-5</v>
      </c>
      <c r="H167" s="5">
        <v>-0.91484969407775096</v>
      </c>
    </row>
    <row r="168" spans="2:8" x14ac:dyDescent="0.3">
      <c r="B168">
        <v>159</v>
      </c>
      <c r="C168">
        <v>59.000004425368019</v>
      </c>
      <c r="D168">
        <v>4.4253680187011923E-6</v>
      </c>
      <c r="E168" s="5">
        <v>-0.92746803246428045</v>
      </c>
      <c r="F168" s="5"/>
      <c r="G168" s="5">
        <v>8.0116970788024489E-5</v>
      </c>
      <c r="H168" s="5">
        <v>-0.92746803246428045</v>
      </c>
    </row>
    <row r="169" spans="2:8" x14ac:dyDescent="0.3">
      <c r="B169">
        <v>160</v>
      </c>
      <c r="C169">
        <v>60.00000323419566</v>
      </c>
      <c r="D169">
        <v>3.2341956739401212E-6</v>
      </c>
      <c r="E169" s="5">
        <v>-0.94000725849147126</v>
      </c>
      <c r="F169" s="5"/>
      <c r="G169" s="5">
        <v>7.911235933866223E-5</v>
      </c>
      <c r="H169" s="5">
        <v>-0.94000725849147126</v>
      </c>
    </row>
    <row r="170" spans="2:8" x14ac:dyDescent="0.3">
      <c r="B170">
        <v>161</v>
      </c>
      <c r="C170">
        <v>61.000002359673616</v>
      </c>
      <c r="D170">
        <v>2.3596736014042108E-6</v>
      </c>
      <c r="E170" s="5">
        <v>-0.95246835799274343</v>
      </c>
      <c r="F170" s="5"/>
      <c r="G170" s="5">
        <v>7.8126525918653655E-5</v>
      </c>
      <c r="H170" s="5">
        <v>-0.95246835799274343</v>
      </c>
    </row>
    <row r="171" spans="2:8" x14ac:dyDescent="0.3">
      <c r="B171">
        <v>162</v>
      </c>
      <c r="C171">
        <v>62.000001718790685</v>
      </c>
      <c r="D171">
        <v>1.7187906848903367E-6</v>
      </c>
      <c r="E171" s="5">
        <v>-0.96485229848858556</v>
      </c>
      <c r="F171" s="5"/>
      <c r="G171" s="5">
        <v>7.7159005430038619E-5</v>
      </c>
      <c r="H171" s="5">
        <v>-0.96485229848858556</v>
      </c>
    </row>
    <row r="172" spans="2:8" x14ac:dyDescent="0.3">
      <c r="B172">
        <v>163</v>
      </c>
      <c r="C172">
        <v>63.00000124995907</v>
      </c>
      <c r="D172">
        <v>1.2499590695824736E-6</v>
      </c>
      <c r="E172" s="5">
        <v>-0.97716002963734183</v>
      </c>
      <c r="F172" s="5"/>
      <c r="G172" s="5">
        <v>7.6209347085853807E-5</v>
      </c>
      <c r="H172" s="5">
        <v>-0.97716002963734183</v>
      </c>
    </row>
    <row r="173" spans="2:8" x14ac:dyDescent="0.3">
      <c r="B173">
        <v>164</v>
      </c>
      <c r="C173">
        <v>64.000000907582944</v>
      </c>
      <c r="D173">
        <v>9.0758294390980154E-7</v>
      </c>
      <c r="E173" s="5">
        <v>-0.989392483672214</v>
      </c>
      <c r="F173" s="5"/>
      <c r="G173" s="5">
        <v>7.527711388410907E-5</v>
      </c>
      <c r="H173" s="5">
        <v>-0.989392483672214</v>
      </c>
    </row>
    <row r="174" spans="2:8" x14ac:dyDescent="0.3">
      <c r="B174">
        <v>165</v>
      </c>
      <c r="C174">
        <v>65.000000657976358</v>
      </c>
      <c r="D174">
        <v>6.5797635784292652E-7</v>
      </c>
      <c r="E174" s="5">
        <v>-1.0015505758249783</v>
      </c>
      <c r="F174" s="5"/>
      <c r="G174" s="5">
        <v>7.4361882107853994E-5</v>
      </c>
      <c r="H174" s="5">
        <v>-1.0015505758249783</v>
      </c>
    </row>
    <row r="175" spans="2:8" x14ac:dyDescent="0.3">
      <c r="B175">
        <v>166</v>
      </c>
      <c r="C175">
        <v>66.000000476302716</v>
      </c>
      <c r="D175">
        <v>4.7630271637899568E-7</v>
      </c>
      <c r="E175" s="5">
        <v>-1.0136352047369037</v>
      </c>
      <c r="F175" s="5"/>
      <c r="G175" s="5">
        <v>7.3463240838900212E-5</v>
      </c>
      <c r="H175" s="5">
        <v>-1.0136352047369037</v>
      </c>
    </row>
    <row r="176" spans="2:8" x14ac:dyDescent="0.3">
      <c r="B176">
        <v>167</v>
      </c>
      <c r="C176">
        <v>67.000000344286249</v>
      </c>
      <c r="D176">
        <v>3.4428626349836122E-7</v>
      </c>
      <c r="E176" s="5">
        <v>-1.0256472528573275</v>
      </c>
      <c r="F176" s="5"/>
      <c r="G176" s="5">
        <v>7.258079150163077E-5</v>
      </c>
      <c r="H176" s="5">
        <v>-1.0256472528573275</v>
      </c>
    </row>
    <row r="177" spans="2:8" x14ac:dyDescent="0.3">
      <c r="B177">
        <v>168</v>
      </c>
      <c r="C177">
        <v>68.000000248504875</v>
      </c>
      <c r="D177">
        <v>2.4850487534422427E-7</v>
      </c>
      <c r="E177" s="5">
        <v>-1.037587586830335</v>
      </c>
      <c r="F177" s="5"/>
      <c r="G177" s="5">
        <v>7.1714147416246377E-5</v>
      </c>
      <c r="H177" s="5">
        <v>-1.037587586830335</v>
      </c>
    </row>
    <row r="178" spans="2:8" x14ac:dyDescent="0.3">
      <c r="B178">
        <v>169</v>
      </c>
      <c r="C178">
        <v>69.000000179119638</v>
      </c>
      <c r="D178">
        <v>1.791196382328053E-7</v>
      </c>
      <c r="E178" s="5">
        <v>-1.0494570578699642</v>
      </c>
      <c r="F178" s="5"/>
      <c r="G178" s="5">
        <v>7.0862933378323945E-5</v>
      </c>
      <c r="H178" s="5">
        <v>-1.0494570578699642</v>
      </c>
    </row>
    <row r="179" spans="2:8" x14ac:dyDescent="0.3">
      <c r="B179">
        <v>170</v>
      </c>
      <c r="C179">
        <v>70.000000128931404</v>
      </c>
      <c r="D179">
        <v>1.2893139000880183E-7</v>
      </c>
      <c r="E179" s="5">
        <v>-1.0612565021243408</v>
      </c>
      <c r="F179" s="5"/>
      <c r="G179" s="5">
        <v>7.002678525269701E-5</v>
      </c>
      <c r="H179" s="5">
        <v>-1.0612565021243408</v>
      </c>
    </row>
    <row r="180" spans="2:8" x14ac:dyDescent="0.3">
      <c r="B180">
        <v>171</v>
      </c>
      <c r="C180">
        <v>71.000000092681972</v>
      </c>
      <c r="D180">
        <v>9.2681972319041961E-8</v>
      </c>
      <c r="E180" s="5">
        <v>-1.0729867410291369</v>
      </c>
      <c r="F180" s="5"/>
      <c r="G180" s="5">
        <v>6.9205349580325759E-5</v>
      </c>
      <c r="H180" s="5">
        <v>-1.0729867410291369</v>
      </c>
    </row>
    <row r="181" spans="2:8" x14ac:dyDescent="0.3">
      <c r="B181">
        <v>172</v>
      </c>
      <c r="C181">
        <v>72.000000066537552</v>
      </c>
      <c r="D181">
        <v>6.6537552356749075E-8</v>
      </c>
      <c r="E181" s="5">
        <v>-1.0846485816507234</v>
      </c>
      <c r="F181" s="5"/>
      <c r="G181" s="5">
        <v>6.8398283209702981E-5</v>
      </c>
      <c r="H181" s="5">
        <v>-1.0846485816507234</v>
      </c>
    </row>
    <row r="182" spans="2:8" x14ac:dyDescent="0.3">
      <c r="B182">
        <v>173</v>
      </c>
      <c r="C182">
        <v>73.000000047707445</v>
      </c>
      <c r="D182">
        <v>4.7707430894661229E-8</v>
      </c>
      <c r="E182" s="5">
        <v>-1.0962428170193752</v>
      </c>
      <c r="F182" s="5"/>
      <c r="G182" s="5">
        <v>6.7605252934699323E-5</v>
      </c>
      <c r="H182" s="5">
        <v>-1.0962428170193752</v>
      </c>
    </row>
    <row r="183" spans="2:8" x14ac:dyDescent="0.3">
      <c r="B183">
        <v>174</v>
      </c>
      <c r="C183">
        <v>74.000000034163818</v>
      </c>
      <c r="D183">
        <v>3.416380423004739E-8</v>
      </c>
      <c r="E183" s="5">
        <v>-1.1077702264528753</v>
      </c>
      <c r="F183" s="5"/>
      <c r="G183" s="5">
        <v>6.6825935151726412E-5</v>
      </c>
      <c r="H183" s="5">
        <v>-1.1077702264528753</v>
      </c>
    </row>
    <row r="184" spans="2:8" x14ac:dyDescent="0.3">
      <c r="B184">
        <v>175</v>
      </c>
      <c r="C184">
        <v>75.000000024435465</v>
      </c>
      <c r="D184">
        <v>2.4435450995952124E-8</v>
      </c>
      <c r="E184" s="5">
        <v>-1.1192315758708453</v>
      </c>
      <c r="F184" s="5"/>
      <c r="G184" s="5">
        <v>6.6060015530000626E-5</v>
      </c>
      <c r="H184" s="5">
        <v>-1.1192315758708453</v>
      </c>
    </row>
    <row r="185" spans="2:8" x14ac:dyDescent="0.3">
      <c r="B185">
        <v>176</v>
      </c>
      <c r="C185">
        <v>76.000000017456685</v>
      </c>
      <c r="D185">
        <v>1.7456670775573002E-8</v>
      </c>
      <c r="E185" s="5">
        <v>-1.1306276181001209</v>
      </c>
      <c r="F185" s="5"/>
      <c r="G185" s="5">
        <v>6.5307188694463392E-5</v>
      </c>
      <c r="H185" s="5">
        <v>-1.1306276181001209</v>
      </c>
    </row>
    <row r="186" spans="2:8" x14ac:dyDescent="0.3">
      <c r="B186">
        <v>177</v>
      </c>
      <c r="C186">
        <v>77.000000012456667</v>
      </c>
      <c r="D186">
        <v>1.2456666809157468E-8</v>
      </c>
      <c r="E186" s="5">
        <v>-1.1419590931714756</v>
      </c>
      <c r="F186" s="5"/>
      <c r="G186" s="5">
        <v>6.4567157920913942E-5</v>
      </c>
      <c r="H186" s="5">
        <v>-1.1419590931714756</v>
      </c>
    </row>
    <row r="187" spans="2:8" x14ac:dyDescent="0.3">
      <c r="B187">
        <v>178</v>
      </c>
      <c r="C187">
        <v>78.000000008878729</v>
      </c>
      <c r="D187">
        <v>8.8787146523827687E-9</v>
      </c>
      <c r="E187" s="5">
        <v>-1.1532267286079876</v>
      </c>
      <c r="F187" s="5"/>
      <c r="G187" s="5">
        <v>6.3839634842688397E-5</v>
      </c>
      <c r="H187" s="5">
        <v>-1.1532267286079876</v>
      </c>
    </row>
    <row r="188" spans="2:8" x14ac:dyDescent="0.3">
      <c r="B188">
        <v>179</v>
      </c>
      <c r="C188">
        <v>79.000000006321571</v>
      </c>
      <c r="D188">
        <v>6.3215566115104593E-9</v>
      </c>
      <c r="E188" s="5">
        <v>-1.1644312397053274</v>
      </c>
      <c r="F188" s="5"/>
      <c r="G188" s="5">
        <v>6.3124339172215826E-5</v>
      </c>
      <c r="H188" s="5">
        <v>-1.1644312397053274</v>
      </c>
    </row>
    <row r="189" spans="2:8" x14ac:dyDescent="0.3">
      <c r="B189">
        <v>180</v>
      </c>
      <c r="C189">
        <v>80.00000000449603</v>
      </c>
      <c r="D189">
        <v>4.4960302147956099E-9</v>
      </c>
      <c r="E189" s="5">
        <v>-1.1755733298042381</v>
      </c>
      <c r="F189" s="5"/>
      <c r="G189" s="5">
        <v>6.2420998429013608E-5</v>
      </c>
      <c r="H189" s="5">
        <v>-1.1755733298042381</v>
      </c>
    </row>
    <row r="190" spans="2:8" x14ac:dyDescent="0.3">
      <c r="B190">
        <v>181</v>
      </c>
      <c r="C190">
        <v>81.000000003194344</v>
      </c>
      <c r="D190">
        <v>3.1943443445925368E-9</v>
      </c>
      <c r="E190" s="5">
        <v>-1.1866536905554688</v>
      </c>
      <c r="F190" s="5"/>
      <c r="G190" s="5">
        <v>6.1729347680117286E-5</v>
      </c>
      <c r="H190" s="5">
        <v>-1.1866536905554688</v>
      </c>
    </row>
    <row r="191" spans="2:8" x14ac:dyDescent="0.3">
      <c r="B191">
        <v>182</v>
      </c>
      <c r="C191">
        <v>82.0000000022672</v>
      </c>
      <c r="D191">
        <v>2.2671997612633277E-9</v>
      </c>
      <c r="E191" s="5">
        <v>-1.197673002177408</v>
      </c>
      <c r="F191" s="5"/>
      <c r="G191" s="5">
        <v>6.1049129291390614E-5</v>
      </c>
      <c r="H191" s="5">
        <v>-1.197673002177408</v>
      </c>
    </row>
    <row r="192" spans="2:8" x14ac:dyDescent="0.3">
      <c r="B192">
        <v>183</v>
      </c>
      <c r="C192">
        <v>83.000000001607589</v>
      </c>
      <c r="D192">
        <v>1.6075887288025115E-9</v>
      </c>
      <c r="E192" s="5">
        <v>-1.2086319337066591</v>
      </c>
      <c r="F192" s="5"/>
      <c r="G192" s="5">
        <v>6.0380092688161469E-5</v>
      </c>
      <c r="H192" s="5">
        <v>-1.2086319337066591</v>
      </c>
    </row>
    <row r="193" spans="2:8" x14ac:dyDescent="0.3">
      <c r="B193">
        <v>184</v>
      </c>
      <c r="C193">
        <v>84.000000001138744</v>
      </c>
      <c r="D193">
        <v>1.138744210038567E-9</v>
      </c>
      <c r="E193" s="5">
        <v>-1.2195311432417886</v>
      </c>
      <c r="F193" s="5"/>
      <c r="G193" s="5">
        <v>5.9721994121630928E-5</v>
      </c>
      <c r="H193" s="5">
        <v>-1.2195311432417886</v>
      </c>
    </row>
    <row r="194" spans="2:8" x14ac:dyDescent="0.3">
      <c r="B194">
        <v>185</v>
      </c>
      <c r="C194">
        <v>85.000000000805883</v>
      </c>
      <c r="D194">
        <v>8.0586914918967523E-10</v>
      </c>
      <c r="E194" s="5">
        <v>-1.230371278180467</v>
      </c>
      <c r="F194" s="5"/>
      <c r="G194" s="5">
        <v>5.9074596451047512E-5</v>
      </c>
      <c r="H194" s="5">
        <v>-1.230371278180467</v>
      </c>
    </row>
    <row r="195" spans="2:8" x14ac:dyDescent="0.3">
      <c r="B195">
        <v>186</v>
      </c>
      <c r="C195">
        <v>86.00000000056977</v>
      </c>
      <c r="D195">
        <v>5.6977000895130914E-10</v>
      </c>
      <c r="E195" s="5">
        <v>-1.24115297545022</v>
      </c>
      <c r="F195" s="5"/>
      <c r="G195" s="5">
        <v>5.8437668925437336E-5</v>
      </c>
      <c r="H195" s="5">
        <v>-1.24115297545022</v>
      </c>
    </row>
    <row r="196" spans="2:8" x14ac:dyDescent="0.3">
      <c r="B196">
        <v>187</v>
      </c>
      <c r="C196">
        <v>87.00000000040248</v>
      </c>
      <c r="D196">
        <v>4.0247982724395115E-10</v>
      </c>
      <c r="E196" s="5">
        <v>-1.2518768617329907</v>
      </c>
      <c r="F196" s="5"/>
      <c r="G196" s="5">
        <v>5.7810986982209656E-5</v>
      </c>
      <c r="H196" s="5">
        <v>-1.2518768617329907</v>
      </c>
    </row>
    <row r="197" spans="2:8" x14ac:dyDescent="0.3">
      <c r="B197">
        <v>188</v>
      </c>
      <c r="C197">
        <v>88.000000000284047</v>
      </c>
      <c r="D197">
        <v>2.8404656404745765E-10</v>
      </c>
      <c r="E197" s="5">
        <v>-1.2625435536837155</v>
      </c>
      <c r="F197" s="5"/>
      <c r="G197" s="5">
        <v>5.7194332045984453E-5</v>
      </c>
      <c r="H197" s="5">
        <v>-1.2625435536837155</v>
      </c>
    </row>
    <row r="198" spans="2:8" x14ac:dyDescent="0.3">
      <c r="B198">
        <v>189</v>
      </c>
      <c r="C198">
        <v>89.000000000200302</v>
      </c>
      <c r="D198">
        <v>2.0031620806548744E-10</v>
      </c>
      <c r="E198" s="5">
        <v>-1.273153658143102</v>
      </c>
      <c r="F198" s="5"/>
      <c r="G198" s="5">
        <v>5.6587491338300211E-5</v>
      </c>
      <c r="H198" s="5">
        <v>-1.273153658143102</v>
      </c>
    </row>
    <row r="199" spans="2:8" x14ac:dyDescent="0.3">
      <c r="B199">
        <v>190</v>
      </c>
      <c r="C199">
        <v>90.000000000141142</v>
      </c>
      <c r="D199">
        <v>1.411422090313863E-10</v>
      </c>
      <c r="E199" s="5">
        <v>-1.2837077723447894</v>
      </c>
      <c r="F199" s="5"/>
      <c r="G199" s="5">
        <v>5.5990257699090051E-5</v>
      </c>
      <c r="H199" s="5">
        <v>-1.2837077723447894</v>
      </c>
    </row>
    <row r="200" spans="2:8" x14ac:dyDescent="0.3">
      <c r="B200">
        <v>191</v>
      </c>
      <c r="C200">
        <v>91.000000000099348</v>
      </c>
      <c r="D200">
        <v>9.936229616869241E-11</v>
      </c>
      <c r="E200" s="5">
        <v>-1.2942064841170768</v>
      </c>
      <c r="F200" s="5"/>
      <c r="G200" s="5">
        <v>5.5402429399942221E-5</v>
      </c>
      <c r="H200" s="5">
        <v>-1.2942064841170768</v>
      </c>
    </row>
    <row r="201" spans="2:8" x14ac:dyDescent="0.3">
      <c r="B201">
        <v>192</v>
      </c>
      <c r="C201">
        <v>92.000000000069875</v>
      </c>
      <c r="D201">
        <v>6.986056177993305E-11</v>
      </c>
      <c r="E201" s="5">
        <v>-1.3046503720793803</v>
      </c>
      <c r="F201" s="5"/>
      <c r="G201" s="5">
        <v>5.4823809984005933E-5</v>
      </c>
      <c r="H201" s="5">
        <v>-1.3046503720793803</v>
      </c>
    </row>
    <row r="202" spans="2:8" x14ac:dyDescent="0.3">
      <c r="B202">
        <v>193</v>
      </c>
      <c r="C202">
        <v>93.000000000049141</v>
      </c>
      <c r="D202">
        <v>4.9141135605168529E-11</v>
      </c>
      <c r="E202" s="5">
        <v>-1.3150400058335883</v>
      </c>
      <c r="F202" s="5"/>
      <c r="G202" s="5">
        <v>5.4254208095461109E-5</v>
      </c>
      <c r="H202" s="5">
        <v>-1.3150400058335883</v>
      </c>
    </row>
    <row r="203" spans="2:8" x14ac:dyDescent="0.3">
      <c r="B203">
        <v>194</v>
      </c>
      <c r="C203">
        <v>94.000000000034504</v>
      </c>
      <c r="D203">
        <v>3.4503955248510465E-11</v>
      </c>
      <c r="E203" s="5">
        <v>-1.3253759461504735</v>
      </c>
      <c r="F203" s="5"/>
      <c r="G203" s="5">
        <v>5.3693437322754889E-5</v>
      </c>
      <c r="H203" s="5">
        <v>-1.3253759461504735</v>
      </c>
    </row>
    <row r="204" spans="2:8" x14ac:dyDescent="0.3">
      <c r="B204">
        <v>195</v>
      </c>
      <c r="C204">
        <v>95.000000000024258</v>
      </c>
      <c r="D204">
        <v>2.4272139853565022E-11</v>
      </c>
      <c r="E204" s="5">
        <v>-1.3356587451513109</v>
      </c>
      <c r="F204" s="5"/>
      <c r="G204" s="5">
        <v>5.3141316047833342E-5</v>
      </c>
      <c r="H204" s="5">
        <v>-1.3356587451513109</v>
      </c>
    </row>
    <row r="205" spans="2:8" x14ac:dyDescent="0.3">
      <c r="B205">
        <v>196</v>
      </c>
      <c r="C205">
        <v>96.000000000016982</v>
      </c>
      <c r="D205">
        <v>1.6996182239381596E-11</v>
      </c>
      <c r="E205" s="5">
        <v>-1.3458889464848516</v>
      </c>
      <c r="F205" s="5"/>
      <c r="G205" s="5">
        <v>5.2597667296705453E-5</v>
      </c>
      <c r="H205" s="5">
        <v>-1.3458889464848516</v>
      </c>
    </row>
    <row r="206" spans="2:8" x14ac:dyDescent="0.3">
      <c r="B206">
        <v>197</v>
      </c>
      <c r="C206">
        <v>97.000000000011909</v>
      </c>
      <c r="D206">
        <v>1.1908696251339279E-11</v>
      </c>
      <c r="E206" s="5">
        <v>-1.3560670854997943</v>
      </c>
      <c r="F206" s="5"/>
      <c r="G206" s="5">
        <v>5.2062318598000701E-5</v>
      </c>
      <c r="H206" s="5">
        <v>-1.3560670854997943</v>
      </c>
    </row>
    <row r="207" spans="2:8" x14ac:dyDescent="0.3">
      <c r="B207">
        <v>198</v>
      </c>
      <c r="C207">
        <v>98.00000000000837</v>
      </c>
      <c r="D207">
        <v>8.3559825725387782E-12</v>
      </c>
      <c r="E207" s="5">
        <v>-1.3661936894128877</v>
      </c>
      <c r="F207" s="5"/>
      <c r="G207" s="5">
        <v>5.1535101849298215E-5</v>
      </c>
      <c r="H207" s="5">
        <v>-1.3661936894128877</v>
      </c>
    </row>
    <row r="208" spans="2:8" x14ac:dyDescent="0.3">
      <c r="B208">
        <v>199</v>
      </c>
      <c r="C208">
        <v>99.000000000005826</v>
      </c>
      <c r="D208">
        <v>5.8264504332328215E-12</v>
      </c>
      <c r="E208" s="5">
        <v>-1.376269277472802</v>
      </c>
      <c r="F208" s="5"/>
      <c r="G208" s="5">
        <v>5.1015853179015025E-5</v>
      </c>
      <c r="H208" s="5">
        <v>-1.376269277472802</v>
      </c>
    </row>
    <row r="209" spans="2:8" x14ac:dyDescent="0.3">
      <c r="B209">
        <v>200</v>
      </c>
      <c r="C209">
        <v>100.00000000000409</v>
      </c>
      <c r="D209">
        <v>4.0927261579781771E-12</v>
      </c>
      <c r="E209" s="5">
        <v>-1.3862943611198906</v>
      </c>
      <c r="F209" s="5"/>
      <c r="G209" s="5">
        <v>5.0504412825835843E-5</v>
      </c>
      <c r="H209" s="5">
        <v>-1.3862943611198906</v>
      </c>
    </row>
    <row r="210" spans="2:8" x14ac:dyDescent="0.3">
      <c r="E210" s="5"/>
      <c r="F210" s="5"/>
      <c r="G210" s="5"/>
      <c r="H210" s="5"/>
    </row>
    <row r="211" spans="2:8" x14ac:dyDescent="0.3">
      <c r="E211" s="5"/>
      <c r="F211" s="5"/>
      <c r="G211" s="5"/>
      <c r="H211" s="5"/>
    </row>
    <row r="212" spans="2:8" x14ac:dyDescent="0.3">
      <c r="E212" s="5"/>
      <c r="F212" s="5"/>
      <c r="G212" s="5"/>
      <c r="H212" s="5"/>
    </row>
    <row r="213" spans="2:8" x14ac:dyDescent="0.3">
      <c r="E213" s="5"/>
      <c r="F213" s="5"/>
      <c r="G213" s="5"/>
      <c r="H213" s="5"/>
    </row>
    <row r="214" spans="2:8" x14ac:dyDescent="0.3">
      <c r="E214" s="5"/>
      <c r="F214" s="5"/>
      <c r="G214" s="5"/>
      <c r="H214" s="5"/>
    </row>
    <row r="215" spans="2:8" x14ac:dyDescent="0.3">
      <c r="E215" s="5"/>
      <c r="F215" s="5"/>
      <c r="G215" s="5"/>
      <c r="H215" s="5"/>
    </row>
    <row r="216" spans="2:8" x14ac:dyDescent="0.3">
      <c r="E216" s="5"/>
      <c r="F216" s="5"/>
      <c r="G216" s="5"/>
      <c r="H216" s="5"/>
    </row>
    <row r="217" spans="2:8" x14ac:dyDescent="0.3">
      <c r="E217" s="5"/>
      <c r="F217" s="5"/>
      <c r="G217" s="5"/>
      <c r="H217" s="5"/>
    </row>
    <row r="218" spans="2:8" x14ac:dyDescent="0.3">
      <c r="E218" s="5"/>
      <c r="F218" s="5"/>
      <c r="G218" s="5"/>
      <c r="H218" s="5"/>
    </row>
    <row r="219" spans="2:8" x14ac:dyDescent="0.3">
      <c r="E219" s="5"/>
      <c r="F219" s="5"/>
      <c r="G219" s="5"/>
      <c r="H219" s="5"/>
    </row>
    <row r="220" spans="2:8" x14ac:dyDescent="0.3">
      <c r="E220" s="5"/>
      <c r="F220" s="5"/>
      <c r="G220" s="5"/>
      <c r="H220" s="5"/>
    </row>
    <row r="221" spans="2:8" x14ac:dyDescent="0.3">
      <c r="E221" s="5"/>
      <c r="F221" s="5"/>
      <c r="G221" s="5"/>
      <c r="H221" s="5"/>
    </row>
    <row r="222" spans="2:8" x14ac:dyDescent="0.3">
      <c r="E222" s="5"/>
      <c r="F222" s="5"/>
      <c r="G222" s="5"/>
      <c r="H222" s="5"/>
    </row>
    <row r="223" spans="2:8" x14ac:dyDescent="0.3">
      <c r="E223" s="5"/>
      <c r="F223" s="5"/>
      <c r="G223" s="5"/>
      <c r="H223" s="5"/>
    </row>
    <row r="224" spans="2:8" x14ac:dyDescent="0.3">
      <c r="E224" s="5"/>
      <c r="F224" s="5"/>
      <c r="G224" s="5"/>
      <c r="H224" s="5"/>
    </row>
    <row r="225" spans="5:8" x14ac:dyDescent="0.3">
      <c r="E225" s="5"/>
      <c r="F225" s="5"/>
      <c r="G225" s="5"/>
      <c r="H225" s="5"/>
    </row>
    <row r="226" spans="5:8" x14ac:dyDescent="0.3">
      <c r="E226" s="5"/>
      <c r="F226" s="5"/>
      <c r="G226" s="5"/>
      <c r="H226" s="5"/>
    </row>
    <row r="227" spans="5:8" x14ac:dyDescent="0.3">
      <c r="E227" s="5"/>
      <c r="F227" s="5"/>
      <c r="G227" s="5"/>
      <c r="H227" s="5"/>
    </row>
    <row r="228" spans="5:8" x14ac:dyDescent="0.3">
      <c r="E228" s="5"/>
      <c r="F228" s="5"/>
      <c r="G228" s="5"/>
      <c r="H228" s="5"/>
    </row>
    <row r="229" spans="5:8" x14ac:dyDescent="0.3">
      <c r="E229" s="5"/>
      <c r="F229" s="5"/>
      <c r="G229" s="5"/>
      <c r="H229" s="5"/>
    </row>
    <row r="230" spans="5:8" x14ac:dyDescent="0.3">
      <c r="E230" s="5"/>
      <c r="F230" s="5"/>
      <c r="G230" s="5"/>
      <c r="H230" s="5"/>
    </row>
    <row r="231" spans="5:8" x14ac:dyDescent="0.3">
      <c r="E231" s="5"/>
      <c r="F231" s="5"/>
      <c r="G231" s="5"/>
      <c r="H231" s="5"/>
    </row>
    <row r="232" spans="5:8" x14ac:dyDescent="0.3">
      <c r="E232" s="5"/>
      <c r="F232" s="5"/>
      <c r="G232" s="5"/>
      <c r="H232" s="5"/>
    </row>
    <row r="233" spans="5:8" x14ac:dyDescent="0.3">
      <c r="E233" s="5"/>
      <c r="F233" s="5"/>
      <c r="G233" s="5"/>
      <c r="H233" s="5"/>
    </row>
    <row r="234" spans="5:8" x14ac:dyDescent="0.3">
      <c r="E234" s="5"/>
      <c r="F234" s="5"/>
      <c r="G234" s="5"/>
      <c r="H234" s="5"/>
    </row>
    <row r="235" spans="5:8" x14ac:dyDescent="0.3">
      <c r="E235" s="5"/>
      <c r="F235" s="5"/>
      <c r="G235" s="5"/>
      <c r="H235" s="5"/>
    </row>
    <row r="236" spans="5:8" x14ac:dyDescent="0.3">
      <c r="E236" s="5"/>
      <c r="F236" s="5"/>
      <c r="G236" s="5"/>
      <c r="H236" s="5"/>
    </row>
    <row r="237" spans="5:8" x14ac:dyDescent="0.3">
      <c r="E237" s="5"/>
      <c r="F237" s="5"/>
      <c r="G237" s="5"/>
      <c r="H237" s="5"/>
    </row>
    <row r="238" spans="5:8" x14ac:dyDescent="0.3">
      <c r="E238" s="5"/>
      <c r="F238" s="5"/>
      <c r="G238" s="5"/>
      <c r="H238" s="5"/>
    </row>
    <row r="239" spans="5:8" x14ac:dyDescent="0.3">
      <c r="E239" s="5"/>
      <c r="F239" s="5"/>
      <c r="G239" s="5"/>
      <c r="H239" s="5"/>
    </row>
    <row r="240" spans="5:8" x14ac:dyDescent="0.3">
      <c r="E240" s="5"/>
      <c r="F240" s="5"/>
      <c r="G240" s="5"/>
      <c r="H240" s="5"/>
    </row>
    <row r="241" spans="5:8" x14ac:dyDescent="0.3">
      <c r="E241" s="5"/>
      <c r="F241" s="5"/>
      <c r="G241" s="5"/>
      <c r="H241" s="5"/>
    </row>
    <row r="242" spans="5:8" x14ac:dyDescent="0.3">
      <c r="E242" s="5"/>
      <c r="F242" s="5"/>
      <c r="G242" s="5"/>
      <c r="H242" s="5"/>
    </row>
    <row r="243" spans="5:8" x14ac:dyDescent="0.3">
      <c r="E243" s="5"/>
      <c r="F243" s="5"/>
      <c r="G243" s="5"/>
      <c r="H243" s="5"/>
    </row>
    <row r="244" spans="5:8" x14ac:dyDescent="0.3">
      <c r="E244" s="5"/>
      <c r="F244" s="5"/>
      <c r="G244" s="5"/>
      <c r="H244" s="5"/>
    </row>
    <row r="245" spans="5:8" x14ac:dyDescent="0.3">
      <c r="E245" s="5"/>
      <c r="F245" s="5"/>
      <c r="G245" s="5"/>
      <c r="H245" s="5"/>
    </row>
    <row r="246" spans="5:8" x14ac:dyDescent="0.3">
      <c r="E246" s="5"/>
      <c r="F246" s="5"/>
      <c r="G246" s="5"/>
      <c r="H246" s="5"/>
    </row>
    <row r="247" spans="5:8" x14ac:dyDescent="0.3">
      <c r="E247" s="5"/>
      <c r="F247" s="5"/>
      <c r="G247" s="5"/>
      <c r="H247" s="5"/>
    </row>
    <row r="248" spans="5:8" x14ac:dyDescent="0.3">
      <c r="E248" s="5"/>
      <c r="F248" s="5"/>
      <c r="G248" s="5"/>
      <c r="H248" s="5"/>
    </row>
    <row r="249" spans="5:8" x14ac:dyDescent="0.3">
      <c r="E249" s="5"/>
      <c r="F249" s="5"/>
      <c r="G249" s="5"/>
      <c r="H249" s="5"/>
    </row>
    <row r="250" spans="5:8" x14ac:dyDescent="0.3">
      <c r="E250" s="5"/>
      <c r="F250" s="5"/>
      <c r="G250" s="5"/>
      <c r="H250" s="5"/>
    </row>
    <row r="251" spans="5:8" x14ac:dyDescent="0.3">
      <c r="E251" s="5"/>
      <c r="F251" s="5"/>
      <c r="G251" s="5"/>
      <c r="H251" s="5"/>
    </row>
    <row r="252" spans="5:8" x14ac:dyDescent="0.3">
      <c r="E252" s="5"/>
      <c r="F252" s="5"/>
      <c r="G252" s="5"/>
      <c r="H252" s="5"/>
    </row>
    <row r="253" spans="5:8" x14ac:dyDescent="0.3">
      <c r="E253" s="5"/>
      <c r="F253" s="5"/>
      <c r="G253" s="5"/>
      <c r="H253" s="5"/>
    </row>
    <row r="254" spans="5:8" x14ac:dyDescent="0.3">
      <c r="E254" s="5"/>
      <c r="F254" s="5"/>
      <c r="G254" s="5"/>
      <c r="H254" s="5"/>
    </row>
    <row r="255" spans="5:8" x14ac:dyDescent="0.3">
      <c r="E255" s="5"/>
      <c r="F255" s="5"/>
      <c r="G255" s="5"/>
      <c r="H255" s="5"/>
    </row>
    <row r="256" spans="5:8" x14ac:dyDescent="0.3">
      <c r="E256" s="5"/>
      <c r="F256" s="5"/>
      <c r="G256" s="5"/>
      <c r="H256" s="5"/>
    </row>
    <row r="257" spans="5:8" x14ac:dyDescent="0.3">
      <c r="E257" s="5"/>
      <c r="F257" s="5"/>
      <c r="G257" s="5"/>
      <c r="H257" s="5"/>
    </row>
    <row r="258" spans="5:8" x14ac:dyDescent="0.3">
      <c r="E258" s="5"/>
      <c r="F258" s="5"/>
      <c r="G258" s="5"/>
      <c r="H258" s="5"/>
    </row>
    <row r="259" spans="5:8" x14ac:dyDescent="0.3">
      <c r="E259" s="5"/>
      <c r="F259" s="5"/>
      <c r="G259" s="5"/>
      <c r="H259" s="5"/>
    </row>
    <row r="260" spans="5:8" x14ac:dyDescent="0.3">
      <c r="E260" s="5"/>
      <c r="F260" s="5"/>
      <c r="G260" s="5"/>
      <c r="H260" s="5"/>
    </row>
    <row r="261" spans="5:8" x14ac:dyDescent="0.3">
      <c r="E261" s="5"/>
      <c r="F261" s="5"/>
      <c r="G261" s="5"/>
      <c r="H261" s="5"/>
    </row>
    <row r="262" spans="5:8" x14ac:dyDescent="0.3">
      <c r="E262" s="5"/>
      <c r="F262" s="5"/>
      <c r="G262" s="5"/>
      <c r="H262" s="5"/>
    </row>
    <row r="263" spans="5:8" x14ac:dyDescent="0.3">
      <c r="E263" s="5"/>
      <c r="F263" s="5"/>
      <c r="G263" s="5"/>
      <c r="H263" s="5"/>
    </row>
    <row r="264" spans="5:8" x14ac:dyDescent="0.3">
      <c r="E264" s="5"/>
      <c r="F264" s="5"/>
      <c r="G264" s="5"/>
      <c r="H264" s="5"/>
    </row>
    <row r="265" spans="5:8" x14ac:dyDescent="0.3">
      <c r="E265" s="5"/>
      <c r="F265" s="5"/>
      <c r="G265" s="5"/>
      <c r="H265" s="5"/>
    </row>
    <row r="266" spans="5:8" x14ac:dyDescent="0.3">
      <c r="E266" s="5"/>
      <c r="F266" s="5"/>
      <c r="G266" s="5"/>
      <c r="H266" s="5"/>
    </row>
    <row r="267" spans="5:8" x14ac:dyDescent="0.3">
      <c r="E267" s="5"/>
      <c r="F267" s="5"/>
      <c r="G267" s="5"/>
      <c r="H267" s="5"/>
    </row>
    <row r="268" spans="5:8" x14ac:dyDescent="0.3">
      <c r="E268" s="5"/>
      <c r="F268" s="5"/>
      <c r="G268" s="5"/>
      <c r="H268" s="5"/>
    </row>
    <row r="269" spans="5:8" x14ac:dyDescent="0.3">
      <c r="E269" s="5"/>
      <c r="F269" s="5"/>
      <c r="G269" s="5"/>
      <c r="H269" s="5"/>
    </row>
    <row r="270" spans="5:8" x14ac:dyDescent="0.3">
      <c r="E270" s="5"/>
      <c r="F270" s="5"/>
      <c r="G270" s="5"/>
      <c r="H270" s="5"/>
    </row>
    <row r="271" spans="5:8" x14ac:dyDescent="0.3">
      <c r="E271" s="5"/>
      <c r="F271" s="5"/>
      <c r="G271" s="5"/>
      <c r="H271" s="5"/>
    </row>
    <row r="272" spans="5:8" x14ac:dyDescent="0.3">
      <c r="E272" s="5"/>
      <c r="F272" s="5"/>
      <c r="G272" s="5"/>
      <c r="H272" s="5"/>
    </row>
    <row r="273" spans="5:8" x14ac:dyDescent="0.3">
      <c r="E273" s="5"/>
      <c r="F273" s="5"/>
      <c r="G273" s="5"/>
      <c r="H273" s="5"/>
    </row>
    <row r="274" spans="5:8" x14ac:dyDescent="0.3">
      <c r="E274" s="5"/>
      <c r="F274" s="5"/>
      <c r="G274" s="5"/>
      <c r="H274" s="5"/>
    </row>
    <row r="275" spans="5:8" x14ac:dyDescent="0.3">
      <c r="E275" s="5"/>
      <c r="F275" s="5"/>
      <c r="G275" s="5"/>
      <c r="H275" s="5"/>
    </row>
    <row r="276" spans="5:8" x14ac:dyDescent="0.3">
      <c r="E276" s="5"/>
      <c r="F276" s="5"/>
      <c r="G276" s="5"/>
      <c r="H276" s="5"/>
    </row>
    <row r="277" spans="5:8" x14ac:dyDescent="0.3">
      <c r="E277" s="5"/>
      <c r="F277" s="5"/>
      <c r="G277" s="5"/>
      <c r="H277" s="5"/>
    </row>
    <row r="278" spans="5:8" x14ac:dyDescent="0.3">
      <c r="E278" s="5"/>
      <c r="F278" s="5"/>
      <c r="G278" s="5"/>
      <c r="H278" s="5"/>
    </row>
    <row r="279" spans="5:8" x14ac:dyDescent="0.3">
      <c r="E279" s="5"/>
      <c r="F279" s="5"/>
      <c r="G279" s="5"/>
      <c r="H279" s="5"/>
    </row>
    <row r="280" spans="5:8" x14ac:dyDescent="0.3">
      <c r="E280" s="5"/>
      <c r="F280" s="5"/>
      <c r="G280" s="5"/>
      <c r="H280" s="5"/>
    </row>
    <row r="281" spans="5:8" x14ac:dyDescent="0.3">
      <c r="E281" s="5"/>
      <c r="F281" s="5"/>
      <c r="G281" s="5"/>
      <c r="H281" s="5"/>
    </row>
    <row r="282" spans="5:8" x14ac:dyDescent="0.3">
      <c r="E282" s="5"/>
      <c r="F282" s="5"/>
      <c r="G282" s="5"/>
      <c r="H282" s="5"/>
    </row>
    <row r="283" spans="5:8" x14ac:dyDescent="0.3">
      <c r="E283" s="5"/>
      <c r="F283" s="5"/>
      <c r="G283" s="5"/>
      <c r="H283" s="5"/>
    </row>
    <row r="284" spans="5:8" x14ac:dyDescent="0.3">
      <c r="E284" s="5"/>
      <c r="F284" s="5"/>
      <c r="G284" s="5"/>
      <c r="H284" s="5"/>
    </row>
    <row r="285" spans="5:8" x14ac:dyDescent="0.3">
      <c r="E285" s="5"/>
      <c r="F285" s="5"/>
      <c r="G285" s="5"/>
      <c r="H285" s="5"/>
    </row>
    <row r="286" spans="5:8" x14ac:dyDescent="0.3">
      <c r="E286" s="5"/>
      <c r="F286" s="5"/>
      <c r="G286" s="5"/>
      <c r="H286" s="5"/>
    </row>
    <row r="287" spans="5:8" x14ac:dyDescent="0.3">
      <c r="E287" s="5"/>
      <c r="F287" s="5"/>
      <c r="G287" s="5"/>
      <c r="H287" s="5"/>
    </row>
    <row r="288" spans="5:8" x14ac:dyDescent="0.3">
      <c r="E288" s="5"/>
      <c r="F288" s="5"/>
      <c r="G288" s="5"/>
      <c r="H288" s="5"/>
    </row>
    <row r="289" spans="5:8" x14ac:dyDescent="0.3">
      <c r="E289" s="5"/>
      <c r="F289" s="5"/>
      <c r="G289" s="5"/>
      <c r="H289" s="5"/>
    </row>
    <row r="290" spans="5:8" x14ac:dyDescent="0.3">
      <c r="E290" s="5"/>
      <c r="F290" s="5"/>
      <c r="G290" s="5"/>
      <c r="H290" s="5"/>
    </row>
    <row r="291" spans="5:8" x14ac:dyDescent="0.3">
      <c r="E291" s="5"/>
      <c r="F291" s="5"/>
      <c r="G291" s="5"/>
      <c r="H291" s="5"/>
    </row>
    <row r="292" spans="5:8" x14ac:dyDescent="0.3">
      <c r="E292" s="5"/>
      <c r="F292" s="5"/>
      <c r="G292" s="5"/>
      <c r="H292" s="5"/>
    </row>
    <row r="293" spans="5:8" x14ac:dyDescent="0.3">
      <c r="E293" s="5"/>
      <c r="F293" s="5"/>
      <c r="G293" s="5"/>
      <c r="H293" s="5"/>
    </row>
    <row r="294" spans="5:8" x14ac:dyDescent="0.3">
      <c r="E294" s="5"/>
      <c r="F294" s="5"/>
      <c r="G294" s="5"/>
      <c r="H294" s="5"/>
    </row>
    <row r="295" spans="5:8" x14ac:dyDescent="0.3">
      <c r="E295" s="5"/>
      <c r="F295" s="5"/>
      <c r="G295" s="5"/>
      <c r="H295" s="5"/>
    </row>
    <row r="296" spans="5:8" x14ac:dyDescent="0.3">
      <c r="E296" s="5"/>
      <c r="F296" s="5"/>
      <c r="G296" s="5"/>
      <c r="H296" s="5"/>
    </row>
    <row r="297" spans="5:8" x14ac:dyDescent="0.3">
      <c r="E297" s="5"/>
      <c r="F297" s="5"/>
      <c r="G297" s="5"/>
      <c r="H297" s="5"/>
    </row>
    <row r="298" spans="5:8" x14ac:dyDescent="0.3">
      <c r="E298" s="5"/>
      <c r="F298" s="5"/>
      <c r="G298" s="5"/>
      <c r="H298" s="5"/>
    </row>
    <row r="299" spans="5:8" x14ac:dyDescent="0.3">
      <c r="E299" s="5"/>
      <c r="F299" s="5"/>
      <c r="G299" s="5"/>
      <c r="H299" s="5"/>
    </row>
    <row r="300" spans="5:8" x14ac:dyDescent="0.3">
      <c r="E300" s="5"/>
      <c r="F300" s="5"/>
      <c r="G300" s="5"/>
      <c r="H300" s="5"/>
    </row>
    <row r="301" spans="5:8" x14ac:dyDescent="0.3">
      <c r="E301" s="5"/>
      <c r="F301" s="5"/>
      <c r="G301" s="5"/>
      <c r="H301" s="5"/>
    </row>
    <row r="302" spans="5:8" x14ac:dyDescent="0.3">
      <c r="E302" s="5"/>
      <c r="F302" s="5"/>
      <c r="G302" s="5"/>
      <c r="H302" s="5"/>
    </row>
    <row r="303" spans="5:8" x14ac:dyDescent="0.3">
      <c r="E303" s="5"/>
      <c r="F303" s="5"/>
      <c r="G303" s="5"/>
      <c r="H303" s="5"/>
    </row>
    <row r="304" spans="5:8" x14ac:dyDescent="0.3">
      <c r="E304" s="5"/>
      <c r="F304" s="5"/>
      <c r="G304" s="5"/>
      <c r="H304" s="5"/>
    </row>
    <row r="305" spans="5:8" x14ac:dyDescent="0.3">
      <c r="E305" s="5"/>
      <c r="F305" s="5"/>
      <c r="G305" s="5"/>
      <c r="H305" s="5"/>
    </row>
    <row r="306" spans="5:8" x14ac:dyDescent="0.3">
      <c r="E306" s="5"/>
      <c r="F306" s="5"/>
      <c r="G306" s="5"/>
      <c r="H306" s="5"/>
    </row>
    <row r="307" spans="5:8" x14ac:dyDescent="0.3">
      <c r="E307" s="5"/>
      <c r="F307" s="5"/>
      <c r="G307" s="5"/>
      <c r="H307" s="5"/>
    </row>
    <row r="308" spans="5:8" x14ac:dyDescent="0.3">
      <c r="E308" s="5"/>
      <c r="F308" s="5"/>
      <c r="G308" s="5"/>
      <c r="H308" s="5"/>
    </row>
    <row r="309" spans="5:8" x14ac:dyDescent="0.3">
      <c r="E309" s="5"/>
      <c r="F309" s="5"/>
      <c r="G309" s="5"/>
      <c r="H309" s="5"/>
    </row>
    <row r="310" spans="5:8" x14ac:dyDescent="0.3">
      <c r="E310" s="5"/>
      <c r="F310" s="5"/>
      <c r="G310" s="5"/>
      <c r="H310" s="5"/>
    </row>
    <row r="311" spans="5:8" x14ac:dyDescent="0.3">
      <c r="E311" s="5"/>
      <c r="F311" s="5"/>
      <c r="G311" s="5"/>
      <c r="H311" s="5"/>
    </row>
    <row r="312" spans="5:8" x14ac:dyDescent="0.3">
      <c r="E312" s="5"/>
      <c r="F312" s="5"/>
      <c r="G312" s="5"/>
      <c r="H312" s="5"/>
    </row>
    <row r="313" spans="5:8" x14ac:dyDescent="0.3">
      <c r="E313" s="5"/>
      <c r="F313" s="5"/>
      <c r="G313" s="5"/>
      <c r="H313" s="5"/>
    </row>
    <row r="314" spans="5:8" x14ac:dyDescent="0.3">
      <c r="E314" s="5"/>
      <c r="F314" s="5"/>
      <c r="G314" s="5"/>
      <c r="H314" s="5"/>
    </row>
    <row r="315" spans="5:8" x14ac:dyDescent="0.3">
      <c r="E315" s="5"/>
      <c r="F315" s="5"/>
      <c r="G315" s="5"/>
      <c r="H315" s="5"/>
    </row>
    <row r="316" spans="5:8" x14ac:dyDescent="0.3">
      <c r="E316" s="5"/>
      <c r="F316" s="5"/>
      <c r="G316" s="5"/>
      <c r="H316" s="5"/>
    </row>
    <row r="317" spans="5:8" x14ac:dyDescent="0.3">
      <c r="E317" s="5"/>
      <c r="F317" s="5"/>
      <c r="G317" s="5"/>
      <c r="H317" s="5"/>
    </row>
    <row r="318" spans="5:8" x14ac:dyDescent="0.3">
      <c r="E318" s="5"/>
      <c r="F318" s="5"/>
      <c r="G318" s="5"/>
      <c r="H318" s="5"/>
    </row>
    <row r="319" spans="5:8" x14ac:dyDescent="0.3">
      <c r="E319" s="5"/>
      <c r="F319" s="5"/>
      <c r="G319" s="5"/>
      <c r="H319" s="5"/>
    </row>
    <row r="320" spans="5:8" x14ac:dyDescent="0.3">
      <c r="E320" s="5"/>
      <c r="F320" s="5"/>
      <c r="G320" s="5"/>
      <c r="H320" s="5"/>
    </row>
    <row r="321" spans="5:8" x14ac:dyDescent="0.3">
      <c r="E321" s="5"/>
      <c r="F321" s="5"/>
      <c r="G321" s="5"/>
      <c r="H321" s="5"/>
    </row>
    <row r="322" spans="5:8" x14ac:dyDescent="0.3">
      <c r="E322" s="5"/>
      <c r="F322" s="5"/>
      <c r="G322" s="5"/>
      <c r="H322" s="5"/>
    </row>
    <row r="323" spans="5:8" x14ac:dyDescent="0.3">
      <c r="E323" s="5"/>
      <c r="F323" s="5"/>
      <c r="G323" s="5"/>
      <c r="H323" s="5"/>
    </row>
    <row r="324" spans="5:8" x14ac:dyDescent="0.3">
      <c r="E324" s="5"/>
      <c r="F324" s="5"/>
      <c r="G324" s="5"/>
      <c r="H324" s="5"/>
    </row>
    <row r="325" spans="5:8" x14ac:dyDescent="0.3">
      <c r="E325" s="5"/>
      <c r="F325" s="5"/>
      <c r="G325" s="5"/>
      <c r="H325" s="5"/>
    </row>
    <row r="326" spans="5:8" x14ac:dyDescent="0.3">
      <c r="E326" s="5"/>
      <c r="F326" s="5"/>
      <c r="G326" s="5"/>
      <c r="H326" s="5"/>
    </row>
    <row r="327" spans="5:8" x14ac:dyDescent="0.3">
      <c r="E327" s="5"/>
      <c r="F327" s="5"/>
      <c r="G327" s="5"/>
      <c r="H327" s="5"/>
    </row>
    <row r="328" spans="5:8" x14ac:dyDescent="0.3">
      <c r="E328" s="5"/>
      <c r="F328" s="5"/>
      <c r="G328" s="5"/>
      <c r="H328" s="5"/>
    </row>
    <row r="329" spans="5:8" x14ac:dyDescent="0.3">
      <c r="E329" s="5"/>
      <c r="F329" s="5"/>
      <c r="G329" s="5"/>
      <c r="H329" s="5"/>
    </row>
    <row r="330" spans="5:8" x14ac:dyDescent="0.3">
      <c r="E330" s="5"/>
      <c r="F330" s="5"/>
      <c r="G330" s="5"/>
      <c r="H330" s="5"/>
    </row>
    <row r="331" spans="5:8" x14ac:dyDescent="0.3">
      <c r="E331" s="5"/>
      <c r="F331" s="5"/>
      <c r="G331" s="5"/>
      <c r="H331" s="5"/>
    </row>
    <row r="332" spans="5:8" x14ac:dyDescent="0.3">
      <c r="E332" s="5"/>
      <c r="F332" s="5"/>
      <c r="G332" s="5"/>
      <c r="H332" s="5"/>
    </row>
    <row r="333" spans="5:8" x14ac:dyDescent="0.3">
      <c r="E333" s="5"/>
      <c r="F333" s="5"/>
      <c r="G333" s="5"/>
      <c r="H333" s="5"/>
    </row>
    <row r="334" spans="5:8" x14ac:dyDescent="0.3">
      <c r="E334" s="5"/>
      <c r="F334" s="5"/>
      <c r="G334" s="5"/>
      <c r="H334" s="5"/>
    </row>
    <row r="335" spans="5:8" x14ac:dyDescent="0.3">
      <c r="E335" s="5"/>
      <c r="F335" s="5"/>
      <c r="G335" s="5"/>
      <c r="H335" s="5"/>
    </row>
    <row r="336" spans="5:8" x14ac:dyDescent="0.3">
      <c r="E336" s="5"/>
      <c r="F336" s="5"/>
      <c r="G336" s="5"/>
      <c r="H336" s="5"/>
    </row>
    <row r="337" spans="5:8" x14ac:dyDescent="0.3">
      <c r="E337" s="5"/>
      <c r="F337" s="5"/>
      <c r="G337" s="5"/>
      <c r="H337" s="5"/>
    </row>
    <row r="338" spans="5:8" x14ac:dyDescent="0.3">
      <c r="E338" s="5"/>
      <c r="F338" s="5"/>
      <c r="G338" s="5"/>
      <c r="H338" s="5"/>
    </row>
    <row r="339" spans="5:8" x14ac:dyDescent="0.3">
      <c r="E339" s="5"/>
      <c r="F339" s="5"/>
      <c r="G339" s="5"/>
      <c r="H339" s="5"/>
    </row>
    <row r="340" spans="5:8" x14ac:dyDescent="0.3">
      <c r="E340" s="5"/>
      <c r="F340" s="5"/>
      <c r="G340" s="5"/>
      <c r="H340" s="5"/>
    </row>
    <row r="341" spans="5:8" x14ac:dyDescent="0.3">
      <c r="E341" s="5"/>
      <c r="F341" s="5"/>
      <c r="G341" s="5"/>
      <c r="H341" s="5"/>
    </row>
    <row r="342" spans="5:8" x14ac:dyDescent="0.3">
      <c r="E342" s="5"/>
      <c r="F342" s="5"/>
      <c r="G342" s="5"/>
      <c r="H342" s="5"/>
    </row>
    <row r="343" spans="5:8" x14ac:dyDescent="0.3">
      <c r="E343" s="5"/>
      <c r="F343" s="5"/>
      <c r="G343" s="5"/>
      <c r="H343" s="5"/>
    </row>
    <row r="344" spans="5:8" x14ac:dyDescent="0.3">
      <c r="E344" s="5"/>
      <c r="F344" s="5"/>
      <c r="G344" s="5"/>
      <c r="H344" s="5"/>
    </row>
    <row r="345" spans="5:8" x14ac:dyDescent="0.3">
      <c r="E345" s="5"/>
      <c r="F345" s="5"/>
      <c r="G345" s="5"/>
      <c r="H345" s="5"/>
    </row>
    <row r="346" spans="5:8" x14ac:dyDescent="0.3">
      <c r="E346" s="5"/>
      <c r="F346" s="5"/>
      <c r="G346" s="5"/>
      <c r="H346" s="5"/>
    </row>
    <row r="347" spans="5:8" x14ac:dyDescent="0.3">
      <c r="E347" s="5"/>
      <c r="F347" s="5"/>
      <c r="G347" s="5"/>
      <c r="H347" s="5"/>
    </row>
    <row r="348" spans="5:8" x14ac:dyDescent="0.3">
      <c r="E348" s="5"/>
      <c r="F348" s="5"/>
      <c r="G348" s="5"/>
      <c r="H348" s="5"/>
    </row>
    <row r="349" spans="5:8" x14ac:dyDescent="0.3">
      <c r="E349" s="5"/>
      <c r="F349" s="5"/>
      <c r="G349" s="5"/>
      <c r="H349" s="5"/>
    </row>
    <row r="350" spans="5:8" x14ac:dyDescent="0.3">
      <c r="E350" s="5"/>
      <c r="F350" s="5"/>
      <c r="G350" s="5"/>
      <c r="H350" s="5"/>
    </row>
    <row r="351" spans="5:8" x14ac:dyDescent="0.3">
      <c r="E351" s="5"/>
      <c r="F351" s="5"/>
      <c r="G351" s="5"/>
      <c r="H351" s="5"/>
    </row>
    <row r="352" spans="5:8" x14ac:dyDescent="0.3">
      <c r="E352" s="5"/>
      <c r="F352" s="5"/>
      <c r="G352" s="5"/>
      <c r="H352" s="5"/>
    </row>
    <row r="353" spans="5:8" x14ac:dyDescent="0.3">
      <c r="E353" s="5"/>
      <c r="F353" s="5"/>
      <c r="G353" s="5"/>
      <c r="H353" s="5"/>
    </row>
    <row r="354" spans="5:8" x14ac:dyDescent="0.3">
      <c r="E354" s="5"/>
      <c r="F354" s="5"/>
      <c r="G354" s="5"/>
      <c r="H354" s="5"/>
    </row>
    <row r="355" spans="5:8" x14ac:dyDescent="0.3">
      <c r="E355" s="5"/>
      <c r="F355" s="5"/>
      <c r="G355" s="5"/>
      <c r="H355" s="5"/>
    </row>
    <row r="356" spans="5:8" x14ac:dyDescent="0.3">
      <c r="E356" s="5"/>
      <c r="F356" s="5"/>
      <c r="G356" s="5"/>
      <c r="H356" s="5"/>
    </row>
    <row r="357" spans="5:8" x14ac:dyDescent="0.3">
      <c r="E357" s="5"/>
      <c r="F357" s="5"/>
      <c r="G357" s="5"/>
      <c r="H357" s="5"/>
    </row>
    <row r="358" spans="5:8" x14ac:dyDescent="0.3">
      <c r="E358" s="5"/>
      <c r="F358" s="5"/>
      <c r="G358" s="5"/>
      <c r="H358" s="5"/>
    </row>
    <row r="359" spans="5:8" x14ac:dyDescent="0.3">
      <c r="E359" s="5"/>
      <c r="F359" s="5"/>
      <c r="G359" s="5"/>
      <c r="H359" s="5"/>
    </row>
    <row r="360" spans="5:8" x14ac:dyDescent="0.3">
      <c r="E360" s="5"/>
      <c r="F360" s="5"/>
      <c r="G360" s="5"/>
      <c r="H360" s="5"/>
    </row>
    <row r="361" spans="5:8" x14ac:dyDescent="0.3">
      <c r="E361" s="5"/>
      <c r="F361" s="5"/>
      <c r="G361" s="5"/>
      <c r="H361" s="5"/>
    </row>
    <row r="362" spans="5:8" x14ac:dyDescent="0.3">
      <c r="E362" s="5"/>
      <c r="F362" s="5"/>
      <c r="G362" s="5"/>
      <c r="H362" s="5"/>
    </row>
    <row r="363" spans="5:8" x14ac:dyDescent="0.3">
      <c r="E363" s="5"/>
      <c r="F363" s="5"/>
      <c r="G363" s="5"/>
      <c r="H363" s="5"/>
    </row>
    <row r="364" spans="5:8" x14ac:dyDescent="0.3">
      <c r="E364" s="5"/>
      <c r="F364" s="5"/>
      <c r="G364" s="5"/>
      <c r="H364" s="5"/>
    </row>
    <row r="365" spans="5:8" x14ac:dyDescent="0.3">
      <c r="E365" s="5"/>
      <c r="F365" s="5"/>
      <c r="G365" s="5"/>
      <c r="H365" s="5"/>
    </row>
    <row r="366" spans="5:8" x14ac:dyDescent="0.3">
      <c r="E366" s="5"/>
      <c r="F366" s="5"/>
      <c r="G366" s="5"/>
      <c r="H366" s="5"/>
    </row>
    <row r="367" spans="5:8" x14ac:dyDescent="0.3">
      <c r="E367" s="5"/>
      <c r="F367" s="5"/>
      <c r="G367" s="5"/>
      <c r="H367" s="5"/>
    </row>
    <row r="368" spans="5:8" x14ac:dyDescent="0.3">
      <c r="E368" s="5"/>
      <c r="F368" s="5"/>
      <c r="G368" s="5"/>
      <c r="H368" s="5"/>
    </row>
    <row r="369" spans="5:8" x14ac:dyDescent="0.3">
      <c r="E369" s="5"/>
      <c r="F369" s="5"/>
      <c r="G369" s="5"/>
      <c r="H369" s="5"/>
    </row>
    <row r="370" spans="5:8" x14ac:dyDescent="0.3">
      <c r="E370" s="5"/>
      <c r="F370" s="5"/>
      <c r="G370" s="5"/>
      <c r="H370" s="5"/>
    </row>
    <row r="371" spans="5:8" x14ac:dyDescent="0.3">
      <c r="E371" s="5"/>
      <c r="F371" s="5"/>
      <c r="G371" s="5"/>
      <c r="H371" s="5"/>
    </row>
    <row r="372" spans="5:8" x14ac:dyDescent="0.3">
      <c r="E372" s="5"/>
      <c r="F372" s="5"/>
      <c r="G372" s="5"/>
      <c r="H372" s="5"/>
    </row>
    <row r="373" spans="5:8" x14ac:dyDescent="0.3">
      <c r="E373" s="5"/>
      <c r="F373" s="5"/>
      <c r="G373" s="5"/>
      <c r="H373" s="5"/>
    </row>
    <row r="374" spans="5:8" x14ac:dyDescent="0.3">
      <c r="E374" s="5"/>
      <c r="F374" s="5"/>
      <c r="G374" s="5"/>
      <c r="H374" s="5"/>
    </row>
    <row r="375" spans="5:8" x14ac:dyDescent="0.3">
      <c r="E375" s="5"/>
      <c r="F375" s="5"/>
      <c r="G375" s="5"/>
      <c r="H375" s="5"/>
    </row>
    <row r="376" spans="5:8" x14ac:dyDescent="0.3">
      <c r="E376" s="5"/>
      <c r="F376" s="5"/>
      <c r="G376" s="5"/>
      <c r="H376" s="5"/>
    </row>
    <row r="377" spans="5:8" x14ac:dyDescent="0.3">
      <c r="E377" s="5"/>
      <c r="F377" s="5"/>
      <c r="G377" s="5"/>
      <c r="H377" s="5"/>
    </row>
    <row r="378" spans="5:8" x14ac:dyDescent="0.3">
      <c r="E378" s="5"/>
      <c r="F378" s="5"/>
      <c r="G378" s="5"/>
      <c r="H378" s="5"/>
    </row>
    <row r="379" spans="5:8" x14ac:dyDescent="0.3">
      <c r="E379" s="5"/>
      <c r="F379" s="5"/>
      <c r="G379" s="5"/>
      <c r="H379" s="5"/>
    </row>
    <row r="380" spans="5:8" x14ac:dyDescent="0.3">
      <c r="E380" s="5"/>
      <c r="F380" s="5"/>
      <c r="G380" s="5"/>
      <c r="H380" s="5"/>
    </row>
    <row r="381" spans="5:8" x14ac:dyDescent="0.3">
      <c r="E381" s="5"/>
      <c r="F381" s="5"/>
      <c r="G381" s="5"/>
      <c r="H381" s="5"/>
    </row>
    <row r="382" spans="5:8" x14ac:dyDescent="0.3">
      <c r="E382" s="5"/>
      <c r="F382" s="5"/>
      <c r="G382" s="5"/>
      <c r="H382" s="5"/>
    </row>
    <row r="383" spans="5:8" x14ac:dyDescent="0.3">
      <c r="E383" s="5"/>
      <c r="F383" s="5"/>
      <c r="G383" s="5"/>
      <c r="H383" s="5"/>
    </row>
    <row r="384" spans="5:8" x14ac:dyDescent="0.3">
      <c r="E384" s="5"/>
      <c r="F384" s="5"/>
      <c r="G384" s="5"/>
      <c r="H384" s="5"/>
    </row>
    <row r="385" spans="5:8" x14ac:dyDescent="0.3">
      <c r="E385" s="5"/>
      <c r="F385" s="5"/>
      <c r="G385" s="5"/>
      <c r="H385" s="5"/>
    </row>
    <row r="386" spans="5:8" x14ac:dyDescent="0.3">
      <c r="E386" s="5"/>
      <c r="F386" s="5"/>
      <c r="G386" s="5"/>
      <c r="H386" s="5"/>
    </row>
    <row r="387" spans="5:8" x14ac:dyDescent="0.3">
      <c r="E387" s="5"/>
      <c r="F387" s="5"/>
      <c r="G387" s="5"/>
      <c r="H387" s="5"/>
    </row>
    <row r="388" spans="5:8" x14ac:dyDescent="0.3">
      <c r="E388" s="5"/>
      <c r="F388" s="5"/>
      <c r="G388" s="5"/>
      <c r="H388" s="5"/>
    </row>
    <row r="389" spans="5:8" x14ac:dyDescent="0.3">
      <c r="E389" s="5"/>
      <c r="F389" s="5"/>
      <c r="G389" s="5"/>
      <c r="H389" s="5"/>
    </row>
    <row r="390" spans="5:8" x14ac:dyDescent="0.3">
      <c r="E390" s="5"/>
      <c r="F390" s="5"/>
      <c r="G390" s="5"/>
      <c r="H390" s="5"/>
    </row>
    <row r="391" spans="5:8" x14ac:dyDescent="0.3">
      <c r="E391" s="5"/>
      <c r="F391" s="5"/>
      <c r="G391" s="5"/>
      <c r="H391" s="5"/>
    </row>
    <row r="392" spans="5:8" x14ac:dyDescent="0.3">
      <c r="E392" s="5"/>
      <c r="F392" s="5"/>
      <c r="G392" s="5"/>
      <c r="H392" s="5"/>
    </row>
    <row r="393" spans="5:8" x14ac:dyDescent="0.3">
      <c r="E393" s="5"/>
      <c r="F393" s="5"/>
      <c r="G393" s="5"/>
      <c r="H393" s="5"/>
    </row>
    <row r="394" spans="5:8" x14ac:dyDescent="0.3">
      <c r="E394" s="5"/>
      <c r="F394" s="5"/>
      <c r="G394" s="5"/>
      <c r="H394" s="5"/>
    </row>
    <row r="395" spans="5:8" x14ac:dyDescent="0.3">
      <c r="E395" s="5"/>
      <c r="F395" s="5"/>
      <c r="G395" s="5"/>
      <c r="H395" s="5"/>
    </row>
    <row r="396" spans="5:8" x14ac:dyDescent="0.3">
      <c r="E396" s="5"/>
      <c r="F396" s="5"/>
      <c r="G396" s="5"/>
      <c r="H396" s="5"/>
    </row>
    <row r="397" spans="5:8" x14ac:dyDescent="0.3">
      <c r="E397" s="5"/>
      <c r="F397" s="5"/>
      <c r="G397" s="5"/>
      <c r="H397" s="5"/>
    </row>
    <row r="398" spans="5:8" x14ac:dyDescent="0.3">
      <c r="E398" s="5"/>
      <c r="F398" s="5"/>
      <c r="G398" s="5"/>
      <c r="H398" s="5"/>
    </row>
    <row r="399" spans="5:8" x14ac:dyDescent="0.3">
      <c r="E399" s="5"/>
      <c r="F399" s="5"/>
      <c r="G399" s="5"/>
      <c r="H399" s="5"/>
    </row>
    <row r="400" spans="5:8" x14ac:dyDescent="0.3">
      <c r="E400" s="5"/>
      <c r="F400" s="5"/>
      <c r="G400" s="5"/>
      <c r="H400" s="5"/>
    </row>
    <row r="401" spans="5:8" x14ac:dyDescent="0.3">
      <c r="E401" s="5"/>
      <c r="F401" s="5"/>
      <c r="G401" s="5"/>
      <c r="H401" s="5"/>
    </row>
    <row r="402" spans="5:8" x14ac:dyDescent="0.3">
      <c r="E402" s="5"/>
      <c r="F402" s="5"/>
      <c r="G402" s="5"/>
      <c r="H402" s="5"/>
    </row>
    <row r="403" spans="5:8" x14ac:dyDescent="0.3">
      <c r="E403" s="5"/>
      <c r="F403" s="5"/>
      <c r="G403" s="5"/>
      <c r="H403" s="5"/>
    </row>
    <row r="404" spans="5:8" x14ac:dyDescent="0.3">
      <c r="E404" s="5"/>
      <c r="F404" s="5"/>
      <c r="G404" s="5"/>
      <c r="H404" s="5"/>
    </row>
    <row r="405" spans="5:8" x14ac:dyDescent="0.3">
      <c r="E405" s="5"/>
      <c r="F405" s="5"/>
      <c r="G405" s="5"/>
      <c r="H405" s="5"/>
    </row>
    <row r="406" spans="5:8" x14ac:dyDescent="0.3">
      <c r="E406" s="5"/>
      <c r="F406" s="5"/>
      <c r="G406" s="5"/>
      <c r="H406" s="5"/>
    </row>
    <row r="407" spans="5:8" x14ac:dyDescent="0.3">
      <c r="E407" s="5"/>
      <c r="F407" s="5"/>
      <c r="G407" s="5"/>
      <c r="H407" s="5"/>
    </row>
    <row r="408" spans="5:8" x14ac:dyDescent="0.3">
      <c r="E408" s="5"/>
      <c r="F408" s="5"/>
      <c r="G408" s="5"/>
      <c r="H408" s="5"/>
    </row>
    <row r="409" spans="5:8" x14ac:dyDescent="0.3">
      <c r="E409" s="5"/>
      <c r="F409" s="5"/>
      <c r="G409" s="5"/>
      <c r="H409" s="5"/>
    </row>
    <row r="410" spans="5:8" x14ac:dyDescent="0.3">
      <c r="E410" s="5"/>
      <c r="F410" s="5"/>
      <c r="G410" s="5"/>
      <c r="H410" s="5"/>
    </row>
    <row r="411" spans="5:8" x14ac:dyDescent="0.3">
      <c r="E411" s="5"/>
      <c r="F411" s="5"/>
      <c r="G411" s="5"/>
      <c r="H411" s="5"/>
    </row>
    <row r="412" spans="5:8" x14ac:dyDescent="0.3">
      <c r="E412" s="5"/>
      <c r="F412" s="5"/>
      <c r="G412" s="5"/>
      <c r="H412" s="5"/>
    </row>
    <row r="413" spans="5:8" x14ac:dyDescent="0.3">
      <c r="E413" s="5"/>
      <c r="F413" s="5"/>
      <c r="G413" s="5"/>
      <c r="H413" s="5"/>
    </row>
    <row r="414" spans="5:8" x14ac:dyDescent="0.3">
      <c r="E414" s="5"/>
      <c r="F414" s="5"/>
      <c r="G414" s="5"/>
      <c r="H414" s="5"/>
    </row>
    <row r="415" spans="5:8" x14ac:dyDescent="0.3">
      <c r="E415" s="5"/>
      <c r="F415" s="5"/>
      <c r="G415" s="5"/>
      <c r="H415" s="5"/>
    </row>
    <row r="416" spans="5:8" x14ac:dyDescent="0.3">
      <c r="E416" s="5"/>
      <c r="F416" s="5"/>
      <c r="G416" s="5"/>
      <c r="H416" s="5"/>
    </row>
    <row r="417" spans="5:8" x14ac:dyDescent="0.3">
      <c r="E417" s="5"/>
      <c r="F417" s="5"/>
      <c r="G417" s="5"/>
      <c r="H417" s="5"/>
    </row>
    <row r="418" spans="5:8" x14ac:dyDescent="0.3">
      <c r="E418" s="5"/>
      <c r="F418" s="5"/>
      <c r="G418" s="5"/>
      <c r="H418" s="5"/>
    </row>
    <row r="419" spans="5:8" x14ac:dyDescent="0.3">
      <c r="E419" s="5"/>
      <c r="F419" s="5"/>
      <c r="G419" s="5"/>
      <c r="H419" s="5"/>
    </row>
    <row r="420" spans="5:8" x14ac:dyDescent="0.3">
      <c r="E420" s="5"/>
      <c r="F420" s="5"/>
      <c r="G420" s="5"/>
      <c r="H420" s="5"/>
    </row>
    <row r="421" spans="5:8" x14ac:dyDescent="0.3">
      <c r="E421" s="5"/>
      <c r="F421" s="5"/>
      <c r="G421" s="5"/>
      <c r="H421" s="5"/>
    </row>
    <row r="422" spans="5:8" x14ac:dyDescent="0.3">
      <c r="E422" s="5"/>
      <c r="F422" s="5"/>
      <c r="G422" s="5"/>
      <c r="H422" s="5"/>
    </row>
    <row r="423" spans="5:8" x14ac:dyDescent="0.3">
      <c r="E423" s="5"/>
      <c r="F423" s="5"/>
      <c r="G423" s="5"/>
      <c r="H423" s="5"/>
    </row>
    <row r="424" spans="5:8" x14ac:dyDescent="0.3">
      <c r="E424" s="5"/>
      <c r="F424" s="5"/>
      <c r="G424" s="5"/>
      <c r="H424" s="5"/>
    </row>
    <row r="425" spans="5:8" x14ac:dyDescent="0.3">
      <c r="E425" s="5"/>
      <c r="F425" s="5"/>
      <c r="G425" s="5"/>
      <c r="H425" s="5"/>
    </row>
    <row r="426" spans="5:8" x14ac:dyDescent="0.3">
      <c r="E426" s="5"/>
      <c r="F426" s="5"/>
      <c r="G426" s="5"/>
      <c r="H426" s="5"/>
    </row>
    <row r="427" spans="5:8" x14ac:dyDescent="0.3">
      <c r="E427" s="5"/>
      <c r="F427" s="5"/>
      <c r="G427" s="5"/>
      <c r="H427" s="5"/>
    </row>
    <row r="428" spans="5:8" x14ac:dyDescent="0.3">
      <c r="E428" s="5"/>
      <c r="F428" s="5"/>
      <c r="G428" s="5"/>
      <c r="H428" s="5"/>
    </row>
    <row r="429" spans="5:8" x14ac:dyDescent="0.3">
      <c r="E429" s="5"/>
      <c r="F429" s="5"/>
      <c r="G429" s="5"/>
      <c r="H429" s="5"/>
    </row>
    <row r="430" spans="5:8" x14ac:dyDescent="0.3">
      <c r="E430" s="5"/>
      <c r="F430" s="5"/>
      <c r="G430" s="5"/>
      <c r="H430" s="5"/>
    </row>
    <row r="431" spans="5:8" x14ac:dyDescent="0.3">
      <c r="E431" s="5"/>
      <c r="F431" s="5"/>
      <c r="G431" s="5"/>
      <c r="H431" s="5"/>
    </row>
    <row r="432" spans="5:8" x14ac:dyDescent="0.3">
      <c r="E432" s="5"/>
      <c r="F432" s="5"/>
      <c r="G432" s="5"/>
      <c r="H432" s="5"/>
    </row>
    <row r="433" spans="5:8" x14ac:dyDescent="0.3">
      <c r="E433" s="5"/>
      <c r="F433" s="5"/>
      <c r="G433" s="5"/>
      <c r="H433" s="5"/>
    </row>
    <row r="434" spans="5:8" x14ac:dyDescent="0.3">
      <c r="E434" s="5"/>
      <c r="F434" s="5"/>
      <c r="G434" s="5"/>
      <c r="H434" s="5"/>
    </row>
    <row r="435" spans="5:8" x14ac:dyDescent="0.3">
      <c r="E435" s="5"/>
      <c r="F435" s="5"/>
      <c r="G435" s="5"/>
      <c r="H435" s="5"/>
    </row>
    <row r="436" spans="5:8" x14ac:dyDescent="0.3">
      <c r="E436" s="5"/>
      <c r="F436" s="5"/>
      <c r="G436" s="5"/>
      <c r="H436" s="5"/>
    </row>
    <row r="437" spans="5:8" x14ac:dyDescent="0.3">
      <c r="E437" s="5"/>
      <c r="F437" s="5"/>
      <c r="G437" s="5"/>
      <c r="H437" s="5"/>
    </row>
    <row r="438" spans="5:8" x14ac:dyDescent="0.3">
      <c r="E438" s="5"/>
      <c r="F438" s="5"/>
      <c r="G438" s="5"/>
      <c r="H438" s="5"/>
    </row>
    <row r="439" spans="5:8" x14ac:dyDescent="0.3">
      <c r="E439" s="5"/>
      <c r="F439" s="5"/>
      <c r="G439" s="5"/>
      <c r="H439" s="5"/>
    </row>
    <row r="440" spans="5:8" x14ac:dyDescent="0.3">
      <c r="E440" s="5"/>
      <c r="F440" s="5"/>
      <c r="G440" s="5"/>
      <c r="H440" s="5"/>
    </row>
    <row r="441" spans="5:8" x14ac:dyDescent="0.3">
      <c r="E441" s="5"/>
      <c r="F441" s="5"/>
      <c r="G441" s="5"/>
      <c r="H441" s="5"/>
    </row>
    <row r="442" spans="5:8" x14ac:dyDescent="0.3">
      <c r="E442" s="5"/>
      <c r="F442" s="5"/>
      <c r="G442" s="5"/>
      <c r="H442" s="5"/>
    </row>
    <row r="443" spans="5:8" x14ac:dyDescent="0.3">
      <c r="E443" s="5"/>
      <c r="F443" s="5"/>
      <c r="G443" s="5"/>
      <c r="H443" s="5"/>
    </row>
    <row r="444" spans="5:8" x14ac:dyDescent="0.3">
      <c r="E444" s="5"/>
      <c r="F444" s="5"/>
      <c r="G444" s="5"/>
      <c r="H444" s="5"/>
    </row>
    <row r="445" spans="5:8" x14ac:dyDescent="0.3">
      <c r="E445" s="5"/>
      <c r="F445" s="5"/>
      <c r="G445" s="5"/>
      <c r="H445" s="5"/>
    </row>
    <row r="446" spans="5:8" x14ac:dyDescent="0.3">
      <c r="E446" s="5"/>
      <c r="F446" s="5"/>
      <c r="G446" s="5"/>
      <c r="H446" s="5"/>
    </row>
    <row r="447" spans="5:8" x14ac:dyDescent="0.3">
      <c r="E447" s="5"/>
      <c r="F447" s="5"/>
      <c r="G447" s="5"/>
      <c r="H447" s="5"/>
    </row>
    <row r="448" spans="5:8" x14ac:dyDescent="0.3">
      <c r="E448" s="5"/>
      <c r="F448" s="5"/>
      <c r="G448" s="5"/>
      <c r="H448" s="5"/>
    </row>
    <row r="449" spans="5:8" x14ac:dyDescent="0.3">
      <c r="E449" s="5"/>
      <c r="F449" s="5"/>
      <c r="G449" s="5"/>
      <c r="H449" s="5"/>
    </row>
    <row r="450" spans="5:8" x14ac:dyDescent="0.3">
      <c r="E450" s="5"/>
      <c r="F450" s="5"/>
      <c r="G450" s="5"/>
      <c r="H450" s="5"/>
    </row>
    <row r="451" spans="5:8" x14ac:dyDescent="0.3">
      <c r="E451" s="5"/>
      <c r="F451" s="5"/>
      <c r="G451" s="5"/>
      <c r="H451" s="5"/>
    </row>
    <row r="452" spans="5:8" x14ac:dyDescent="0.3">
      <c r="E452" s="5"/>
      <c r="F452" s="5"/>
      <c r="G452" s="5"/>
      <c r="H452" s="5"/>
    </row>
    <row r="453" spans="5:8" x14ac:dyDescent="0.3">
      <c r="E453" s="5"/>
      <c r="F453" s="5"/>
      <c r="G453" s="5"/>
      <c r="H453" s="5"/>
    </row>
    <row r="454" spans="5:8" x14ac:dyDescent="0.3">
      <c r="E454" s="5"/>
      <c r="F454" s="5"/>
      <c r="G454" s="5"/>
      <c r="H454" s="5"/>
    </row>
    <row r="455" spans="5:8" x14ac:dyDescent="0.3">
      <c r="E455" s="5"/>
      <c r="F455" s="5"/>
      <c r="G455" s="5"/>
      <c r="H455" s="5"/>
    </row>
    <row r="456" spans="5:8" x14ac:dyDescent="0.3">
      <c r="E456" s="5"/>
      <c r="F456" s="5"/>
      <c r="G456" s="5"/>
      <c r="H456" s="5"/>
    </row>
    <row r="457" spans="5:8" x14ac:dyDescent="0.3">
      <c r="E457" s="5"/>
      <c r="F457" s="5"/>
      <c r="G457" s="5"/>
      <c r="H457" s="5"/>
    </row>
    <row r="458" spans="5:8" x14ac:dyDescent="0.3">
      <c r="E458" s="5"/>
      <c r="F458" s="5"/>
      <c r="G458" s="5"/>
      <c r="H458" s="5"/>
    </row>
    <row r="459" spans="5:8" x14ac:dyDescent="0.3">
      <c r="E459" s="5"/>
      <c r="F459" s="5"/>
      <c r="G459" s="5"/>
      <c r="H459" s="5"/>
    </row>
    <row r="460" spans="5:8" x14ac:dyDescent="0.3">
      <c r="E460" s="5"/>
      <c r="F460" s="5"/>
      <c r="G460" s="5"/>
      <c r="H460" s="5"/>
    </row>
    <row r="461" spans="5:8" x14ac:dyDescent="0.3">
      <c r="E461" s="5"/>
      <c r="F461" s="5"/>
      <c r="G461" s="5"/>
      <c r="H461" s="5"/>
    </row>
    <row r="462" spans="5:8" x14ac:dyDescent="0.3">
      <c r="E462" s="5"/>
      <c r="F462" s="5"/>
      <c r="G462" s="5"/>
      <c r="H462" s="5"/>
    </row>
    <row r="463" spans="5:8" x14ac:dyDescent="0.3">
      <c r="E463" s="5"/>
      <c r="F463" s="5"/>
      <c r="G463" s="5"/>
      <c r="H463" s="5"/>
    </row>
    <row r="464" spans="5:8" x14ac:dyDescent="0.3">
      <c r="E464" s="5"/>
      <c r="F464" s="5"/>
      <c r="G464" s="5"/>
      <c r="H464" s="5"/>
    </row>
    <row r="465" spans="5:8" x14ac:dyDescent="0.3">
      <c r="E465" s="5"/>
      <c r="F465" s="5"/>
      <c r="G465" s="5"/>
      <c r="H465" s="5"/>
    </row>
    <row r="466" spans="5:8" x14ac:dyDescent="0.3">
      <c r="E466" s="5"/>
      <c r="F466" s="5"/>
      <c r="G466" s="5"/>
      <c r="H466" s="5"/>
    </row>
    <row r="467" spans="5:8" x14ac:dyDescent="0.3">
      <c r="E467" s="5"/>
      <c r="F467" s="5"/>
      <c r="G467" s="5"/>
      <c r="H467" s="5"/>
    </row>
    <row r="468" spans="5:8" x14ac:dyDescent="0.3">
      <c r="E468" s="5"/>
      <c r="F468" s="5"/>
      <c r="G468" s="5"/>
      <c r="H468" s="5"/>
    </row>
    <row r="469" spans="5:8" x14ac:dyDescent="0.3">
      <c r="E469" s="5"/>
      <c r="F469" s="5"/>
      <c r="G469" s="5"/>
      <c r="H469" s="5"/>
    </row>
    <row r="470" spans="5:8" x14ac:dyDescent="0.3">
      <c r="E470" s="5"/>
      <c r="F470" s="5"/>
      <c r="G470" s="5"/>
      <c r="H470" s="5"/>
    </row>
    <row r="471" spans="5:8" x14ac:dyDescent="0.3">
      <c r="E471" s="5"/>
      <c r="F471" s="5"/>
      <c r="G471" s="5"/>
      <c r="H471" s="5"/>
    </row>
    <row r="472" spans="5:8" x14ac:dyDescent="0.3">
      <c r="E472" s="5"/>
      <c r="F472" s="5"/>
      <c r="G472" s="5"/>
      <c r="H472" s="5"/>
    </row>
    <row r="473" spans="5:8" x14ac:dyDescent="0.3">
      <c r="E473" s="5"/>
      <c r="F473" s="5"/>
      <c r="G473" s="5"/>
      <c r="H473" s="5"/>
    </row>
    <row r="474" spans="5:8" x14ac:dyDescent="0.3">
      <c r="E474" s="5"/>
      <c r="F474" s="5"/>
      <c r="G474" s="5"/>
      <c r="H474" s="5"/>
    </row>
    <row r="475" spans="5:8" x14ac:dyDescent="0.3">
      <c r="E475" s="5"/>
      <c r="F475" s="5"/>
      <c r="G475" s="5"/>
      <c r="H475" s="5"/>
    </row>
    <row r="476" spans="5:8" x14ac:dyDescent="0.3">
      <c r="E476" s="5"/>
      <c r="F476" s="5"/>
      <c r="G476" s="5"/>
      <c r="H476" s="5"/>
    </row>
    <row r="477" spans="5:8" x14ac:dyDescent="0.3">
      <c r="E477" s="5"/>
      <c r="F477" s="5"/>
      <c r="G477" s="5"/>
      <c r="H477" s="5"/>
    </row>
    <row r="478" spans="5:8" x14ac:dyDescent="0.3">
      <c r="E478" s="5"/>
      <c r="F478" s="5"/>
      <c r="G478" s="5"/>
      <c r="H478" s="5"/>
    </row>
    <row r="479" spans="5:8" x14ac:dyDescent="0.3">
      <c r="E479" s="5"/>
      <c r="F479" s="5"/>
      <c r="G479" s="5"/>
      <c r="H479" s="5"/>
    </row>
    <row r="480" spans="5:8" x14ac:dyDescent="0.3">
      <c r="E480" s="5"/>
      <c r="F480" s="5"/>
      <c r="G480" s="5"/>
      <c r="H480" s="5"/>
    </row>
    <row r="481" spans="5:8" x14ac:dyDescent="0.3">
      <c r="E481" s="5"/>
      <c r="F481" s="5"/>
      <c r="G481" s="5"/>
      <c r="H481" s="5"/>
    </row>
    <row r="482" spans="5:8" x14ac:dyDescent="0.3">
      <c r="E482" s="5"/>
      <c r="F482" s="5"/>
      <c r="G482" s="5"/>
      <c r="H482" s="5"/>
    </row>
    <row r="483" spans="5:8" x14ac:dyDescent="0.3">
      <c r="E483" s="5"/>
      <c r="F483" s="5"/>
      <c r="G483" s="5"/>
      <c r="H483" s="5"/>
    </row>
    <row r="484" spans="5:8" x14ac:dyDescent="0.3">
      <c r="E484" s="5"/>
      <c r="F484" s="5"/>
      <c r="G484" s="5"/>
      <c r="H484" s="5"/>
    </row>
    <row r="485" spans="5:8" x14ac:dyDescent="0.3">
      <c r="E485" s="5"/>
      <c r="F485" s="5"/>
      <c r="G485" s="5"/>
      <c r="H485" s="5"/>
    </row>
    <row r="486" spans="5:8" x14ac:dyDescent="0.3">
      <c r="E486" s="5"/>
      <c r="F486" s="5"/>
      <c r="G486" s="5"/>
      <c r="H486" s="5"/>
    </row>
    <row r="487" spans="5:8" x14ac:dyDescent="0.3">
      <c r="E487" s="5"/>
      <c r="F487" s="5"/>
      <c r="G487" s="5"/>
      <c r="H487" s="5"/>
    </row>
    <row r="488" spans="5:8" x14ac:dyDescent="0.3">
      <c r="E488" s="5"/>
      <c r="F488" s="5"/>
      <c r="G488" s="5"/>
      <c r="H488" s="5"/>
    </row>
    <row r="489" spans="5:8" x14ac:dyDescent="0.3">
      <c r="E489" s="5"/>
      <c r="F489" s="5"/>
      <c r="G489" s="5"/>
      <c r="H489" s="5"/>
    </row>
    <row r="490" spans="5:8" x14ac:dyDescent="0.3">
      <c r="E490" s="5"/>
      <c r="F490" s="5"/>
      <c r="G490" s="5"/>
      <c r="H490" s="5"/>
    </row>
    <row r="491" spans="5:8" x14ac:dyDescent="0.3">
      <c r="E491" s="5"/>
      <c r="F491" s="5"/>
      <c r="G491" s="5"/>
      <c r="H491" s="5"/>
    </row>
    <row r="492" spans="5:8" x14ac:dyDescent="0.3">
      <c r="E492" s="5"/>
      <c r="F492" s="5"/>
      <c r="G492" s="5"/>
      <c r="H492" s="5"/>
    </row>
    <row r="493" spans="5:8" x14ac:dyDescent="0.3">
      <c r="E493" s="5"/>
      <c r="F493" s="5"/>
      <c r="G493" s="5"/>
      <c r="H493" s="5"/>
    </row>
    <row r="494" spans="5:8" x14ac:dyDescent="0.3">
      <c r="E494" s="5"/>
      <c r="F494" s="5"/>
      <c r="G494" s="5"/>
      <c r="H494" s="5"/>
    </row>
    <row r="495" spans="5:8" x14ac:dyDescent="0.3">
      <c r="E495" s="5"/>
      <c r="F495" s="5"/>
      <c r="G495" s="5"/>
      <c r="H495" s="5"/>
    </row>
    <row r="496" spans="5:8" x14ac:dyDescent="0.3">
      <c r="E496" s="5"/>
      <c r="F496" s="5"/>
      <c r="G496" s="5"/>
      <c r="H496" s="5"/>
    </row>
    <row r="497" spans="5:8" x14ac:dyDescent="0.3">
      <c r="E497" s="5"/>
      <c r="F497" s="5"/>
      <c r="G497" s="5"/>
      <c r="H497" s="5"/>
    </row>
    <row r="498" spans="5:8" x14ac:dyDescent="0.3">
      <c r="E498" s="5"/>
      <c r="F498" s="5"/>
      <c r="G498" s="5"/>
      <c r="H498" s="5"/>
    </row>
    <row r="499" spans="5:8" x14ac:dyDescent="0.3">
      <c r="E499" s="5"/>
      <c r="F499" s="5"/>
      <c r="G499" s="5"/>
      <c r="H499" s="5"/>
    </row>
    <row r="500" spans="5:8" x14ac:dyDescent="0.3">
      <c r="E500" s="5"/>
      <c r="F500" s="5"/>
      <c r="G500" s="5"/>
      <c r="H500" s="5"/>
    </row>
    <row r="501" spans="5:8" x14ac:dyDescent="0.3">
      <c r="E501" s="5"/>
      <c r="F501" s="5"/>
      <c r="G501" s="5"/>
      <c r="H501" s="5"/>
    </row>
    <row r="502" spans="5:8" x14ac:dyDescent="0.3">
      <c r="E502" s="5"/>
      <c r="F502" s="5"/>
      <c r="G502" s="5"/>
      <c r="H502" s="5"/>
    </row>
    <row r="503" spans="5:8" x14ac:dyDescent="0.3">
      <c r="E503" s="5"/>
      <c r="F503" s="5"/>
      <c r="G503" s="5"/>
      <c r="H503" s="5"/>
    </row>
    <row r="504" spans="5:8" x14ac:dyDescent="0.3">
      <c r="E504" s="5"/>
      <c r="F504" s="5"/>
      <c r="G504" s="5"/>
      <c r="H504" s="5"/>
    </row>
    <row r="505" spans="5:8" x14ac:dyDescent="0.3">
      <c r="E505" s="5"/>
      <c r="F505" s="5"/>
      <c r="G505" s="5"/>
      <c r="H505" s="5"/>
    </row>
    <row r="506" spans="5:8" x14ac:dyDescent="0.3">
      <c r="E506" s="5"/>
      <c r="F506" s="5"/>
      <c r="G506" s="5"/>
      <c r="H506" s="5"/>
    </row>
    <row r="507" spans="5:8" x14ac:dyDescent="0.3">
      <c r="E507" s="5"/>
      <c r="F507" s="5"/>
      <c r="G507" s="5"/>
      <c r="H507" s="5"/>
    </row>
    <row r="508" spans="5:8" x14ac:dyDescent="0.3">
      <c r="E508" s="5"/>
      <c r="F508" s="5"/>
      <c r="G508" s="5"/>
      <c r="H508" s="5"/>
    </row>
    <row r="509" spans="5:8" x14ac:dyDescent="0.3">
      <c r="E509" s="5"/>
      <c r="F509" s="5"/>
      <c r="G509" s="5"/>
      <c r="H509" s="5"/>
    </row>
    <row r="510" spans="5:8" x14ac:dyDescent="0.3">
      <c r="E510" s="5"/>
      <c r="F510" s="5"/>
      <c r="G510" s="5"/>
      <c r="H510" s="5"/>
    </row>
    <row r="511" spans="5:8" x14ac:dyDescent="0.3">
      <c r="E511" s="5"/>
      <c r="F511" s="5"/>
      <c r="G511" s="5"/>
      <c r="H511" s="5"/>
    </row>
    <row r="512" spans="5:8" x14ac:dyDescent="0.3">
      <c r="E512" s="5"/>
      <c r="F512" s="5"/>
      <c r="G512" s="5"/>
      <c r="H512" s="5"/>
    </row>
    <row r="513" spans="5:8" x14ac:dyDescent="0.3">
      <c r="E513" s="5"/>
      <c r="F513" s="5"/>
      <c r="G513" s="5"/>
      <c r="H513" s="5"/>
    </row>
    <row r="514" spans="5:8" x14ac:dyDescent="0.3">
      <c r="E514" s="5"/>
      <c r="F514" s="5"/>
      <c r="G514" s="5"/>
      <c r="H514" s="5"/>
    </row>
    <row r="515" spans="5:8" x14ac:dyDescent="0.3">
      <c r="E515" s="5"/>
      <c r="F515" s="5"/>
      <c r="G515" s="5"/>
      <c r="H515" s="5"/>
    </row>
    <row r="516" spans="5:8" x14ac:dyDescent="0.3">
      <c r="E516" s="5"/>
      <c r="F516" s="5"/>
      <c r="G516" s="5"/>
      <c r="H516" s="5"/>
    </row>
    <row r="517" spans="5:8" x14ac:dyDescent="0.3">
      <c r="E517" s="5"/>
      <c r="F517" s="5"/>
      <c r="G517" s="5"/>
      <c r="H517" s="5"/>
    </row>
    <row r="518" spans="5:8" x14ac:dyDescent="0.3">
      <c r="E518" s="5"/>
      <c r="F518" s="5"/>
      <c r="G518" s="5"/>
      <c r="H518" s="5"/>
    </row>
    <row r="519" spans="5:8" x14ac:dyDescent="0.3">
      <c r="E519" s="5"/>
      <c r="F519" s="5"/>
      <c r="G519" s="5"/>
      <c r="H519" s="5"/>
    </row>
    <row r="520" spans="5:8" x14ac:dyDescent="0.3">
      <c r="E520" s="5"/>
      <c r="F520" s="5"/>
      <c r="G520" s="5"/>
      <c r="H520" s="5"/>
    </row>
    <row r="521" spans="5:8" x14ac:dyDescent="0.3">
      <c r="E521" s="5"/>
      <c r="F521" s="5"/>
      <c r="G521" s="5"/>
      <c r="H521" s="5"/>
    </row>
    <row r="522" spans="5:8" x14ac:dyDescent="0.3">
      <c r="E522" s="5"/>
      <c r="F522" s="5"/>
      <c r="G522" s="5"/>
      <c r="H522" s="5"/>
    </row>
    <row r="523" spans="5:8" x14ac:dyDescent="0.3">
      <c r="E523" s="5"/>
      <c r="F523" s="5"/>
      <c r="G523" s="5"/>
      <c r="H523" s="5"/>
    </row>
    <row r="524" spans="5:8" x14ac:dyDescent="0.3">
      <c r="E524" s="5"/>
      <c r="F524" s="5"/>
      <c r="G524" s="5"/>
      <c r="H524" s="5"/>
    </row>
    <row r="525" spans="5:8" x14ac:dyDescent="0.3">
      <c r="E525" s="5"/>
      <c r="F525" s="5"/>
      <c r="G525" s="5"/>
      <c r="H525" s="5"/>
    </row>
    <row r="526" spans="5:8" x14ac:dyDescent="0.3">
      <c r="E526" s="5"/>
      <c r="F526" s="5"/>
      <c r="G526" s="5"/>
      <c r="H526" s="5"/>
    </row>
    <row r="527" spans="5:8" x14ac:dyDescent="0.3">
      <c r="E527" s="5"/>
      <c r="F527" s="5"/>
      <c r="G527" s="5"/>
      <c r="H527" s="5"/>
    </row>
    <row r="528" spans="5:8" x14ac:dyDescent="0.3">
      <c r="E528" s="5"/>
      <c r="F528" s="5"/>
      <c r="G528" s="5"/>
      <c r="H528" s="5"/>
    </row>
    <row r="529" spans="5:8" x14ac:dyDescent="0.3">
      <c r="E529" s="5"/>
      <c r="F529" s="5"/>
      <c r="G529" s="5"/>
      <c r="H529" s="5"/>
    </row>
    <row r="530" spans="5:8" x14ac:dyDescent="0.3">
      <c r="E530" s="5"/>
      <c r="F530" s="5"/>
      <c r="G530" s="5"/>
      <c r="H530" s="5"/>
    </row>
    <row r="531" spans="5:8" x14ac:dyDescent="0.3">
      <c r="E531" s="5"/>
      <c r="F531" s="5"/>
      <c r="G531" s="5"/>
      <c r="H531" s="5"/>
    </row>
    <row r="532" spans="5:8" x14ac:dyDescent="0.3">
      <c r="E532" s="5"/>
      <c r="F532" s="5"/>
      <c r="G532" s="5"/>
      <c r="H532" s="5"/>
    </row>
    <row r="533" spans="5:8" x14ac:dyDescent="0.3">
      <c r="E533" s="5"/>
      <c r="F533" s="5"/>
      <c r="G533" s="5"/>
      <c r="H533" s="5"/>
    </row>
    <row r="534" spans="5:8" x14ac:dyDescent="0.3">
      <c r="E534" s="5"/>
      <c r="F534" s="5"/>
      <c r="G534" s="5"/>
      <c r="H534" s="5"/>
    </row>
    <row r="535" spans="5:8" x14ac:dyDescent="0.3">
      <c r="E535" s="5"/>
      <c r="F535" s="5"/>
      <c r="G535" s="5"/>
      <c r="H535" s="5"/>
    </row>
    <row r="536" spans="5:8" x14ac:dyDescent="0.3">
      <c r="E536" s="5"/>
      <c r="F536" s="5"/>
      <c r="G536" s="5"/>
      <c r="H536" s="5"/>
    </row>
    <row r="537" spans="5:8" x14ac:dyDescent="0.3">
      <c r="E537" s="5"/>
      <c r="F537" s="5"/>
      <c r="G537" s="5"/>
      <c r="H537" s="5"/>
    </row>
    <row r="538" spans="5:8" x14ac:dyDescent="0.3">
      <c r="E538" s="5"/>
      <c r="F538" s="5"/>
      <c r="G538" s="5"/>
      <c r="H538" s="5"/>
    </row>
    <row r="539" spans="5:8" x14ac:dyDescent="0.3">
      <c r="E539" s="5"/>
      <c r="F539" s="5"/>
      <c r="G539" s="5"/>
      <c r="H539" s="5"/>
    </row>
    <row r="540" spans="5:8" x14ac:dyDescent="0.3">
      <c r="E540" s="5"/>
      <c r="F540" s="5"/>
      <c r="G540" s="5"/>
      <c r="H540" s="5"/>
    </row>
    <row r="541" spans="5:8" x14ac:dyDescent="0.3">
      <c r="E541" s="5"/>
      <c r="F541" s="5"/>
      <c r="G541" s="5"/>
      <c r="H541" s="5"/>
    </row>
    <row r="542" spans="5:8" x14ac:dyDescent="0.3">
      <c r="E542" s="5"/>
      <c r="F542" s="5"/>
      <c r="G542" s="5"/>
      <c r="H542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7</vt:i4>
      </vt:variant>
    </vt:vector>
  </HeadingPairs>
  <TitlesOfParts>
    <vt:vector size="8" baseType="lpstr">
      <vt:lpstr>Value</vt:lpstr>
      <vt:lpstr>f</vt:lpstr>
      <vt:lpstr>f0</vt:lpstr>
      <vt:lpstr>hi</vt:lpstr>
      <vt:lpstr>k0</vt:lpstr>
      <vt:lpstr>lo</vt:lpstr>
      <vt:lpstr>s</vt:lpstr>
      <vt:lpstr>step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Keith Lewis</dc:creator>
  <cp:lastModifiedBy>kal</cp:lastModifiedBy>
  <dcterms:created xsi:type="dcterms:W3CDTF">2023-04-17T22:12:12Z</dcterms:created>
  <dcterms:modified xsi:type="dcterms:W3CDTF">2023-04-20T22:34:17Z</dcterms:modified>
</cp:coreProperties>
</file>