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Spring2023\xls\"/>
    </mc:Choice>
  </mc:AlternateContent>
  <xr:revisionPtr revIDLastSave="0" documentId="13_ncr:1_{7C5DEE32-BF4A-42C6-9FBC-7F0F858BE503}" xr6:coauthVersionLast="47" xr6:coauthVersionMax="47" xr10:uidLastSave="{00000000-0000-0000-0000-000000000000}"/>
  <bookViews>
    <workbookView xWindow="1665" yWindow="1860" windowWidth="26145" windowHeight="11835" xr2:uid="{8BE0FC07-EB61-4DA9-928F-EBFADDAB8261}"/>
  </bookViews>
  <sheets>
    <sheet name="Sheet1" sheetId="1" r:id="rId1"/>
  </sheets>
  <definedNames>
    <definedName name="Bootstrap">Sheet1!$C$9</definedName>
    <definedName name="Curve">Sheet1!$C$2</definedName>
    <definedName name="forward">_xlfn.MAP(time,_xlfn.LAMBDA(_xlpm.t,_xll.FI.CURVE.VALUE(Bootstrap,_xlpm.t)))</definedName>
    <definedName name="time">_xll.ARRAY.SEQUENCE(0,1.5,0.01)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C5" i="1"/>
  <c r="C4" i="1"/>
  <c r="G7" i="1" a="1"/>
  <c r="A1" i="1" a="1"/>
  <c r="G6" i="1" a="1"/>
  <c r="C2" i="1" a="1"/>
  <c r="G4" i="1" a="1"/>
  <c r="G5" i="1" a="1"/>
  <c r="C2" i="1" l="1"/>
  <c r="A1" i="1"/>
  <c r="G5" i="1"/>
  <c r="G6" i="1"/>
  <c r="G4" i="1"/>
  <c r="G7" i="1"/>
  <c r="H4" i="1" a="1"/>
  <c r="C9" i="1" a="1"/>
  <c r="C9" i="1" l="1"/>
  <c r="H4" i="1"/>
  <c r="I4" i="1" a="1"/>
  <c r="H5" i="1" a="1"/>
  <c r="I4" i="1" l="1"/>
  <c r="H5" i="1"/>
  <c r="I5" i="1" a="1"/>
  <c r="H6" i="1" a="1"/>
  <c r="I5" i="1" l="1"/>
  <c r="H6" i="1"/>
  <c r="I6" i="1" a="1"/>
  <c r="H7" i="1" a="1"/>
  <c r="I6" i="1" l="1"/>
  <c r="H7" i="1"/>
  <c r="I7" i="1" a="1"/>
  <c r="I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<sst xmlns="http://schemas.openxmlformats.org/spreadsheetml/2006/main" count="8" uniqueCount="8">
  <si>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cd0</t>
  </si>
  <si>
    <t>cd1</t>
  </si>
  <si>
    <t>fra0</t>
  </si>
  <si>
    <t>fra1</t>
  </si>
  <si>
    <t>Curve</t>
  </si>
  <si>
    <t>Instrument</t>
  </si>
  <si>
    <t>Extend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</si>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</sst>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51"/>
                <c:pt idx="0">
                  <c:v>2.9999999999999607E-2</c:v>
                </c:pt>
                <c:pt idx="1">
                  <c:v>2.9999999999999607E-2</c:v>
                </c:pt>
                <c:pt idx="2">
                  <c:v>2.9999999999999607E-2</c:v>
                </c:pt>
                <c:pt idx="3">
                  <c:v>2.9999999999999607E-2</c:v>
                </c:pt>
                <c:pt idx="4">
                  <c:v>2.9999999999999607E-2</c:v>
                </c:pt>
                <c:pt idx="5">
                  <c:v>2.9999999999999607E-2</c:v>
                </c:pt>
                <c:pt idx="6">
                  <c:v>2.9999999999999607E-2</c:v>
                </c:pt>
                <c:pt idx="7">
                  <c:v>2.9999999999999607E-2</c:v>
                </c:pt>
                <c:pt idx="8">
                  <c:v>2.9999999999999607E-2</c:v>
                </c:pt>
                <c:pt idx="9">
                  <c:v>2.9999999999999607E-2</c:v>
                </c:pt>
                <c:pt idx="10">
                  <c:v>2.9999999999999607E-2</c:v>
                </c:pt>
                <c:pt idx="11">
                  <c:v>2.9999999999999607E-2</c:v>
                </c:pt>
                <c:pt idx="12">
                  <c:v>2.9999999999999607E-2</c:v>
                </c:pt>
                <c:pt idx="13">
                  <c:v>2.9999999999999607E-2</c:v>
                </c:pt>
                <c:pt idx="14">
                  <c:v>2.9999999999999607E-2</c:v>
                </c:pt>
                <c:pt idx="15">
                  <c:v>2.9999999999999607E-2</c:v>
                </c:pt>
                <c:pt idx="16">
                  <c:v>2.9999999999999607E-2</c:v>
                </c:pt>
                <c:pt idx="17">
                  <c:v>2.9999999999999607E-2</c:v>
                </c:pt>
                <c:pt idx="18">
                  <c:v>2.9999999999999607E-2</c:v>
                </c:pt>
                <c:pt idx="19">
                  <c:v>2.9999999999999607E-2</c:v>
                </c:pt>
                <c:pt idx="20">
                  <c:v>2.9999999999999607E-2</c:v>
                </c:pt>
                <c:pt idx="21">
                  <c:v>2.9999999999999607E-2</c:v>
                </c:pt>
                <c:pt idx="22">
                  <c:v>2.9999999999999607E-2</c:v>
                </c:pt>
                <c:pt idx="23">
                  <c:v>2.9999999999999607E-2</c:v>
                </c:pt>
                <c:pt idx="24">
                  <c:v>2.9999999999999607E-2</c:v>
                </c:pt>
                <c:pt idx="25">
                  <c:v>2.9999999999999607E-2</c:v>
                </c:pt>
                <c:pt idx="26">
                  <c:v>3.9999999999999786E-2</c:v>
                </c:pt>
                <c:pt idx="27">
                  <c:v>3.9999999999999786E-2</c:v>
                </c:pt>
                <c:pt idx="28">
                  <c:v>3.9999999999999786E-2</c:v>
                </c:pt>
                <c:pt idx="29">
                  <c:v>3.9999999999999786E-2</c:v>
                </c:pt>
                <c:pt idx="30">
                  <c:v>3.9999999999999786E-2</c:v>
                </c:pt>
                <c:pt idx="31">
                  <c:v>3.9999999999999786E-2</c:v>
                </c:pt>
                <c:pt idx="32">
                  <c:v>3.9999999999999786E-2</c:v>
                </c:pt>
                <c:pt idx="33">
                  <c:v>3.9999999999999786E-2</c:v>
                </c:pt>
                <c:pt idx="34">
                  <c:v>3.9999999999999786E-2</c:v>
                </c:pt>
                <c:pt idx="35">
                  <c:v>3.9999999999999786E-2</c:v>
                </c:pt>
                <c:pt idx="36">
                  <c:v>3.9999999999999786E-2</c:v>
                </c:pt>
                <c:pt idx="37">
                  <c:v>3.9999999999999786E-2</c:v>
                </c:pt>
                <c:pt idx="38">
                  <c:v>3.9999999999999786E-2</c:v>
                </c:pt>
                <c:pt idx="39">
                  <c:v>3.9999999999999786E-2</c:v>
                </c:pt>
                <c:pt idx="40">
                  <c:v>3.9999999999999786E-2</c:v>
                </c:pt>
                <c:pt idx="41">
                  <c:v>3.9999999999999786E-2</c:v>
                </c:pt>
                <c:pt idx="42">
                  <c:v>3.9999999999999786E-2</c:v>
                </c:pt>
                <c:pt idx="43">
                  <c:v>3.9999999999999786E-2</c:v>
                </c:pt>
                <c:pt idx="44">
                  <c:v>3.9999999999999786E-2</c:v>
                </c:pt>
                <c:pt idx="45">
                  <c:v>3.9999999999999786E-2</c:v>
                </c:pt>
                <c:pt idx="46">
                  <c:v>3.9999999999999786E-2</c:v>
                </c:pt>
                <c:pt idx="47">
                  <c:v>3.9999999999999786E-2</c:v>
                </c:pt>
                <c:pt idx="48">
                  <c:v>3.9999999999999786E-2</c:v>
                </c:pt>
                <c:pt idx="49">
                  <c:v>3.9999999999999786E-2</c:v>
                </c:pt>
                <c:pt idx="50">
                  <c:v>3.9999999999999786E-2</c:v>
                </c:pt>
                <c:pt idx="51">
                  <c:v>4.9999999999999947E-2</c:v>
                </c:pt>
                <c:pt idx="52">
                  <c:v>4.9999999999999947E-2</c:v>
                </c:pt>
                <c:pt idx="53">
                  <c:v>4.9999999999999947E-2</c:v>
                </c:pt>
                <c:pt idx="54">
                  <c:v>4.9999999999999947E-2</c:v>
                </c:pt>
                <c:pt idx="55">
                  <c:v>4.9999999999999947E-2</c:v>
                </c:pt>
                <c:pt idx="56">
                  <c:v>4.9999999999999947E-2</c:v>
                </c:pt>
                <c:pt idx="57">
                  <c:v>4.9999999999999947E-2</c:v>
                </c:pt>
                <c:pt idx="58">
                  <c:v>4.9999999999999947E-2</c:v>
                </c:pt>
                <c:pt idx="59">
                  <c:v>4.9999999999999947E-2</c:v>
                </c:pt>
                <c:pt idx="60">
                  <c:v>4.9999999999999947E-2</c:v>
                </c:pt>
                <c:pt idx="61">
                  <c:v>4.9999999999999947E-2</c:v>
                </c:pt>
                <c:pt idx="62">
                  <c:v>4.9999999999999947E-2</c:v>
                </c:pt>
                <c:pt idx="63">
                  <c:v>4.9999999999999947E-2</c:v>
                </c:pt>
                <c:pt idx="64">
                  <c:v>4.9999999999999947E-2</c:v>
                </c:pt>
                <c:pt idx="65">
                  <c:v>4.9999999999999947E-2</c:v>
                </c:pt>
                <c:pt idx="66">
                  <c:v>4.9999999999999947E-2</c:v>
                </c:pt>
                <c:pt idx="67">
                  <c:v>4.9999999999999947E-2</c:v>
                </c:pt>
                <c:pt idx="68">
                  <c:v>4.9999999999999947E-2</c:v>
                </c:pt>
                <c:pt idx="69">
                  <c:v>4.9999999999999947E-2</c:v>
                </c:pt>
                <c:pt idx="70">
                  <c:v>4.9999999999999947E-2</c:v>
                </c:pt>
                <c:pt idx="71">
                  <c:v>4.9999999999999947E-2</c:v>
                </c:pt>
                <c:pt idx="72">
                  <c:v>4.9999999999999947E-2</c:v>
                </c:pt>
                <c:pt idx="73">
                  <c:v>4.9999999999999947E-2</c:v>
                </c:pt>
                <c:pt idx="74">
                  <c:v>4.9999999999999947E-2</c:v>
                </c:pt>
                <c:pt idx="75">
                  <c:v>4.9999999999999947E-2</c:v>
                </c:pt>
                <c:pt idx="76">
                  <c:v>4.9999999999999947E-2</c:v>
                </c:pt>
                <c:pt idx="77">
                  <c:v>4.9999999999999947E-2</c:v>
                </c:pt>
                <c:pt idx="78">
                  <c:v>4.9999999999999947E-2</c:v>
                </c:pt>
                <c:pt idx="79">
                  <c:v>4.9999999999999947E-2</c:v>
                </c:pt>
                <c:pt idx="80">
                  <c:v>4.9999999999999947E-2</c:v>
                </c:pt>
                <c:pt idx="81">
                  <c:v>4.9999999999999947E-2</c:v>
                </c:pt>
                <c:pt idx="82">
                  <c:v>4.9999999999999947E-2</c:v>
                </c:pt>
                <c:pt idx="83">
                  <c:v>4.9999999999999947E-2</c:v>
                </c:pt>
                <c:pt idx="84">
                  <c:v>4.9999999999999947E-2</c:v>
                </c:pt>
                <c:pt idx="85">
                  <c:v>4.9999999999999947E-2</c:v>
                </c:pt>
                <c:pt idx="86">
                  <c:v>4.9999999999999947E-2</c:v>
                </c:pt>
                <c:pt idx="87">
                  <c:v>4.9999999999999947E-2</c:v>
                </c:pt>
                <c:pt idx="88">
                  <c:v>4.9999999999999947E-2</c:v>
                </c:pt>
                <c:pt idx="89">
                  <c:v>4.9999999999999947E-2</c:v>
                </c:pt>
                <c:pt idx="90">
                  <c:v>4.9999999999999947E-2</c:v>
                </c:pt>
                <c:pt idx="91">
                  <c:v>4.9999999999999947E-2</c:v>
                </c:pt>
                <c:pt idx="92">
                  <c:v>4.9999999999999947E-2</c:v>
                </c:pt>
                <c:pt idx="93">
                  <c:v>4.9999999999999947E-2</c:v>
                </c:pt>
                <c:pt idx="94">
                  <c:v>4.9999999999999947E-2</c:v>
                </c:pt>
                <c:pt idx="95">
                  <c:v>4.9999999999999947E-2</c:v>
                </c:pt>
                <c:pt idx="96">
                  <c:v>4.9999999999999947E-2</c:v>
                </c:pt>
                <c:pt idx="97">
                  <c:v>4.9999999999999947E-2</c:v>
                </c:pt>
                <c:pt idx="98">
                  <c:v>4.9999999999999947E-2</c:v>
                </c:pt>
                <c:pt idx="99">
                  <c:v>4.9999999999999947E-2</c:v>
                </c:pt>
                <c:pt idx="100">
                  <c:v>4.9999999999999947E-2</c:v>
                </c:pt>
                <c:pt idx="101">
                  <c:v>4.9999999999999947E-2</c:v>
                </c:pt>
                <c:pt idx="102">
                  <c:v>4.9999999999999947E-2</c:v>
                </c:pt>
                <c:pt idx="103">
                  <c:v>4.9999999999999947E-2</c:v>
                </c:pt>
                <c:pt idx="104">
                  <c:v>4.9999999999999947E-2</c:v>
                </c:pt>
                <c:pt idx="105">
                  <c:v>4.9999999999999947E-2</c:v>
                </c:pt>
                <c:pt idx="106">
                  <c:v>4.9999999999999947E-2</c:v>
                </c:pt>
                <c:pt idx="107">
                  <c:v>4.9999999999999947E-2</c:v>
                </c:pt>
                <c:pt idx="108">
                  <c:v>4.9999999999999947E-2</c:v>
                </c:pt>
                <c:pt idx="109">
                  <c:v>4.9999999999999947E-2</c:v>
                </c:pt>
                <c:pt idx="110">
                  <c:v>4.9999999999999947E-2</c:v>
                </c:pt>
                <c:pt idx="111">
                  <c:v>4.9999999999999947E-2</c:v>
                </c:pt>
                <c:pt idx="112">
                  <c:v>4.9999999999999947E-2</c:v>
                </c:pt>
                <c:pt idx="113">
                  <c:v>4.9999999999999947E-2</c:v>
                </c:pt>
                <c:pt idx="114">
                  <c:v>4.9999999999999947E-2</c:v>
                </c:pt>
                <c:pt idx="115">
                  <c:v>4.9999999999999947E-2</c:v>
                </c:pt>
                <c:pt idx="116">
                  <c:v>4.9999999999999947E-2</c:v>
                </c:pt>
                <c:pt idx="117">
                  <c:v>4.9999999999999947E-2</c:v>
                </c:pt>
                <c:pt idx="118">
                  <c:v>4.9999999999999947E-2</c:v>
                </c:pt>
                <c:pt idx="119">
                  <c:v>4.9999999999999947E-2</c:v>
                </c:pt>
                <c:pt idx="120">
                  <c:v>4.9999999999999947E-2</c:v>
                </c:pt>
                <c:pt idx="121">
                  <c:v>4.9999999999999947E-2</c:v>
                </c:pt>
                <c:pt idx="122">
                  <c:v>4.9999999999999947E-2</c:v>
                </c:pt>
                <c:pt idx="123">
                  <c:v>4.9999999999999947E-2</c:v>
                </c:pt>
                <c:pt idx="124">
                  <c:v>4.9999999999999947E-2</c:v>
                </c:pt>
                <c:pt idx="125">
                  <c:v>4.9999999999999947E-2</c:v>
                </c:pt>
                <c:pt idx="126">
                  <c:v>5.9999999999999609E-2</c:v>
                </c:pt>
                <c:pt idx="127">
                  <c:v>5.9999999999999609E-2</c:v>
                </c:pt>
                <c:pt idx="128">
                  <c:v>5.9999999999999609E-2</c:v>
                </c:pt>
                <c:pt idx="129">
                  <c:v>5.9999999999999609E-2</c:v>
                </c:pt>
                <c:pt idx="130">
                  <c:v>5.9999999999999609E-2</c:v>
                </c:pt>
                <c:pt idx="131">
                  <c:v>5.9999999999999609E-2</c:v>
                </c:pt>
                <c:pt idx="132">
                  <c:v>5.9999999999999609E-2</c:v>
                </c:pt>
                <c:pt idx="133">
                  <c:v>5.9999999999999609E-2</c:v>
                </c:pt>
                <c:pt idx="134">
                  <c:v>5.9999999999999609E-2</c:v>
                </c:pt>
                <c:pt idx="135">
                  <c:v>5.9999999999999609E-2</c:v>
                </c:pt>
                <c:pt idx="136">
                  <c:v>5.9999999999999609E-2</c:v>
                </c:pt>
                <c:pt idx="137">
                  <c:v>5.9999999999999609E-2</c:v>
                </c:pt>
                <c:pt idx="138">
                  <c:v>5.9999999999999609E-2</c:v>
                </c:pt>
                <c:pt idx="139">
                  <c:v>5.9999999999999609E-2</c:v>
                </c:pt>
                <c:pt idx="140">
                  <c:v>5.9999999999999609E-2</c:v>
                </c:pt>
                <c:pt idx="141">
                  <c:v>5.9999999999999609E-2</c:v>
                </c:pt>
                <c:pt idx="142">
                  <c:v>5.9999999999999609E-2</c:v>
                </c:pt>
                <c:pt idx="143">
                  <c:v>5.9999999999999609E-2</c:v>
                </c:pt>
                <c:pt idx="144">
                  <c:v>5.9999999999999609E-2</c:v>
                </c:pt>
                <c:pt idx="145">
                  <c:v>5.9999999999999609E-2</c:v>
                </c:pt>
                <c:pt idx="146">
                  <c:v>5.9999999999999609E-2</c:v>
                </c:pt>
                <c:pt idx="147">
                  <c:v>5.9999999999999609E-2</c:v>
                </c:pt>
                <c:pt idx="148">
                  <c:v>5.9999999999999609E-2</c:v>
                </c:pt>
                <c:pt idx="149">
                  <c:v>5.9999999999999609E-2</c:v>
                </c:pt>
                <c:pt idx="150">
                  <c:v>5.9999999999999609E-2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1-4346-8563-3C068D69B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43519"/>
        <c:axId val="1227143999"/>
      </c:scatterChart>
      <c:valAx>
        <c:axId val="122714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43999"/>
        <c:crosses val="autoZero"/>
        <c:crossBetween val="midCat"/>
      </c:valAx>
      <c:valAx>
        <c:axId val="12271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4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109537</xdr:rowOff>
    </xdr:from>
    <xdr:to>
      <xdr:col>8</xdr:col>
      <xdr:colOff>85725</xdr:colOff>
      <xdr:row>20</xdr:row>
      <xdr:rowOff>233362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76CE2E-A801-1F89-380F-04BF65B03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7BB2-70DB-4167-8483-9953FC4CB0F9}">
  <dimension ref="A1:L9"/>
  <sheetViews>
    <sheetView tabSelected="1" workbookViewId="0">
      <selection activeCell="H5" sqref="H5"/>
    </sheetView>
  </sheetViews>
  <sheetFormatPr defaultRowHeight="18.75" x14ac:dyDescent="0.3"/>
  <cols>
    <col min="1" max="1" width="3.69921875" customWidth="1"/>
    <col min="3" max="3" width="8.796875" customWidth="1"/>
    <col min="6" max="6" width="3.69921875" customWidth="1"/>
    <col min="7" max="8" width="8.796875" customWidth="1"/>
  </cols>
  <sheetData>
    <row r="1" spans="1:12" x14ac:dyDescent="0.3">
      <c r="A1" cm="1">
        <f t="array" ref="A1">_xll.XLL.ALERT.LEVEL(7)</f>
        <v>7</v>
      </c>
    </row>
    <row r="2" spans="1:12" x14ac:dyDescent="0.3">
      <c r="B2" s="2" t="s">
        <v>4</v>
      </c>
      <c r="C2" s="3" cm="1">
        <f t="array" ref="C2">_xll.\FI.CURVE(0,0)</f>
        <v>1918448132816</v>
      </c>
    </row>
    <row r="3" spans="1:12" x14ac:dyDescent="0.3">
      <c r="B3" s="2"/>
      <c r="G3" s="4" t="s">
        <v>5</v>
      </c>
      <c r="H3" s="4" t="s">
        <v>6</v>
      </c>
    </row>
    <row r="4" spans="1:12" x14ac:dyDescent="0.3">
      <c r="B4" s="2" t="s">
        <v>0</v>
      </c>
      <c r="C4" s="1">
        <f>1/4</f>
        <v>0.25</v>
      </c>
      <c r="D4" s="1">
        <v>0.03</v>
      </c>
      <c r="G4" s="3" cm="1">
        <f t="array" ref="G4">_xll.\FI.CD(C4,D4)</f>
        <v>1918448074640</v>
      </c>
      <c r="H4" s="3" cm="1">
        <f t="array" ref="H4">_xll.FI.BOOTSTRAP.EXTEND(G4, Curve)</f>
        <v>1918448132816</v>
      </c>
      <c r="I4" cm="1">
        <f t="array" ref="I4">INDEX(_xll.FI.CURVE(H4),2,)</f>
        <v>2.9999999999999607E-2</v>
      </c>
    </row>
    <row r="5" spans="1:12" x14ac:dyDescent="0.3">
      <c r="B5" s="2" t="s">
        <v>1</v>
      </c>
      <c r="C5" s="1">
        <f>1/2</f>
        <v>0.5</v>
      </c>
      <c r="D5" s="1">
        <v>3.5000000000000003E-2</v>
      </c>
      <c r="G5" s="3" cm="1">
        <f t="array" ref="G5">_xll.\FI.CD(C5,D5)</f>
        <v>1918448073776</v>
      </c>
      <c r="H5" s="3" cm="1">
        <f t="array" ref="H5">_xll.FI.BOOTSTRAP.EXTEND(G5,H4)</f>
        <v>1918448132816</v>
      </c>
      <c r="I5" cm="1">
        <f t="array" ref="I5:J5">INDEX(_xll.FI.CURVE(H5),2,)</f>
        <v>2.9999999999999607E-2</v>
      </c>
      <c r="J5">
        <v>3.9999999999999786E-2</v>
      </c>
    </row>
    <row r="6" spans="1:12" x14ac:dyDescent="0.3">
      <c r="B6" s="2" t="s">
        <v>2</v>
      </c>
      <c r="C6" s="1">
        <v>1</v>
      </c>
      <c r="D6" s="1">
        <f>C6+0.25</f>
        <v>1.25</v>
      </c>
      <c r="E6" s="1">
        <v>0.05</v>
      </c>
      <c r="G6" s="3" cm="1">
        <f t="array" ref="G6">_xll.\FI.FRA(C6,D6,E6)</f>
        <v>1918448132384</v>
      </c>
      <c r="H6" s="3" cm="1">
        <f t="array" ref="H6">_xll.FI.BOOTSTRAP.EXTEND(G6,H5)</f>
        <v>1918448132816</v>
      </c>
      <c r="I6" cm="1">
        <f t="array" ref="I6:K6">INDEX(_xll.FI.CURVE(H6),2,)</f>
        <v>2.9999999999999607E-2</v>
      </c>
      <c r="J6">
        <v>3.9999999999999786E-2</v>
      </c>
      <c r="K6">
        <v>4.9999999999999947E-2</v>
      </c>
    </row>
    <row r="7" spans="1:12" x14ac:dyDescent="0.3">
      <c r="B7" s="2" t="s">
        <v>3</v>
      </c>
      <c r="C7" s="1">
        <v>1.25</v>
      </c>
      <c r="D7" s="1">
        <f>C7+0.25</f>
        <v>1.5</v>
      </c>
      <c r="E7" s="1">
        <v>0.06</v>
      </c>
      <c r="G7" s="3" cm="1">
        <f t="array" ref="G7">_xll.\FI.FRA(C7,D7,E7)</f>
        <v>1918448127776</v>
      </c>
      <c r="H7" s="3" cm="1">
        <f t="array" ref="H7">_xll.FI.BOOTSTRAP.EXTEND(G7,H6)</f>
        <v>1918448132816</v>
      </c>
      <c r="I7" cm="1">
        <f t="array" ref="I7:L7">INDEX(_xll.FI.CURVE(H7),2,)</f>
        <v>2.9999999999999607E-2</v>
      </c>
      <c r="J7">
        <v>3.9999999999999786E-2</v>
      </c>
      <c r="K7">
        <v>4.9999999999999947E-2</v>
      </c>
      <c r="L7">
        <v>5.9999999999999609E-2</v>
      </c>
    </row>
    <row r="9" spans="1:12" x14ac:dyDescent="0.3">
      <c r="B9" s="2" t="s">
        <v>7</v>
      </c>
      <c r="C9" s="3" cm="1">
        <f t="array" ref="C9">_xll.\FI.BOOTSTRAP(G4:G7)</f>
        <v>1918448074208</v>
      </c>
    </row>
  </sheetData>
  <pageMargins left="0.7" right="0.7" top="0.75" bottom="0.75" header="0.3" footer="0.3"/>
  <pageSetup orientation="portrait" r:id="rId1"/>
  <ignoredErrors>
    <ignoredError sqref="C5 D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Bootstrap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2023-03-31T13:12:48Z</dcterms:created>
  <dcterms:modified xsi:type="dcterms:W3CDTF">2023-04-08T21:11:34Z</dcterms:modified>
</cp:coreProperties>
</file>