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Spring2023\"/>
    </mc:Choice>
  </mc:AlternateContent>
  <xr:revisionPtr revIDLastSave="0" documentId="8_{9DDB99C6-DB44-46E0-831F-BF313C830B5F}" xr6:coauthVersionLast="47" xr6:coauthVersionMax="47" xr10:uidLastSave="{00000000-0000-0000-0000-000000000000}"/>
  <bookViews>
    <workbookView xWindow="-120" yWindow="-120" windowWidth="19440" windowHeight="10320" xr2:uid="{67EEDDC3-1DCF-4C52-B999-51428F976596}"/>
  </bookViews>
  <sheets>
    <sheet name="Sheet1" sheetId="1" r:id="rId1"/>
  </sheets>
  <definedNames>
    <definedName name="f">Sheet1!$C$2</definedName>
    <definedName name="h">Sheet1!$C$5</definedName>
    <definedName name="s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D11" i="1" a="1"/>
  <c r="D12" i="1" a="1"/>
  <c r="D13" i="1" a="1"/>
  <c r="D14" i="1" a="1"/>
  <c r="D15" i="1" a="1"/>
  <c r="D16" i="1" a="1"/>
  <c r="D17" i="1" a="1"/>
  <c r="D18" i="1" a="1"/>
  <c r="D19" i="1" a="1"/>
  <c r="D20" i="1" a="1"/>
  <c r="D21" i="1" a="1"/>
  <c r="D22" i="1" a="1"/>
  <c r="D23" i="1" a="1"/>
  <c r="D24" i="1" a="1"/>
  <c r="D25" i="1" a="1"/>
  <c r="D26" i="1" a="1"/>
  <c r="D27" i="1" a="1"/>
  <c r="D28" i="1" a="1"/>
  <c r="D29" i="1" a="1"/>
  <c r="D30" i="1" a="1"/>
  <c r="D31" i="1" a="1"/>
  <c r="D32" i="1" a="1"/>
  <c r="D33" i="1" a="1"/>
  <c r="D34" i="1" a="1"/>
  <c r="D35" i="1" a="1"/>
  <c r="D36" i="1" a="1"/>
  <c r="D37" i="1" a="1"/>
  <c r="D38" i="1" a="1"/>
  <c r="D39" i="1" a="1"/>
  <c r="D40" i="1" a="1"/>
  <c r="D41" i="1" a="1"/>
  <c r="D42" i="1" a="1"/>
  <c r="D43" i="1" a="1"/>
  <c r="D44" i="1" a="1"/>
  <c r="D45" i="1" a="1"/>
  <c r="D46" i="1" a="1"/>
  <c r="D47" i="1" a="1"/>
  <c r="D48" i="1" a="1"/>
  <c r="D49" i="1" a="1"/>
  <c r="D50" i="1" a="1"/>
  <c r="D10" i="1" a="1"/>
  <c r="C10" i="1" a="1"/>
  <c r="A1" i="1" a="1"/>
  <c r="C5" i="1" a="1"/>
  <c r="D50" i="1" l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C10" i="1"/>
  <c r="A1" i="1"/>
  <c r="C5" i="1"/>
  <c r="C50" i="1" a="1"/>
  <c r="C49" i="1" a="1"/>
  <c r="C48" i="1" a="1"/>
  <c r="C47" i="1" a="1"/>
  <c r="C46" i="1" a="1"/>
  <c r="C45" i="1" a="1"/>
  <c r="C44" i="1" a="1"/>
  <c r="C43" i="1" a="1"/>
  <c r="C42" i="1" a="1"/>
  <c r="C41" i="1" a="1"/>
  <c r="C40" i="1" a="1"/>
  <c r="C39" i="1" a="1"/>
  <c r="C38" i="1" a="1"/>
  <c r="C37" i="1" a="1"/>
  <c r="C36" i="1" a="1"/>
  <c r="C35" i="1" a="1"/>
  <c r="C34" i="1" a="1"/>
  <c r="C33" i="1" a="1"/>
  <c r="C32" i="1" a="1"/>
  <c r="C31" i="1" a="1"/>
  <c r="C30" i="1" a="1"/>
  <c r="C29" i="1" a="1"/>
  <c r="C28" i="1" a="1"/>
  <c r="C27" i="1" a="1"/>
  <c r="C26" i="1" a="1"/>
  <c r="C25" i="1" a="1"/>
  <c r="C24" i="1" a="1"/>
  <c r="C23" i="1" a="1"/>
  <c r="C22" i="1" a="1"/>
  <c r="C21" i="1" a="1"/>
  <c r="C20" i="1" a="1"/>
  <c r="C19" i="1" a="1"/>
  <c r="C18" i="1" a="1"/>
  <c r="C17" i="1" a="1"/>
  <c r="C16" i="1" a="1"/>
  <c r="C15" i="1" a="1"/>
  <c r="C14" i="1" a="1"/>
  <c r="C13" i="1" a="1"/>
  <c r="C12" i="1" a="1"/>
  <c r="C11" i="1" a="1"/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<sst xmlns="http://schemas.openxmlformats.org/spreadsheetml/2006/main" count="4" uniqueCount="4">
  <si>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</t>
  </si>
  <si>
    <t>h</t>
  </si>
  <si>
    <t>f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</si>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</sst>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Sheet1!$B$10:$B$50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xVal>
          <c:yVal>
            <c:numRef>
              <c:f>Sheet1!$D$10:$D$50</c:f>
              <c:numCache>
                <c:formatCode>General</c:formatCode>
                <c:ptCount val="41"/>
                <c:pt idx="0">
                  <c:v>0.11826254924667259</c:v>
                </c:pt>
                <c:pt idx="1">
                  <c:v>0.11644367522951646</c:v>
                </c:pt>
                <c:pt idx="2">
                  <c:v>0.11462596862707593</c:v>
                </c:pt>
                <c:pt idx="3">
                  <c:v>0.11281011181003717</c:v>
                </c:pt>
                <c:pt idx="4">
                  <c:v>0.1109970969050542</c:v>
                </c:pt>
                <c:pt idx="5">
                  <c:v>0.10918831284975716</c:v>
                </c:pt>
                <c:pt idx="6">
                  <c:v>0.10738566051308385</c:v>
                </c:pt>
                <c:pt idx="7">
                  <c:v>0.10559170623044985</c:v>
                </c:pt>
                <c:pt idx="8">
                  <c:v>0.10380988839474058</c:v>
                </c:pt>
                <c:pt idx="9">
                  <c:v>0.10204479818903069</c:v>
                </c:pt>
                <c:pt idx="10">
                  <c:v>0.10030256507553723</c:v>
                </c:pt>
                <c:pt idx="11">
                  <c:v>9.8591392047416779E-2</c:v>
                </c:pt>
                <c:pt idx="12">
                  <c:v>9.6922307561363705E-2</c:v>
                </c:pt>
                <c:pt idx="13">
                  <c:v>9.531023469361298E-2</c:v>
                </c:pt>
                <c:pt idx="14">
                  <c:v>9.3775529959201728E-2</c:v>
                </c:pt>
                <c:pt idx="15">
                  <c:v>9.2346224315034642E-2</c:v>
                </c:pt>
                <c:pt idx="16">
                  <c:v>9.1061321268537165E-2</c:v>
                </c:pt>
                <c:pt idx="17">
                  <c:v>8.9975689081916721E-2</c:v>
                </c:pt>
                <c:pt idx="18">
                  <c:v>8.9167338321335762E-2</c:v>
                </c:pt>
                <c:pt idx="19">
                  <c:v>8.8748181032809764E-2</c:v>
                </c:pt>
                <c:pt idx="20">
                  <c:v>8.8869063070651427E-2</c:v>
                </c:pt>
                <c:pt idx="21">
                  <c:v>8.9510832938208607E-2</c:v>
                </c:pt>
                <c:pt idx="22">
                  <c:v>9.0498289922594524E-2</c:v>
                </c:pt>
                <c:pt idx="23">
                  <c:v>9.1710301215099113E-2</c:v>
                </c:pt>
                <c:pt idx="24">
                  <c:v>9.3067091424826262E-2</c:v>
                </c:pt>
                <c:pt idx="25">
                  <c:v>9.4515417146618041E-2</c:v>
                </c:pt>
                <c:pt idx="26">
                  <c:v>9.6019262348582601E-2</c:v>
                </c:pt>
                <c:pt idx="27">
                  <c:v>9.7553967028723973E-2</c:v>
                </c:pt>
                <c:pt idx="28">
                  <c:v>9.9102477272295236E-2</c:v>
                </c:pt>
                <c:pt idx="29">
                  <c:v>0.10065291369171574</c:v>
                </c:pt>
                <c:pt idx="30">
                  <c:v>0.10219696899877941</c:v>
                </c:pt>
                <c:pt idx="31">
                  <c:v>0.10372883477822264</c:v>
                </c:pt>
                <c:pt idx="32">
                  <c:v>0.10524447143967429</c:v>
                </c:pt>
                <c:pt idx="33">
                  <c:v>0.10674110430155545</c:v>
                </c:pt>
                <c:pt idx="34">
                  <c:v>0.10821687102472147</c:v>
                </c:pt>
                <c:pt idx="35">
                  <c:v>0.10967057185424606</c:v>
                </c:pt>
                <c:pt idx="36">
                  <c:v>0.11110149068747742</c:v>
                </c:pt>
                <c:pt idx="37">
                  <c:v>0.1125092655724514</c:v>
                </c:pt>
                <c:pt idx="38">
                  <c:v>0.11389379412948578</c:v>
                </c:pt>
                <c:pt idx="39">
                  <c:v>0.11525516391949317</c:v>
                </c:pt>
                <c:pt idx="40">
                  <c:v>0.11659360082753853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8-405F-AC36-D8DC4DC93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37295"/>
        <c:axId val="1066437711"/>
      </c:scatterChart>
      <c:valAx>
        <c:axId val="106643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37711"/>
        <c:crosses val="autoZero"/>
        <c:crossBetween val="midCat"/>
      </c:valAx>
      <c:valAx>
        <c:axId val="106643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437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204787</xdr:colOff>
      <xdr:row>2</xdr:row>
      <xdr:rowOff>71437</xdr:rowOff>
    </xdr:from>
    <xdr:to>
      <xdr:col>10</xdr:col>
      <xdr:colOff>509587</xdr:colOff>
      <xdr:row>16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A47C0B-9121-F735-EDD1-A1AF7E977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39E7-F2AA-4DA0-9ADC-35C86A60CD1A}">
  <dimension ref="A1:D50"/>
  <sheetViews>
    <sheetView tabSelected="1" workbookViewId="0">
      <selection activeCell="B10" sqref="B10:D50"/>
    </sheetView>
  </sheetViews>
  <sheetFormatPr defaultRowHeight="15" x14ac:dyDescent="0.25"/>
  <cols>
    <col min="3" max="3" width="12" bestFit="1" customWidth="1"/>
  </cols>
  <sheetData>
    <row r="1" spans="1:4" x14ac:dyDescent="0.25">
      <c r="A1" cm="1">
        <f t="array" ref="A1">_xll.XLL.ALERT.LEVEL(7)</f>
        <v>6</v>
      </c>
    </row>
    <row r="2" spans="1:4" x14ac:dyDescent="0.25">
      <c r="B2" t="s">
        <v>2</v>
      </c>
      <c r="C2">
        <v>100</v>
      </c>
    </row>
    <row r="3" spans="1:4" x14ac:dyDescent="0.25">
      <c r="B3" t="s">
        <v>0</v>
      </c>
      <c r="C3">
        <v>0.1</v>
      </c>
    </row>
    <row r="4" spans="1:4" x14ac:dyDescent="0.25">
      <c r="B4" t="s">
        <v>3</v>
      </c>
      <c r="C4">
        <v>100</v>
      </c>
    </row>
    <row r="5" spans="1:4" x14ac:dyDescent="0.25">
      <c r="B5" t="s">
        <v>1</v>
      </c>
      <c r="C5" cm="1">
        <f t="array" ref="C5">_xll.DISTRIBUTION.DOUBLE_EXPONENTIAL( )</f>
        <v>140705583100064</v>
      </c>
    </row>
    <row r="6" spans="1:4" x14ac:dyDescent="0.25">
      <c r="C6">
        <v>80</v>
      </c>
    </row>
    <row r="7" spans="1:4" x14ac:dyDescent="0.25">
      <c r="C7">
        <v>120</v>
      </c>
    </row>
    <row r="8" spans="1:4" x14ac:dyDescent="0.25">
      <c r="C8">
        <v>1</v>
      </c>
    </row>
    <row r="10" spans="1:4" x14ac:dyDescent="0.25">
      <c r="B10" cm="1">
        <f t="array" ref="B10:B50">_xlfn.SEQUENCE(1+(C7-C6)/C8,1,C6,C8)</f>
        <v>80</v>
      </c>
      <c r="C10" cm="1">
        <f t="array" ref="C10">_xll.BLACK.PUT.VALUE(f, s, B10, h)</f>
        <v>0.12082160474129711</v>
      </c>
      <c r="D10" cm="1">
        <f t="array" ref="D10">_xll.BLACK.PUT.IMPLIED(f, C10, B10)</f>
        <v>0.11826254924667259</v>
      </c>
    </row>
    <row r="11" spans="1:4" x14ac:dyDescent="0.25">
      <c r="B11">
        <v>81</v>
      </c>
      <c r="C11" cm="1">
        <f t="array" ref="C11">_xll.BLACK.PUT.VALUE(f, s, B11, h)</f>
        <v>0.14582665172138576</v>
      </c>
      <c r="D11" cm="1">
        <f t="array" ref="D11">_xll.BLACK.PUT.IMPLIED(f, C11, B11)</f>
        <v>0.11644367522951646</v>
      </c>
    </row>
    <row r="12" spans="1:4" x14ac:dyDescent="0.25">
      <c r="B12">
        <v>82</v>
      </c>
      <c r="C12" cm="1">
        <f t="array" ref="C12">_xll.BLACK.PUT.VALUE(f, s, B12, h)</f>
        <v>0.17560093494118734</v>
      </c>
      <c r="D12" cm="1">
        <f t="array" ref="D12">_xll.BLACK.PUT.IMPLIED(f, C12, B12)</f>
        <v>0.11462596862707593</v>
      </c>
    </row>
    <row r="13" spans="1:4" x14ac:dyDescent="0.25">
      <c r="B13">
        <v>83</v>
      </c>
      <c r="C13" cm="1">
        <f t="array" ref="C13">_xll.BLACK.PUT.VALUE(f, s, B13, h)</f>
        <v>0.21097872322137157</v>
      </c>
      <c r="D13" cm="1">
        <f t="array" ref="D13">_xll.BLACK.PUT.IMPLIED(f, C13, B13)</f>
        <v>0.11281011181003717</v>
      </c>
    </row>
    <row r="14" spans="1:4" x14ac:dyDescent="0.25">
      <c r="B14">
        <v>84</v>
      </c>
      <c r="C14" cm="1">
        <f t="array" ref="C14">_xll.BLACK.PUT.VALUE(f, s, B14, h)</f>
        <v>0.25292737689189249</v>
      </c>
      <c r="D14" cm="1">
        <f t="array" ref="D14">_xll.BLACK.PUT.IMPLIED(f, C14, B14)</f>
        <v>0.1109970969050542</v>
      </c>
    </row>
    <row r="15" spans="1:4" x14ac:dyDescent="0.25">
      <c r="B15">
        <v>85</v>
      </c>
      <c r="C15" cm="1">
        <f t="array" ref="C15">_xll.BLACK.PUT.VALUE(f, s, B15, h)</f>
        <v>0.30256658301395678</v>
      </c>
      <c r="D15" cm="1">
        <f t="array" ref="D15">_xll.BLACK.PUT.IMPLIED(f, C15, B15)</f>
        <v>0.10918831284975716</v>
      </c>
    </row>
    <row r="16" spans="1:4" x14ac:dyDescent="0.25">
      <c r="B16">
        <v>86</v>
      </c>
      <c r="C16" cm="1">
        <f t="array" ref="C16">_xll.BLACK.PUT.VALUE(f, s, B16, h)</f>
        <v>0.36119008924120966</v>
      </c>
      <c r="D16" cm="1">
        <f t="array" ref="D16">_xll.BLACK.PUT.IMPLIED(f, C16, B16)</f>
        <v>0.10738566051308385</v>
      </c>
    </row>
    <row r="17" spans="2:4" x14ac:dyDescent="0.25">
      <c r="B17">
        <v>87</v>
      </c>
      <c r="C17" cm="1">
        <f t="array" ref="C17">_xll.BLACK.PUT.VALUE(f, s, B17, h)</f>
        <v>0.4302902252512828</v>
      </c>
      <c r="D17" cm="1">
        <f t="array" ref="D17">_xll.BLACK.PUT.IMPLIED(f, C17, B17)</f>
        <v>0.10559170623044985</v>
      </c>
    </row>
    <row r="18" spans="2:4" x14ac:dyDescent="0.25">
      <c r="B18">
        <v>88</v>
      </c>
      <c r="C18" cm="1">
        <f t="array" ref="C18">_xll.BLACK.PUT.VALUE(f, s, B18, h)</f>
        <v>0.51158553006941609</v>
      </c>
      <c r="D18" cm="1">
        <f t="array" ref="D18">_xll.BLACK.PUT.IMPLIED(f, C18, B18)</f>
        <v>0.10380988839474058</v>
      </c>
    </row>
    <row r="19" spans="2:4" x14ac:dyDescent="0.25">
      <c r="B19">
        <v>89</v>
      </c>
      <c r="C19" cm="1">
        <f t="array" ref="C19">_xll.BLACK.PUT.VALUE(f, s, B19, h)</f>
        <v>0.60705183558709841</v>
      </c>
      <c r="D19" cm="1">
        <f t="array" ref="D19">_xll.BLACK.PUT.IMPLIED(f, C19, B19)</f>
        <v>0.10204479818903069</v>
      </c>
    </row>
    <row r="20" spans="2:4" x14ac:dyDescent="0.25">
      <c r="B20">
        <v>90</v>
      </c>
      <c r="C20" cm="1">
        <f t="array" ref="C20">_xll.BLACK.PUT.VALUE(f, s, B20, h)</f>
        <v>0.71895719134453984</v>
      </c>
      <c r="D20" cm="1">
        <f t="array" ref="D20">_xll.BLACK.PUT.IMPLIED(f, C20, B20)</f>
        <v>0.10030256507553723</v>
      </c>
    </row>
    <row r="21" spans="2:4" x14ac:dyDescent="0.25">
      <c r="B21">
        <v>91</v>
      </c>
      <c r="C21" cm="1">
        <f t="array" ref="C21">_xll.BLACK.PUT.VALUE(f, s, B21, h)</f>
        <v>0.84990105340242827</v>
      </c>
      <c r="D21" cm="1">
        <f t="array" ref="D21">_xll.BLACK.PUT.IMPLIED(f, C21, B21)</f>
        <v>9.8591392047416779E-2</v>
      </c>
    </row>
    <row r="22" spans="2:4" x14ac:dyDescent="0.25">
      <c r="B22">
        <v>92</v>
      </c>
      <c r="C22" cm="1">
        <f t="array" ref="C22">_xll.BLACK.PUT.VALUE(f, s, B22, h)</f>
        <v>1.002858201094428</v>
      </c>
      <c r="D22" cm="1">
        <f t="array" ref="D22">_xll.BLACK.PUT.IMPLIED(f, C22, B22)</f>
        <v>9.6922307561363705E-2</v>
      </c>
    </row>
    <row r="23" spans="2:4" x14ac:dyDescent="0.25">
      <c r="B23">
        <v>93</v>
      </c>
      <c r="C23" cm="1">
        <f t="array" ref="C23">_xll.BLACK.PUT.VALUE(f, s, B23, h)</f>
        <v>1.1812278898590769</v>
      </c>
      <c r="D23" cm="1">
        <f t="array" ref="D23">_xll.BLACK.PUT.IMPLIED(f, C23, B23)</f>
        <v>9.531023469361298E-2</v>
      </c>
    </row>
    <row r="24" spans="2:4" x14ac:dyDescent="0.25">
      <c r="B24">
        <v>94</v>
      </c>
      <c r="C24" cm="1">
        <f t="array" ref="C24">_xll.BLACK.PUT.VALUE(f, s, B24, h)</f>
        <v>1.3888887964441707</v>
      </c>
      <c r="D24" cm="1">
        <f t="array" ref="D24">_xll.BLACK.PUT.IMPLIED(f, C24, B24)</f>
        <v>9.3775529959201728E-2</v>
      </c>
    </row>
    <row r="25" spans="2:4" x14ac:dyDescent="0.25">
      <c r="B25">
        <v>95</v>
      </c>
      <c r="C25" cm="1">
        <f t="array" ref="C25">_xll.BLACK.PUT.VALUE(f, s, B25, h)</f>
        <v>1.6302603648181417</v>
      </c>
      <c r="D25" cm="1">
        <f t="array" ref="D25">_xll.BLACK.PUT.IMPLIED(f, C25, B25)</f>
        <v>9.2346224315034642E-2</v>
      </c>
    </row>
    <row r="26" spans="2:4" x14ac:dyDescent="0.25">
      <c r="B26">
        <v>96</v>
      </c>
      <c r="C26" cm="1">
        <f t="array" ref="C26">_xll.BLACK.PUT.VALUE(f, s, B26, h)</f>
        <v>1.9103712173876168</v>
      </c>
      <c r="D26" cm="1">
        <f t="array" ref="D26">_xll.BLACK.PUT.IMPLIED(f, C26, B26)</f>
        <v>9.1061321268537165E-2</v>
      </c>
    </row>
    <row r="27" spans="2:4" x14ac:dyDescent="0.25">
      <c r="B27">
        <v>97</v>
      </c>
      <c r="C27" cm="1">
        <f t="array" ref="C27">_xll.BLACK.PUT.VALUE(f, s, B27, h)</f>
        <v>2.2349353568986636</v>
      </c>
      <c r="D27" cm="1">
        <f t="array" ref="D27">_xll.BLACK.PUT.IMPLIED(f, C27, B27)</f>
        <v>8.9975689081916721E-2</v>
      </c>
    </row>
    <row r="28" spans="2:4" x14ac:dyDescent="0.25">
      <c r="B28">
        <v>98</v>
      </c>
      <c r="C28" cm="1">
        <f t="array" ref="C28">_xll.BLACK.PUT.VALUE(f, s, B28, h)</f>
        <v>2.610436950000576</v>
      </c>
      <c r="D28" cm="1">
        <f t="array" ref="D28">_xll.BLACK.PUT.IMPLIED(f, C28, B28)</f>
        <v>8.9167338321335762E-2</v>
      </c>
    </row>
    <row r="29" spans="2:4" x14ac:dyDescent="0.25">
      <c r="B29">
        <v>99</v>
      </c>
      <c r="C29" cm="1">
        <f t="array" ref="C29">_xll.BLACK.PUT.VALUE(f, s, B29, h)</f>
        <v>3.0442245541992605</v>
      </c>
      <c r="D29" cm="1">
        <f t="array" ref="D29">_xll.BLACK.PUT.IMPLIED(f, C29, B29)</f>
        <v>8.8748181032809764E-2</v>
      </c>
    </row>
    <row r="30" spans="2:4" x14ac:dyDescent="0.25">
      <c r="B30">
        <v>100</v>
      </c>
      <c r="C30" cm="1">
        <f t="array" ref="C30">_xll.BLACK.PUT.VALUE(f, s, B30, h)</f>
        <v>3.5441963363214981</v>
      </c>
      <c r="D30" cm="1">
        <f t="array" ref="D30">_xll.BLACK.PUT.IMPLIED(f, C30, B30)</f>
        <v>8.8869063070651427E-2</v>
      </c>
    </row>
    <row r="31" spans="2:4" x14ac:dyDescent="0.25">
      <c r="B31">
        <v>101</v>
      </c>
      <c r="C31" cm="1">
        <f t="array" ref="C31">_xll.BLACK.PUT.VALUE(f, s, B31, h)</f>
        <v>4.1097515429535818</v>
      </c>
      <c r="D31" cm="1">
        <f t="array" ref="D31">_xll.BLACK.PUT.IMPLIED(f, C31, B31)</f>
        <v>8.9510832938208607E-2</v>
      </c>
    </row>
    <row r="32" spans="2:4" x14ac:dyDescent="0.25">
      <c r="B32">
        <v>102</v>
      </c>
      <c r="C32" cm="1">
        <f t="array" ref="C32">_xll.BLACK.PUT.VALUE(f, s, B32, h)</f>
        <v>4.7320783426068616</v>
      </c>
      <c r="D32" cm="1">
        <f t="array" ref="D32">_xll.BLACK.PUT.IMPLIED(f, C32, B32)</f>
        <v>9.0498289922594524E-2</v>
      </c>
    </row>
    <row r="33" spans="2:4" x14ac:dyDescent="0.25">
      <c r="B33">
        <v>103</v>
      </c>
      <c r="C33" cm="1">
        <f t="array" ref="C33">_xll.BLACK.PUT.VALUE(f, s, B33, h)</f>
        <v>5.4033068494318712</v>
      </c>
      <c r="D33" cm="1">
        <f t="array" ref="D33">_xll.BLACK.PUT.IMPLIED(f, C33, B33)</f>
        <v>9.1710301215099113E-2</v>
      </c>
    </row>
    <row r="34" spans="2:4" x14ac:dyDescent="0.25">
      <c r="B34">
        <v>104</v>
      </c>
      <c r="C34" cm="1">
        <f t="array" ref="C34">_xll.BLACK.PUT.VALUE(f, s, B34, h)</f>
        <v>6.1167195312698937</v>
      </c>
      <c r="D34" cm="1">
        <f t="array" ref="D34">_xll.BLACK.PUT.IMPLIED(f, C34, B34)</f>
        <v>9.3067091424826262E-2</v>
      </c>
    </row>
    <row r="35" spans="2:4" x14ac:dyDescent="0.25">
      <c r="B35">
        <v>105</v>
      </c>
      <c r="C35" cm="1">
        <f t="array" ref="C35">_xll.BLACK.PUT.VALUE(f, s, B35, h)</f>
        <v>6.8665736476752386</v>
      </c>
      <c r="D35" cm="1">
        <f t="array" ref="D35">_xll.BLACK.PUT.IMPLIED(f, C35, B35)</f>
        <v>9.4515417146618041E-2</v>
      </c>
    </row>
    <row r="36" spans="2:4" x14ac:dyDescent="0.25">
      <c r="B36">
        <v>106</v>
      </c>
      <c r="C36" cm="1">
        <f t="array" ref="C36">_xll.BLACK.PUT.VALUE(f, s, B36, h)</f>
        <v>7.6479523836203072</v>
      </c>
      <c r="D36" cm="1">
        <f t="array" ref="D36">_xll.BLACK.PUT.IMPLIED(f, C36, B36)</f>
        <v>9.6019262348582601E-2</v>
      </c>
    </row>
    <row r="37" spans="2:4" x14ac:dyDescent="0.25">
      <c r="B37">
        <v>107</v>
      </c>
      <c r="C37" cm="1">
        <f t="array" ref="C37">_xll.BLACK.PUT.VALUE(f, s, B37, h)</f>
        <v>8.4566398293556659</v>
      </c>
      <c r="D37" cm="1">
        <f t="array" ref="D37">_xll.BLACK.PUT.IMPLIED(f, C37, B37)</f>
        <v>9.7553967028723973E-2</v>
      </c>
    </row>
    <row r="38" spans="2:4" x14ac:dyDescent="0.25">
      <c r="B38">
        <v>108</v>
      </c>
      <c r="C38" cm="1">
        <f t="array" ref="C38">_xll.BLACK.PUT.VALUE(f, s, B38, h)</f>
        <v>9.2890158116618551</v>
      </c>
      <c r="D38" cm="1">
        <f t="array" ref="D38">_xll.BLACK.PUT.IMPLIED(f, C38, B38)</f>
        <v>9.9102477272295236E-2</v>
      </c>
    </row>
    <row r="39" spans="2:4" x14ac:dyDescent="0.25">
      <c r="B39">
        <v>109</v>
      </c>
      <c r="C39" cm="1">
        <f t="array" ref="C39">_xll.BLACK.PUT.VALUE(f, s, B39, h)</f>
        <v>10.141967279739902</v>
      </c>
      <c r="D39" cm="1">
        <f t="array" ref="D39">_xll.BLACK.PUT.IMPLIED(f, C39, B39)</f>
        <v>0.10065291369171574</v>
      </c>
    </row>
    <row r="40" spans="2:4" x14ac:dyDescent="0.25">
      <c r="B40">
        <v>110</v>
      </c>
      <c r="C40" cm="1">
        <f t="array" ref="C40">_xll.BLACK.PUT.VALUE(f, s, B40, h)</f>
        <v>11.012813520088272</v>
      </c>
      <c r="D40" cm="1">
        <f t="array" ref="D40">_xll.BLACK.PUT.IMPLIED(f, C40, B40)</f>
        <v>0.10219696899877941</v>
      </c>
    </row>
    <row r="41" spans="2:4" x14ac:dyDescent="0.25">
      <c r="B41">
        <v>111</v>
      </c>
      <c r="C41" cm="1">
        <f t="array" ref="C41">_xll.BLACK.PUT.VALUE(f, s, B41, h)</f>
        <v>11.899242942864902</v>
      </c>
      <c r="D41" cm="1">
        <f t="array" ref="D41">_xll.BLACK.PUT.IMPLIED(f, C41, B41)</f>
        <v>0.10372883477822264</v>
      </c>
    </row>
    <row r="42" spans="2:4" x14ac:dyDescent="0.25">
      <c r="B42">
        <v>112</v>
      </c>
      <c r="C42" cm="1">
        <f t="array" ref="C42">_xll.BLACK.PUT.VALUE(f, s, B42, h)</f>
        <v>12.799259566700925</v>
      </c>
      <c r="D42" cm="1">
        <f t="array" ref="D42">_xll.BLACK.PUT.IMPLIED(f, C42, B42)</f>
        <v>0.10524447143967429</v>
      </c>
    </row>
    <row r="43" spans="2:4" x14ac:dyDescent="0.25">
      <c r="B43">
        <v>113</v>
      </c>
      <c r="C43" cm="1">
        <f t="array" ref="C43">_xll.BLACK.PUT.VALUE(f, s, B43, h)</f>
        <v>13.711137645255747</v>
      </c>
      <c r="D43" cm="1">
        <f t="array" ref="D43">_xll.BLACK.PUT.IMPLIED(f, C43, B43)</f>
        <v>0.10674110430155545</v>
      </c>
    </row>
    <row r="44" spans="2:4" x14ac:dyDescent="0.25">
      <c r="B44">
        <v>114</v>
      </c>
      <c r="C44" cm="1">
        <f t="array" ref="C44">_xll.BLACK.PUT.VALUE(f, s, B44, h)</f>
        <v>14.633383139520788</v>
      </c>
      <c r="D44" cm="1">
        <f t="array" ref="D44">_xll.BLACK.PUT.IMPLIED(f, C44, B44)</f>
        <v>0.10821687102472147</v>
      </c>
    </row>
    <row r="45" spans="2:4" x14ac:dyDescent="0.25">
      <c r="B45">
        <v>115</v>
      </c>
      <c r="C45" cm="1">
        <f t="array" ref="C45">_xll.BLACK.PUT.VALUE(f, s, B45, h)</f>
        <v>15.564700955145994</v>
      </c>
      <c r="D45" cm="1">
        <f t="array" ref="D45">_xll.BLACK.PUT.IMPLIED(f, C45, B45)</f>
        <v>0.10967057185424606</v>
      </c>
    </row>
    <row r="46" spans="2:4" x14ac:dyDescent="0.25">
      <c r="B46">
        <v>116</v>
      </c>
      <c r="C46" cm="1">
        <f t="array" ref="C46">_xll.BLACK.PUT.VALUE(f, s, B46, h)</f>
        <v>16.503967042108115</v>
      </c>
      <c r="D46" cm="1">
        <f t="array" ref="D46">_xll.BLACK.PUT.IMPLIED(f, C46, B46)</f>
        <v>0.11110149068747742</v>
      </c>
    </row>
    <row r="47" spans="2:4" x14ac:dyDescent="0.25">
      <c r="B47">
        <v>117</v>
      </c>
      <c r="C47" cm="1">
        <f t="array" ref="C47">_xll.BLACK.PUT.VALUE(f, s, B47, h)</f>
        <v>17.450204601547554</v>
      </c>
      <c r="D47" cm="1">
        <f t="array" ref="D47">_xll.BLACK.PUT.IMPLIED(f, C47, B47)</f>
        <v>0.1125092655724514</v>
      </c>
    </row>
    <row r="48" spans="2:4" x14ac:dyDescent="0.25">
      <c r="B48">
        <v>118</v>
      </c>
      <c r="C48" cm="1">
        <f t="array" ref="C48">_xll.BLACK.PUT.VALUE(f, s, B48, h)</f>
        <v>18.402563767012978</v>
      </c>
      <c r="D48" cm="1">
        <f t="array" ref="D48">_xll.BLACK.PUT.IMPLIED(f, C48, B48)</f>
        <v>0.11389379412948578</v>
      </c>
    </row>
    <row r="49" spans="2:4" x14ac:dyDescent="0.25">
      <c r="B49">
        <v>119</v>
      </c>
      <c r="C49" cm="1">
        <f t="array" ref="C49">_xll.BLACK.PUT.VALUE(f, s, B49, h)</f>
        <v>19.36030422910477</v>
      </c>
      <c r="D49" cm="1">
        <f t="array" ref="D49">_xll.BLACK.PUT.IMPLIED(f, C49, B49)</f>
        <v>0.11525516391949317</v>
      </c>
    </row>
    <row r="50" spans="2:4" x14ac:dyDescent="0.25">
      <c r="B50">
        <v>120</v>
      </c>
      <c r="C50" cm="1">
        <f t="array" ref="C50">_xll.BLACK.PUT.VALUE(f, s, B50, h)</f>
        <v>20.322780357222797</v>
      </c>
      <c r="D50" cm="1">
        <f t="array" ref="D50">_xll.BLACK.PUT.IMPLIED(f, C50, B50)</f>
        <v>0.11659360082753853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</vt:lpstr>
      <vt:lpstr>h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2023-02-23T23:32:02Z</dcterms:created>
  <dcterms:modified xsi:type="dcterms:W3CDTF">2023-02-23T23:44:26Z</dcterms:modified>
</cp:coreProperties>
</file>