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4D4485EA-6FBE-40F0-9942-2A48A23060F3}" xr6:coauthVersionLast="47" xr6:coauthVersionMax="47" xr10:uidLastSave="{00000000-0000-0000-0000-000000000000}"/>
  <bookViews>
    <workbookView xWindow="-108" yWindow="-108" windowWidth="30936" windowHeight="17496" xr2:uid="{9807C7AD-5A66-4715-B865-4CC476F5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J6" i="1" a="1"/>
  <c r="J6" i="1" s="1"/>
  <c r="J5" i="1" a="1"/>
  <c r="J5" i="1" s="1"/>
  <c r="J4" i="1" a="1"/>
  <c r="J4" i="1" s="1"/>
  <c r="N3" i="1"/>
  <c r="J3" i="1" a="1"/>
  <c r="J3" i="1" s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J3" authorId="0" shapeId="0" xr:uid="{58B6E7A2-0993-423F-8C6B-22EE5669D3B1}">
      <text>
        <r>
          <rPr>
            <b/>
            <sz val="9"/>
            <color indexed="81"/>
            <rFont val="Tahoma"/>
            <family val="2"/>
          </rPr>
          <t>Add calculation for delta, gamma, and vega.</t>
        </r>
      </text>
    </comment>
    <comment ref="N3" authorId="0" shapeId="0" xr:uid="{F869B1DC-0643-4F1F-89E8-EC3315B49358}">
      <text>
        <r>
          <rPr>
            <b/>
            <sz val="9"/>
            <color indexed="81"/>
            <rFont val="Tahoma"/>
            <family val="2"/>
          </rPr>
          <t>Add checks for delta, gamma, and vega.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<sst xmlns="http://schemas.openxmlformats.org/spreadsheetml/2006/main" count="17" uniqueCount="9">
  <si>
    <t>t</t>
  </si>
  <si>
    <t>r</t>
  </si>
  <si>
    <t>s0</t>
  </si>
  <si>
    <t>sigma</t>
  </si>
  <si>
    <t>k</t>
  </si>
  <si>
    <t>value</t>
  </si>
  <si>
    <t>delta</t>
  </si>
  <si>
    <t>gamma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</si>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</sst>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7" formatCode="0.000"/>
  </numFmts>
  <fonts count="9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  <font>
      <u/>
      <sz val="14"/>
      <color theme="10"/>
      <name val="Aptos Narrow"/>
      <family val="2"/>
    </font>
    <font>
      <sz val="14"/>
      <color rgb="FF3F3F76"/>
      <name val="Aptos Narrow"/>
      <family val="2"/>
    </font>
    <font>
      <b/>
      <sz val="14"/>
      <color rgb="FFFA7D00"/>
      <name val="Aptos Narrow"/>
      <family val="2"/>
    </font>
    <font>
      <b/>
      <sz val="14"/>
      <color theme="0"/>
      <name val="Aptos Narrow"/>
      <family val="2"/>
    </font>
    <font>
      <i/>
      <sz val="14"/>
      <color theme="1"/>
      <name val="Aptos Narrow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2" fillId="0" borderId="0">
      <alignment horizontal="center" vertical="center"/>
    </xf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4" borderId="2" applyNumberFormat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2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3"/>
    <xf numFmtId="167" fontId="5" fillId="3" borderId="1" xfId="4" applyNumberFormat="1"/>
    <xf numFmtId="0" fontId="5" fillId="3" borderId="1" xfId="4"/>
    <xf numFmtId="0" fontId="6" fillId="4" borderId="2" xfId="5"/>
  </cellXfs>
  <cellStyles count="6">
    <cellStyle name="Calculation" xfId="4" builtinId="22"/>
    <cellStyle name="Check Cell" xfId="5" builtinId="23"/>
    <cellStyle name="Handle" xfId="1" xr:uid="{FFD4E07E-EF98-42D2-B5CA-C9E8FE0F9574}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59BD-FC1C-4AEE-A30B-8C3812DF0C36}">
  <dimension ref="A1:Q7"/>
  <sheetViews>
    <sheetView tabSelected="1" workbookViewId="0">
      <selection activeCell="J3" sqref="J3"/>
    </sheetView>
  </sheetViews>
  <sheetFormatPr defaultRowHeight="18" x14ac:dyDescent="0.35"/>
  <sheetData>
    <row r="1" spans="1:17" x14ac:dyDescent="0.35">
      <c r="A1" s="2" t="str">
        <f>HYPERLINK("https://goodcalculators.com/black-scholes-calculator/")</f>
        <v>https://goodcalculators.com/black-scholes-calculator/</v>
      </c>
    </row>
    <row r="2" spans="1:17" ht="18.600000000000001" thickBot="1" x14ac:dyDescent="0.4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5</v>
      </c>
      <c r="K2" s="4" t="s">
        <v>6</v>
      </c>
      <c r="L2" s="4" t="s">
        <v>7</v>
      </c>
      <c r="M2" s="4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ht="19.2" thickTop="1" thickBot="1" x14ac:dyDescent="0.4">
      <c r="A3" s="5">
        <v>0</v>
      </c>
      <c r="B3" s="5">
        <v>100</v>
      </c>
      <c r="C3" s="5">
        <v>0.2</v>
      </c>
      <c r="D3" s="5">
        <v>1</v>
      </c>
      <c r="E3" s="5">
        <v>100</v>
      </c>
      <c r="F3">
        <v>7.9660000000000002</v>
      </c>
      <c r="G3">
        <v>-0.46</v>
      </c>
      <c r="H3">
        <v>0.02</v>
      </c>
      <c r="I3">
        <v>39.695</v>
      </c>
      <c r="J3" s="6" cm="1">
        <f t="array" ref="J3">_xll.BSM.PUT.VALUE(A3,B3,C3,D3,E3)</f>
        <v>7.9655674554058038</v>
      </c>
      <c r="K3" s="7"/>
      <c r="L3" s="7"/>
      <c r="M3" s="7"/>
      <c r="N3" s="8" t="b">
        <f>ABS(F3-J3)&lt;=0.001</f>
        <v>1</v>
      </c>
      <c r="O3" s="8"/>
      <c r="P3" s="8"/>
      <c r="Q3" s="8"/>
    </row>
    <row r="4" spans="1:17" ht="19.2" thickTop="1" thickBot="1" x14ac:dyDescent="0.4">
      <c r="A4" s="5">
        <v>0.05</v>
      </c>
      <c r="B4" s="5">
        <v>100</v>
      </c>
      <c r="C4" s="5">
        <v>0.2</v>
      </c>
      <c r="D4" s="5">
        <v>1</v>
      </c>
      <c r="E4" s="5">
        <v>100</v>
      </c>
      <c r="F4">
        <v>5.5739999999999998</v>
      </c>
      <c r="G4">
        <v>-0.36299999999999999</v>
      </c>
      <c r="H4">
        <v>1.9E-2</v>
      </c>
      <c r="I4">
        <v>37.524000000000001</v>
      </c>
      <c r="J4" s="6" cm="1">
        <f t="array" ref="J4">_xll.BSM.PUT.VALUE(A4,B4,C4,D4,E4)</f>
        <v>5.5735260222569671</v>
      </c>
      <c r="K4" s="7"/>
      <c r="L4" s="7"/>
      <c r="M4" s="7"/>
      <c r="N4" s="8" t="b">
        <f t="shared" ref="N4:N6" si="0">ABS(F4-J4)&lt;=0.001</f>
        <v>1</v>
      </c>
      <c r="O4" s="8"/>
      <c r="P4" s="8"/>
      <c r="Q4" s="8"/>
    </row>
    <row r="5" spans="1:17" ht="19.2" thickTop="1" thickBot="1" x14ac:dyDescent="0.4">
      <c r="A5" s="5">
        <v>0.05</v>
      </c>
      <c r="B5" s="5">
        <v>110</v>
      </c>
      <c r="C5" s="5">
        <v>0.2</v>
      </c>
      <c r="D5" s="5">
        <v>1</v>
      </c>
      <c r="E5" s="5">
        <v>100</v>
      </c>
      <c r="F5">
        <v>2.786</v>
      </c>
      <c r="G5">
        <v>-0.20399999999999999</v>
      </c>
      <c r="H5">
        <v>1.2999999999999999E-2</v>
      </c>
      <c r="I5">
        <v>31.184999999999999</v>
      </c>
      <c r="J5" s="6" cm="1">
        <f t="array" ref="J5">_xll.BSM.PUT.VALUE(A5,B5,C5,D5,E5)</f>
        <v>2.7858961906618487</v>
      </c>
      <c r="K5" s="7"/>
      <c r="L5" s="7"/>
      <c r="M5" s="7"/>
      <c r="N5" s="8" t="b">
        <f t="shared" si="0"/>
        <v>1</v>
      </c>
      <c r="O5" s="8"/>
      <c r="P5" s="8"/>
      <c r="Q5" s="8"/>
    </row>
    <row r="6" spans="1:17" ht="19.2" thickTop="1" thickBot="1" x14ac:dyDescent="0.4">
      <c r="A6" s="5">
        <v>0.05</v>
      </c>
      <c r="B6" s="5">
        <v>100</v>
      </c>
      <c r="C6" s="5">
        <v>0.2</v>
      </c>
      <c r="D6" s="5">
        <v>1</v>
      </c>
      <c r="E6" s="5">
        <v>90</v>
      </c>
      <c r="F6">
        <v>2.31</v>
      </c>
      <c r="G6">
        <v>-0.19</v>
      </c>
      <c r="H6">
        <v>1.4E-2</v>
      </c>
      <c r="I6">
        <v>27.163</v>
      </c>
      <c r="J6" s="6" cm="1">
        <f t="array" ref="J6">_xll.BSM.PUT.VALUE(A6,B6,C6,D6,E6)</f>
        <v>2.3100966134802658</v>
      </c>
      <c r="K6" s="7"/>
      <c r="L6" s="7"/>
      <c r="M6" s="7"/>
      <c r="N6" s="8" t="b">
        <f t="shared" si="0"/>
        <v>1</v>
      </c>
      <c r="O6" s="8"/>
      <c r="P6" s="8"/>
      <c r="Q6" s="8"/>
    </row>
    <row r="7" spans="1:17" ht="18.600000000000001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2025-06-12T21:33:08Z</dcterms:created>
  <dcterms:modified xsi:type="dcterms:W3CDTF">2025-06-13T17:58:39Z</dcterms:modified>
</cp:coreProperties>
</file>