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ochster\OneDrive\Documents\2018 UBC\MECH 431\MECH431\data\"/>
    </mc:Choice>
  </mc:AlternateContent>
  <xr:revisionPtr revIDLastSave="67" documentId="13_ncr:1_{3D398601-D5C5-4012-9FE8-251220782895}" xr6:coauthVersionLast="34" xr6:coauthVersionMax="34" xr10:uidLastSave="{7E82490C-D8E3-419E-8188-6A44EBBFA76C}"/>
  <bookViews>
    <workbookView xWindow="0" yWindow="1800" windowWidth="28800" windowHeight="12360" activeTab="5" xr2:uid="{B79B3171-F36B-48DE-8068-476A01F57370}"/>
  </bookViews>
  <sheets>
    <sheet name="Constants" sheetId="1" r:id="rId1"/>
    <sheet name="Parts" sheetId="3" r:id="rId2"/>
    <sheet name="Design Spec" sheetId="2" r:id="rId3"/>
    <sheet name="Sheet2" sheetId="4" r:id="rId4"/>
    <sheet name="Analysis (Nothing)" sheetId="5" r:id="rId5"/>
    <sheet name="Weather Data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4" l="1"/>
  <c r="K30" i="4" s="1"/>
  <c r="K31" i="4" s="1"/>
  <c r="K28" i="4"/>
  <c r="L25" i="4"/>
</calcChain>
</file>

<file path=xl/sharedStrings.xml><?xml version="1.0" encoding="utf-8"?>
<sst xmlns="http://schemas.openxmlformats.org/spreadsheetml/2006/main" count="90" uniqueCount="76">
  <si>
    <t>Daily average demand</t>
  </si>
  <si>
    <t>kWh per day</t>
  </si>
  <si>
    <t>SYSTEM REQUIREMENTS</t>
  </si>
  <si>
    <t>PART LIST</t>
  </si>
  <si>
    <t>Panels</t>
  </si>
  <si>
    <t>Type A</t>
  </si>
  <si>
    <t>Type B</t>
  </si>
  <si>
    <t>Type C</t>
  </si>
  <si>
    <t>per W</t>
  </si>
  <si>
    <t>W per m^2</t>
  </si>
  <si>
    <t>Type</t>
  </si>
  <si>
    <t>Part</t>
  </si>
  <si>
    <t>Cost</t>
  </si>
  <si>
    <t>Performance</t>
  </si>
  <si>
    <t>Salvage value</t>
  </si>
  <si>
    <t>CCA</t>
  </si>
  <si>
    <t>Mounts</t>
  </si>
  <si>
    <t>per m^2</t>
  </si>
  <si>
    <t>Performance degrades 0.5%/year</t>
  </si>
  <si>
    <t>Mounting configuration angles</t>
  </si>
  <si>
    <t>Angle</t>
  </si>
  <si>
    <t>Performance decrease</t>
  </si>
  <si>
    <t>Soiling and Cleaning</t>
  </si>
  <si>
    <t>Cleaning frequency</t>
  </si>
  <si>
    <t>Annual</t>
  </si>
  <si>
    <t>Average</t>
  </si>
  <si>
    <t>Significant</t>
  </si>
  <si>
    <t>&lt;- we can model it linearly at 2% per year</t>
  </si>
  <si>
    <t>&lt;- clean every 1 year or 5 years</t>
  </si>
  <si>
    <t>Cleaning cost</t>
  </si>
  <si>
    <t>Fast rack</t>
  </si>
  <si>
    <t>Adjustable angle</t>
  </si>
  <si>
    <t>Mounting Calculations</t>
  </si>
  <si>
    <t>Information</t>
  </si>
  <si>
    <t>MicroFIT</t>
  </si>
  <si>
    <t>http://www.ieso.ca/get-involved/microfit/news-overview</t>
  </si>
  <si>
    <t>for generating over 10kW of energy</t>
  </si>
  <si>
    <t>https://kubyenergy.ca/blog/the-cost-of-solar-panels</t>
  </si>
  <si>
    <t>Available Roofspace</t>
  </si>
  <si>
    <t>m^2</t>
  </si>
  <si>
    <t>City of edmonton rebate</t>
  </si>
  <si>
    <t>https://kubyenergy.ca/blog/edmonton-solar-power-rebate</t>
  </si>
  <si>
    <t>Alberta rebate</t>
  </si>
  <si>
    <t>https://kubyenergy.ca/blog/alberta-residential-and-commercial-solar-power-rebate</t>
  </si>
  <si>
    <t>Change for climate resources</t>
  </si>
  <si>
    <t>https://www.edmonton.ca/city_government/documents/PDF/HomeGuide-web.pdf</t>
  </si>
  <si>
    <t>http://ace.edmonton.ca/energuide/guides/</t>
  </si>
  <si>
    <t>https://changeforclimate.ca/programs</t>
  </si>
  <si>
    <t>https://www.edmonton.ca/city_government/environmental_stewardship/solar-energy.aspx</t>
  </si>
  <si>
    <t>https://www.edmonton.ca/city_government/documents/PDF/TinyExplanation-SolarInEdm.pdf</t>
  </si>
  <si>
    <t>https://kubyenergy.ca/how-much-do-solar-panels-cost</t>
  </si>
  <si>
    <t>Source of capital</t>
  </si>
  <si>
    <t>Options: cash or loan</t>
  </si>
  <si>
    <t>Rule of thumb energy density</t>
  </si>
  <si>
    <t>W per sqft</t>
  </si>
  <si>
    <t>Failure rate of 0.05%</t>
  </si>
  <si>
    <t>Usually solar warranty of 25 years (free replacement til then)</t>
  </si>
  <si>
    <t>Solar cells output density is already limited by the physics (expect neglegible advancements in future)</t>
  </si>
  <si>
    <t>Solar cost and efficiency over time</t>
  </si>
  <si>
    <t>https://news.energysage.com/solar-panel-efficiency-cost-over-time/</t>
  </si>
  <si>
    <t>Solar price index</t>
  </si>
  <si>
    <t>https://www.pv-magazine.com/features/investors/module-price-index/</t>
  </si>
  <si>
    <t>https://en.wikipedia.org/wiki/Solar_cell_efficiency</t>
  </si>
  <si>
    <t>growth rate</t>
  </si>
  <si>
    <t>&lt;- eff in 2058</t>
  </si>
  <si>
    <t>This is the analysis for doing nothing</t>
  </si>
  <si>
    <t>Analysis period</t>
  </si>
  <si>
    <t>years</t>
  </si>
  <si>
    <t>Edmonton Weather Data</t>
  </si>
  <si>
    <t>Longest Day</t>
  </si>
  <si>
    <t>hours</t>
  </si>
  <si>
    <t>Sunrise</t>
  </si>
  <si>
    <t>Shortest Day</t>
  </si>
  <si>
    <t>Sun highest</t>
  </si>
  <si>
    <t>deg</t>
  </si>
  <si>
    <t>Sun lowest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</si>
</sst>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4" fontId="0" fillId="0" borderId="0" xfId="1" applyFont="1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8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EB08-334C-4550-9EF0-81DE65DA2577}">
  <dimension ref="B2:P24"/>
  <sheetViews>
    <sheetView workbookViewId="0">
      <selection activeCell="I19" sqref="I19"/>
    </sheetView>
  </sheetViews>
  <sheetFormatPr defaultRowHeight="15" x14ac:dyDescent="0.25"/>
  <cols>
    <col min="2" max="2" width="7.7109375" bestFit="1" customWidth="1"/>
    <col min="3" max="3" width="22.85546875" bestFit="1" customWidth="1"/>
    <col min="4" max="4" width="7" bestFit="1" customWidth="1"/>
    <col min="5" max="5" width="12" bestFit="1" customWidth="1"/>
    <col min="6" max="6" width="6.140625" bestFit="1" customWidth="1"/>
    <col min="7" max="7" width="6.28515625" bestFit="1" customWidth="1"/>
    <col min="8" max="8" width="4" bestFit="1" customWidth="1"/>
    <col min="9" max="9" width="10.42578125" bestFit="1" customWidth="1"/>
    <col min="10" max="10" width="3" bestFit="1" customWidth="1"/>
    <col min="11" max="11" width="4.5703125" bestFit="1" customWidth="1"/>
  </cols>
  <sheetData>
    <row r="2" spans="2:16" x14ac:dyDescent="0.25">
      <c r="C2" s="1" t="s">
        <v>2</v>
      </c>
    </row>
    <row r="3" spans="2:16" x14ac:dyDescent="0.25">
      <c r="C3" s="1" t="s">
        <v>0</v>
      </c>
      <c r="D3">
        <v>19.7</v>
      </c>
      <c r="E3" t="s">
        <v>1</v>
      </c>
    </row>
    <row r="4" spans="2:16" x14ac:dyDescent="0.25">
      <c r="C4" s="1" t="s">
        <v>38</v>
      </c>
      <c r="D4">
        <v>10</v>
      </c>
      <c r="E4" t="s">
        <v>39</v>
      </c>
    </row>
    <row r="6" spans="2:16" x14ac:dyDescent="0.25">
      <c r="C6" s="1" t="s">
        <v>3</v>
      </c>
      <c r="M6" t="s">
        <v>57</v>
      </c>
    </row>
    <row r="7" spans="2:16" x14ac:dyDescent="0.25">
      <c r="B7" s="1" t="s">
        <v>10</v>
      </c>
      <c r="C7" s="1" t="s">
        <v>11</v>
      </c>
      <c r="D7" s="8" t="s">
        <v>12</v>
      </c>
      <c r="E7" s="8"/>
      <c r="F7" s="8" t="s">
        <v>14</v>
      </c>
      <c r="G7" s="8"/>
      <c r="H7" s="8" t="s">
        <v>13</v>
      </c>
      <c r="I7" s="8"/>
      <c r="J7" s="8" t="s">
        <v>15</v>
      </c>
      <c r="K7" s="8"/>
    </row>
    <row r="8" spans="2:16" x14ac:dyDescent="0.25">
      <c r="B8" s="7" t="s">
        <v>4</v>
      </c>
      <c r="C8" t="s">
        <v>5</v>
      </c>
      <c r="D8" s="2">
        <v>1</v>
      </c>
      <c r="E8" t="s">
        <v>8</v>
      </c>
      <c r="F8" s="2">
        <v>0</v>
      </c>
      <c r="G8" t="s">
        <v>8</v>
      </c>
      <c r="H8">
        <v>100</v>
      </c>
      <c r="I8" t="s">
        <v>9</v>
      </c>
      <c r="J8">
        <v>43</v>
      </c>
      <c r="K8" s="3">
        <v>0.3</v>
      </c>
      <c r="M8" t="s">
        <v>18</v>
      </c>
    </row>
    <row r="9" spans="2:16" x14ac:dyDescent="0.25">
      <c r="B9" s="7"/>
      <c r="C9" t="s">
        <v>6</v>
      </c>
      <c r="D9" s="2">
        <v>2</v>
      </c>
      <c r="E9" t="s">
        <v>8</v>
      </c>
      <c r="F9" s="2">
        <v>0</v>
      </c>
      <c r="G9" t="s">
        <v>8</v>
      </c>
      <c r="H9">
        <v>200</v>
      </c>
      <c r="I9" t="s">
        <v>9</v>
      </c>
      <c r="J9">
        <v>43</v>
      </c>
      <c r="K9" s="3">
        <v>0.3</v>
      </c>
      <c r="M9" t="s">
        <v>55</v>
      </c>
      <c r="P9" t="s">
        <v>56</v>
      </c>
    </row>
    <row r="10" spans="2:16" x14ac:dyDescent="0.25">
      <c r="B10" s="7"/>
      <c r="C10" t="s">
        <v>7</v>
      </c>
      <c r="D10" s="2">
        <v>3</v>
      </c>
      <c r="E10" t="s">
        <v>8</v>
      </c>
      <c r="F10" s="2">
        <v>0</v>
      </c>
      <c r="G10" t="s">
        <v>8</v>
      </c>
      <c r="H10">
        <v>300</v>
      </c>
      <c r="I10" t="s">
        <v>9</v>
      </c>
      <c r="J10">
        <v>43</v>
      </c>
      <c r="K10" s="3">
        <v>0.3</v>
      </c>
      <c r="M10" t="s">
        <v>19</v>
      </c>
    </row>
    <row r="11" spans="2:16" x14ac:dyDescent="0.25">
      <c r="B11" t="s">
        <v>16</v>
      </c>
      <c r="C11" t="s">
        <v>30</v>
      </c>
      <c r="E11" t="s">
        <v>17</v>
      </c>
      <c r="M11" t="s">
        <v>20</v>
      </c>
      <c r="N11" t="s">
        <v>21</v>
      </c>
    </row>
    <row r="12" spans="2:16" x14ac:dyDescent="0.25">
      <c r="C12" t="s">
        <v>31</v>
      </c>
      <c r="M12">
        <v>90</v>
      </c>
      <c r="N12" s="4">
        <v>0</v>
      </c>
    </row>
    <row r="13" spans="2:16" x14ac:dyDescent="0.25">
      <c r="M13">
        <v>53</v>
      </c>
      <c r="N13" s="4">
        <v>8.0000000000000002E-3</v>
      </c>
    </row>
    <row r="14" spans="2:16" x14ac:dyDescent="0.25">
      <c r="C14" t="s">
        <v>53</v>
      </c>
      <c r="D14">
        <v>12</v>
      </c>
      <c r="E14" t="s">
        <v>54</v>
      </c>
      <c r="M14">
        <v>45</v>
      </c>
      <c r="N14" s="4">
        <v>1.7000000000000001E-2</v>
      </c>
    </row>
    <row r="15" spans="2:16" x14ac:dyDescent="0.25">
      <c r="D15" s="5"/>
      <c r="M15">
        <v>27</v>
      </c>
      <c r="N15" s="4">
        <v>0.04</v>
      </c>
    </row>
    <row r="16" spans="2:16" x14ac:dyDescent="0.25">
      <c r="M16">
        <v>18</v>
      </c>
      <c r="N16" s="4">
        <v>4.7E-2</v>
      </c>
    </row>
    <row r="17" spans="13:16" x14ac:dyDescent="0.25">
      <c r="M17">
        <v>14</v>
      </c>
      <c r="N17" s="4">
        <v>4.4999999999999998E-2</v>
      </c>
    </row>
    <row r="19" spans="13:16" x14ac:dyDescent="0.25">
      <c r="M19" t="s">
        <v>22</v>
      </c>
    </row>
    <row r="20" spans="13:16" x14ac:dyDescent="0.25">
      <c r="M20" t="s">
        <v>23</v>
      </c>
      <c r="N20" t="s">
        <v>21</v>
      </c>
    </row>
    <row r="21" spans="13:16" x14ac:dyDescent="0.25">
      <c r="M21" t="s">
        <v>24</v>
      </c>
      <c r="N21" s="3">
        <v>0.02</v>
      </c>
      <c r="P21" t="s">
        <v>27</v>
      </c>
    </row>
    <row r="22" spans="13:16" x14ac:dyDescent="0.25">
      <c r="M22" t="s">
        <v>25</v>
      </c>
      <c r="N22" s="3">
        <v>0.05</v>
      </c>
      <c r="P22" t="s">
        <v>28</v>
      </c>
    </row>
    <row r="23" spans="13:16" x14ac:dyDescent="0.25">
      <c r="M23" t="s">
        <v>26</v>
      </c>
      <c r="N23" s="3">
        <v>0.1</v>
      </c>
    </row>
    <row r="24" spans="13:16" x14ac:dyDescent="0.25">
      <c r="M24" t="s">
        <v>29</v>
      </c>
      <c r="N24" s="2">
        <v>10</v>
      </c>
      <c r="O24" t="s">
        <v>17</v>
      </c>
    </row>
  </sheetData>
  <mergeCells count="5">
    <mergeCell ref="B8:B10"/>
    <mergeCell ref="D7:E7"/>
    <mergeCell ref="F7:G7"/>
    <mergeCell ref="H7:I7"/>
    <mergeCell ref="J7:K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17B2-1EC1-4A99-9869-958C4E9B72BB}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5E299-71DC-453F-8B55-30F52A05B03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6EDC1-B39B-4E7B-8F88-7A2BF6E72A01}">
  <dimension ref="A1:L31"/>
  <sheetViews>
    <sheetView workbookViewId="0">
      <selection activeCell="L32" sqref="L32"/>
    </sheetView>
  </sheetViews>
  <sheetFormatPr defaultRowHeight="15" x14ac:dyDescent="0.25"/>
  <sheetData>
    <row r="1" spans="1:2" x14ac:dyDescent="0.25">
      <c r="A1" t="s">
        <v>33</v>
      </c>
    </row>
    <row r="2" spans="1:2" x14ac:dyDescent="0.25">
      <c r="A2" t="s">
        <v>34</v>
      </c>
      <c r="B2" t="s">
        <v>35</v>
      </c>
    </row>
    <row r="3" spans="1:2" x14ac:dyDescent="0.25">
      <c r="B3" t="s">
        <v>36</v>
      </c>
    </row>
    <row r="5" spans="1:2" x14ac:dyDescent="0.25">
      <c r="B5" t="s">
        <v>37</v>
      </c>
    </row>
    <row r="7" spans="1:2" x14ac:dyDescent="0.25">
      <c r="B7" t="s">
        <v>40</v>
      </c>
    </row>
    <row r="8" spans="1:2" x14ac:dyDescent="0.25">
      <c r="B8" t="s">
        <v>41</v>
      </c>
    </row>
    <row r="10" spans="1:2" x14ac:dyDescent="0.25">
      <c r="B10" t="s">
        <v>42</v>
      </c>
    </row>
    <row r="11" spans="1:2" x14ac:dyDescent="0.25">
      <c r="B11" t="s">
        <v>43</v>
      </c>
    </row>
    <row r="13" spans="1:2" x14ac:dyDescent="0.25">
      <c r="B13" t="s">
        <v>44</v>
      </c>
    </row>
    <row r="14" spans="1:2" x14ac:dyDescent="0.25">
      <c r="B14" t="s">
        <v>45</v>
      </c>
    </row>
    <row r="15" spans="1:2" x14ac:dyDescent="0.25">
      <c r="B15" t="s">
        <v>46</v>
      </c>
    </row>
    <row r="16" spans="1:2" x14ac:dyDescent="0.25">
      <c r="B16" t="s">
        <v>47</v>
      </c>
    </row>
    <row r="17" spans="2:12" x14ac:dyDescent="0.25">
      <c r="B17" t="s">
        <v>48</v>
      </c>
    </row>
    <row r="18" spans="2:12" x14ac:dyDescent="0.25">
      <c r="B18" t="s">
        <v>49</v>
      </c>
    </row>
    <row r="20" spans="2:12" x14ac:dyDescent="0.25">
      <c r="B20" t="s">
        <v>51</v>
      </c>
    </row>
    <row r="21" spans="2:12" x14ac:dyDescent="0.25">
      <c r="B21" t="s">
        <v>50</v>
      </c>
      <c r="H21" t="s">
        <v>52</v>
      </c>
    </row>
    <row r="23" spans="2:12" x14ac:dyDescent="0.25">
      <c r="B23" t="s">
        <v>58</v>
      </c>
    </row>
    <row r="24" spans="2:12" x14ac:dyDescent="0.25">
      <c r="B24" t="s">
        <v>59</v>
      </c>
      <c r="J24">
        <v>2018</v>
      </c>
      <c r="K24">
        <v>2008</v>
      </c>
      <c r="L24" t="s">
        <v>63</v>
      </c>
    </row>
    <row r="25" spans="2:12" x14ac:dyDescent="0.25">
      <c r="B25" t="s">
        <v>62</v>
      </c>
      <c r="J25" s="5">
        <v>0.35499999999999998</v>
      </c>
      <c r="K25" s="3">
        <v>0.32</v>
      </c>
      <c r="L25" s="6">
        <f>(J25/K25)^(1/9)-1</f>
        <v>1.1599738260738901E-2</v>
      </c>
    </row>
    <row r="27" spans="2:12" x14ac:dyDescent="0.25">
      <c r="B27" t="s">
        <v>60</v>
      </c>
      <c r="J27">
        <v>2018</v>
      </c>
      <c r="K27" s="5">
        <v>0.35499999999999998</v>
      </c>
    </row>
    <row r="28" spans="2:12" x14ac:dyDescent="0.25">
      <c r="B28" t="s">
        <v>61</v>
      </c>
      <c r="J28">
        <v>2028</v>
      </c>
      <c r="K28" s="6">
        <f>K27*(1+$L$25)^10</f>
        <v>0.39839642816971721</v>
      </c>
    </row>
    <row r="29" spans="2:12" x14ac:dyDescent="0.25">
      <c r="J29">
        <v>2038</v>
      </c>
      <c r="K29" s="6">
        <f t="shared" ref="K29:K31" si="0">K28*(1+$L$25)^10</f>
        <v>0.4470977858546159</v>
      </c>
    </row>
    <row r="30" spans="2:12" x14ac:dyDescent="0.25">
      <c r="J30">
        <v>2048</v>
      </c>
      <c r="K30" s="6">
        <f t="shared" si="0"/>
        <v>0.50175256599174112</v>
      </c>
    </row>
    <row r="31" spans="2:12" x14ac:dyDescent="0.25">
      <c r="J31">
        <v>2058</v>
      </c>
      <c r="K31" s="6">
        <f t="shared" si="0"/>
        <v>0.56308853553830984</v>
      </c>
      <c r="L31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03071-2F06-4341-ACA6-62B4A36D3BF8}">
  <dimension ref="B2:D5"/>
  <sheetViews>
    <sheetView workbookViewId="0">
      <selection activeCell="D17" sqref="D17"/>
    </sheetView>
  </sheetViews>
  <sheetFormatPr defaultRowHeight="15" x14ac:dyDescent="0.25"/>
  <cols>
    <col min="2" max="2" width="33.85546875" bestFit="1" customWidth="1"/>
  </cols>
  <sheetData>
    <row r="2" spans="2:4" x14ac:dyDescent="0.25">
      <c r="B2" t="s">
        <v>65</v>
      </c>
    </row>
    <row r="3" spans="2:4" x14ac:dyDescent="0.25">
      <c r="B3" t="s">
        <v>66</v>
      </c>
      <c r="C3">
        <v>5</v>
      </c>
      <c r="D3" t="s">
        <v>67</v>
      </c>
    </row>
    <row r="4" spans="2:4" x14ac:dyDescent="0.25">
      <c r="C4">
        <v>20</v>
      </c>
      <c r="D4" t="s">
        <v>67</v>
      </c>
    </row>
    <row r="5" spans="2:4" x14ac:dyDescent="0.25">
      <c r="C5">
        <v>40</v>
      </c>
      <c r="D5" t="s">
        <v>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2F3A-9060-42BF-ADCF-A98F8EA8DC7E}">
  <dimension ref="A2:K8"/>
  <sheetViews>
    <sheetView tabSelected="1" workbookViewId="0">
      <selection activeCell="B8" sqref="B8"/>
    </sheetView>
  </sheetViews>
  <sheetFormatPr defaultRowHeight="15" x14ac:dyDescent="0.25"/>
  <cols>
    <col min="2" max="2" width="9.42578125" customWidth="1"/>
    <col min="9" max="9" width="11.28515625" bestFit="1" customWidth="1"/>
  </cols>
  <sheetData>
    <row r="2" spans="1:11" x14ac:dyDescent="0.25">
      <c r="B2" t="s">
        <v>68</v>
      </c>
    </row>
    <row r="5" spans="1:11" x14ac:dyDescent="0.25">
      <c r="B5" t="s">
        <v>69</v>
      </c>
      <c r="C5">
        <v>17</v>
      </c>
      <c r="D5" t="s">
        <v>70</v>
      </c>
      <c r="F5" t="s">
        <v>71</v>
      </c>
      <c r="G5" s="9">
        <v>0.21111111111111111</v>
      </c>
      <c r="I5" t="s">
        <v>73</v>
      </c>
      <c r="J5">
        <v>60</v>
      </c>
      <c r="K5" t="s">
        <v>74</v>
      </c>
    </row>
    <row r="6" spans="1:11" x14ac:dyDescent="0.25">
      <c r="B6" t="s">
        <v>72</v>
      </c>
      <c r="C6">
        <v>7.6</v>
      </c>
      <c r="D6" t="s">
        <v>70</v>
      </c>
      <c r="F6" t="s">
        <v>71</v>
      </c>
      <c r="G6" s="9">
        <v>0.36805555555555558</v>
      </c>
      <c r="I6" t="s">
        <v>75</v>
      </c>
      <c r="J6">
        <v>13</v>
      </c>
      <c r="K6" t="s">
        <v>74</v>
      </c>
    </row>
    <row r="8" spans="1:11" x14ac:dyDescent="0.25">
      <c r="A8" s="1"/>
      <c r="B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Constants</vt:lpstr>
      <vt:lpstr>Parts</vt:lpstr>
      <vt:lpstr>Design Spec</vt:lpstr>
      <vt:lpstr>Sheet2</vt:lpstr>
      <vt:lpstr>Analysis (Nothing)</vt:lpstr>
      <vt:lpstr>Weather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2018-08-13T15:26:59Z</dcterms:created>
  <dcterms:modified xsi:type="dcterms:W3CDTF">2018-08-14T02:24:12Z</dcterms:modified>
</cp:coreProperties>
</file>