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HNW\semester_7\3_IP6\IP6_ModellingBuildingEnvelopes\Planbeispiele_mit_Flaechen\P19101771001\"/>
    </mc:Choice>
  </mc:AlternateContent>
  <xr:revisionPtr revIDLastSave="0" documentId="13_ncr:1_{80AB69AB-B82F-47BA-9531-BEB53E48A7E6}" xr6:coauthVersionLast="45" xr6:coauthVersionMax="45" xr10:uidLastSave="{00000000-0000-0000-0000-000000000000}"/>
  <bookViews>
    <workbookView xWindow="-98" yWindow="-98" windowWidth="19396" windowHeight="10395" xr2:uid="{00000000-000D-0000-FFFF-FFFF00000000}"/>
  </bookViews>
  <sheets>
    <sheet name="Flächen" sheetId="1" r:id="rId1"/>
  </sheets>
  <definedNames>
    <definedName name="_xlnm._FilterDatabase" localSheetId="0" hidden="1">Flächen!$A$1:$M$35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X71" i="1" l="1"/>
  <c r="W71" i="1"/>
  <c r="V71" i="1"/>
  <c r="U71" i="1"/>
  <c r="T71" i="1"/>
  <c r="S71" i="1"/>
  <c r="R71" i="1"/>
  <c r="Q71" i="1"/>
  <c r="P71" i="1"/>
  <c r="O71" i="1"/>
  <c r="X70" i="1"/>
  <c r="W70" i="1"/>
  <c r="V70" i="1"/>
  <c r="U70" i="1"/>
  <c r="T70" i="1"/>
  <c r="S70" i="1"/>
  <c r="R70" i="1"/>
  <c r="Q70" i="1"/>
  <c r="P70" i="1"/>
  <c r="O70" i="1"/>
  <c r="X69" i="1"/>
  <c r="W69" i="1"/>
  <c r="V69" i="1"/>
  <c r="U69" i="1"/>
  <c r="T69" i="1"/>
  <c r="S69" i="1"/>
  <c r="R69" i="1"/>
  <c r="Q69" i="1"/>
  <c r="P69" i="1"/>
  <c r="O69" i="1"/>
  <c r="X68" i="1"/>
  <c r="W68" i="1"/>
  <c r="V68" i="1"/>
  <c r="U68" i="1"/>
  <c r="T68" i="1"/>
  <c r="S68" i="1"/>
  <c r="R68" i="1"/>
  <c r="Q68" i="1"/>
  <c r="P68" i="1"/>
  <c r="O68" i="1"/>
  <c r="X67" i="1"/>
  <c r="W67" i="1"/>
  <c r="V67" i="1"/>
  <c r="U67" i="1"/>
  <c r="T67" i="1"/>
  <c r="S67" i="1"/>
  <c r="R67" i="1"/>
  <c r="Q67" i="1"/>
  <c r="P67" i="1"/>
  <c r="O67" i="1"/>
  <c r="X66" i="1"/>
  <c r="W66" i="1"/>
  <c r="V66" i="1"/>
  <c r="U66" i="1"/>
  <c r="T66" i="1"/>
  <c r="S66" i="1"/>
  <c r="R66" i="1"/>
  <c r="Q66" i="1"/>
  <c r="P66" i="1"/>
  <c r="O66" i="1"/>
  <c r="X65" i="1"/>
  <c r="W65" i="1"/>
  <c r="V65" i="1"/>
  <c r="U65" i="1"/>
  <c r="T65" i="1"/>
  <c r="S65" i="1"/>
  <c r="R65" i="1"/>
  <c r="Q65" i="1"/>
  <c r="P65" i="1"/>
  <c r="O65" i="1"/>
  <c r="X64" i="1"/>
  <c r="W64" i="1"/>
  <c r="V64" i="1"/>
  <c r="U64" i="1"/>
  <c r="T64" i="1"/>
  <c r="S64" i="1"/>
  <c r="R64" i="1"/>
  <c r="Q64" i="1"/>
  <c r="P64" i="1"/>
  <c r="O64" i="1"/>
  <c r="P63" i="1"/>
  <c r="Q63" i="1"/>
  <c r="R63" i="1"/>
  <c r="S63" i="1"/>
  <c r="T63" i="1"/>
  <c r="U63" i="1"/>
  <c r="V63" i="1"/>
  <c r="W63" i="1"/>
  <c r="X63" i="1"/>
  <c r="O63" i="1"/>
  <c r="O47" i="1" l="1"/>
  <c r="P47" i="1"/>
  <c r="Q47" i="1"/>
  <c r="R47" i="1"/>
  <c r="S47" i="1"/>
  <c r="T47" i="1"/>
  <c r="U47" i="1"/>
  <c r="V47" i="1"/>
  <c r="W47" i="1"/>
  <c r="X40" i="1" l="1"/>
  <c r="X41" i="1"/>
  <c r="X42" i="1"/>
  <c r="X43" i="1"/>
  <c r="X44" i="1"/>
  <c r="X39" i="1"/>
  <c r="X47" i="1" l="1"/>
</calcChain>
</file>

<file path=xl/sharedStrings.xml><?xml version="1.0" encoding="utf-8"?>
<sst xmlns="http://schemas.openxmlformats.org/spreadsheetml/2006/main" count="286" uniqueCount="58">
  <si>
    <t>Nr</t>
  </si>
  <si>
    <t>Bezeichnung</t>
  </si>
  <si>
    <t>Code</t>
  </si>
  <si>
    <t>U-Wert</t>
  </si>
  <si>
    <t>A</t>
  </si>
  <si>
    <t>QT</t>
  </si>
  <si>
    <t>Name</t>
  </si>
  <si>
    <t>opakes</t>
  </si>
  <si>
    <t>Bauteil</t>
  </si>
  <si>
    <t>Fußboden</t>
  </si>
  <si>
    <t>C2</t>
  </si>
  <si>
    <t>H</t>
  </si>
  <si>
    <t>Erdreich</t>
  </si>
  <si>
    <t>BO1</t>
  </si>
  <si>
    <t>C4</t>
  </si>
  <si>
    <t>unbeheizt</t>
  </si>
  <si>
    <t>BO2</t>
  </si>
  <si>
    <t>Decke</t>
  </si>
  <si>
    <t>A2</t>
  </si>
  <si>
    <t>DE1</t>
  </si>
  <si>
    <t>Fenster</t>
  </si>
  <si>
    <t>D1</t>
  </si>
  <si>
    <t>NO</t>
  </si>
  <si>
    <t>Aussenluft</t>
  </si>
  <si>
    <t>AF1</t>
  </si>
  <si>
    <t>Wand</t>
  </si>
  <si>
    <t>B1</t>
  </si>
  <si>
    <t>AW1</t>
  </si>
  <si>
    <t>B2</t>
  </si>
  <si>
    <t>IW1</t>
  </si>
  <si>
    <t>NW</t>
  </si>
  <si>
    <t>Tür</t>
  </si>
  <si>
    <t>AT1</t>
  </si>
  <si>
    <t>D2</t>
  </si>
  <si>
    <t>IT1</t>
  </si>
  <si>
    <t>SO</t>
  </si>
  <si>
    <t>SW</t>
  </si>
  <si>
    <t>Dämmst.</t>
  </si>
  <si>
    <t>HR</t>
  </si>
  <si>
    <t>g</t>
  </si>
  <si>
    <t>BT</t>
  </si>
  <si>
    <t>A total</t>
  </si>
  <si>
    <t>N</t>
  </si>
  <si>
    <t>O</t>
  </si>
  <si>
    <t>S</t>
  </si>
  <si>
    <t>W</t>
  </si>
  <si>
    <t>Total</t>
  </si>
  <si>
    <t>AW 1</t>
  </si>
  <si>
    <t>IW 1</t>
  </si>
  <si>
    <t>Bo 1</t>
  </si>
  <si>
    <t>Bo 2</t>
  </si>
  <si>
    <t>AF 1</t>
  </si>
  <si>
    <t>AT 1</t>
  </si>
  <si>
    <t>DE 1</t>
  </si>
  <si>
    <t>IT 1</t>
  </si>
  <si>
    <t>Original</t>
  </si>
  <si>
    <t>Sketchup</t>
  </si>
  <si>
    <t>Differenz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</si>
</sst>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7">
    <xf numFmtId="0" fontId="0" fillId="0" borderId="0" xfId="0"/>
    <xf numFmtId="0" fontId="0" fillId="0" borderId="0" xfId="0" applyAlignment="1">
      <alignment horizontal="right" vertical="top"/>
    </xf>
    <xf numFmtId="0" fontId="0" fillId="0" borderId="0" xfId="0" applyAlignment="1">
      <alignment horizontal="right"/>
    </xf>
    <xf numFmtId="0" fontId="0" fillId="0" borderId="0" xfId="0" applyFill="1"/>
    <xf numFmtId="0" fontId="0" fillId="33" borderId="13" xfId="0" applyFill="1" applyBorder="1"/>
    <xf numFmtId="0" fontId="0" fillId="0" borderId="0" xfId="0" applyFill="1" applyBorder="1"/>
    <xf numFmtId="0" fontId="0" fillId="0" borderId="14" xfId="0" applyFill="1" applyBorder="1"/>
    <xf numFmtId="0" fontId="0" fillId="0" borderId="15" xfId="0" applyBorder="1"/>
    <xf numFmtId="0" fontId="0" fillId="0" borderId="16" xfId="0" applyFill="1" applyBorder="1"/>
    <xf numFmtId="0" fontId="0" fillId="0" borderId="16" xfId="0" applyBorder="1"/>
    <xf numFmtId="0" fontId="0" fillId="0" borderId="17" xfId="0" applyBorder="1"/>
    <xf numFmtId="0" fontId="0" fillId="0" borderId="13" xfId="0" applyBorder="1"/>
    <xf numFmtId="0" fontId="0" fillId="0" borderId="17" xfId="0" applyFill="1" applyBorder="1"/>
    <xf numFmtId="0" fontId="0" fillId="0" borderId="0" xfId="0" applyBorder="1"/>
    <xf numFmtId="0" fontId="0" fillId="0" borderId="14" xfId="0" applyBorder="1"/>
    <xf numFmtId="0" fontId="16" fillId="0" borderId="10" xfId="0" applyFont="1" applyBorder="1"/>
    <xf numFmtId="0" fontId="16" fillId="0" borderId="11" xfId="0" applyFont="1" applyBorder="1"/>
    <xf numFmtId="0" fontId="16" fillId="0" borderId="11" xfId="0" applyFont="1" applyFill="1" applyBorder="1"/>
    <xf numFmtId="0" fontId="16" fillId="0" borderId="12" xfId="0" applyFont="1" applyBorder="1"/>
    <xf numFmtId="0" fontId="16" fillId="0" borderId="0" xfId="0" applyFont="1" applyFill="1" applyBorder="1"/>
    <xf numFmtId="0" fontId="16" fillId="0" borderId="16" xfId="0" applyFont="1" applyFill="1" applyBorder="1"/>
    <xf numFmtId="0" fontId="16" fillId="0" borderId="12" xfId="0" applyFont="1" applyFill="1" applyBorder="1"/>
    <xf numFmtId="0" fontId="16" fillId="0" borderId="13" xfId="0" applyFont="1" applyBorder="1"/>
    <xf numFmtId="0" fontId="16" fillId="0" borderId="14" xfId="0" applyFont="1" applyFill="1" applyBorder="1"/>
    <xf numFmtId="0" fontId="16" fillId="0" borderId="11" xfId="0" applyFont="1" applyBorder="1" applyAlignment="1">
      <alignment horizontal="right"/>
    </xf>
    <xf numFmtId="0" fontId="16" fillId="0" borderId="12" xfId="0" applyFont="1" applyBorder="1" applyAlignment="1">
      <alignment horizontal="right"/>
    </xf>
    <xf numFmtId="0" fontId="14" fillId="0" borderId="0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Y71"/>
  <sheetViews>
    <sheetView tabSelected="1" topLeftCell="J37" zoomScale="99" zoomScaleNormal="99" workbookViewId="0">
      <selection activeCell="Y42" sqref="Y42"/>
    </sheetView>
  </sheetViews>
  <sheetFormatPr defaultRowHeight="14.25" x14ac:dyDescent="0.45"/>
  <cols>
    <col min="26" max="26" width="0" hidden="1" customWidth="1"/>
  </cols>
  <sheetData>
    <row r="1" spans="1:12" ht="31.5" customHeight="1" x14ac:dyDescent="0.45">
      <c r="A1" s="1" t="s">
        <v>0</v>
      </c>
      <c r="B1" s="1" t="s">
        <v>1</v>
      </c>
      <c r="C1" s="1" t="s">
        <v>2</v>
      </c>
      <c r="D1" s="1" t="s">
        <v>37</v>
      </c>
      <c r="E1" s="1"/>
      <c r="F1" s="1" t="s">
        <v>38</v>
      </c>
      <c r="G1" s="1"/>
      <c r="H1" s="1" t="s">
        <v>6</v>
      </c>
      <c r="I1" s="1" t="s">
        <v>3</v>
      </c>
      <c r="J1" s="1" t="s">
        <v>39</v>
      </c>
      <c r="K1" s="1" t="s">
        <v>4</v>
      </c>
      <c r="L1" s="1" t="s">
        <v>5</v>
      </c>
    </row>
    <row r="2" spans="1:12" hidden="1" x14ac:dyDescent="0.45">
      <c r="A2">
        <v>15</v>
      </c>
      <c r="B2" t="s">
        <v>7</v>
      </c>
      <c r="C2" t="s">
        <v>8</v>
      </c>
      <c r="D2" t="s">
        <v>9</v>
      </c>
      <c r="E2" t="s">
        <v>10</v>
      </c>
      <c r="F2" t="s">
        <v>11</v>
      </c>
      <c r="G2" t="s">
        <v>12</v>
      </c>
      <c r="H2" t="s">
        <v>13</v>
      </c>
      <c r="I2">
        <v>2.11</v>
      </c>
      <c r="K2">
        <v>43.7</v>
      </c>
      <c r="L2">
        <v>37.1</v>
      </c>
    </row>
    <row r="3" spans="1:12" hidden="1" x14ac:dyDescent="0.45">
      <c r="A3">
        <v>33</v>
      </c>
      <c r="B3" t="s">
        <v>7</v>
      </c>
      <c r="C3" t="s">
        <v>8</v>
      </c>
      <c r="D3" t="s">
        <v>9</v>
      </c>
      <c r="E3" t="s">
        <v>14</v>
      </c>
      <c r="F3" t="s">
        <v>11</v>
      </c>
      <c r="G3" t="s">
        <v>15</v>
      </c>
      <c r="H3" t="s">
        <v>16</v>
      </c>
      <c r="I3">
        <v>0.42</v>
      </c>
      <c r="K3">
        <v>113.6</v>
      </c>
      <c r="L3">
        <v>107.5</v>
      </c>
    </row>
    <row r="4" spans="1:12" hidden="1" x14ac:dyDescent="0.45">
      <c r="A4">
        <v>34</v>
      </c>
      <c r="B4" t="s">
        <v>7</v>
      </c>
      <c r="C4" t="s">
        <v>8</v>
      </c>
      <c r="D4" t="s">
        <v>17</v>
      </c>
      <c r="E4" t="s">
        <v>18</v>
      </c>
      <c r="F4" t="s">
        <v>11</v>
      </c>
      <c r="G4" t="s">
        <v>15</v>
      </c>
      <c r="H4" t="s">
        <v>19</v>
      </c>
      <c r="I4">
        <v>2.82</v>
      </c>
      <c r="K4">
        <v>163.30000000000001</v>
      </c>
      <c r="L4">
        <v>761.6</v>
      </c>
    </row>
    <row r="5" spans="1:12" hidden="1" x14ac:dyDescent="0.45">
      <c r="A5">
        <v>21</v>
      </c>
      <c r="B5" t="s">
        <v>20</v>
      </c>
      <c r="C5" t="s">
        <v>20</v>
      </c>
      <c r="E5" t="s">
        <v>21</v>
      </c>
      <c r="F5" t="s">
        <v>22</v>
      </c>
      <c r="G5" t="s">
        <v>23</v>
      </c>
      <c r="H5" t="s">
        <v>24</v>
      </c>
      <c r="I5">
        <v>1</v>
      </c>
      <c r="J5">
        <v>0.75</v>
      </c>
      <c r="K5">
        <v>0.4</v>
      </c>
      <c r="L5">
        <v>0.7</v>
      </c>
    </row>
    <row r="6" spans="1:12" hidden="1" x14ac:dyDescent="0.45">
      <c r="A6">
        <v>20</v>
      </c>
      <c r="B6" t="s">
        <v>20</v>
      </c>
      <c r="C6" t="s">
        <v>20</v>
      </c>
      <c r="E6" t="s">
        <v>21</v>
      </c>
      <c r="F6" t="s">
        <v>22</v>
      </c>
      <c r="G6" t="s">
        <v>23</v>
      </c>
      <c r="H6" t="s">
        <v>24</v>
      </c>
      <c r="I6">
        <v>1</v>
      </c>
      <c r="J6">
        <v>0.75</v>
      </c>
      <c r="K6">
        <v>1.8</v>
      </c>
      <c r="L6">
        <v>3</v>
      </c>
    </row>
    <row r="7" spans="1:12" hidden="1" x14ac:dyDescent="0.45">
      <c r="A7">
        <v>22</v>
      </c>
      <c r="B7" t="s">
        <v>20</v>
      </c>
      <c r="C7" t="s">
        <v>20</v>
      </c>
      <c r="E7" t="s">
        <v>21</v>
      </c>
      <c r="F7" t="s">
        <v>22</v>
      </c>
      <c r="G7" t="s">
        <v>23</v>
      </c>
      <c r="H7" t="s">
        <v>24</v>
      </c>
      <c r="I7">
        <v>1</v>
      </c>
      <c r="J7">
        <v>0.75</v>
      </c>
      <c r="K7">
        <v>0.6</v>
      </c>
      <c r="L7">
        <v>1.1000000000000001</v>
      </c>
    </row>
    <row r="8" spans="1:12" hidden="1" x14ac:dyDescent="0.45">
      <c r="A8">
        <v>14</v>
      </c>
      <c r="B8" t="s">
        <v>20</v>
      </c>
      <c r="C8" t="s">
        <v>20</v>
      </c>
      <c r="E8" t="s">
        <v>21</v>
      </c>
      <c r="F8" t="s">
        <v>22</v>
      </c>
      <c r="G8" t="s">
        <v>23</v>
      </c>
      <c r="H8" t="s">
        <v>24</v>
      </c>
      <c r="I8">
        <v>1</v>
      </c>
      <c r="J8">
        <v>0.75</v>
      </c>
      <c r="K8">
        <v>2.5</v>
      </c>
      <c r="L8">
        <v>4.0999999999999996</v>
      </c>
    </row>
    <row r="9" spans="1:12" hidden="1" x14ac:dyDescent="0.45">
      <c r="A9">
        <v>19</v>
      </c>
      <c r="B9" t="s">
        <v>7</v>
      </c>
      <c r="C9" t="s">
        <v>8</v>
      </c>
      <c r="D9" t="s">
        <v>25</v>
      </c>
      <c r="E9" t="s">
        <v>26</v>
      </c>
      <c r="F9" t="s">
        <v>22</v>
      </c>
      <c r="G9" t="s">
        <v>23</v>
      </c>
      <c r="H9" t="s">
        <v>27</v>
      </c>
      <c r="I9">
        <v>0.61</v>
      </c>
      <c r="K9">
        <v>27.8</v>
      </c>
      <c r="L9">
        <v>28.3</v>
      </c>
    </row>
    <row r="10" spans="1:12" hidden="1" x14ac:dyDescent="0.45">
      <c r="A10">
        <v>13</v>
      </c>
      <c r="B10" t="s">
        <v>7</v>
      </c>
      <c r="C10" t="s">
        <v>8</v>
      </c>
      <c r="D10" t="s">
        <v>25</v>
      </c>
      <c r="E10" t="s">
        <v>26</v>
      </c>
      <c r="F10" t="s">
        <v>22</v>
      </c>
      <c r="G10" t="s">
        <v>23</v>
      </c>
      <c r="H10" t="s">
        <v>27</v>
      </c>
      <c r="I10">
        <v>0.61</v>
      </c>
      <c r="K10">
        <v>7.6</v>
      </c>
      <c r="L10">
        <v>7.7</v>
      </c>
    </row>
    <row r="11" spans="1:12" x14ac:dyDescent="0.45">
      <c r="A11">
        <v>2</v>
      </c>
      <c r="B11" t="s">
        <v>7</v>
      </c>
      <c r="C11" t="s">
        <v>8</v>
      </c>
      <c r="D11" t="s">
        <v>25</v>
      </c>
      <c r="E11" t="s">
        <v>28</v>
      </c>
      <c r="F11" t="s">
        <v>22</v>
      </c>
      <c r="G11" t="s">
        <v>15</v>
      </c>
      <c r="H11" t="s">
        <v>29</v>
      </c>
      <c r="I11">
        <v>1.95</v>
      </c>
      <c r="K11">
        <v>2.1</v>
      </c>
      <c r="L11">
        <v>6.7</v>
      </c>
    </row>
    <row r="12" spans="1:12" hidden="1" x14ac:dyDescent="0.45">
      <c r="A12">
        <v>11</v>
      </c>
      <c r="B12" t="s">
        <v>20</v>
      </c>
      <c r="C12" t="s">
        <v>20</v>
      </c>
      <c r="E12" t="s">
        <v>21</v>
      </c>
      <c r="F12" t="s">
        <v>30</v>
      </c>
      <c r="G12" t="s">
        <v>23</v>
      </c>
      <c r="H12" t="s">
        <v>24</v>
      </c>
      <c r="I12">
        <v>1</v>
      </c>
      <c r="J12">
        <v>0.75</v>
      </c>
      <c r="K12">
        <v>1.3</v>
      </c>
      <c r="L12">
        <v>2.2000000000000002</v>
      </c>
    </row>
    <row r="13" spans="1:12" hidden="1" x14ac:dyDescent="0.45">
      <c r="A13">
        <v>18</v>
      </c>
      <c r="B13" t="s">
        <v>20</v>
      </c>
      <c r="C13" t="s">
        <v>20</v>
      </c>
      <c r="E13" t="s">
        <v>21</v>
      </c>
      <c r="F13" t="s">
        <v>30</v>
      </c>
      <c r="G13" t="s">
        <v>23</v>
      </c>
      <c r="H13" t="s">
        <v>24</v>
      </c>
      <c r="I13">
        <v>1</v>
      </c>
      <c r="J13">
        <v>0.75</v>
      </c>
      <c r="K13">
        <v>2.7</v>
      </c>
      <c r="L13">
        <v>4.5</v>
      </c>
    </row>
    <row r="14" spans="1:12" hidden="1" x14ac:dyDescent="0.45">
      <c r="A14">
        <v>17</v>
      </c>
      <c r="B14" t="s">
        <v>20</v>
      </c>
      <c r="C14" t="s">
        <v>20</v>
      </c>
      <c r="E14" t="s">
        <v>21</v>
      </c>
      <c r="F14" t="s">
        <v>30</v>
      </c>
      <c r="G14" t="s">
        <v>23</v>
      </c>
      <c r="H14" t="s">
        <v>24</v>
      </c>
      <c r="I14">
        <v>1</v>
      </c>
      <c r="J14">
        <v>0.75</v>
      </c>
      <c r="K14">
        <v>1.5</v>
      </c>
      <c r="L14">
        <v>2.5</v>
      </c>
    </row>
    <row r="15" spans="1:12" hidden="1" x14ac:dyDescent="0.45">
      <c r="A15">
        <v>12</v>
      </c>
      <c r="B15" t="s">
        <v>31</v>
      </c>
      <c r="C15" t="s">
        <v>31</v>
      </c>
      <c r="E15" t="s">
        <v>21</v>
      </c>
      <c r="F15" t="s">
        <v>30</v>
      </c>
      <c r="G15" t="s">
        <v>23</v>
      </c>
      <c r="H15" t="s">
        <v>32</v>
      </c>
      <c r="I15">
        <v>2</v>
      </c>
      <c r="K15">
        <v>1.8</v>
      </c>
      <c r="L15">
        <v>5.9</v>
      </c>
    </row>
    <row r="16" spans="1:12" hidden="1" x14ac:dyDescent="0.45">
      <c r="A16">
        <v>16</v>
      </c>
      <c r="B16" t="s">
        <v>7</v>
      </c>
      <c r="C16" t="s">
        <v>8</v>
      </c>
      <c r="D16" t="s">
        <v>25</v>
      </c>
      <c r="E16" t="s">
        <v>26</v>
      </c>
      <c r="F16" t="s">
        <v>30</v>
      </c>
      <c r="G16" t="s">
        <v>23</v>
      </c>
      <c r="H16" t="s">
        <v>27</v>
      </c>
      <c r="I16">
        <v>0.61</v>
      </c>
      <c r="K16">
        <v>39.1</v>
      </c>
      <c r="L16">
        <v>39.700000000000003</v>
      </c>
    </row>
    <row r="17" spans="1:12" hidden="1" x14ac:dyDescent="0.45">
      <c r="A17">
        <v>10</v>
      </c>
      <c r="B17" t="s">
        <v>7</v>
      </c>
      <c r="C17" t="s">
        <v>8</v>
      </c>
      <c r="D17" t="s">
        <v>25</v>
      </c>
      <c r="E17" t="s">
        <v>26</v>
      </c>
      <c r="F17" t="s">
        <v>30</v>
      </c>
      <c r="G17" t="s">
        <v>23</v>
      </c>
      <c r="H17" t="s">
        <v>27</v>
      </c>
      <c r="I17">
        <v>0.61</v>
      </c>
      <c r="K17">
        <v>19.600000000000001</v>
      </c>
      <c r="L17">
        <v>19.899999999999999</v>
      </c>
    </row>
    <row r="18" spans="1:12" hidden="1" x14ac:dyDescent="0.45">
      <c r="A18">
        <v>8</v>
      </c>
      <c r="B18" t="s">
        <v>31</v>
      </c>
      <c r="C18" t="s">
        <v>31</v>
      </c>
      <c r="E18" t="s">
        <v>33</v>
      </c>
      <c r="F18" t="s">
        <v>30</v>
      </c>
      <c r="G18" t="s">
        <v>15</v>
      </c>
      <c r="H18" t="s">
        <v>34</v>
      </c>
      <c r="I18">
        <v>2.5</v>
      </c>
      <c r="K18">
        <v>2</v>
      </c>
      <c r="L18">
        <v>8.3000000000000007</v>
      </c>
    </row>
    <row r="19" spans="1:12" x14ac:dyDescent="0.45">
      <c r="A19">
        <v>7</v>
      </c>
      <c r="B19" t="s">
        <v>7</v>
      </c>
      <c r="C19" t="s">
        <v>8</v>
      </c>
      <c r="D19" t="s">
        <v>25</v>
      </c>
      <c r="E19" t="s">
        <v>28</v>
      </c>
      <c r="F19" t="s">
        <v>30</v>
      </c>
      <c r="G19" t="s">
        <v>15</v>
      </c>
      <c r="H19" t="s">
        <v>29</v>
      </c>
      <c r="I19">
        <v>1.95</v>
      </c>
      <c r="K19">
        <v>2.4</v>
      </c>
      <c r="L19">
        <v>7.9</v>
      </c>
    </row>
    <row r="20" spans="1:12" hidden="1" x14ac:dyDescent="0.45">
      <c r="A20">
        <v>30</v>
      </c>
      <c r="B20" t="s">
        <v>20</v>
      </c>
      <c r="C20" t="s">
        <v>20</v>
      </c>
      <c r="E20" t="s">
        <v>21</v>
      </c>
      <c r="F20" t="s">
        <v>35</v>
      </c>
      <c r="G20" t="s">
        <v>23</v>
      </c>
      <c r="H20" t="s">
        <v>24</v>
      </c>
      <c r="I20">
        <v>1</v>
      </c>
      <c r="J20">
        <v>0.75</v>
      </c>
      <c r="K20">
        <v>2.1</v>
      </c>
      <c r="L20">
        <v>3.4</v>
      </c>
    </row>
    <row r="21" spans="1:12" hidden="1" x14ac:dyDescent="0.45">
      <c r="A21">
        <v>29</v>
      </c>
      <c r="B21" t="s">
        <v>20</v>
      </c>
      <c r="C21" t="s">
        <v>20</v>
      </c>
      <c r="E21" t="s">
        <v>21</v>
      </c>
      <c r="F21" t="s">
        <v>35</v>
      </c>
      <c r="G21" t="s">
        <v>23</v>
      </c>
      <c r="H21" t="s">
        <v>24</v>
      </c>
      <c r="I21">
        <v>1</v>
      </c>
      <c r="J21">
        <v>0.75</v>
      </c>
      <c r="K21">
        <v>2.5</v>
      </c>
      <c r="L21">
        <v>4.0999999999999996</v>
      </c>
    </row>
    <row r="22" spans="1:12" hidden="1" x14ac:dyDescent="0.45">
      <c r="A22">
        <v>28</v>
      </c>
      <c r="B22" t="s">
        <v>20</v>
      </c>
      <c r="C22" t="s">
        <v>20</v>
      </c>
      <c r="E22" t="s">
        <v>21</v>
      </c>
      <c r="F22" t="s">
        <v>35</v>
      </c>
      <c r="G22" t="s">
        <v>23</v>
      </c>
      <c r="H22" t="s">
        <v>24</v>
      </c>
      <c r="I22">
        <v>1</v>
      </c>
      <c r="J22">
        <v>0.75</v>
      </c>
      <c r="K22">
        <v>3</v>
      </c>
      <c r="L22">
        <v>5</v>
      </c>
    </row>
    <row r="23" spans="1:12" hidden="1" x14ac:dyDescent="0.45">
      <c r="A23">
        <v>24</v>
      </c>
      <c r="B23" t="s">
        <v>20</v>
      </c>
      <c r="C23" t="s">
        <v>20</v>
      </c>
      <c r="E23" t="s">
        <v>21</v>
      </c>
      <c r="F23" t="s">
        <v>35</v>
      </c>
      <c r="G23" t="s">
        <v>23</v>
      </c>
      <c r="H23" t="s">
        <v>24</v>
      </c>
      <c r="I23">
        <v>1</v>
      </c>
      <c r="J23">
        <v>0.75</v>
      </c>
      <c r="K23">
        <v>1.4</v>
      </c>
      <c r="L23">
        <v>2.2999999999999998</v>
      </c>
    </row>
    <row r="24" spans="1:12" hidden="1" x14ac:dyDescent="0.45">
      <c r="A24">
        <v>27</v>
      </c>
      <c r="B24" t="s">
        <v>7</v>
      </c>
      <c r="C24" t="s">
        <v>8</v>
      </c>
      <c r="D24" t="s">
        <v>25</v>
      </c>
      <c r="E24" t="s">
        <v>26</v>
      </c>
      <c r="F24" t="s">
        <v>35</v>
      </c>
      <c r="G24" t="s">
        <v>23</v>
      </c>
      <c r="H24" t="s">
        <v>27</v>
      </c>
      <c r="I24">
        <v>0.61</v>
      </c>
      <c r="K24">
        <v>23.7</v>
      </c>
      <c r="L24">
        <v>24</v>
      </c>
    </row>
    <row r="25" spans="1:12" hidden="1" x14ac:dyDescent="0.45">
      <c r="A25">
        <v>23</v>
      </c>
      <c r="B25" t="s">
        <v>7</v>
      </c>
      <c r="C25" t="s">
        <v>8</v>
      </c>
      <c r="D25" t="s">
        <v>25</v>
      </c>
      <c r="E25" t="s">
        <v>26</v>
      </c>
      <c r="F25" t="s">
        <v>35</v>
      </c>
      <c r="G25" t="s">
        <v>23</v>
      </c>
      <c r="H25" t="s">
        <v>27</v>
      </c>
      <c r="I25">
        <v>0.61</v>
      </c>
      <c r="K25">
        <v>8.5</v>
      </c>
      <c r="L25">
        <v>8.6999999999999993</v>
      </c>
    </row>
    <row r="26" spans="1:12" hidden="1" x14ac:dyDescent="0.45">
      <c r="A26">
        <v>25</v>
      </c>
      <c r="B26" t="s">
        <v>31</v>
      </c>
      <c r="C26" t="s">
        <v>31</v>
      </c>
      <c r="E26" t="s">
        <v>21</v>
      </c>
      <c r="F26" t="s">
        <v>35</v>
      </c>
      <c r="G26" t="s">
        <v>23</v>
      </c>
      <c r="H26" t="s">
        <v>34</v>
      </c>
      <c r="I26">
        <v>2.5</v>
      </c>
      <c r="K26">
        <v>2.1</v>
      </c>
      <c r="L26">
        <v>8.9</v>
      </c>
    </row>
    <row r="27" spans="1:12" hidden="1" x14ac:dyDescent="0.45">
      <c r="A27">
        <v>4</v>
      </c>
      <c r="B27" t="s">
        <v>31</v>
      </c>
      <c r="C27" t="s">
        <v>31</v>
      </c>
      <c r="E27" t="s">
        <v>33</v>
      </c>
      <c r="F27" t="s">
        <v>35</v>
      </c>
      <c r="G27" t="s">
        <v>15</v>
      </c>
      <c r="H27" t="s">
        <v>34</v>
      </c>
      <c r="I27">
        <v>2.5</v>
      </c>
      <c r="K27">
        <v>3.4</v>
      </c>
      <c r="L27">
        <v>14</v>
      </c>
    </row>
    <row r="28" spans="1:12" x14ac:dyDescent="0.45">
      <c r="A28">
        <v>3</v>
      </c>
      <c r="B28" t="s">
        <v>7</v>
      </c>
      <c r="C28" t="s">
        <v>8</v>
      </c>
      <c r="D28" t="s">
        <v>25</v>
      </c>
      <c r="E28" t="s">
        <v>28</v>
      </c>
      <c r="F28" t="s">
        <v>35</v>
      </c>
      <c r="G28" t="s">
        <v>15</v>
      </c>
      <c r="H28" t="s">
        <v>29</v>
      </c>
      <c r="I28">
        <v>1.95</v>
      </c>
      <c r="K28">
        <v>15.8</v>
      </c>
      <c r="L28">
        <v>51</v>
      </c>
    </row>
    <row r="29" spans="1:12" x14ac:dyDescent="0.45">
      <c r="A29">
        <v>1</v>
      </c>
      <c r="B29" t="s">
        <v>7</v>
      </c>
      <c r="C29" t="s">
        <v>8</v>
      </c>
      <c r="D29" t="s">
        <v>25</v>
      </c>
      <c r="E29" t="s">
        <v>28</v>
      </c>
      <c r="F29" t="s">
        <v>35</v>
      </c>
      <c r="G29" t="s">
        <v>15</v>
      </c>
      <c r="H29" t="s">
        <v>29</v>
      </c>
      <c r="I29">
        <v>1.95</v>
      </c>
      <c r="K29">
        <v>8</v>
      </c>
      <c r="L29">
        <v>25.8</v>
      </c>
    </row>
    <row r="30" spans="1:12" hidden="1" x14ac:dyDescent="0.45">
      <c r="A30">
        <v>32</v>
      </c>
      <c r="B30" t="s">
        <v>20</v>
      </c>
      <c r="C30" t="s">
        <v>20</v>
      </c>
      <c r="E30" t="s">
        <v>21</v>
      </c>
      <c r="F30" t="s">
        <v>36</v>
      </c>
      <c r="G30" t="s">
        <v>23</v>
      </c>
      <c r="H30" t="s">
        <v>24</v>
      </c>
      <c r="I30">
        <v>1</v>
      </c>
      <c r="J30">
        <v>0.75</v>
      </c>
      <c r="K30">
        <v>4.0999999999999996</v>
      </c>
      <c r="L30">
        <v>6.8</v>
      </c>
    </row>
    <row r="31" spans="1:12" hidden="1" x14ac:dyDescent="0.45">
      <c r="A31">
        <v>31</v>
      </c>
      <c r="B31" t="s">
        <v>7</v>
      </c>
      <c r="C31" t="s">
        <v>8</v>
      </c>
      <c r="D31" t="s">
        <v>25</v>
      </c>
      <c r="E31" t="s">
        <v>26</v>
      </c>
      <c r="F31" t="s">
        <v>36</v>
      </c>
      <c r="G31" t="s">
        <v>23</v>
      </c>
      <c r="H31" t="s">
        <v>27</v>
      </c>
      <c r="I31">
        <v>0.61</v>
      </c>
      <c r="K31">
        <v>20</v>
      </c>
      <c r="L31">
        <v>20.3</v>
      </c>
    </row>
    <row r="32" spans="1:12" hidden="1" x14ac:dyDescent="0.45">
      <c r="A32">
        <v>26</v>
      </c>
      <c r="B32" t="s">
        <v>7</v>
      </c>
      <c r="C32" t="s">
        <v>8</v>
      </c>
      <c r="D32" t="s">
        <v>25</v>
      </c>
      <c r="E32" t="s">
        <v>26</v>
      </c>
      <c r="F32" t="s">
        <v>36</v>
      </c>
      <c r="G32" t="s">
        <v>23</v>
      </c>
      <c r="H32" t="s">
        <v>27</v>
      </c>
      <c r="I32">
        <v>0.61</v>
      </c>
      <c r="K32">
        <v>6.6</v>
      </c>
      <c r="L32">
        <v>6.7</v>
      </c>
    </row>
    <row r="33" spans="1:24" hidden="1" x14ac:dyDescent="0.45">
      <c r="A33">
        <v>6</v>
      </c>
      <c r="B33" t="s">
        <v>31</v>
      </c>
      <c r="C33" t="s">
        <v>31</v>
      </c>
      <c r="E33" t="s">
        <v>33</v>
      </c>
      <c r="F33" t="s">
        <v>36</v>
      </c>
      <c r="G33" t="s">
        <v>15</v>
      </c>
      <c r="H33" t="s">
        <v>34</v>
      </c>
      <c r="I33">
        <v>2.5</v>
      </c>
      <c r="K33">
        <v>1.7</v>
      </c>
      <c r="L33">
        <v>7</v>
      </c>
    </row>
    <row r="34" spans="1:24" x14ac:dyDescent="0.45">
      <c r="A34">
        <v>9</v>
      </c>
      <c r="B34" t="s">
        <v>7</v>
      </c>
      <c r="C34" t="s">
        <v>8</v>
      </c>
      <c r="D34" t="s">
        <v>25</v>
      </c>
      <c r="E34" t="s">
        <v>28</v>
      </c>
      <c r="F34" t="s">
        <v>36</v>
      </c>
      <c r="G34" t="s">
        <v>15</v>
      </c>
      <c r="H34" t="s">
        <v>29</v>
      </c>
      <c r="I34">
        <v>1.95</v>
      </c>
      <c r="K34">
        <v>8.1</v>
      </c>
      <c r="L34">
        <v>26.3</v>
      </c>
    </row>
    <row r="35" spans="1:24" x14ac:dyDescent="0.45">
      <c r="A35">
        <v>5</v>
      </c>
      <c r="B35" t="s">
        <v>7</v>
      </c>
      <c r="C35" t="s">
        <v>8</v>
      </c>
      <c r="D35" t="s">
        <v>25</v>
      </c>
      <c r="E35" t="s">
        <v>28</v>
      </c>
      <c r="F35" t="s">
        <v>36</v>
      </c>
      <c r="G35" t="s">
        <v>15</v>
      </c>
      <c r="H35" t="s">
        <v>29</v>
      </c>
      <c r="I35">
        <v>1.95</v>
      </c>
      <c r="K35">
        <v>2.2999999999999998</v>
      </c>
      <c r="L35">
        <v>7.5</v>
      </c>
    </row>
    <row r="37" spans="1:24" x14ac:dyDescent="0.45">
      <c r="N37" s="2"/>
      <c r="O37" s="2"/>
      <c r="P37" s="2"/>
      <c r="Q37" s="2"/>
      <c r="R37" s="2"/>
      <c r="S37" s="2"/>
      <c r="T37" s="2"/>
      <c r="U37" s="2"/>
      <c r="V37" s="2"/>
    </row>
    <row r="38" spans="1:24" x14ac:dyDescent="0.45">
      <c r="M38" s="15" t="s">
        <v>55</v>
      </c>
      <c r="N38" s="24" t="s">
        <v>40</v>
      </c>
      <c r="O38" s="24" t="s">
        <v>30</v>
      </c>
      <c r="P38" s="24"/>
      <c r="Q38" s="24" t="s">
        <v>22</v>
      </c>
      <c r="R38" s="24"/>
      <c r="S38" s="24" t="s">
        <v>35</v>
      </c>
      <c r="T38" s="24"/>
      <c r="U38" s="24" t="s">
        <v>36</v>
      </c>
      <c r="V38" s="24"/>
      <c r="W38" s="24" t="s">
        <v>11</v>
      </c>
      <c r="X38" s="25" t="s">
        <v>41</v>
      </c>
    </row>
    <row r="39" spans="1:24" x14ac:dyDescent="0.45">
      <c r="M39" s="4"/>
      <c r="N39" s="19" t="s">
        <v>24</v>
      </c>
      <c r="O39" s="5">
        <v>5.3</v>
      </c>
      <c r="P39" s="5"/>
      <c r="Q39" s="5">
        <v>2.8</v>
      </c>
      <c r="R39" s="5"/>
      <c r="S39" s="5">
        <v>9</v>
      </c>
      <c r="T39" s="5"/>
      <c r="U39" s="5">
        <v>4.0999999999999996</v>
      </c>
      <c r="V39" s="5"/>
      <c r="W39" s="5"/>
      <c r="X39" s="6">
        <f t="shared" ref="X39:X44" si="0">SUBTOTAL(9,O39:W39)</f>
        <v>21.200000000000003</v>
      </c>
    </row>
    <row r="40" spans="1:24" x14ac:dyDescent="0.45">
      <c r="M40" s="4"/>
      <c r="N40" s="19" t="s">
        <v>32</v>
      </c>
      <c r="O40" s="5">
        <v>2</v>
      </c>
      <c r="P40" s="5"/>
      <c r="Q40" s="5"/>
      <c r="R40" s="5"/>
      <c r="S40" s="5"/>
      <c r="T40" s="5"/>
      <c r="U40" s="5"/>
      <c r="V40" s="5"/>
      <c r="W40" s="5"/>
      <c r="X40" s="6">
        <f t="shared" si="0"/>
        <v>2</v>
      </c>
    </row>
    <row r="41" spans="1:24" x14ac:dyDescent="0.45">
      <c r="M41" s="4"/>
      <c r="N41" s="19" t="s">
        <v>27</v>
      </c>
      <c r="O41" s="5">
        <v>59.6</v>
      </c>
      <c r="P41" s="5"/>
      <c r="Q41" s="5">
        <v>35.4</v>
      </c>
      <c r="R41" s="5"/>
      <c r="S41" s="5">
        <v>32.200000000000003</v>
      </c>
      <c r="T41" s="5"/>
      <c r="U41" s="5">
        <v>26.6</v>
      </c>
      <c r="V41" s="5"/>
      <c r="W41" s="5"/>
      <c r="X41" s="6">
        <f t="shared" si="0"/>
        <v>153.80000000000001</v>
      </c>
    </row>
    <row r="42" spans="1:24" x14ac:dyDescent="0.45">
      <c r="M42" s="4"/>
      <c r="N42" s="19" t="s">
        <v>13</v>
      </c>
      <c r="O42" s="5"/>
      <c r="P42" s="5"/>
      <c r="Q42" s="5"/>
      <c r="R42" s="5"/>
      <c r="S42" s="5"/>
      <c r="T42" s="5"/>
      <c r="U42" s="5"/>
      <c r="V42" s="5"/>
      <c r="W42" s="26">
        <v>43.7</v>
      </c>
      <c r="X42" s="6">
        <f t="shared" si="0"/>
        <v>43.7</v>
      </c>
    </row>
    <row r="43" spans="1:24" x14ac:dyDescent="0.45">
      <c r="M43" s="4"/>
      <c r="N43" s="19" t="s">
        <v>16</v>
      </c>
      <c r="O43" s="5"/>
      <c r="P43" s="5"/>
      <c r="Q43" s="5"/>
      <c r="R43" s="5"/>
      <c r="S43" s="5"/>
      <c r="T43" s="5"/>
      <c r="U43" s="5"/>
      <c r="V43" s="5"/>
      <c r="W43" s="26">
        <v>113.6</v>
      </c>
      <c r="X43" s="6">
        <f t="shared" si="0"/>
        <v>113.6</v>
      </c>
    </row>
    <row r="44" spans="1:24" x14ac:dyDescent="0.45">
      <c r="M44" s="4"/>
      <c r="N44" s="19" t="s">
        <v>19</v>
      </c>
      <c r="O44" s="5"/>
      <c r="P44" s="5"/>
      <c r="Q44" s="5"/>
      <c r="R44" s="5"/>
      <c r="S44" s="5"/>
      <c r="T44" s="5"/>
      <c r="U44" s="5"/>
      <c r="V44" s="5"/>
      <c r="W44" s="26">
        <v>163.30000000000001</v>
      </c>
      <c r="X44" s="6">
        <f t="shared" si="0"/>
        <v>163.30000000000001</v>
      </c>
    </row>
    <row r="45" spans="1:24" x14ac:dyDescent="0.45">
      <c r="M45" s="4"/>
      <c r="N45" s="19" t="s">
        <v>34</v>
      </c>
      <c r="O45" s="5"/>
      <c r="P45" s="5"/>
      <c r="Q45" s="5"/>
      <c r="R45" s="5"/>
      <c r="S45" s="5"/>
      <c r="T45" s="5"/>
      <c r="U45" s="5"/>
      <c r="V45" s="5"/>
      <c r="W45" s="5"/>
      <c r="X45" s="6">
        <v>9.1999999999999993</v>
      </c>
    </row>
    <row r="46" spans="1:24" x14ac:dyDescent="0.45">
      <c r="M46" s="4"/>
      <c r="N46" s="19" t="s">
        <v>29</v>
      </c>
      <c r="O46" s="5"/>
      <c r="P46" s="5"/>
      <c r="Q46" s="5"/>
      <c r="R46" s="5"/>
      <c r="S46" s="5"/>
      <c r="T46" s="5"/>
      <c r="U46" s="5"/>
      <c r="V46" s="5"/>
      <c r="W46" s="5"/>
      <c r="X46" s="6">
        <v>38.700000000000003</v>
      </c>
    </row>
    <row r="47" spans="1:24" x14ac:dyDescent="0.45">
      <c r="M47" s="7"/>
      <c r="N47" s="20" t="s">
        <v>46</v>
      </c>
      <c r="O47" s="9">
        <f t="shared" ref="O47:W47" si="1">SUM(O39:O46)</f>
        <v>66.900000000000006</v>
      </c>
      <c r="P47" s="9">
        <f t="shared" si="1"/>
        <v>0</v>
      </c>
      <c r="Q47" s="9">
        <f t="shared" si="1"/>
        <v>38.199999999999996</v>
      </c>
      <c r="R47" s="9">
        <f t="shared" si="1"/>
        <v>0</v>
      </c>
      <c r="S47" s="9">
        <f t="shared" si="1"/>
        <v>41.2</v>
      </c>
      <c r="T47" s="9">
        <f t="shared" si="1"/>
        <v>0</v>
      </c>
      <c r="U47" s="9">
        <f t="shared" si="1"/>
        <v>30.700000000000003</v>
      </c>
      <c r="V47" s="9">
        <f t="shared" si="1"/>
        <v>0</v>
      </c>
      <c r="W47" s="9">
        <f t="shared" si="1"/>
        <v>320.60000000000002</v>
      </c>
      <c r="X47" s="10">
        <f>SUM(X39:X46)</f>
        <v>545.5</v>
      </c>
    </row>
    <row r="49" spans="13:25" x14ac:dyDescent="0.45">
      <c r="M49" s="15" t="s">
        <v>56</v>
      </c>
      <c r="N49" s="17"/>
      <c r="O49" s="17" t="s">
        <v>30</v>
      </c>
      <c r="P49" s="17"/>
      <c r="Q49" s="17" t="s">
        <v>22</v>
      </c>
      <c r="R49" s="17"/>
      <c r="S49" s="17" t="s">
        <v>35</v>
      </c>
      <c r="T49" s="17"/>
      <c r="U49" s="17" t="s">
        <v>36</v>
      </c>
      <c r="V49" s="17"/>
      <c r="W49" s="17"/>
      <c r="X49" s="21"/>
      <c r="Y49" s="3"/>
    </row>
    <row r="50" spans="13:25" x14ac:dyDescent="0.45">
      <c r="M50" s="22"/>
      <c r="N50" s="19"/>
      <c r="O50" s="19" t="s">
        <v>42</v>
      </c>
      <c r="P50" s="19" t="s">
        <v>22</v>
      </c>
      <c r="Q50" s="19" t="s">
        <v>43</v>
      </c>
      <c r="R50" s="19" t="s">
        <v>35</v>
      </c>
      <c r="S50" s="19" t="s">
        <v>44</v>
      </c>
      <c r="T50" s="19" t="s">
        <v>36</v>
      </c>
      <c r="U50" s="19" t="s">
        <v>45</v>
      </c>
      <c r="V50" s="19" t="s">
        <v>30</v>
      </c>
      <c r="W50" s="19" t="s">
        <v>11</v>
      </c>
      <c r="X50" s="23" t="s">
        <v>46</v>
      </c>
      <c r="Y50" s="3"/>
    </row>
    <row r="51" spans="13:25" x14ac:dyDescent="0.45">
      <c r="M51" s="11"/>
      <c r="N51" s="19" t="s">
        <v>51</v>
      </c>
      <c r="O51" s="5">
        <v>6.69</v>
      </c>
      <c r="P51" s="5"/>
      <c r="Q51" s="5">
        <v>8.17</v>
      </c>
      <c r="R51" s="5"/>
      <c r="S51" s="5">
        <v>12.01</v>
      </c>
      <c r="T51" s="5"/>
      <c r="U51" s="5">
        <v>4.76</v>
      </c>
      <c r="V51" s="5"/>
      <c r="W51" s="5"/>
      <c r="X51" s="6">
        <v>31.63</v>
      </c>
      <c r="Y51" s="3"/>
    </row>
    <row r="52" spans="13:25" x14ac:dyDescent="0.45">
      <c r="M52" s="11"/>
      <c r="N52" s="19" t="s">
        <v>52</v>
      </c>
      <c r="O52" s="5">
        <v>2.0699999999999998</v>
      </c>
      <c r="P52" s="5"/>
      <c r="Q52" s="5"/>
      <c r="R52" s="5"/>
      <c r="S52" s="5"/>
      <c r="T52" s="5"/>
      <c r="U52" s="5"/>
      <c r="V52" s="5"/>
      <c r="W52" s="5"/>
      <c r="X52" s="6">
        <v>2.0699999999999998</v>
      </c>
      <c r="Y52" s="3"/>
    </row>
    <row r="53" spans="13:25" x14ac:dyDescent="0.45">
      <c r="M53" s="11"/>
      <c r="N53" s="19" t="s">
        <v>47</v>
      </c>
      <c r="O53" s="5">
        <v>62.74</v>
      </c>
      <c r="P53" s="5"/>
      <c r="Q53" s="5">
        <v>42.47</v>
      </c>
      <c r="R53" s="5"/>
      <c r="S53" s="5">
        <v>30.92</v>
      </c>
      <c r="T53" s="5"/>
      <c r="U53" s="5">
        <v>25.63</v>
      </c>
      <c r="V53" s="5"/>
      <c r="W53" s="5"/>
      <c r="X53" s="6">
        <v>161.75</v>
      </c>
      <c r="Y53" s="3"/>
    </row>
    <row r="54" spans="13:25" x14ac:dyDescent="0.45">
      <c r="M54" s="11"/>
      <c r="N54" s="19" t="s">
        <v>49</v>
      </c>
      <c r="O54" s="5"/>
      <c r="P54" s="5"/>
      <c r="Q54" s="5"/>
      <c r="R54" s="5"/>
      <c r="S54" s="5"/>
      <c r="T54" s="5"/>
      <c r="U54" s="5"/>
      <c r="V54" s="5"/>
      <c r="W54" s="5">
        <v>50.79</v>
      </c>
      <c r="X54" s="6">
        <v>50.79</v>
      </c>
      <c r="Y54" s="3"/>
    </row>
    <row r="55" spans="13:25" x14ac:dyDescent="0.45">
      <c r="M55" s="11"/>
      <c r="N55" s="19" t="s">
        <v>50</v>
      </c>
      <c r="O55" s="5"/>
      <c r="P55" s="5"/>
      <c r="Q55" s="5"/>
      <c r="R55" s="5"/>
      <c r="S55" s="5"/>
      <c r="T55" s="5"/>
      <c r="U55" s="5"/>
      <c r="V55" s="5"/>
      <c r="W55" s="5">
        <v>112.74</v>
      </c>
      <c r="X55" s="6">
        <v>112.74</v>
      </c>
      <c r="Y55" s="3"/>
    </row>
    <row r="56" spans="13:25" x14ac:dyDescent="0.45">
      <c r="M56" s="11"/>
      <c r="N56" s="19" t="s">
        <v>53</v>
      </c>
      <c r="O56" s="5"/>
      <c r="P56" s="5"/>
      <c r="Q56" s="5"/>
      <c r="R56" s="5"/>
      <c r="S56" s="5"/>
      <c r="T56" s="5"/>
      <c r="U56" s="5"/>
      <c r="V56" s="5"/>
      <c r="W56" s="5">
        <v>163.52000000000001</v>
      </c>
      <c r="X56" s="6">
        <v>163.52000000000001</v>
      </c>
      <c r="Y56" s="3"/>
    </row>
    <row r="57" spans="13:25" x14ac:dyDescent="0.45">
      <c r="M57" s="11"/>
      <c r="N57" s="19" t="s">
        <v>54</v>
      </c>
      <c r="O57" s="5"/>
      <c r="P57" s="5"/>
      <c r="Q57" s="5">
        <v>9.4</v>
      </c>
      <c r="R57" s="5"/>
      <c r="S57" s="5">
        <v>27.53</v>
      </c>
      <c r="T57" s="5"/>
      <c r="U57" s="5">
        <v>6.27</v>
      </c>
      <c r="V57" s="5"/>
      <c r="W57" s="5"/>
      <c r="X57" s="6">
        <v>43.2</v>
      </c>
      <c r="Y57" s="3"/>
    </row>
    <row r="58" spans="13:25" x14ac:dyDescent="0.45">
      <c r="M58" s="11"/>
      <c r="N58" s="19" t="s">
        <v>48</v>
      </c>
      <c r="O58" s="5"/>
      <c r="P58" s="5"/>
      <c r="Q58" s="5"/>
      <c r="R58" s="5"/>
      <c r="S58" s="5">
        <v>1.03</v>
      </c>
      <c r="T58" s="5"/>
      <c r="U58" s="5">
        <v>23.37</v>
      </c>
      <c r="V58" s="5"/>
      <c r="W58" s="5"/>
      <c r="X58" s="6">
        <v>24.41</v>
      </c>
      <c r="Y58" s="3"/>
    </row>
    <row r="59" spans="13:25" x14ac:dyDescent="0.45">
      <c r="M59" s="7"/>
      <c r="N59" s="20" t="s">
        <v>46</v>
      </c>
      <c r="O59" s="8">
        <v>71.489999999999995</v>
      </c>
      <c r="P59" s="8"/>
      <c r="Q59" s="8">
        <v>60.04</v>
      </c>
      <c r="R59" s="8"/>
      <c r="S59" s="8">
        <v>71.489999999999995</v>
      </c>
      <c r="T59" s="8"/>
      <c r="U59" s="8">
        <v>60.04</v>
      </c>
      <c r="V59" s="8"/>
      <c r="W59" s="8">
        <v>327.05</v>
      </c>
      <c r="X59" s="12">
        <v>590.1</v>
      </c>
      <c r="Y59" s="3"/>
    </row>
    <row r="60" spans="13:25" x14ac:dyDescent="0.45"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 spans="13:25" x14ac:dyDescent="0.45"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 spans="13:25" x14ac:dyDescent="0.45">
      <c r="M62" s="15" t="s">
        <v>57</v>
      </c>
      <c r="N62" s="16"/>
      <c r="O62" s="17" t="s">
        <v>30</v>
      </c>
      <c r="P62" s="17"/>
      <c r="Q62" s="17" t="s">
        <v>22</v>
      </c>
      <c r="R62" s="17"/>
      <c r="S62" s="17" t="s">
        <v>35</v>
      </c>
      <c r="T62" s="17"/>
      <c r="U62" s="17" t="s">
        <v>36</v>
      </c>
      <c r="V62" s="16"/>
      <c r="W62" s="16"/>
      <c r="X62" s="18"/>
    </row>
    <row r="63" spans="13:25" x14ac:dyDescent="0.45">
      <c r="M63" s="11"/>
      <c r="N63" s="19" t="s">
        <v>24</v>
      </c>
      <c r="O63" s="13">
        <f>IF(O51-O39=0,"",O51-O39)</f>
        <v>1.3900000000000006</v>
      </c>
      <c r="P63" s="13" t="str">
        <f t="shared" ref="P63:X63" si="2">IF(P51-P39=0,"",P51-P39)</f>
        <v/>
      </c>
      <c r="Q63" s="13">
        <f t="shared" si="2"/>
        <v>5.37</v>
      </c>
      <c r="R63" s="13" t="str">
        <f t="shared" si="2"/>
        <v/>
      </c>
      <c r="S63" s="13">
        <f t="shared" si="2"/>
        <v>3.01</v>
      </c>
      <c r="T63" s="13" t="str">
        <f t="shared" si="2"/>
        <v/>
      </c>
      <c r="U63" s="13">
        <f t="shared" si="2"/>
        <v>0.66000000000000014</v>
      </c>
      <c r="V63" s="13" t="str">
        <f t="shared" si="2"/>
        <v/>
      </c>
      <c r="W63" s="13" t="str">
        <f t="shared" si="2"/>
        <v/>
      </c>
      <c r="X63" s="14">
        <f t="shared" si="2"/>
        <v>10.429999999999996</v>
      </c>
    </row>
    <row r="64" spans="13:25" x14ac:dyDescent="0.45">
      <c r="M64" s="11"/>
      <c r="N64" s="19" t="s">
        <v>32</v>
      </c>
      <c r="O64" s="13">
        <f t="shared" ref="O64:X64" si="3">IF(O52-O40=0,"",O52-O40)</f>
        <v>6.999999999999984E-2</v>
      </c>
      <c r="P64" s="13" t="str">
        <f t="shared" si="3"/>
        <v/>
      </c>
      <c r="Q64" s="13" t="str">
        <f t="shared" si="3"/>
        <v/>
      </c>
      <c r="R64" s="13" t="str">
        <f t="shared" si="3"/>
        <v/>
      </c>
      <c r="S64" s="13" t="str">
        <f t="shared" si="3"/>
        <v/>
      </c>
      <c r="T64" s="13" t="str">
        <f t="shared" si="3"/>
        <v/>
      </c>
      <c r="U64" s="13" t="str">
        <f t="shared" si="3"/>
        <v/>
      </c>
      <c r="V64" s="13" t="str">
        <f t="shared" si="3"/>
        <v/>
      </c>
      <c r="W64" s="13" t="str">
        <f t="shared" si="3"/>
        <v/>
      </c>
      <c r="X64" s="14">
        <f t="shared" si="3"/>
        <v>6.999999999999984E-2</v>
      </c>
    </row>
    <row r="65" spans="13:24" x14ac:dyDescent="0.45">
      <c r="M65" s="11"/>
      <c r="N65" s="19" t="s">
        <v>27</v>
      </c>
      <c r="O65" s="13">
        <f t="shared" ref="O65:X65" si="4">IF(O53-O41=0,"",O53-O41)</f>
        <v>3.1400000000000006</v>
      </c>
      <c r="P65" s="13" t="str">
        <f t="shared" si="4"/>
        <v/>
      </c>
      <c r="Q65" s="13">
        <f t="shared" si="4"/>
        <v>7.07</v>
      </c>
      <c r="R65" s="13" t="str">
        <f t="shared" si="4"/>
        <v/>
      </c>
      <c r="S65" s="13">
        <f t="shared" si="4"/>
        <v>-1.2800000000000011</v>
      </c>
      <c r="T65" s="13" t="str">
        <f t="shared" si="4"/>
        <v/>
      </c>
      <c r="U65" s="13">
        <f t="shared" si="4"/>
        <v>-0.97000000000000242</v>
      </c>
      <c r="V65" s="13" t="str">
        <f t="shared" si="4"/>
        <v/>
      </c>
      <c r="W65" s="13" t="str">
        <f t="shared" si="4"/>
        <v/>
      </c>
      <c r="X65" s="14">
        <f t="shared" si="4"/>
        <v>7.9499999999999886</v>
      </c>
    </row>
    <row r="66" spans="13:24" x14ac:dyDescent="0.45">
      <c r="M66" s="11"/>
      <c r="N66" s="19" t="s">
        <v>13</v>
      </c>
      <c r="O66" s="13" t="str">
        <f t="shared" ref="O66:X66" si="5">IF(O54-O42=0,"",O54-O42)</f>
        <v/>
      </c>
      <c r="P66" s="13" t="str">
        <f t="shared" si="5"/>
        <v/>
      </c>
      <c r="Q66" s="13" t="str">
        <f t="shared" si="5"/>
        <v/>
      </c>
      <c r="R66" s="13" t="str">
        <f t="shared" si="5"/>
        <v/>
      </c>
      <c r="S66" s="13" t="str">
        <f t="shared" si="5"/>
        <v/>
      </c>
      <c r="T66" s="13" t="str">
        <f t="shared" si="5"/>
        <v/>
      </c>
      <c r="U66" s="13" t="str">
        <f t="shared" si="5"/>
        <v/>
      </c>
      <c r="V66" s="13" t="str">
        <f t="shared" si="5"/>
        <v/>
      </c>
      <c r="W66" s="13">
        <f t="shared" si="5"/>
        <v>7.0899999999999963</v>
      </c>
      <c r="X66" s="14">
        <f t="shared" si="5"/>
        <v>7.0899999999999963</v>
      </c>
    </row>
    <row r="67" spans="13:24" x14ac:dyDescent="0.45">
      <c r="M67" s="11"/>
      <c r="N67" s="19" t="s">
        <v>16</v>
      </c>
      <c r="O67" s="13" t="str">
        <f t="shared" ref="O67:X67" si="6">IF(O55-O43=0,"",O55-O43)</f>
        <v/>
      </c>
      <c r="P67" s="13" t="str">
        <f t="shared" si="6"/>
        <v/>
      </c>
      <c r="Q67" s="13" t="str">
        <f t="shared" si="6"/>
        <v/>
      </c>
      <c r="R67" s="13" t="str">
        <f t="shared" si="6"/>
        <v/>
      </c>
      <c r="S67" s="13" t="str">
        <f t="shared" si="6"/>
        <v/>
      </c>
      <c r="T67" s="13" t="str">
        <f t="shared" si="6"/>
        <v/>
      </c>
      <c r="U67" s="13" t="str">
        <f t="shared" si="6"/>
        <v/>
      </c>
      <c r="V67" s="13" t="str">
        <f t="shared" si="6"/>
        <v/>
      </c>
      <c r="W67" s="13">
        <f t="shared" si="6"/>
        <v>-0.85999999999999943</v>
      </c>
      <c r="X67" s="14">
        <f t="shared" si="6"/>
        <v>-0.85999999999999943</v>
      </c>
    </row>
    <row r="68" spans="13:24" x14ac:dyDescent="0.45">
      <c r="M68" s="11"/>
      <c r="N68" s="19" t="s">
        <v>19</v>
      </c>
      <c r="O68" s="13" t="str">
        <f t="shared" ref="O68:X68" si="7">IF(O56-O44=0,"",O56-O44)</f>
        <v/>
      </c>
      <c r="P68" s="13" t="str">
        <f t="shared" si="7"/>
        <v/>
      </c>
      <c r="Q68" s="13" t="str">
        <f t="shared" si="7"/>
        <v/>
      </c>
      <c r="R68" s="13" t="str">
        <f t="shared" si="7"/>
        <v/>
      </c>
      <c r="S68" s="13" t="str">
        <f t="shared" si="7"/>
        <v/>
      </c>
      <c r="T68" s="13" t="str">
        <f t="shared" si="7"/>
        <v/>
      </c>
      <c r="U68" s="13" t="str">
        <f t="shared" si="7"/>
        <v/>
      </c>
      <c r="V68" s="13" t="str">
        <f t="shared" si="7"/>
        <v/>
      </c>
      <c r="W68" s="13">
        <f t="shared" si="7"/>
        <v>0.21999999999999886</v>
      </c>
      <c r="X68" s="14">
        <f t="shared" si="7"/>
        <v>0.21999999999999886</v>
      </c>
    </row>
    <row r="69" spans="13:24" x14ac:dyDescent="0.45">
      <c r="M69" s="11"/>
      <c r="N69" s="19" t="s">
        <v>34</v>
      </c>
      <c r="O69" s="13" t="str">
        <f t="shared" ref="O69:X69" si="8">IF(O57-O45=0,"",O57-O45)</f>
        <v/>
      </c>
      <c r="P69" s="13" t="str">
        <f t="shared" si="8"/>
        <v/>
      </c>
      <c r="Q69" s="13">
        <f t="shared" si="8"/>
        <v>9.4</v>
      </c>
      <c r="R69" s="13" t="str">
        <f t="shared" si="8"/>
        <v/>
      </c>
      <c r="S69" s="13">
        <f t="shared" si="8"/>
        <v>27.53</v>
      </c>
      <c r="T69" s="13" t="str">
        <f t="shared" si="8"/>
        <v/>
      </c>
      <c r="U69" s="13">
        <f t="shared" si="8"/>
        <v>6.27</v>
      </c>
      <c r="V69" s="13" t="str">
        <f t="shared" si="8"/>
        <v/>
      </c>
      <c r="W69" s="13" t="str">
        <f t="shared" si="8"/>
        <v/>
      </c>
      <c r="X69" s="14">
        <f t="shared" si="8"/>
        <v>34</v>
      </c>
    </row>
    <row r="70" spans="13:24" x14ac:dyDescent="0.45">
      <c r="M70" s="11"/>
      <c r="N70" s="19" t="s">
        <v>29</v>
      </c>
      <c r="O70" s="13" t="str">
        <f t="shared" ref="O70:X70" si="9">IF(O58-O46=0,"",O58-O46)</f>
        <v/>
      </c>
      <c r="P70" s="13" t="str">
        <f t="shared" si="9"/>
        <v/>
      </c>
      <c r="Q70" s="13" t="str">
        <f t="shared" si="9"/>
        <v/>
      </c>
      <c r="R70" s="13" t="str">
        <f t="shared" si="9"/>
        <v/>
      </c>
      <c r="S70" s="13">
        <f t="shared" si="9"/>
        <v>1.03</v>
      </c>
      <c r="T70" s="13" t="str">
        <f t="shared" si="9"/>
        <v/>
      </c>
      <c r="U70" s="13">
        <f t="shared" si="9"/>
        <v>23.37</v>
      </c>
      <c r="V70" s="13" t="str">
        <f t="shared" si="9"/>
        <v/>
      </c>
      <c r="W70" s="13" t="str">
        <f t="shared" si="9"/>
        <v/>
      </c>
      <c r="X70" s="14">
        <f t="shared" si="9"/>
        <v>-14.290000000000003</v>
      </c>
    </row>
    <row r="71" spans="13:24" x14ac:dyDescent="0.45">
      <c r="M71" s="7"/>
      <c r="N71" s="20" t="s">
        <v>46</v>
      </c>
      <c r="O71" s="9">
        <f t="shared" ref="O71:X71" si="10">IF(O59-O47=0,"",O59-O47)</f>
        <v>4.5899999999999892</v>
      </c>
      <c r="P71" s="9" t="str">
        <f t="shared" si="10"/>
        <v/>
      </c>
      <c r="Q71" s="9">
        <f t="shared" si="10"/>
        <v>21.840000000000003</v>
      </c>
      <c r="R71" s="9" t="str">
        <f t="shared" si="10"/>
        <v/>
      </c>
      <c r="S71" s="9">
        <f t="shared" si="10"/>
        <v>30.289999999999992</v>
      </c>
      <c r="T71" s="9" t="str">
        <f t="shared" si="10"/>
        <v/>
      </c>
      <c r="U71" s="9">
        <f t="shared" si="10"/>
        <v>29.339999999999996</v>
      </c>
      <c r="V71" s="9" t="str">
        <f t="shared" si="10"/>
        <v/>
      </c>
      <c r="W71" s="9">
        <f t="shared" si="10"/>
        <v>6.4499999999999886</v>
      </c>
      <c r="X71" s="10">
        <f t="shared" si="10"/>
        <v>44.600000000000023</v>
      </c>
    </row>
  </sheetData>
  <autoFilter ref="A1:M35" xr:uid="{00000000-0009-0000-0000-000000000000}">
    <filterColumn colId="7">
      <filters>
        <filter val="IW1"/>
      </filters>
    </filterColumn>
  </autoFilter>
  <conditionalFormatting sqref="O63:X71">
    <cfRule type="colorScale" priority="1">
      <colorScale>
        <cfvo type="min"/>
        <cfvo type="num" val="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Flächen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Stalder</dc:creator>
  <cp:lastModifiedBy>patrick</cp:lastModifiedBy>
  <dcterms:created xsi:type="dcterms:W3CDTF">2019-09-17T17:53:03Z</dcterms:created>
  <dcterms:modified xsi:type="dcterms:W3CDTF">2020-02-07T09:46:24Z</dcterms:modified>
</cp:coreProperties>
</file>