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T Step\MY PROJECTS\RabWPF\excel2\orders\"/>
    </mc:Choice>
  </mc:AlternateContent>
  <bookViews>
    <workbookView xWindow="9195" yWindow="600" windowWidth="16500" windowHeight="11760" activeTab="1"/>
  </bookViews>
  <sheets>
    <sheet name="Прайс-Лист" sheetId="1" r:id="rId1"/>
    <sheet name="Заказная Форма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O1249" i="2" l="1"/>
  <c r="N1249" i="2"/>
  <c r="M1249" i="2" s="1"/>
  <c r="L1249" i="2"/>
  <c r="E1249" i="2"/>
  <c r="O1250" i="2"/>
  <c r="N1250" i="2"/>
  <c r="M1250" i="2" s="1"/>
  <c r="L1250" i="2"/>
  <c r="E1250" i="2"/>
  <c r="O1246" i="2"/>
  <c r="N1246" i="2"/>
  <c r="L1246" i="2"/>
  <c r="E1246" i="2"/>
  <c r="O1247" i="2"/>
  <c r="N1247" i="2"/>
  <c r="L1247" i="2"/>
  <c r="E1247" i="2"/>
  <c r="O1243" i="2"/>
  <c r="N1243" i="2"/>
  <c r="M1243" i="2" s="1"/>
  <c r="L1243" i="2"/>
  <c r="E1243" i="2"/>
  <c r="O1244" i="2"/>
  <c r="N1244" i="2"/>
  <c r="L1244" i="2"/>
  <c r="E1244" i="2"/>
  <c r="O74" i="2"/>
  <c r="N74" i="2"/>
  <c r="L74" i="2"/>
  <c r="E74" i="2"/>
  <c r="O1213" i="2"/>
  <c r="N1213" i="2"/>
  <c r="L1213" i="2"/>
  <c r="E1213" i="2"/>
  <c r="O1214" i="2"/>
  <c r="N1214" i="2"/>
  <c r="L1214" i="2"/>
  <c r="E1214" i="2"/>
  <c r="O1207" i="2"/>
  <c r="N1207" i="2"/>
  <c r="L1207" i="2"/>
  <c r="E1207" i="2"/>
  <c r="O1208" i="2"/>
  <c r="N1208" i="2"/>
  <c r="L1208" i="2"/>
  <c r="E1208" i="2"/>
  <c r="O1205" i="2"/>
  <c r="N1205" i="2"/>
  <c r="L1205" i="2"/>
  <c r="E1205" i="2"/>
  <c r="O1204" i="2"/>
  <c r="N1204" i="2"/>
  <c r="L1204" i="2"/>
  <c r="E1204" i="2"/>
  <c r="O1201" i="2"/>
  <c r="N1201" i="2"/>
  <c r="L1201" i="2"/>
  <c r="E1201" i="2"/>
  <c r="O1202" i="2"/>
  <c r="N1202" i="2"/>
  <c r="L1202" i="2"/>
  <c r="E1202" i="2"/>
  <c r="O1198" i="2"/>
  <c r="N1198" i="2"/>
  <c r="L1198" i="2"/>
  <c r="E1198" i="2"/>
  <c r="O1199" i="2"/>
  <c r="N1199" i="2"/>
  <c r="L1199" i="2"/>
  <c r="E1199" i="2"/>
  <c r="O1195" i="2"/>
  <c r="N1195" i="2"/>
  <c r="L1195" i="2"/>
  <c r="E1195" i="2"/>
  <c r="O1196" i="2"/>
  <c r="N1196" i="2"/>
  <c r="L1196" i="2"/>
  <c r="E1196" i="2"/>
  <c r="O1192" i="2"/>
  <c r="N1192" i="2"/>
  <c r="L1192" i="2"/>
  <c r="E1192" i="2"/>
  <c r="O1193" i="2"/>
  <c r="N1193" i="2"/>
  <c r="L1193" i="2"/>
  <c r="E1193" i="2"/>
  <c r="O1188" i="2"/>
  <c r="N1188" i="2"/>
  <c r="L1188" i="2"/>
  <c r="E1188" i="2"/>
  <c r="O1186" i="2"/>
  <c r="N1186" i="2"/>
  <c r="L1186" i="2"/>
  <c r="E1186" i="2"/>
  <c r="O1183" i="2"/>
  <c r="N1183" i="2"/>
  <c r="L1183" i="2"/>
  <c r="E1183" i="2"/>
  <c r="O1167" i="2"/>
  <c r="N1167" i="2"/>
  <c r="L1167" i="2"/>
  <c r="E1167" i="2"/>
  <c r="O1158" i="2"/>
  <c r="N1158" i="2"/>
  <c r="L1158" i="2"/>
  <c r="E1158" i="2"/>
  <c r="O1073" i="2"/>
  <c r="N1073" i="2"/>
  <c r="L1073" i="2"/>
  <c r="E1073" i="2"/>
  <c r="O1074" i="2"/>
  <c r="N1074" i="2"/>
  <c r="L1074" i="2"/>
  <c r="E1074" i="2"/>
  <c r="O1070" i="2"/>
  <c r="N1070" i="2"/>
  <c r="L1070" i="2"/>
  <c r="E1070" i="2"/>
  <c r="O1071" i="2"/>
  <c r="N1071" i="2"/>
  <c r="L1071" i="2"/>
  <c r="E1071" i="2"/>
  <c r="O1061" i="2"/>
  <c r="N1061" i="2"/>
  <c r="L1061" i="2"/>
  <c r="E1061" i="2"/>
  <c r="O1059" i="2"/>
  <c r="N1059" i="2"/>
  <c r="L1059" i="2"/>
  <c r="E1059" i="2"/>
  <c r="O1056" i="2"/>
  <c r="N1056" i="2"/>
  <c r="L1056" i="2"/>
  <c r="E1056" i="2"/>
  <c r="O1054" i="2"/>
  <c r="N1054" i="2"/>
  <c r="L1054" i="2"/>
  <c r="E1054" i="2"/>
  <c r="O1050" i="2"/>
  <c r="N1050" i="2"/>
  <c r="L1050" i="2"/>
  <c r="E1050" i="2"/>
  <c r="O1047" i="2"/>
  <c r="N1047" i="2"/>
  <c r="L1047" i="2"/>
  <c r="E1047" i="2"/>
  <c r="O1048" i="2"/>
  <c r="N1048" i="2"/>
  <c r="L1048" i="2"/>
  <c r="E1048" i="2"/>
  <c r="O1042" i="2"/>
  <c r="N1042" i="2"/>
  <c r="L1042" i="2"/>
  <c r="E1042" i="2"/>
  <c r="O1041" i="2"/>
  <c r="N1041" i="2"/>
  <c r="L1041" i="2"/>
  <c r="E1041" i="2"/>
  <c r="O1043" i="2"/>
  <c r="N1043" i="2"/>
  <c r="L1043" i="2"/>
  <c r="E1043" i="2"/>
  <c r="O1038" i="2"/>
  <c r="N1038" i="2"/>
  <c r="L1038" i="2"/>
  <c r="E1038" i="2"/>
  <c r="O1039" i="2"/>
  <c r="N1039" i="2"/>
  <c r="L1039" i="2"/>
  <c r="E1039" i="2"/>
  <c r="O1035" i="2"/>
  <c r="N1035" i="2"/>
  <c r="L1035" i="2"/>
  <c r="E1035" i="2"/>
  <c r="O1034" i="2"/>
  <c r="N1034" i="2"/>
  <c r="L1034" i="2"/>
  <c r="E1034" i="2"/>
  <c r="O1036" i="2"/>
  <c r="N1036" i="2"/>
  <c r="L1036" i="2"/>
  <c r="E1036" i="2"/>
  <c r="O1029" i="2"/>
  <c r="N1029" i="2"/>
  <c r="L1029" i="2"/>
  <c r="E1029" i="2"/>
  <c r="O1026" i="2"/>
  <c r="N1026" i="2"/>
  <c r="L1026" i="2"/>
  <c r="E1026" i="2"/>
  <c r="O1027" i="2"/>
  <c r="N1027" i="2"/>
  <c r="L1027" i="2"/>
  <c r="E1027" i="2"/>
  <c r="O1022" i="2"/>
  <c r="N1022" i="2"/>
  <c r="L1022" i="2"/>
  <c r="E1022" i="2"/>
  <c r="O1021" i="2"/>
  <c r="N1021" i="2"/>
  <c r="L1021" i="2"/>
  <c r="E1021" i="2"/>
  <c r="O1023" i="2"/>
  <c r="N1023" i="2"/>
  <c r="L1023" i="2"/>
  <c r="E1023" i="2"/>
  <c r="O1024" i="2"/>
  <c r="N1024" i="2"/>
  <c r="L1024" i="2"/>
  <c r="E1024" i="2"/>
  <c r="O1019" i="2"/>
  <c r="N1019" i="2"/>
  <c r="L1019" i="2"/>
  <c r="E1019" i="2"/>
  <c r="O1017" i="2"/>
  <c r="N1017" i="2"/>
  <c r="L1017" i="2"/>
  <c r="E1017" i="2"/>
  <c r="O1012" i="2"/>
  <c r="N1012" i="2"/>
  <c r="L1012" i="2"/>
  <c r="E1012" i="2"/>
  <c r="O1013" i="2"/>
  <c r="N1013" i="2"/>
  <c r="L1013" i="2"/>
  <c r="E1013" i="2"/>
  <c r="O1009" i="2"/>
  <c r="N1009" i="2"/>
  <c r="L1009" i="2"/>
  <c r="E1009" i="2"/>
  <c r="O1010" i="2"/>
  <c r="N1010" i="2"/>
  <c r="L1010" i="2"/>
  <c r="E1010" i="2"/>
  <c r="O1006" i="2"/>
  <c r="N1006" i="2"/>
  <c r="L1006" i="2"/>
  <c r="E1006" i="2"/>
  <c r="O1007" i="2"/>
  <c r="N1007" i="2"/>
  <c r="L1007" i="2"/>
  <c r="E1007" i="2"/>
  <c r="O1004" i="2"/>
  <c r="N1004" i="2"/>
  <c r="L1004" i="2"/>
  <c r="E1004" i="2"/>
  <c r="O1001" i="2"/>
  <c r="N1001" i="2"/>
  <c r="L1001" i="2"/>
  <c r="E1001" i="2"/>
  <c r="O1000" i="2"/>
  <c r="N1000" i="2"/>
  <c r="L1000" i="2"/>
  <c r="E1000" i="2"/>
  <c r="O999" i="2"/>
  <c r="N999" i="2"/>
  <c r="L999" i="2"/>
  <c r="E999" i="2"/>
  <c r="O1002" i="2"/>
  <c r="N1002" i="2"/>
  <c r="L1002" i="2"/>
  <c r="E1002" i="2"/>
  <c r="O1003" i="2"/>
  <c r="N1003" i="2"/>
  <c r="L1003" i="2"/>
  <c r="E1003" i="2"/>
  <c r="O994" i="2"/>
  <c r="N994" i="2"/>
  <c r="L994" i="2"/>
  <c r="E994" i="2"/>
  <c r="O989" i="2"/>
  <c r="N989" i="2"/>
  <c r="L989" i="2"/>
  <c r="E989" i="2"/>
  <c r="O988" i="2"/>
  <c r="N988" i="2"/>
  <c r="L988" i="2"/>
  <c r="E988" i="2"/>
  <c r="O991" i="2"/>
  <c r="N991" i="2"/>
  <c r="L991" i="2"/>
  <c r="E991" i="2"/>
  <c r="O990" i="2"/>
  <c r="N990" i="2"/>
  <c r="L990" i="2"/>
  <c r="E990" i="2"/>
  <c r="O992" i="2"/>
  <c r="N992" i="2"/>
  <c r="L992" i="2"/>
  <c r="E992" i="2"/>
  <c r="O984" i="2"/>
  <c r="N984" i="2"/>
  <c r="L984" i="2"/>
  <c r="E984" i="2"/>
  <c r="O985" i="2"/>
  <c r="N985" i="2"/>
  <c r="L985" i="2"/>
  <c r="E985" i="2"/>
  <c r="O986" i="2"/>
  <c r="N986" i="2"/>
  <c r="L986" i="2"/>
  <c r="E986" i="2"/>
  <c r="O981" i="2"/>
  <c r="N981" i="2"/>
  <c r="L981" i="2"/>
  <c r="E981" i="2"/>
  <c r="O982" i="2"/>
  <c r="N982" i="2"/>
  <c r="L982" i="2"/>
  <c r="E982" i="2"/>
  <c r="O978" i="2"/>
  <c r="N978" i="2"/>
  <c r="L978" i="2"/>
  <c r="E978" i="2"/>
  <c r="O979" i="2"/>
  <c r="N979" i="2"/>
  <c r="L979" i="2"/>
  <c r="E979" i="2"/>
  <c r="O975" i="2"/>
  <c r="N975" i="2"/>
  <c r="M975" i="2" s="1"/>
  <c r="L975" i="2"/>
  <c r="E975" i="2"/>
  <c r="O976" i="2"/>
  <c r="N976" i="2"/>
  <c r="L976" i="2"/>
  <c r="E976" i="2"/>
  <c r="O973" i="2"/>
  <c r="N973" i="2"/>
  <c r="L973" i="2"/>
  <c r="E973" i="2"/>
  <c r="O951" i="2"/>
  <c r="N951" i="2"/>
  <c r="L951" i="2"/>
  <c r="E951" i="2"/>
  <c r="O952" i="2"/>
  <c r="N952" i="2"/>
  <c r="L952" i="2"/>
  <c r="E952" i="2"/>
  <c r="O948" i="2"/>
  <c r="N948" i="2"/>
  <c r="L948" i="2"/>
  <c r="E948" i="2"/>
  <c r="O949" i="2"/>
  <c r="N949" i="2"/>
  <c r="L949" i="2"/>
  <c r="E949" i="2"/>
  <c r="O946" i="2"/>
  <c r="N946" i="2"/>
  <c r="L946" i="2"/>
  <c r="E946" i="2"/>
  <c r="O925" i="2"/>
  <c r="N925" i="2"/>
  <c r="M925" i="2" s="1"/>
  <c r="L925" i="2"/>
  <c r="E925" i="2"/>
  <c r="O926" i="2"/>
  <c r="N926" i="2"/>
  <c r="L926" i="2"/>
  <c r="E926" i="2"/>
  <c r="O922" i="2"/>
  <c r="N922" i="2"/>
  <c r="L922" i="2"/>
  <c r="E922" i="2"/>
  <c r="O923" i="2"/>
  <c r="N923" i="2"/>
  <c r="L923" i="2"/>
  <c r="E923" i="2"/>
  <c r="O920" i="2"/>
  <c r="N920" i="2"/>
  <c r="L920" i="2"/>
  <c r="E920" i="2"/>
  <c r="O912" i="2"/>
  <c r="N912" i="2"/>
  <c r="L912" i="2"/>
  <c r="E912" i="2"/>
  <c r="O913" i="2"/>
  <c r="N913" i="2"/>
  <c r="L913" i="2"/>
  <c r="E913" i="2"/>
  <c r="O909" i="2"/>
  <c r="N909" i="2"/>
  <c r="L909" i="2"/>
  <c r="E909" i="2"/>
  <c r="O910" i="2"/>
  <c r="N910" i="2"/>
  <c r="M910" i="2" s="1"/>
  <c r="L910" i="2"/>
  <c r="E910" i="2"/>
  <c r="O897" i="2"/>
  <c r="N897" i="2"/>
  <c r="L897" i="2"/>
  <c r="E897" i="2"/>
  <c r="O895" i="2"/>
  <c r="N895" i="2"/>
  <c r="L895" i="2"/>
  <c r="E895" i="2"/>
  <c r="O886" i="2"/>
  <c r="N886" i="2"/>
  <c r="L886" i="2"/>
  <c r="E886" i="2"/>
  <c r="M1246" i="2" l="1"/>
  <c r="M1247" i="2"/>
  <c r="M1244" i="2"/>
  <c r="M74" i="2"/>
  <c r="M1012" i="2"/>
  <c r="M1214" i="2"/>
  <c r="M1004" i="2"/>
  <c r="M1070" i="2"/>
  <c r="M1213" i="2"/>
  <c r="M1207" i="2"/>
  <c r="M1208" i="2"/>
  <c r="M1205" i="2"/>
  <c r="M994" i="2"/>
  <c r="M1035" i="2"/>
  <c r="M913" i="2"/>
  <c r="M949" i="2"/>
  <c r="M1029" i="2"/>
  <c r="M952" i="2"/>
  <c r="M1007" i="2"/>
  <c r="M1024" i="2"/>
  <c r="M1038" i="2"/>
  <c r="M1056" i="2"/>
  <c r="M922" i="2"/>
  <c r="M985" i="2"/>
  <c r="M1003" i="2"/>
  <c r="M1021" i="2"/>
  <c r="M1039" i="2"/>
  <c r="M1071" i="2"/>
  <c r="M1204" i="2"/>
  <c r="M1201" i="2"/>
  <c r="M1202" i="2"/>
  <c r="M1198" i="2"/>
  <c r="M1199" i="2"/>
  <c r="M1195" i="2"/>
  <c r="M1196" i="2"/>
  <c r="M1192" i="2"/>
  <c r="M1193" i="2"/>
  <c r="M1188" i="2"/>
  <c r="M1186" i="2"/>
  <c r="M1183" i="2"/>
  <c r="M1167" i="2"/>
  <c r="M1158" i="2"/>
  <c r="M1073" i="2"/>
  <c r="M1074" i="2"/>
  <c r="M1061" i="2"/>
  <c r="M1059" i="2"/>
  <c r="M1054" i="2"/>
  <c r="M1050" i="2"/>
  <c r="M1047" i="2"/>
  <c r="M1041" i="2"/>
  <c r="M1048" i="2"/>
  <c r="M1043" i="2"/>
  <c r="M1042" i="2"/>
  <c r="M1034" i="2"/>
  <c r="M1036" i="2"/>
  <c r="M1026" i="2"/>
  <c r="M1027" i="2"/>
  <c r="M1023" i="2"/>
  <c r="M1022" i="2"/>
  <c r="M1019" i="2"/>
  <c r="M1017" i="2"/>
  <c r="M1013" i="2"/>
  <c r="M1009" i="2"/>
  <c r="M1010" i="2"/>
  <c r="M1006" i="2"/>
  <c r="M1000" i="2"/>
  <c r="M999" i="2"/>
  <c r="M1001" i="2"/>
  <c r="M1002" i="2"/>
  <c r="M988" i="2"/>
  <c r="M989" i="2"/>
  <c r="M990" i="2"/>
  <c r="M991" i="2"/>
  <c r="M992" i="2"/>
  <c r="M984" i="2"/>
  <c r="M986" i="2"/>
  <c r="M981" i="2"/>
  <c r="M982" i="2"/>
  <c r="M978" i="2"/>
  <c r="M979" i="2"/>
  <c r="M976" i="2"/>
  <c r="M973" i="2"/>
  <c r="M951" i="2"/>
  <c r="M948" i="2"/>
  <c r="M946" i="2"/>
  <c r="M926" i="2"/>
  <c r="M920" i="2"/>
  <c r="M923" i="2"/>
  <c r="M912" i="2"/>
  <c r="M909" i="2"/>
  <c r="M897" i="2"/>
  <c r="M895" i="2"/>
  <c r="M886" i="2"/>
  <c r="L889" i="2"/>
  <c r="O1253" i="2"/>
  <c r="N1253" i="2"/>
  <c r="L1253" i="2"/>
  <c r="O1251" i="2"/>
  <c r="N1251" i="2"/>
  <c r="L1251" i="2"/>
  <c r="O1248" i="2"/>
  <c r="N1248" i="2"/>
  <c r="L1248" i="2"/>
  <c r="O1245" i="2"/>
  <c r="N1245" i="2"/>
  <c r="L1245" i="2"/>
  <c r="O1242" i="2"/>
  <c r="N1242" i="2"/>
  <c r="L1242" i="2"/>
  <c r="O1241" i="2"/>
  <c r="N1241" i="2"/>
  <c r="L1241" i="2"/>
  <c r="O1240" i="2"/>
  <c r="N1240" i="2"/>
  <c r="L1240" i="2"/>
  <c r="O1238" i="2"/>
  <c r="N1238" i="2"/>
  <c r="L1238" i="2"/>
  <c r="O1237" i="2"/>
  <c r="N1237" i="2"/>
  <c r="L1237" i="2"/>
  <c r="O1234" i="2"/>
  <c r="N1234" i="2"/>
  <c r="L1234" i="2"/>
  <c r="O1231" i="2"/>
  <c r="N1231" i="2"/>
  <c r="L1231" i="2"/>
  <c r="O1230" i="2"/>
  <c r="N1230" i="2"/>
  <c r="L1230" i="2"/>
  <c r="O1226" i="2"/>
  <c r="N1226" i="2"/>
  <c r="L1226" i="2"/>
  <c r="O1225" i="2"/>
  <c r="N1225" i="2"/>
  <c r="L1225" i="2"/>
  <c r="O1224" i="2"/>
  <c r="N1224" i="2"/>
  <c r="L1224" i="2"/>
  <c r="O1223" i="2"/>
  <c r="N1223" i="2"/>
  <c r="L1223" i="2"/>
  <c r="O1222" i="2"/>
  <c r="N1222" i="2"/>
  <c r="L1222" i="2"/>
  <c r="O1221" i="2"/>
  <c r="N1221" i="2"/>
  <c r="L1221" i="2"/>
  <c r="O1220" i="2"/>
  <c r="N1220" i="2"/>
  <c r="L1220" i="2"/>
  <c r="O1218" i="2"/>
  <c r="N1218" i="2"/>
  <c r="L1218" i="2"/>
  <c r="O1217" i="2"/>
  <c r="N1217" i="2"/>
  <c r="L1217" i="2"/>
  <c r="O1216" i="2"/>
  <c r="N1216" i="2"/>
  <c r="L1216" i="2"/>
  <c r="O1215" i="2"/>
  <c r="N1215" i="2"/>
  <c r="L1215" i="2"/>
  <c r="O1212" i="2"/>
  <c r="N1212" i="2"/>
  <c r="L1212" i="2"/>
  <c r="O1211" i="2"/>
  <c r="N1211" i="2"/>
  <c r="L1211" i="2"/>
  <c r="O1210" i="2"/>
  <c r="N1210" i="2"/>
  <c r="L1210" i="2"/>
  <c r="O1209" i="2"/>
  <c r="N1209" i="2"/>
  <c r="L1209" i="2"/>
  <c r="O1206" i="2"/>
  <c r="N1206" i="2"/>
  <c r="L1206" i="2"/>
  <c r="O1203" i="2"/>
  <c r="N1203" i="2"/>
  <c r="L1203" i="2"/>
  <c r="O1200" i="2"/>
  <c r="N1200" i="2"/>
  <c r="L1200" i="2"/>
  <c r="O1197" i="2"/>
  <c r="N1197" i="2"/>
  <c r="L1197" i="2"/>
  <c r="O1194" i="2"/>
  <c r="N1194" i="2"/>
  <c r="L1194" i="2"/>
  <c r="O1190" i="2"/>
  <c r="N1190" i="2"/>
  <c r="L1190" i="2"/>
  <c r="O1189" i="2"/>
  <c r="N1189" i="2"/>
  <c r="L1189" i="2"/>
  <c r="O1187" i="2"/>
  <c r="N1187" i="2"/>
  <c r="L1187" i="2"/>
  <c r="O1185" i="2"/>
  <c r="N1185" i="2"/>
  <c r="L1185" i="2"/>
  <c r="O1184" i="2"/>
  <c r="N1184" i="2"/>
  <c r="L1184" i="2"/>
  <c r="O1182" i="2"/>
  <c r="N1182" i="2"/>
  <c r="L1182" i="2"/>
  <c r="O1181" i="2"/>
  <c r="N1181" i="2"/>
  <c r="L1181" i="2"/>
  <c r="O1180" i="2"/>
  <c r="N1180" i="2"/>
  <c r="L1180" i="2"/>
  <c r="O1178" i="2"/>
  <c r="N1178" i="2"/>
  <c r="L1178" i="2"/>
  <c r="O1177" i="2"/>
  <c r="N1177" i="2"/>
  <c r="L1177" i="2"/>
  <c r="O1176" i="2"/>
  <c r="N1176" i="2"/>
  <c r="L1176" i="2"/>
  <c r="O1175" i="2"/>
  <c r="N1175" i="2"/>
  <c r="L1175" i="2"/>
  <c r="O1174" i="2"/>
  <c r="N1174" i="2"/>
  <c r="L1174" i="2"/>
  <c r="O1173" i="2"/>
  <c r="N1173" i="2"/>
  <c r="L1173" i="2"/>
  <c r="O1170" i="2"/>
  <c r="N1170" i="2"/>
  <c r="L1170" i="2"/>
  <c r="O1169" i="2"/>
  <c r="N1169" i="2"/>
  <c r="L1169" i="2"/>
  <c r="O1168" i="2"/>
  <c r="N1168" i="2"/>
  <c r="L1168" i="2"/>
  <c r="O1166" i="2"/>
  <c r="N1166" i="2"/>
  <c r="L1166" i="2"/>
  <c r="O1165" i="2"/>
  <c r="N1165" i="2"/>
  <c r="L1165" i="2"/>
  <c r="O1164" i="2"/>
  <c r="N1164" i="2"/>
  <c r="L1164" i="2"/>
  <c r="O1163" i="2"/>
  <c r="N1163" i="2"/>
  <c r="L1163" i="2"/>
  <c r="O1162" i="2"/>
  <c r="N1162" i="2"/>
  <c r="L1162" i="2"/>
  <c r="O1161" i="2"/>
  <c r="N1161" i="2"/>
  <c r="L1161" i="2"/>
  <c r="O1160" i="2"/>
  <c r="N1160" i="2"/>
  <c r="L1160" i="2"/>
  <c r="O1159" i="2"/>
  <c r="N1159" i="2"/>
  <c r="L1159" i="2"/>
  <c r="O1156" i="2"/>
  <c r="N1156" i="2"/>
  <c r="L1156" i="2"/>
  <c r="O1155" i="2"/>
  <c r="N1155" i="2"/>
  <c r="L1155" i="2"/>
  <c r="O1153" i="2"/>
  <c r="N1153" i="2"/>
  <c r="L1153" i="2"/>
  <c r="O1152" i="2"/>
  <c r="N1152" i="2"/>
  <c r="L1152" i="2"/>
  <c r="O1151" i="2"/>
  <c r="N1151" i="2"/>
  <c r="L1151" i="2"/>
  <c r="O1150" i="2"/>
  <c r="N1150" i="2"/>
  <c r="L1150" i="2"/>
  <c r="O1149" i="2"/>
  <c r="N1149" i="2"/>
  <c r="L1149" i="2"/>
  <c r="O1148" i="2"/>
  <c r="N1148" i="2"/>
  <c r="L1148" i="2"/>
  <c r="O1147" i="2"/>
  <c r="N1147" i="2"/>
  <c r="L1147" i="2"/>
  <c r="O1146" i="2"/>
  <c r="N1146" i="2"/>
  <c r="L1146" i="2"/>
  <c r="O1145" i="2"/>
  <c r="N1145" i="2"/>
  <c r="L1145" i="2"/>
  <c r="O1142" i="2"/>
  <c r="N1142" i="2"/>
  <c r="L1142" i="2"/>
  <c r="O1141" i="2"/>
  <c r="N1141" i="2"/>
  <c r="L1141" i="2"/>
  <c r="O1140" i="2"/>
  <c r="N1140" i="2"/>
  <c r="L1140" i="2"/>
  <c r="O1137" i="2"/>
  <c r="N1137" i="2"/>
  <c r="L1137" i="2"/>
  <c r="O1136" i="2"/>
  <c r="N1136" i="2"/>
  <c r="L1136" i="2"/>
  <c r="O1135" i="2"/>
  <c r="N1135" i="2"/>
  <c r="L1135" i="2"/>
  <c r="O1134" i="2"/>
  <c r="N1134" i="2"/>
  <c r="L1134" i="2"/>
  <c r="O1133" i="2"/>
  <c r="N1133" i="2"/>
  <c r="L1133" i="2"/>
  <c r="O1132" i="2"/>
  <c r="N1132" i="2"/>
  <c r="L1132" i="2"/>
  <c r="O1131" i="2"/>
  <c r="N1131" i="2"/>
  <c r="L1131" i="2"/>
  <c r="O1130" i="2"/>
  <c r="N1130" i="2"/>
  <c r="L1130" i="2"/>
  <c r="O1129" i="2"/>
  <c r="N1129" i="2"/>
  <c r="L1129" i="2"/>
  <c r="O1128" i="2"/>
  <c r="N1128" i="2"/>
  <c r="L1128" i="2"/>
  <c r="O1127" i="2"/>
  <c r="N1127" i="2"/>
  <c r="L1127" i="2"/>
  <c r="O1126" i="2"/>
  <c r="N1126" i="2"/>
  <c r="L1126" i="2"/>
  <c r="O1125" i="2"/>
  <c r="N1125" i="2"/>
  <c r="L1125" i="2"/>
  <c r="O1122" i="2"/>
  <c r="N1122" i="2"/>
  <c r="L1122" i="2"/>
  <c r="O1121" i="2"/>
  <c r="N1121" i="2"/>
  <c r="L1121" i="2"/>
  <c r="O1120" i="2"/>
  <c r="N1120" i="2"/>
  <c r="L1120" i="2"/>
  <c r="O1119" i="2"/>
  <c r="N1119" i="2"/>
  <c r="L1119" i="2"/>
  <c r="O1118" i="2"/>
  <c r="N1118" i="2"/>
  <c r="L1118" i="2"/>
  <c r="O1117" i="2"/>
  <c r="N1117" i="2"/>
  <c r="L1117" i="2"/>
  <c r="O1116" i="2"/>
  <c r="N1116" i="2"/>
  <c r="L1116" i="2"/>
  <c r="O1115" i="2"/>
  <c r="N1115" i="2"/>
  <c r="L1115" i="2"/>
  <c r="O1114" i="2"/>
  <c r="N1114" i="2"/>
  <c r="L1114" i="2"/>
  <c r="O1111" i="2"/>
  <c r="N1111" i="2"/>
  <c r="L1111" i="2"/>
  <c r="O1110" i="2"/>
  <c r="N1110" i="2"/>
  <c r="L1110" i="2"/>
  <c r="O1109" i="2"/>
  <c r="N1109" i="2"/>
  <c r="L1109" i="2"/>
  <c r="O1108" i="2"/>
  <c r="N1108" i="2"/>
  <c r="L1108" i="2"/>
  <c r="O1107" i="2"/>
  <c r="N1107" i="2"/>
  <c r="L1107" i="2"/>
  <c r="O1106" i="2"/>
  <c r="N1106" i="2"/>
  <c r="L1106" i="2"/>
  <c r="O1105" i="2"/>
  <c r="N1105" i="2"/>
  <c r="L1105" i="2"/>
  <c r="O1104" i="2"/>
  <c r="N1104" i="2"/>
  <c r="L1104" i="2"/>
  <c r="O1103" i="2"/>
  <c r="N1103" i="2"/>
  <c r="L1103" i="2"/>
  <c r="O1100" i="2"/>
  <c r="N1100" i="2"/>
  <c r="L1100" i="2"/>
  <c r="O1099" i="2"/>
  <c r="N1099" i="2"/>
  <c r="L1099" i="2"/>
  <c r="O1098" i="2"/>
  <c r="N1098" i="2"/>
  <c r="L1098" i="2"/>
  <c r="O1097" i="2"/>
  <c r="N1097" i="2"/>
  <c r="L1097" i="2"/>
  <c r="O1096" i="2"/>
  <c r="N1096" i="2"/>
  <c r="L1096" i="2"/>
  <c r="O1095" i="2"/>
  <c r="N1095" i="2"/>
  <c r="L1095" i="2"/>
  <c r="O1094" i="2"/>
  <c r="N1094" i="2"/>
  <c r="L1094" i="2"/>
  <c r="O1091" i="2"/>
  <c r="N1091" i="2"/>
  <c r="L1091" i="2"/>
  <c r="O1090" i="2"/>
  <c r="N1090" i="2"/>
  <c r="L1090" i="2"/>
  <c r="O1089" i="2"/>
  <c r="N1089" i="2"/>
  <c r="L1089" i="2"/>
  <c r="O1086" i="2"/>
  <c r="N1086" i="2"/>
  <c r="L1086" i="2"/>
  <c r="O1085" i="2"/>
  <c r="N1085" i="2"/>
  <c r="L1085" i="2"/>
  <c r="O1084" i="2"/>
  <c r="N1084" i="2"/>
  <c r="L1084" i="2"/>
  <c r="O1081" i="2"/>
  <c r="N1081" i="2"/>
  <c r="L1081" i="2"/>
  <c r="O1080" i="2"/>
  <c r="N1080" i="2"/>
  <c r="L1080" i="2"/>
  <c r="O1079" i="2"/>
  <c r="N1079" i="2"/>
  <c r="L1079" i="2"/>
  <c r="O1075" i="2"/>
  <c r="N1075" i="2"/>
  <c r="L1075" i="2"/>
  <c r="O1072" i="2"/>
  <c r="N1072" i="2"/>
  <c r="L1072" i="2"/>
  <c r="O1067" i="2"/>
  <c r="N1067" i="2"/>
  <c r="L1067" i="2"/>
  <c r="O1066" i="2"/>
  <c r="N1066" i="2"/>
  <c r="L1066" i="2"/>
  <c r="O1065" i="2"/>
  <c r="N1065" i="2"/>
  <c r="L1065" i="2"/>
  <c r="O1064" i="2"/>
  <c r="N1064" i="2"/>
  <c r="L1064" i="2"/>
  <c r="O1063" i="2"/>
  <c r="N1063" i="2"/>
  <c r="L1063" i="2"/>
  <c r="O1062" i="2"/>
  <c r="N1062" i="2"/>
  <c r="L1062" i="2"/>
  <c r="O1060" i="2"/>
  <c r="N1060" i="2"/>
  <c r="L1060" i="2"/>
  <c r="O1058" i="2"/>
  <c r="N1058" i="2"/>
  <c r="L1058" i="2"/>
  <c r="O1057" i="2"/>
  <c r="N1057" i="2"/>
  <c r="L1057" i="2"/>
  <c r="O1055" i="2"/>
  <c r="N1055" i="2"/>
  <c r="L1055" i="2"/>
  <c r="O1051" i="2"/>
  <c r="N1051" i="2"/>
  <c r="L1051" i="2"/>
  <c r="O1049" i="2"/>
  <c r="N1049" i="2"/>
  <c r="L1049" i="2"/>
  <c r="O1046" i="2"/>
  <c r="N1046" i="2"/>
  <c r="L1046" i="2"/>
  <c r="O1044" i="2"/>
  <c r="N1044" i="2"/>
  <c r="L1044" i="2"/>
  <c r="O1040" i="2"/>
  <c r="N1040" i="2"/>
  <c r="L1040" i="2"/>
  <c r="O1037" i="2"/>
  <c r="N1037" i="2"/>
  <c r="L1037" i="2"/>
  <c r="O1031" i="2"/>
  <c r="N1031" i="2"/>
  <c r="L1031" i="2"/>
  <c r="O1030" i="2"/>
  <c r="N1030" i="2"/>
  <c r="L1030" i="2"/>
  <c r="O1028" i="2"/>
  <c r="N1028" i="2"/>
  <c r="L1028" i="2"/>
  <c r="O1025" i="2"/>
  <c r="N1025" i="2"/>
  <c r="L1025" i="2"/>
  <c r="O1020" i="2"/>
  <c r="N1020" i="2"/>
  <c r="L1020" i="2"/>
  <c r="O1018" i="2"/>
  <c r="N1018" i="2"/>
  <c r="L1018" i="2"/>
  <c r="O1014" i="2"/>
  <c r="N1014" i="2"/>
  <c r="L1014" i="2"/>
  <c r="O1011" i="2"/>
  <c r="N1011" i="2"/>
  <c r="L1011" i="2"/>
  <c r="O1008" i="2"/>
  <c r="N1008" i="2"/>
  <c r="L1008" i="2"/>
  <c r="O1005" i="2"/>
  <c r="N1005" i="2"/>
  <c r="L1005" i="2"/>
  <c r="O996" i="2"/>
  <c r="N996" i="2"/>
  <c r="L996" i="2"/>
  <c r="O995" i="2"/>
  <c r="N995" i="2"/>
  <c r="L995" i="2"/>
  <c r="O993" i="2"/>
  <c r="N993" i="2"/>
  <c r="L993" i="2"/>
  <c r="O987" i="2"/>
  <c r="N987" i="2"/>
  <c r="L987" i="2"/>
  <c r="O983" i="2"/>
  <c r="N983" i="2"/>
  <c r="L983" i="2"/>
  <c r="O980" i="2"/>
  <c r="N980" i="2"/>
  <c r="L980" i="2"/>
  <c r="O977" i="2"/>
  <c r="N977" i="2"/>
  <c r="L977" i="2"/>
  <c r="O974" i="2"/>
  <c r="N974" i="2"/>
  <c r="L974" i="2"/>
  <c r="O970" i="2"/>
  <c r="N970" i="2"/>
  <c r="L970" i="2"/>
  <c r="O969" i="2"/>
  <c r="N969" i="2"/>
  <c r="L969" i="2"/>
  <c r="O968" i="2"/>
  <c r="N968" i="2"/>
  <c r="L968" i="2"/>
  <c r="O967" i="2"/>
  <c r="N967" i="2"/>
  <c r="L967" i="2"/>
  <c r="O966" i="2"/>
  <c r="N966" i="2"/>
  <c r="L966" i="2"/>
  <c r="O965" i="2"/>
  <c r="N965" i="2"/>
  <c r="L965" i="2"/>
  <c r="O962" i="2"/>
  <c r="N962" i="2"/>
  <c r="L962" i="2"/>
  <c r="O958" i="2"/>
  <c r="N958" i="2"/>
  <c r="L958" i="2"/>
  <c r="O955" i="2"/>
  <c r="N955" i="2"/>
  <c r="L955" i="2"/>
  <c r="O954" i="2"/>
  <c r="N954" i="2"/>
  <c r="L954" i="2"/>
  <c r="O953" i="2"/>
  <c r="N953" i="2"/>
  <c r="L953" i="2"/>
  <c r="O950" i="2"/>
  <c r="N950" i="2"/>
  <c r="L950" i="2"/>
  <c r="O947" i="2"/>
  <c r="N947" i="2"/>
  <c r="L947" i="2"/>
  <c r="O943" i="2"/>
  <c r="N943" i="2"/>
  <c r="L943" i="2"/>
  <c r="O942" i="2"/>
  <c r="N942" i="2"/>
  <c r="L942" i="2"/>
  <c r="O941" i="2"/>
  <c r="N941" i="2"/>
  <c r="L941" i="2"/>
  <c r="O940" i="2"/>
  <c r="N940" i="2"/>
  <c r="L940" i="2"/>
  <c r="O936" i="2"/>
  <c r="N936" i="2"/>
  <c r="L936" i="2"/>
  <c r="O933" i="2"/>
  <c r="N933" i="2"/>
  <c r="L933" i="2"/>
  <c r="O932" i="2"/>
  <c r="N932" i="2"/>
  <c r="L932" i="2"/>
  <c r="O931" i="2"/>
  <c r="N931" i="2"/>
  <c r="L931" i="2"/>
  <c r="O930" i="2"/>
  <c r="N930" i="2"/>
  <c r="L930" i="2"/>
  <c r="O929" i="2"/>
  <c r="N929" i="2"/>
  <c r="L929" i="2"/>
  <c r="O928" i="2"/>
  <c r="N928" i="2"/>
  <c r="L928" i="2"/>
  <c r="O927" i="2"/>
  <c r="N927" i="2"/>
  <c r="L927" i="2"/>
  <c r="O924" i="2"/>
  <c r="N924" i="2"/>
  <c r="L924" i="2"/>
  <c r="O921" i="2"/>
  <c r="N921" i="2"/>
  <c r="L921" i="2"/>
  <c r="O917" i="2"/>
  <c r="N917" i="2"/>
  <c r="L917" i="2"/>
  <c r="O916" i="2"/>
  <c r="N916" i="2"/>
  <c r="L916" i="2"/>
  <c r="O915" i="2"/>
  <c r="N915" i="2"/>
  <c r="L915" i="2"/>
  <c r="O914" i="2"/>
  <c r="N914" i="2"/>
  <c r="L914" i="2"/>
  <c r="O911" i="2"/>
  <c r="N911" i="2"/>
  <c r="L911" i="2"/>
  <c r="O908" i="2"/>
  <c r="N908" i="2"/>
  <c r="L908" i="2"/>
  <c r="O907" i="2"/>
  <c r="N907" i="2"/>
  <c r="L907" i="2"/>
  <c r="O906" i="2"/>
  <c r="N906" i="2"/>
  <c r="L906" i="2"/>
  <c r="O905" i="2"/>
  <c r="N905" i="2"/>
  <c r="L905" i="2"/>
  <c r="O904" i="2"/>
  <c r="N904" i="2"/>
  <c r="L904" i="2"/>
  <c r="O903" i="2"/>
  <c r="N903" i="2"/>
  <c r="L903" i="2"/>
  <c r="O902" i="2"/>
  <c r="N902" i="2"/>
  <c r="L902" i="2"/>
  <c r="O901" i="2"/>
  <c r="N901" i="2"/>
  <c r="L901" i="2"/>
  <c r="O900" i="2"/>
  <c r="N900" i="2"/>
  <c r="L900" i="2"/>
  <c r="O899" i="2"/>
  <c r="N899" i="2"/>
  <c r="L899" i="2"/>
  <c r="O898" i="2"/>
  <c r="N898" i="2"/>
  <c r="L898" i="2"/>
  <c r="O896" i="2"/>
  <c r="N896" i="2"/>
  <c r="L896" i="2"/>
  <c r="O894" i="2"/>
  <c r="N894" i="2"/>
  <c r="L894" i="2"/>
  <c r="O893" i="2"/>
  <c r="N893" i="2"/>
  <c r="L893" i="2"/>
  <c r="O892" i="2"/>
  <c r="N892" i="2"/>
  <c r="L892" i="2"/>
  <c r="O889" i="2"/>
  <c r="N889" i="2"/>
  <c r="M889" i="2" s="1"/>
  <c r="O888" i="2"/>
  <c r="N888" i="2"/>
  <c r="L888" i="2"/>
  <c r="O887" i="2"/>
  <c r="N887" i="2"/>
  <c r="L887" i="2"/>
  <c r="E1253" i="2"/>
  <c r="E1251" i="2"/>
  <c r="E1248" i="2"/>
  <c r="E1245" i="2"/>
  <c r="E1240" i="2"/>
  <c r="E1238" i="2"/>
  <c r="E1237" i="2"/>
  <c r="E1234" i="2"/>
  <c r="E1231" i="2"/>
  <c r="E1230" i="2"/>
  <c r="E1226" i="2"/>
  <c r="E1225" i="2"/>
  <c r="E1224" i="2"/>
  <c r="E1223" i="2"/>
  <c r="E1222" i="2"/>
  <c r="E1221" i="2"/>
  <c r="E1220" i="2"/>
  <c r="E1218" i="2"/>
  <c r="E1217" i="2"/>
  <c r="E1216" i="2"/>
  <c r="E1215" i="2"/>
  <c r="E1212" i="2"/>
  <c r="E1211" i="2"/>
  <c r="E1210" i="2"/>
  <c r="E1209" i="2"/>
  <c r="E1206" i="2"/>
  <c r="E1203" i="2"/>
  <c r="E1200" i="2"/>
  <c r="E1197" i="2"/>
  <c r="E1194" i="2"/>
  <c r="E1190" i="2"/>
  <c r="E1189" i="2"/>
  <c r="E1187" i="2"/>
  <c r="E1185" i="2"/>
  <c r="E1184" i="2"/>
  <c r="E1182" i="2"/>
  <c r="E1181" i="2"/>
  <c r="E1180" i="2"/>
  <c r="E1178" i="2"/>
  <c r="E1177" i="2"/>
  <c r="E1176" i="2"/>
  <c r="E1175" i="2"/>
  <c r="E1174" i="2"/>
  <c r="E1173" i="2"/>
  <c r="E1170" i="2"/>
  <c r="E1169" i="2"/>
  <c r="E1168" i="2"/>
  <c r="E1166" i="2"/>
  <c r="E1165" i="2"/>
  <c r="E1164" i="2"/>
  <c r="E1163" i="2"/>
  <c r="E1162" i="2"/>
  <c r="E1161" i="2"/>
  <c r="E1160" i="2"/>
  <c r="E1159" i="2"/>
  <c r="E1153" i="2"/>
  <c r="E1152" i="2"/>
  <c r="E1151" i="2"/>
  <c r="E1150" i="2"/>
  <c r="E1149" i="2"/>
  <c r="E1148" i="2"/>
  <c r="E1147" i="2"/>
  <c r="E1146" i="2"/>
  <c r="E1145" i="2"/>
  <c r="E1142" i="2"/>
  <c r="E1141" i="2"/>
  <c r="E1140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2" i="2"/>
  <c r="E1121" i="2"/>
  <c r="E1120" i="2"/>
  <c r="E1119" i="2"/>
  <c r="E1118" i="2"/>
  <c r="E1117" i="2"/>
  <c r="E1116" i="2"/>
  <c r="E1115" i="2"/>
  <c r="E1114" i="2"/>
  <c r="E1111" i="2"/>
  <c r="E1110" i="2"/>
  <c r="E1109" i="2"/>
  <c r="E1108" i="2"/>
  <c r="E1107" i="2"/>
  <c r="E1106" i="2"/>
  <c r="E1105" i="2"/>
  <c r="E1104" i="2"/>
  <c r="E1103" i="2"/>
  <c r="E1100" i="2"/>
  <c r="E1099" i="2"/>
  <c r="E1098" i="2"/>
  <c r="E1097" i="2"/>
  <c r="E1096" i="2"/>
  <c r="E1095" i="2"/>
  <c r="E1094" i="2"/>
  <c r="E1091" i="2"/>
  <c r="E1090" i="2"/>
  <c r="E1089" i="2"/>
  <c r="E1086" i="2"/>
  <c r="E1085" i="2"/>
  <c r="E1084" i="2"/>
  <c r="E1075" i="2"/>
  <c r="E1072" i="2"/>
  <c r="E1081" i="2"/>
  <c r="E1080" i="2"/>
  <c r="E1079" i="2"/>
  <c r="E1067" i="2"/>
  <c r="E1066" i="2"/>
  <c r="E1065" i="2"/>
  <c r="E1064" i="2"/>
  <c r="E1063" i="2"/>
  <c r="E1062" i="2"/>
  <c r="E1060" i="2"/>
  <c r="E1058" i="2"/>
  <c r="E1057" i="2"/>
  <c r="E1055" i="2"/>
  <c r="E1051" i="2"/>
  <c r="E1049" i="2"/>
  <c r="E1046" i="2"/>
  <c r="E1044" i="2"/>
  <c r="E1040" i="2"/>
  <c r="E1037" i="2"/>
  <c r="E1031" i="2"/>
  <c r="E1030" i="2"/>
  <c r="E1028" i="2"/>
  <c r="E1025" i="2"/>
  <c r="E1020" i="2"/>
  <c r="E1018" i="2"/>
  <c r="E1014" i="2"/>
  <c r="E1011" i="2"/>
  <c r="E1008" i="2"/>
  <c r="E1005" i="2"/>
  <c r="E996" i="2"/>
  <c r="E995" i="2"/>
  <c r="E993" i="2"/>
  <c r="E987" i="2"/>
  <c r="E983" i="2"/>
  <c r="E980" i="2"/>
  <c r="E977" i="2"/>
  <c r="E974" i="2"/>
  <c r="E970" i="2"/>
  <c r="E969" i="2"/>
  <c r="E968" i="2"/>
  <c r="E967" i="2"/>
  <c r="E966" i="2"/>
  <c r="E965" i="2"/>
  <c r="E962" i="2"/>
  <c r="E958" i="2"/>
  <c r="E955" i="2"/>
  <c r="E954" i="2"/>
  <c r="E953" i="2"/>
  <c r="E950" i="2"/>
  <c r="E947" i="2"/>
  <c r="E943" i="2"/>
  <c r="E942" i="2"/>
  <c r="E941" i="2"/>
  <c r="E940" i="2"/>
  <c r="E936" i="2"/>
  <c r="E933" i="2"/>
  <c r="E932" i="2"/>
  <c r="E931" i="2"/>
  <c r="E930" i="2"/>
  <c r="E929" i="2"/>
  <c r="E928" i="2"/>
  <c r="E927" i="2"/>
  <c r="E924" i="2"/>
  <c r="E921" i="2"/>
  <c r="E917" i="2"/>
  <c r="E916" i="2"/>
  <c r="E915" i="2"/>
  <c r="E914" i="2"/>
  <c r="E911" i="2"/>
  <c r="E908" i="2"/>
  <c r="E907" i="2"/>
  <c r="E906" i="2"/>
  <c r="E905" i="2"/>
  <c r="E904" i="2"/>
  <c r="E903" i="2"/>
  <c r="E902" i="2"/>
  <c r="E901" i="2"/>
  <c r="E900" i="2"/>
  <c r="E899" i="2"/>
  <c r="E898" i="2"/>
  <c r="E896" i="2"/>
  <c r="E894" i="2"/>
  <c r="E893" i="2"/>
  <c r="E892" i="2"/>
  <c r="E889" i="2"/>
  <c r="E888" i="2"/>
  <c r="E887" i="2"/>
  <c r="O877" i="2"/>
  <c r="N877" i="2"/>
  <c r="L877" i="2"/>
  <c r="E877" i="2"/>
  <c r="O878" i="2"/>
  <c r="N878" i="2"/>
  <c r="L878" i="2"/>
  <c r="E878" i="2"/>
  <c r="O874" i="2"/>
  <c r="N874" i="2"/>
  <c r="L874" i="2"/>
  <c r="E874" i="2"/>
  <c r="O875" i="2"/>
  <c r="N875" i="2"/>
  <c r="L875" i="2"/>
  <c r="E875" i="2"/>
  <c r="O872" i="2"/>
  <c r="N872" i="2"/>
  <c r="L872" i="2"/>
  <c r="E872" i="2"/>
  <c r="O870" i="2"/>
  <c r="N870" i="2"/>
  <c r="L870" i="2"/>
  <c r="E870" i="2"/>
  <c r="O871" i="2"/>
  <c r="N871" i="2"/>
  <c r="L871" i="2"/>
  <c r="E871" i="2"/>
  <c r="O862" i="2"/>
  <c r="N862" i="2"/>
  <c r="L862" i="2"/>
  <c r="E862" i="2"/>
  <c r="O863" i="2"/>
  <c r="N863" i="2"/>
  <c r="L863" i="2"/>
  <c r="E863" i="2"/>
  <c r="O859" i="2"/>
  <c r="N859" i="2"/>
  <c r="L859" i="2"/>
  <c r="E859" i="2"/>
  <c r="O860" i="2"/>
  <c r="N860" i="2"/>
  <c r="L860" i="2"/>
  <c r="E860" i="2"/>
  <c r="O854" i="2"/>
  <c r="N854" i="2"/>
  <c r="L854" i="2"/>
  <c r="E854" i="2"/>
  <c r="O855" i="2"/>
  <c r="N855" i="2"/>
  <c r="L855" i="2"/>
  <c r="E855" i="2"/>
  <c r="O851" i="2"/>
  <c r="N851" i="2"/>
  <c r="L851" i="2"/>
  <c r="E851" i="2"/>
  <c r="O852" i="2"/>
  <c r="N852" i="2"/>
  <c r="L852" i="2"/>
  <c r="E852" i="2"/>
  <c r="O848" i="2"/>
  <c r="N848" i="2"/>
  <c r="L848" i="2"/>
  <c r="E848" i="2"/>
  <c r="O847" i="2"/>
  <c r="N847" i="2"/>
  <c r="L847" i="2"/>
  <c r="E847" i="2"/>
  <c r="O849" i="2"/>
  <c r="N849" i="2"/>
  <c r="L849" i="2"/>
  <c r="E849" i="2"/>
  <c r="O842" i="2"/>
  <c r="N842" i="2"/>
  <c r="L842" i="2"/>
  <c r="E842" i="2"/>
  <c r="O839" i="2"/>
  <c r="N839" i="2"/>
  <c r="L839" i="2"/>
  <c r="E839" i="2"/>
  <c r="O840" i="2"/>
  <c r="N840" i="2"/>
  <c r="L840" i="2"/>
  <c r="E840" i="2"/>
  <c r="O833" i="2"/>
  <c r="N833" i="2"/>
  <c r="L833" i="2"/>
  <c r="E833" i="2"/>
  <c r="O830" i="2"/>
  <c r="N830" i="2"/>
  <c r="L830" i="2"/>
  <c r="E830" i="2"/>
  <c r="O829" i="2"/>
  <c r="N829" i="2"/>
  <c r="L829" i="2"/>
  <c r="E829" i="2"/>
  <c r="O831" i="2"/>
  <c r="N831" i="2"/>
  <c r="L831" i="2"/>
  <c r="E831" i="2"/>
  <c r="O827" i="2"/>
  <c r="N827" i="2"/>
  <c r="L827" i="2"/>
  <c r="E827" i="2"/>
  <c r="O824" i="2"/>
  <c r="N824" i="2"/>
  <c r="L824" i="2"/>
  <c r="E824" i="2"/>
  <c r="O825" i="2"/>
  <c r="N825" i="2"/>
  <c r="L825" i="2"/>
  <c r="E825" i="2"/>
  <c r="O820" i="2"/>
  <c r="N820" i="2"/>
  <c r="L820" i="2"/>
  <c r="E820" i="2"/>
  <c r="O821" i="2"/>
  <c r="N821" i="2"/>
  <c r="L821" i="2"/>
  <c r="E821" i="2"/>
  <c r="O816" i="2"/>
  <c r="N816" i="2"/>
  <c r="L816" i="2"/>
  <c r="E816" i="2"/>
  <c r="O814" i="2"/>
  <c r="N814" i="2"/>
  <c r="L814" i="2"/>
  <c r="E814" i="2"/>
  <c r="O812" i="2"/>
  <c r="N812" i="2"/>
  <c r="L812" i="2"/>
  <c r="E812" i="2"/>
  <c r="O810" i="2"/>
  <c r="N810" i="2"/>
  <c r="L810" i="2"/>
  <c r="E810" i="2"/>
  <c r="O805" i="2"/>
  <c r="N805" i="2"/>
  <c r="L805" i="2"/>
  <c r="E805" i="2"/>
  <c r="O802" i="2"/>
  <c r="N802" i="2"/>
  <c r="L802" i="2"/>
  <c r="E802" i="2"/>
  <c r="O803" i="2"/>
  <c r="N803" i="2"/>
  <c r="L803" i="2"/>
  <c r="E803" i="2"/>
  <c r="O800" i="2"/>
  <c r="N800" i="2"/>
  <c r="L800" i="2"/>
  <c r="E800" i="2"/>
  <c r="O797" i="2"/>
  <c r="N797" i="2"/>
  <c r="L797" i="2"/>
  <c r="E797" i="2"/>
  <c r="O794" i="2"/>
  <c r="N794" i="2"/>
  <c r="L794" i="2"/>
  <c r="E794" i="2"/>
  <c r="O795" i="2"/>
  <c r="N795" i="2"/>
  <c r="L795" i="2"/>
  <c r="E795" i="2"/>
  <c r="O792" i="2"/>
  <c r="N792" i="2"/>
  <c r="L792" i="2"/>
  <c r="E792" i="2"/>
  <c r="O788" i="2"/>
  <c r="N788" i="2"/>
  <c r="L788" i="2"/>
  <c r="E788" i="2"/>
  <c r="O784" i="2"/>
  <c r="N784" i="2"/>
  <c r="L784" i="2"/>
  <c r="E784" i="2"/>
  <c r="O783" i="2"/>
  <c r="N783" i="2"/>
  <c r="L783" i="2"/>
  <c r="E783" i="2"/>
  <c r="O782" i="2"/>
  <c r="N782" i="2"/>
  <c r="L782" i="2"/>
  <c r="E782" i="2"/>
  <c r="O785" i="2"/>
  <c r="N785" i="2"/>
  <c r="L785" i="2"/>
  <c r="E785" i="2"/>
  <c r="O786" i="2"/>
  <c r="N786" i="2"/>
  <c r="L786" i="2"/>
  <c r="E786" i="2"/>
  <c r="O779" i="2"/>
  <c r="N779" i="2"/>
  <c r="L779" i="2"/>
  <c r="E779" i="2"/>
  <c r="O780" i="2"/>
  <c r="N780" i="2"/>
  <c r="L780" i="2"/>
  <c r="E780" i="2"/>
  <c r="O774" i="2"/>
  <c r="N774" i="2"/>
  <c r="L774" i="2"/>
  <c r="E774" i="2"/>
  <c r="O773" i="2"/>
  <c r="N773" i="2"/>
  <c r="L773" i="2"/>
  <c r="E773" i="2"/>
  <c r="O775" i="2"/>
  <c r="N775" i="2"/>
  <c r="L775" i="2"/>
  <c r="E775" i="2"/>
  <c r="O770" i="2"/>
  <c r="N770" i="2"/>
  <c r="L770" i="2"/>
  <c r="E770" i="2"/>
  <c r="O771" i="2"/>
  <c r="N771" i="2"/>
  <c r="L771" i="2"/>
  <c r="E771" i="2"/>
  <c r="O767" i="2"/>
  <c r="N767" i="2"/>
  <c r="L767" i="2"/>
  <c r="E767" i="2"/>
  <c r="O768" i="2"/>
  <c r="N768" i="2"/>
  <c r="L768" i="2"/>
  <c r="E768" i="2"/>
  <c r="O762" i="2"/>
  <c r="N762" i="2"/>
  <c r="L762" i="2"/>
  <c r="E762" i="2"/>
  <c r="O759" i="2"/>
  <c r="N759" i="2"/>
  <c r="L759" i="2"/>
  <c r="E759" i="2"/>
  <c r="O760" i="2"/>
  <c r="N760" i="2"/>
  <c r="L760" i="2"/>
  <c r="E760" i="2"/>
  <c r="O757" i="2"/>
  <c r="N757" i="2"/>
  <c r="L757" i="2"/>
  <c r="E757" i="2"/>
  <c r="O755" i="2"/>
  <c r="N755" i="2"/>
  <c r="L755" i="2"/>
  <c r="E755" i="2"/>
  <c r="O752" i="2"/>
  <c r="N752" i="2"/>
  <c r="L752" i="2"/>
  <c r="E752" i="2"/>
  <c r="O753" i="2"/>
  <c r="N753" i="2"/>
  <c r="L753" i="2"/>
  <c r="E753" i="2"/>
  <c r="O749" i="2"/>
  <c r="N749" i="2"/>
  <c r="L749" i="2"/>
  <c r="E749" i="2"/>
  <c r="O750" i="2"/>
  <c r="N750" i="2"/>
  <c r="L750" i="2"/>
  <c r="E750" i="2"/>
  <c r="O746" i="2"/>
  <c r="N746" i="2"/>
  <c r="L746" i="2"/>
  <c r="E746" i="2"/>
  <c r="O747" i="2"/>
  <c r="N747" i="2"/>
  <c r="L747" i="2"/>
  <c r="E747" i="2"/>
  <c r="O743" i="2"/>
  <c r="N743" i="2"/>
  <c r="L743" i="2"/>
  <c r="E743" i="2"/>
  <c r="O744" i="2"/>
  <c r="N744" i="2"/>
  <c r="L744" i="2"/>
  <c r="E744" i="2"/>
  <c r="O740" i="2"/>
  <c r="N740" i="2"/>
  <c r="L740" i="2"/>
  <c r="E740" i="2"/>
  <c r="O739" i="2"/>
  <c r="N739" i="2"/>
  <c r="L739" i="2"/>
  <c r="E739" i="2"/>
  <c r="O741" i="2"/>
  <c r="N741" i="2"/>
  <c r="L741" i="2"/>
  <c r="E741" i="2"/>
  <c r="O736" i="2"/>
  <c r="N736" i="2"/>
  <c r="L736" i="2"/>
  <c r="E736" i="2"/>
  <c r="O737" i="2"/>
  <c r="N737" i="2"/>
  <c r="L737" i="2"/>
  <c r="E737" i="2"/>
  <c r="O732" i="2"/>
  <c r="N732" i="2"/>
  <c r="L732" i="2"/>
  <c r="E732" i="2"/>
  <c r="O731" i="2"/>
  <c r="N731" i="2"/>
  <c r="L731" i="2"/>
  <c r="E731" i="2"/>
  <c r="O733" i="2"/>
  <c r="N733" i="2"/>
  <c r="L733" i="2"/>
  <c r="E733" i="2"/>
  <c r="O728" i="2"/>
  <c r="N728" i="2"/>
  <c r="L728" i="2"/>
  <c r="E728" i="2"/>
  <c r="O729" i="2"/>
  <c r="N729" i="2"/>
  <c r="L729" i="2"/>
  <c r="E729" i="2"/>
  <c r="O725" i="2"/>
  <c r="N725" i="2"/>
  <c r="L725" i="2"/>
  <c r="E725" i="2"/>
  <c r="O726" i="2"/>
  <c r="N726" i="2"/>
  <c r="L726" i="2"/>
  <c r="E726" i="2"/>
  <c r="O722" i="2"/>
  <c r="N722" i="2"/>
  <c r="L722" i="2"/>
  <c r="E722" i="2"/>
  <c r="O723" i="2"/>
  <c r="N723" i="2"/>
  <c r="L723" i="2"/>
  <c r="E723" i="2"/>
  <c r="O720" i="2"/>
  <c r="N720" i="2"/>
  <c r="L720" i="2"/>
  <c r="E720" i="2"/>
  <c r="O715" i="2"/>
  <c r="N715" i="2"/>
  <c r="L715" i="2"/>
  <c r="E715" i="2"/>
  <c r="O716" i="2"/>
  <c r="N716" i="2"/>
  <c r="L716" i="2"/>
  <c r="E716" i="2"/>
  <c r="O713" i="2"/>
  <c r="N713" i="2"/>
  <c r="L713" i="2"/>
  <c r="E713" i="2"/>
  <c r="O711" i="2"/>
  <c r="N711" i="2"/>
  <c r="L711" i="2"/>
  <c r="E711" i="2"/>
  <c r="O709" i="2"/>
  <c r="N709" i="2"/>
  <c r="L709" i="2"/>
  <c r="E709" i="2"/>
  <c r="O706" i="2"/>
  <c r="N706" i="2"/>
  <c r="L706" i="2"/>
  <c r="E706" i="2"/>
  <c r="O707" i="2"/>
  <c r="N707" i="2"/>
  <c r="L707" i="2"/>
  <c r="E707" i="2"/>
  <c r="O703" i="2"/>
  <c r="N703" i="2"/>
  <c r="L703" i="2"/>
  <c r="E703" i="2"/>
  <c r="O704" i="2"/>
  <c r="N704" i="2"/>
  <c r="L704" i="2"/>
  <c r="E704" i="2"/>
  <c r="O700" i="2"/>
  <c r="N700" i="2"/>
  <c r="L700" i="2"/>
  <c r="E700" i="2"/>
  <c r="O701" i="2"/>
  <c r="N701" i="2"/>
  <c r="L701" i="2"/>
  <c r="E701" i="2"/>
  <c r="O697" i="2"/>
  <c r="N697" i="2"/>
  <c r="L697" i="2"/>
  <c r="E697" i="2"/>
  <c r="O696" i="2"/>
  <c r="N696" i="2"/>
  <c r="L696" i="2"/>
  <c r="E696" i="2"/>
  <c r="O698" i="2"/>
  <c r="N698" i="2"/>
  <c r="L698" i="2"/>
  <c r="E698" i="2"/>
  <c r="O693" i="2"/>
  <c r="N693" i="2"/>
  <c r="L693" i="2"/>
  <c r="E693" i="2"/>
  <c r="O694" i="2"/>
  <c r="N694" i="2"/>
  <c r="L694" i="2"/>
  <c r="E694" i="2"/>
  <c r="O691" i="2"/>
  <c r="N691" i="2"/>
  <c r="L691" i="2"/>
  <c r="E691" i="2"/>
  <c r="O688" i="2"/>
  <c r="N688" i="2"/>
  <c r="L688" i="2"/>
  <c r="E688" i="2"/>
  <c r="O689" i="2"/>
  <c r="N689" i="2"/>
  <c r="L689" i="2"/>
  <c r="E689" i="2"/>
  <c r="O686" i="2"/>
  <c r="N686" i="2"/>
  <c r="L686" i="2"/>
  <c r="E686" i="2"/>
  <c r="O683" i="2"/>
  <c r="N683" i="2"/>
  <c r="L683" i="2"/>
  <c r="E683" i="2"/>
  <c r="O682" i="2"/>
  <c r="N682" i="2"/>
  <c r="L682" i="2"/>
  <c r="E682" i="2"/>
  <c r="O681" i="2"/>
  <c r="N681" i="2"/>
  <c r="L681" i="2"/>
  <c r="E681" i="2"/>
  <c r="O684" i="2"/>
  <c r="N684" i="2"/>
  <c r="L684" i="2"/>
  <c r="E684" i="2"/>
  <c r="O685" i="2"/>
  <c r="N685" i="2"/>
  <c r="L685" i="2"/>
  <c r="E685" i="2"/>
  <c r="O678" i="2"/>
  <c r="N678" i="2"/>
  <c r="L678" i="2"/>
  <c r="E678" i="2"/>
  <c r="O679" i="2"/>
  <c r="N679" i="2"/>
  <c r="L679" i="2"/>
  <c r="E679" i="2"/>
  <c r="O671" i="2"/>
  <c r="N671" i="2"/>
  <c r="L671" i="2"/>
  <c r="E671" i="2"/>
  <c r="O669" i="2"/>
  <c r="N669" i="2"/>
  <c r="L669" i="2"/>
  <c r="E669" i="2"/>
  <c r="O666" i="2"/>
  <c r="N666" i="2"/>
  <c r="L666" i="2"/>
  <c r="E666" i="2"/>
  <c r="O667" i="2"/>
  <c r="N667" i="2"/>
  <c r="L667" i="2"/>
  <c r="E667" i="2"/>
  <c r="O661" i="2"/>
  <c r="N661" i="2"/>
  <c r="L661" i="2"/>
  <c r="E661" i="2"/>
  <c r="O657" i="2"/>
  <c r="N657" i="2"/>
  <c r="L657" i="2"/>
  <c r="E657" i="2"/>
  <c r="O658" i="2"/>
  <c r="N658" i="2"/>
  <c r="L658" i="2"/>
  <c r="E658" i="2"/>
  <c r="O654" i="2"/>
  <c r="N654" i="2"/>
  <c r="L654" i="2"/>
  <c r="E654" i="2"/>
  <c r="O655" i="2"/>
  <c r="N655" i="2"/>
  <c r="L655" i="2"/>
  <c r="E655" i="2"/>
  <c r="O652" i="2"/>
  <c r="N652" i="2"/>
  <c r="L652" i="2"/>
  <c r="E652" i="2"/>
  <c r="O882" i="2"/>
  <c r="N882" i="2"/>
  <c r="L882" i="2"/>
  <c r="O879" i="2"/>
  <c r="N879" i="2"/>
  <c r="L879" i="2"/>
  <c r="O876" i="2"/>
  <c r="N876" i="2"/>
  <c r="L876" i="2"/>
  <c r="O873" i="2"/>
  <c r="N873" i="2"/>
  <c r="L873" i="2"/>
  <c r="O867" i="2"/>
  <c r="N867" i="2"/>
  <c r="L867" i="2"/>
  <c r="O864" i="2"/>
  <c r="N864" i="2"/>
  <c r="L864" i="2"/>
  <c r="O861" i="2"/>
  <c r="N861" i="2"/>
  <c r="L861" i="2"/>
  <c r="O856" i="2"/>
  <c r="N856" i="2"/>
  <c r="L856" i="2"/>
  <c r="O853" i="2"/>
  <c r="N853" i="2"/>
  <c r="L853" i="2"/>
  <c r="O850" i="2"/>
  <c r="N850" i="2"/>
  <c r="L850" i="2"/>
  <c r="O843" i="2"/>
  <c r="N843" i="2"/>
  <c r="L843" i="2"/>
  <c r="O841" i="2"/>
  <c r="N841" i="2"/>
  <c r="L841" i="2"/>
  <c r="O838" i="2"/>
  <c r="N838" i="2"/>
  <c r="L838" i="2"/>
  <c r="O837" i="2"/>
  <c r="N837" i="2"/>
  <c r="L837" i="2"/>
  <c r="O834" i="2"/>
  <c r="N834" i="2"/>
  <c r="L834" i="2"/>
  <c r="O832" i="2"/>
  <c r="N832" i="2"/>
  <c r="L832" i="2"/>
  <c r="O828" i="2"/>
  <c r="N828" i="2"/>
  <c r="L828" i="2"/>
  <c r="O826" i="2"/>
  <c r="N826" i="2"/>
  <c r="L826" i="2"/>
  <c r="O823" i="2"/>
  <c r="N823" i="2"/>
  <c r="L823" i="2"/>
  <c r="O822" i="2"/>
  <c r="N822" i="2"/>
  <c r="L822" i="2"/>
  <c r="O817" i="2"/>
  <c r="N817" i="2"/>
  <c r="L817" i="2"/>
  <c r="O815" i="2"/>
  <c r="N815" i="2"/>
  <c r="L815" i="2"/>
  <c r="O813" i="2"/>
  <c r="N813" i="2"/>
  <c r="L813" i="2"/>
  <c r="O811" i="2"/>
  <c r="N811" i="2"/>
  <c r="L811" i="2"/>
  <c r="O809" i="2"/>
  <c r="N809" i="2"/>
  <c r="L809" i="2"/>
  <c r="O806" i="2"/>
  <c r="N806" i="2"/>
  <c r="L806" i="2"/>
  <c r="O804" i="2"/>
  <c r="N804" i="2"/>
  <c r="L804" i="2"/>
  <c r="O801" i="2"/>
  <c r="N801" i="2"/>
  <c r="L801" i="2"/>
  <c r="O799" i="2"/>
  <c r="N799" i="2"/>
  <c r="L799" i="2"/>
  <c r="O798" i="2"/>
  <c r="N798" i="2"/>
  <c r="L798" i="2"/>
  <c r="O796" i="2"/>
  <c r="N796" i="2"/>
  <c r="L796" i="2"/>
  <c r="O793" i="2"/>
  <c r="N793" i="2"/>
  <c r="L793" i="2"/>
  <c r="O789" i="2"/>
  <c r="N789" i="2"/>
  <c r="L789" i="2"/>
  <c r="O787" i="2"/>
  <c r="N787" i="2"/>
  <c r="L787" i="2"/>
  <c r="O781" i="2"/>
  <c r="N781" i="2"/>
  <c r="L781" i="2"/>
  <c r="O776" i="2"/>
  <c r="N776" i="2"/>
  <c r="L776" i="2"/>
  <c r="O772" i="2"/>
  <c r="N772" i="2"/>
  <c r="L772" i="2"/>
  <c r="O769" i="2"/>
  <c r="N769" i="2"/>
  <c r="L769" i="2"/>
  <c r="E882" i="2"/>
  <c r="E879" i="2"/>
  <c r="E876" i="2"/>
  <c r="E873" i="2"/>
  <c r="E867" i="2"/>
  <c r="E864" i="2"/>
  <c r="E861" i="2"/>
  <c r="E856" i="2"/>
  <c r="E853" i="2"/>
  <c r="E850" i="2"/>
  <c r="E843" i="2"/>
  <c r="E841" i="2"/>
  <c r="E838" i="2"/>
  <c r="E837" i="2"/>
  <c r="E834" i="2"/>
  <c r="E832" i="2"/>
  <c r="E828" i="2"/>
  <c r="E826" i="2"/>
  <c r="E823" i="2"/>
  <c r="E822" i="2"/>
  <c r="E817" i="2"/>
  <c r="E815" i="2"/>
  <c r="E813" i="2"/>
  <c r="E811" i="2"/>
  <c r="E809" i="2"/>
  <c r="E806" i="2"/>
  <c r="E804" i="2"/>
  <c r="E801" i="2"/>
  <c r="E799" i="2"/>
  <c r="E798" i="2"/>
  <c r="E796" i="2"/>
  <c r="E793" i="2"/>
  <c r="E789" i="2"/>
  <c r="E787" i="2"/>
  <c r="E781" i="2"/>
  <c r="E776" i="2"/>
  <c r="E772" i="2"/>
  <c r="E769" i="2"/>
  <c r="O763" i="2"/>
  <c r="N763" i="2"/>
  <c r="L763" i="2"/>
  <c r="O761" i="2"/>
  <c r="N761" i="2"/>
  <c r="L761" i="2"/>
  <c r="O758" i="2"/>
  <c r="N758" i="2"/>
  <c r="L758" i="2"/>
  <c r="O756" i="2"/>
  <c r="N756" i="2"/>
  <c r="L756" i="2"/>
  <c r="O754" i="2"/>
  <c r="N754" i="2"/>
  <c r="L754" i="2"/>
  <c r="O751" i="2"/>
  <c r="N751" i="2"/>
  <c r="L751" i="2"/>
  <c r="O748" i="2"/>
  <c r="N748" i="2"/>
  <c r="L748" i="2"/>
  <c r="O745" i="2"/>
  <c r="N745" i="2"/>
  <c r="L745" i="2"/>
  <c r="O742" i="2"/>
  <c r="N742" i="2"/>
  <c r="L742" i="2"/>
  <c r="O738" i="2"/>
  <c r="N738" i="2"/>
  <c r="L738" i="2"/>
  <c r="O735" i="2"/>
  <c r="N735" i="2"/>
  <c r="L735" i="2"/>
  <c r="O734" i="2"/>
  <c r="N734" i="2"/>
  <c r="L734" i="2"/>
  <c r="O730" i="2"/>
  <c r="N730" i="2"/>
  <c r="L730" i="2"/>
  <c r="O727" i="2"/>
  <c r="N727" i="2"/>
  <c r="L727" i="2"/>
  <c r="O724" i="2"/>
  <c r="N724" i="2"/>
  <c r="L724" i="2"/>
  <c r="O721" i="2"/>
  <c r="N721" i="2"/>
  <c r="L721" i="2"/>
  <c r="O717" i="2"/>
  <c r="N717" i="2"/>
  <c r="L717" i="2"/>
  <c r="O714" i="2"/>
  <c r="N714" i="2"/>
  <c r="L714" i="2"/>
  <c r="O712" i="2"/>
  <c r="N712" i="2"/>
  <c r="L712" i="2"/>
  <c r="O710" i="2"/>
  <c r="N710" i="2"/>
  <c r="L710" i="2"/>
  <c r="O708" i="2"/>
  <c r="N708" i="2"/>
  <c r="L708" i="2"/>
  <c r="O705" i="2"/>
  <c r="N705" i="2"/>
  <c r="L705" i="2"/>
  <c r="O702" i="2"/>
  <c r="N702" i="2"/>
  <c r="L702" i="2"/>
  <c r="O699" i="2"/>
  <c r="N699" i="2"/>
  <c r="L699" i="2"/>
  <c r="O695" i="2"/>
  <c r="N695" i="2"/>
  <c r="L695" i="2"/>
  <c r="O692" i="2"/>
  <c r="N692" i="2"/>
  <c r="L692" i="2"/>
  <c r="O690" i="2"/>
  <c r="N690" i="2"/>
  <c r="L690" i="2"/>
  <c r="O687" i="2"/>
  <c r="N687" i="2"/>
  <c r="L687" i="2"/>
  <c r="O680" i="2"/>
  <c r="N680" i="2"/>
  <c r="L680" i="2"/>
  <c r="E763" i="2"/>
  <c r="E761" i="2"/>
  <c r="E758" i="2"/>
  <c r="E756" i="2"/>
  <c r="E754" i="2"/>
  <c r="E751" i="2"/>
  <c r="E748" i="2"/>
  <c r="E745" i="2"/>
  <c r="E742" i="2"/>
  <c r="E738" i="2"/>
  <c r="E735" i="2"/>
  <c r="E734" i="2"/>
  <c r="E730" i="2"/>
  <c r="E727" i="2"/>
  <c r="E724" i="2"/>
  <c r="E721" i="2"/>
  <c r="E717" i="2"/>
  <c r="E714" i="2"/>
  <c r="E712" i="2"/>
  <c r="E710" i="2"/>
  <c r="E708" i="2"/>
  <c r="E705" i="2"/>
  <c r="E702" i="2"/>
  <c r="E699" i="2"/>
  <c r="E695" i="2"/>
  <c r="E692" i="2"/>
  <c r="E690" i="2"/>
  <c r="E687" i="2"/>
  <c r="E680" i="2"/>
  <c r="O647" i="2"/>
  <c r="N647" i="2"/>
  <c r="L647" i="2"/>
  <c r="E647" i="2"/>
  <c r="O644" i="2"/>
  <c r="N644" i="2"/>
  <c r="L644" i="2"/>
  <c r="E644" i="2"/>
  <c r="O643" i="2"/>
  <c r="N643" i="2"/>
  <c r="L643" i="2"/>
  <c r="E643" i="2"/>
  <c r="O645" i="2"/>
  <c r="N645" i="2"/>
  <c r="L645" i="2"/>
  <c r="E645" i="2"/>
  <c r="O640" i="2"/>
  <c r="N640" i="2"/>
  <c r="L640" i="2"/>
  <c r="E640" i="2"/>
  <c r="O641" i="2"/>
  <c r="N641" i="2"/>
  <c r="L641" i="2"/>
  <c r="E641" i="2"/>
  <c r="O637" i="2"/>
  <c r="N637" i="2"/>
  <c r="L637" i="2"/>
  <c r="E637" i="2"/>
  <c r="O638" i="2"/>
  <c r="N638" i="2"/>
  <c r="L638" i="2"/>
  <c r="E638" i="2"/>
  <c r="O634" i="2"/>
  <c r="N634" i="2"/>
  <c r="L634" i="2"/>
  <c r="E634" i="2"/>
  <c r="O633" i="2"/>
  <c r="N633" i="2"/>
  <c r="L633" i="2"/>
  <c r="E633" i="2"/>
  <c r="O635" i="2"/>
  <c r="N635" i="2"/>
  <c r="L635" i="2"/>
  <c r="E635" i="2"/>
  <c r="O631" i="2"/>
  <c r="N631" i="2"/>
  <c r="L631" i="2"/>
  <c r="E631" i="2"/>
  <c r="O628" i="2"/>
  <c r="N628" i="2"/>
  <c r="L628" i="2"/>
  <c r="E628" i="2"/>
  <c r="O629" i="2"/>
  <c r="N629" i="2"/>
  <c r="L629" i="2"/>
  <c r="E629" i="2"/>
  <c r="O623" i="2"/>
  <c r="N623" i="2"/>
  <c r="L623" i="2"/>
  <c r="E623" i="2"/>
  <c r="O618" i="2"/>
  <c r="N618" i="2"/>
  <c r="L618" i="2"/>
  <c r="E618" i="2"/>
  <c r="O617" i="2"/>
  <c r="N617" i="2"/>
  <c r="L617" i="2"/>
  <c r="E617" i="2"/>
  <c r="O620" i="2"/>
  <c r="N620" i="2"/>
  <c r="L620" i="2"/>
  <c r="E620" i="2"/>
  <c r="O619" i="2"/>
  <c r="N619" i="2"/>
  <c r="L619" i="2"/>
  <c r="E619" i="2"/>
  <c r="O621" i="2"/>
  <c r="N621" i="2"/>
  <c r="L621" i="2"/>
  <c r="E621" i="2"/>
  <c r="E622" i="2"/>
  <c r="L622" i="2"/>
  <c r="N622" i="2"/>
  <c r="O622" i="2"/>
  <c r="O614" i="2"/>
  <c r="N614" i="2"/>
  <c r="L614" i="2"/>
  <c r="E614" i="2"/>
  <c r="O615" i="2"/>
  <c r="N615" i="2"/>
  <c r="L615" i="2"/>
  <c r="E615" i="2"/>
  <c r="O609" i="2"/>
  <c r="N609" i="2"/>
  <c r="L609" i="2"/>
  <c r="E609" i="2"/>
  <c r="O611" i="2"/>
  <c r="N611" i="2"/>
  <c r="L611" i="2"/>
  <c r="E611" i="2"/>
  <c r="O610" i="2"/>
  <c r="N610" i="2"/>
  <c r="L610" i="2"/>
  <c r="E610" i="2"/>
  <c r="O612" i="2"/>
  <c r="N612" i="2"/>
  <c r="L612" i="2"/>
  <c r="E612" i="2"/>
  <c r="O606" i="2"/>
  <c r="N606" i="2"/>
  <c r="L606" i="2"/>
  <c r="E606" i="2"/>
  <c r="O607" i="2"/>
  <c r="N607" i="2"/>
  <c r="L607" i="2"/>
  <c r="E607" i="2"/>
  <c r="O603" i="2"/>
  <c r="N603" i="2"/>
  <c r="L603" i="2"/>
  <c r="E603" i="2"/>
  <c r="O604" i="2"/>
  <c r="N604" i="2"/>
  <c r="L604" i="2"/>
  <c r="E604" i="2"/>
  <c r="O585" i="2"/>
  <c r="N585" i="2"/>
  <c r="L585" i="2"/>
  <c r="E585" i="2"/>
  <c r="O583" i="2"/>
  <c r="N583" i="2"/>
  <c r="L583" i="2"/>
  <c r="E583" i="2"/>
  <c r="O581" i="2"/>
  <c r="N581" i="2"/>
  <c r="L581" i="2"/>
  <c r="E581" i="2"/>
  <c r="O598" i="2"/>
  <c r="N598" i="2"/>
  <c r="L598" i="2"/>
  <c r="E598" i="2"/>
  <c r="O594" i="2"/>
  <c r="N594" i="2"/>
  <c r="L594" i="2"/>
  <c r="E594" i="2"/>
  <c r="O592" i="2"/>
  <c r="N592" i="2"/>
  <c r="L592" i="2"/>
  <c r="E592" i="2"/>
  <c r="O590" i="2"/>
  <c r="N590" i="2"/>
  <c r="L590" i="2"/>
  <c r="E590" i="2"/>
  <c r="O577" i="2"/>
  <c r="N577" i="2"/>
  <c r="L577" i="2"/>
  <c r="E577" i="2"/>
  <c r="O571" i="2"/>
  <c r="N571" i="2"/>
  <c r="L571" i="2"/>
  <c r="E571" i="2"/>
  <c r="O569" i="2"/>
  <c r="N569" i="2"/>
  <c r="L569" i="2"/>
  <c r="E569" i="2"/>
  <c r="O563" i="2"/>
  <c r="N563" i="2"/>
  <c r="L563" i="2"/>
  <c r="E563" i="2"/>
  <c r="O564" i="2"/>
  <c r="N564" i="2"/>
  <c r="L564" i="2"/>
  <c r="E564" i="2"/>
  <c r="O552" i="2"/>
  <c r="N552" i="2"/>
  <c r="L552" i="2"/>
  <c r="E552" i="2"/>
  <c r="O554" i="2"/>
  <c r="N554" i="2"/>
  <c r="L554" i="2"/>
  <c r="E554" i="2"/>
  <c r="O553" i="2"/>
  <c r="N553" i="2"/>
  <c r="L553" i="2"/>
  <c r="E553" i="2"/>
  <c r="O555" i="2"/>
  <c r="N555" i="2"/>
  <c r="L555" i="2"/>
  <c r="E555" i="2"/>
  <c r="O550" i="2"/>
  <c r="N550" i="2"/>
  <c r="L550" i="2"/>
  <c r="E550" i="2"/>
  <c r="O548" i="2"/>
  <c r="N548" i="2"/>
  <c r="L548" i="2"/>
  <c r="E548" i="2"/>
  <c r="O545" i="2"/>
  <c r="N545" i="2"/>
  <c r="L545" i="2"/>
  <c r="E545" i="2"/>
  <c r="O544" i="2"/>
  <c r="N544" i="2"/>
  <c r="L544" i="2"/>
  <c r="E544" i="2"/>
  <c r="O546" i="2"/>
  <c r="N546" i="2"/>
  <c r="L546" i="2"/>
  <c r="E546" i="2"/>
  <c r="O542" i="2"/>
  <c r="N542" i="2"/>
  <c r="L542" i="2"/>
  <c r="E542" i="2"/>
  <c r="O561" i="2"/>
  <c r="N561" i="2"/>
  <c r="L561" i="2"/>
  <c r="E561" i="2"/>
  <c r="O559" i="2"/>
  <c r="N559" i="2"/>
  <c r="L559" i="2"/>
  <c r="E559" i="2"/>
  <c r="O537" i="2"/>
  <c r="N537" i="2"/>
  <c r="L537" i="2"/>
  <c r="E537" i="2"/>
  <c r="O535" i="2"/>
  <c r="N535" i="2"/>
  <c r="L535" i="2"/>
  <c r="E535" i="2"/>
  <c r="M1091" i="2" l="1"/>
  <c r="M1131" i="2"/>
  <c r="M1151" i="2"/>
  <c r="M1160" i="2"/>
  <c r="M1125" i="2"/>
  <c r="M1133" i="2"/>
  <c r="M1245" i="2"/>
  <c r="M1181" i="2"/>
  <c r="M622" i="2"/>
  <c r="M893" i="2"/>
  <c r="M936" i="2"/>
  <c r="M943" i="2"/>
  <c r="M950" i="2"/>
  <c r="M954" i="2"/>
  <c r="M958" i="2"/>
  <c r="M965" i="2"/>
  <c r="M967" i="2"/>
  <c r="M1169" i="2"/>
  <c r="M1173" i="2"/>
  <c r="M1177" i="2"/>
  <c r="M1180" i="2"/>
  <c r="M1185" i="2"/>
  <c r="M1194" i="2"/>
  <c r="M1200" i="2"/>
  <c r="M1209" i="2"/>
  <c r="M1211" i="2"/>
  <c r="M1217" i="2"/>
  <c r="M1222" i="2"/>
  <c r="M1242" i="2"/>
  <c r="M1248" i="2"/>
  <c r="M1253" i="2"/>
  <c r="M1216" i="2"/>
  <c r="M1218" i="2"/>
  <c r="M1221" i="2"/>
  <c r="M968" i="2"/>
  <c r="M970" i="2"/>
  <c r="M993" i="2"/>
  <c r="M996" i="2"/>
  <c r="M1014" i="2"/>
  <c r="M1020" i="2"/>
  <c r="M1028" i="2"/>
  <c r="M1031" i="2"/>
  <c r="M1040" i="2"/>
  <c r="M1051" i="2"/>
  <c r="M1057" i="2"/>
  <c r="M1060" i="2"/>
  <c r="M1063" i="2"/>
  <c r="M1098" i="2"/>
  <c r="M1100" i="2"/>
  <c r="M1104" i="2"/>
  <c r="M1106" i="2"/>
  <c r="M1108" i="2"/>
  <c r="M1110" i="2"/>
  <c r="M1114" i="2"/>
  <c r="M1118" i="2"/>
  <c r="M1168" i="2"/>
  <c r="M1184" i="2"/>
  <c r="M1197" i="2"/>
  <c r="M1206" i="2"/>
  <c r="M667" i="2"/>
  <c r="M977" i="2"/>
  <c r="M1120" i="2"/>
  <c r="M1159" i="2"/>
  <c r="M1163" i="2"/>
  <c r="M1165" i="2"/>
  <c r="M1170" i="2"/>
  <c r="M1176" i="2"/>
  <c r="M1178" i="2"/>
  <c r="M773" i="2"/>
  <c r="M854" i="2"/>
  <c r="M931" i="2"/>
  <c r="M1220" i="2"/>
  <c r="M896" i="2"/>
  <c r="M899" i="2"/>
  <c r="M901" i="2"/>
  <c r="M903" i="2"/>
  <c r="M905" i="2"/>
  <c r="M907" i="2"/>
  <c r="M911" i="2"/>
  <c r="M915" i="2"/>
  <c r="M917" i="2"/>
  <c r="M924" i="2"/>
  <c r="M928" i="2"/>
  <c r="M930" i="2"/>
  <c r="M1187" i="2"/>
  <c r="M681" i="2"/>
  <c r="M941" i="2"/>
  <c r="M1115" i="2"/>
  <c r="M1117" i="2"/>
  <c r="M1121" i="2"/>
  <c r="M1128" i="2"/>
  <c r="M1130" i="2"/>
  <c r="M1132" i="2"/>
  <c r="M1136" i="2"/>
  <c r="M1142" i="2"/>
  <c r="M1146" i="2"/>
  <c r="M1148" i="2"/>
  <c r="M1150" i="2"/>
  <c r="M1030" i="2"/>
  <c r="M1044" i="2"/>
  <c r="M1049" i="2"/>
  <c r="M1055" i="2"/>
  <c r="M1058" i="2"/>
  <c r="M1062" i="2"/>
  <c r="M1066" i="2"/>
  <c r="M1072" i="2"/>
  <c r="M1081" i="2"/>
  <c r="M1085" i="2"/>
  <c r="M1089" i="2"/>
  <c r="M1127" i="2"/>
  <c r="M1129" i="2"/>
  <c r="M995" i="2"/>
  <c r="M1005" i="2"/>
  <c r="M1011" i="2"/>
  <c r="M1018" i="2"/>
  <c r="M1025" i="2"/>
  <c r="M894" i="2"/>
  <c r="M898" i="2"/>
  <c r="M900" i="2"/>
  <c r="M902" i="2"/>
  <c r="M904" i="2"/>
  <c r="M906" i="2"/>
  <c r="M908" i="2"/>
  <c r="M914" i="2"/>
  <c r="M916" i="2"/>
  <c r="M921" i="2"/>
  <c r="M927" i="2"/>
  <c r="M929" i="2"/>
  <c r="M1095" i="2"/>
  <c r="M1097" i="2"/>
  <c r="M1109" i="2"/>
  <c r="M1111" i="2"/>
  <c r="M983" i="2"/>
  <c r="M1149" i="2"/>
  <c r="M1162" i="2"/>
  <c r="M1164" i="2"/>
  <c r="M1166" i="2"/>
  <c r="M1223" i="2"/>
  <c r="M1241" i="2"/>
  <c r="M1224" i="2"/>
  <c r="M1210" i="2"/>
  <c r="M1212" i="2"/>
  <c r="M1174" i="2"/>
  <c r="M1147" i="2"/>
  <c r="M1140" i="2"/>
  <c r="M1135" i="2"/>
  <c r="M1116" i="2"/>
  <c r="M1105" i="2"/>
  <c r="M1107" i="2"/>
  <c r="M1094" i="2"/>
  <c r="M1096" i="2"/>
  <c r="M1079" i="2"/>
  <c r="M1086" i="2"/>
  <c r="M1065" i="2"/>
  <c r="M933" i="2"/>
  <c r="M940" i="2"/>
  <c r="M942" i="2"/>
  <c r="M947" i="2"/>
  <c r="M953" i="2"/>
  <c r="M955" i="2"/>
  <c r="M962" i="2"/>
  <c r="M966" i="2"/>
  <c r="M1064" i="2"/>
  <c r="M1119" i="2"/>
  <c r="M1134" i="2"/>
  <c r="M1153" i="2"/>
  <c r="M1156" i="2"/>
  <c r="M1189" i="2"/>
  <c r="M1226" i="2"/>
  <c r="M1231" i="2"/>
  <c r="M1237" i="2"/>
  <c r="M1240" i="2"/>
  <c r="M932" i="2"/>
  <c r="M1152" i="2"/>
  <c r="M1155" i="2"/>
  <c r="M1175" i="2"/>
  <c r="M1190" i="2"/>
  <c r="M1215" i="2"/>
  <c r="M1225" i="2"/>
  <c r="M1230" i="2"/>
  <c r="M1234" i="2"/>
  <c r="M1238" i="2"/>
  <c r="M969" i="2"/>
  <c r="M974" i="2"/>
  <c r="M1067" i="2"/>
  <c r="M1075" i="2"/>
  <c r="M1080" i="2"/>
  <c r="M1084" i="2"/>
  <c r="M1099" i="2"/>
  <c r="M1103" i="2"/>
  <c r="M1122" i="2"/>
  <c r="M1137" i="2"/>
  <c r="M1141" i="2"/>
  <c r="M1145" i="2"/>
  <c r="M1161" i="2"/>
  <c r="M888" i="2"/>
  <c r="M892" i="2"/>
  <c r="M980" i="2"/>
  <c r="M987" i="2"/>
  <c r="M1090" i="2"/>
  <c r="M1126" i="2"/>
  <c r="M1182" i="2"/>
  <c r="M1203" i="2"/>
  <c r="M1251" i="2"/>
  <c r="M1046" i="2"/>
  <c r="M1037" i="2"/>
  <c r="M1008" i="2"/>
  <c r="M887" i="2"/>
  <c r="M877" i="2"/>
  <c r="M749" i="2"/>
  <c r="M768" i="2"/>
  <c r="M535" i="2"/>
  <c r="M617" i="2"/>
  <c r="M782" i="2"/>
  <c r="M878" i="2"/>
  <c r="M874" i="2"/>
  <c r="M875" i="2"/>
  <c r="M872" i="2"/>
  <c r="M870" i="2"/>
  <c r="M871" i="2"/>
  <c r="M862" i="2"/>
  <c r="M863" i="2"/>
  <c r="M859" i="2"/>
  <c r="M860" i="2"/>
  <c r="M855" i="2"/>
  <c r="M851" i="2"/>
  <c r="M852" i="2"/>
  <c r="M849" i="2"/>
  <c r="M847" i="2"/>
  <c r="M848" i="2"/>
  <c r="M842" i="2"/>
  <c r="M839" i="2"/>
  <c r="M840" i="2"/>
  <c r="M833" i="2"/>
  <c r="M831" i="2"/>
  <c r="M829" i="2"/>
  <c r="M830" i="2"/>
  <c r="M827" i="2"/>
  <c r="M824" i="2"/>
  <c r="M820" i="2"/>
  <c r="M825" i="2"/>
  <c r="M821" i="2"/>
  <c r="M816" i="2"/>
  <c r="M814" i="2"/>
  <c r="M812" i="2"/>
  <c r="M810" i="2"/>
  <c r="M805" i="2"/>
  <c r="M802" i="2"/>
  <c r="M803" i="2"/>
  <c r="M800" i="2"/>
  <c r="M797" i="2"/>
  <c r="M794" i="2"/>
  <c r="M795" i="2"/>
  <c r="M792" i="2"/>
  <c r="M788" i="2"/>
  <c r="M783" i="2"/>
  <c r="M785" i="2"/>
  <c r="M784" i="2"/>
  <c r="M786" i="2"/>
  <c r="M779" i="2"/>
  <c r="M780" i="2"/>
  <c r="M775" i="2"/>
  <c r="M774" i="2"/>
  <c r="M770" i="2"/>
  <c r="M771" i="2"/>
  <c r="M762" i="2"/>
  <c r="M767" i="2"/>
  <c r="M759" i="2"/>
  <c r="M760" i="2"/>
  <c r="M757" i="2"/>
  <c r="M755" i="2"/>
  <c r="M752" i="2"/>
  <c r="M753" i="2"/>
  <c r="M750" i="2"/>
  <c r="M746" i="2"/>
  <c r="M747" i="2"/>
  <c r="M743" i="2"/>
  <c r="M744" i="2"/>
  <c r="M741" i="2"/>
  <c r="M739" i="2"/>
  <c r="M740" i="2"/>
  <c r="M736" i="2"/>
  <c r="M737" i="2"/>
  <c r="M733" i="2"/>
  <c r="M731" i="2"/>
  <c r="M732" i="2"/>
  <c r="M728" i="2"/>
  <c r="M729" i="2"/>
  <c r="M726" i="2"/>
  <c r="M725" i="2"/>
  <c r="M722" i="2"/>
  <c r="M723" i="2"/>
  <c r="M720" i="2"/>
  <c r="M715" i="2"/>
  <c r="M716" i="2"/>
  <c r="M711" i="2"/>
  <c r="M713" i="2"/>
  <c r="M709" i="2"/>
  <c r="M706" i="2"/>
  <c r="M707" i="2"/>
  <c r="M703" i="2"/>
  <c r="M704" i="2"/>
  <c r="M700" i="2"/>
  <c r="M701" i="2"/>
  <c r="M698" i="2"/>
  <c r="M696" i="2"/>
  <c r="M697" i="2"/>
  <c r="M693" i="2"/>
  <c r="M694" i="2"/>
  <c r="M691" i="2"/>
  <c r="M688" i="2"/>
  <c r="M689" i="2"/>
  <c r="M686" i="2"/>
  <c r="M684" i="2"/>
  <c r="M683" i="2"/>
  <c r="M655" i="2"/>
  <c r="M682" i="2"/>
  <c r="M685" i="2"/>
  <c r="M678" i="2"/>
  <c r="M671" i="2"/>
  <c r="M679" i="2"/>
  <c r="M669" i="2"/>
  <c r="M666" i="2"/>
  <c r="M661" i="2"/>
  <c r="M631" i="2"/>
  <c r="M652" i="2"/>
  <c r="M657" i="2"/>
  <c r="M658" i="2"/>
  <c r="M654" i="2"/>
  <c r="M813" i="2"/>
  <c r="M817" i="2"/>
  <c r="M823" i="2"/>
  <c r="M828" i="2"/>
  <c r="M834" i="2"/>
  <c r="M843" i="2"/>
  <c r="M853" i="2"/>
  <c r="M861" i="2"/>
  <c r="M867" i="2"/>
  <c r="M876" i="2"/>
  <c r="M882" i="2"/>
  <c r="M832" i="2"/>
  <c r="M837" i="2"/>
  <c r="M841" i="2"/>
  <c r="M856" i="2"/>
  <c r="M864" i="2"/>
  <c r="M879" i="2"/>
  <c r="M873" i="2"/>
  <c r="M850" i="2"/>
  <c r="M838" i="2"/>
  <c r="M809" i="2"/>
  <c r="M793" i="2"/>
  <c r="M798" i="2"/>
  <c r="M801" i="2"/>
  <c r="M781" i="2"/>
  <c r="M769" i="2"/>
  <c r="M727" i="2"/>
  <c r="M751" i="2"/>
  <c r="M724" i="2"/>
  <c r="M730" i="2"/>
  <c r="M748" i="2"/>
  <c r="M754" i="2"/>
  <c r="M690" i="2"/>
  <c r="M708" i="2"/>
  <c r="M712" i="2"/>
  <c r="M822" i="2"/>
  <c r="M687" i="2"/>
  <c r="M692" i="2"/>
  <c r="M699" i="2"/>
  <c r="M705" i="2"/>
  <c r="M734" i="2"/>
  <c r="M738" i="2"/>
  <c r="M745" i="2"/>
  <c r="M756" i="2"/>
  <c r="M761" i="2"/>
  <c r="M710" i="2"/>
  <c r="M804" i="2"/>
  <c r="M806" i="2"/>
  <c r="M735" i="2"/>
  <c r="M742" i="2"/>
  <c r="M680" i="2"/>
  <c r="M717" i="2"/>
  <c r="M776" i="2"/>
  <c r="M787" i="2"/>
  <c r="M714" i="2"/>
  <c r="M721" i="2"/>
  <c r="M772" i="2"/>
  <c r="M789" i="2"/>
  <c r="M811" i="2"/>
  <c r="M796" i="2"/>
  <c r="M815" i="2"/>
  <c r="M695" i="2"/>
  <c r="M702" i="2"/>
  <c r="M758" i="2"/>
  <c r="M763" i="2"/>
  <c r="M799" i="2"/>
  <c r="M826" i="2"/>
  <c r="M647" i="2"/>
  <c r="M645" i="2"/>
  <c r="M643" i="2"/>
  <c r="M644" i="2"/>
  <c r="M640" i="2"/>
  <c r="M641" i="2"/>
  <c r="M637" i="2"/>
  <c r="M638" i="2"/>
  <c r="M635" i="2"/>
  <c r="M633" i="2"/>
  <c r="M634" i="2"/>
  <c r="M628" i="2"/>
  <c r="M629" i="2"/>
  <c r="M623" i="2"/>
  <c r="M620" i="2"/>
  <c r="M618" i="2"/>
  <c r="M619" i="2"/>
  <c r="M621" i="2"/>
  <c r="M614" i="2"/>
  <c r="M561" i="2"/>
  <c r="M553" i="2"/>
  <c r="M550" i="2"/>
  <c r="M615" i="2"/>
  <c r="M609" i="2"/>
  <c r="M612" i="2"/>
  <c r="M610" i="2"/>
  <c r="M611" i="2"/>
  <c r="M606" i="2"/>
  <c r="M607" i="2"/>
  <c r="M603" i="2"/>
  <c r="M604" i="2"/>
  <c r="M585" i="2"/>
  <c r="M583" i="2"/>
  <c r="M581" i="2"/>
  <c r="M598" i="2"/>
  <c r="M594" i="2"/>
  <c r="M592" i="2"/>
  <c r="M590" i="2"/>
  <c r="M577" i="2"/>
  <c r="M571" i="2"/>
  <c r="M569" i="2"/>
  <c r="M563" i="2"/>
  <c r="M564" i="2"/>
  <c r="M552" i="2"/>
  <c r="M555" i="2"/>
  <c r="M545" i="2"/>
  <c r="M554" i="2"/>
  <c r="M548" i="2"/>
  <c r="M546" i="2"/>
  <c r="M544" i="2"/>
  <c r="M542" i="2"/>
  <c r="M559" i="2"/>
  <c r="M537" i="2"/>
  <c r="O529" i="2" l="1"/>
  <c r="N529" i="2"/>
  <c r="L529" i="2"/>
  <c r="E529" i="2"/>
  <c r="O528" i="2"/>
  <c r="N528" i="2"/>
  <c r="L528" i="2"/>
  <c r="E528" i="2"/>
  <c r="O530" i="2"/>
  <c r="N530" i="2"/>
  <c r="L530" i="2"/>
  <c r="E530" i="2"/>
  <c r="O523" i="2"/>
  <c r="N523" i="2"/>
  <c r="L523" i="2"/>
  <c r="E523" i="2"/>
  <c r="O522" i="2"/>
  <c r="N522" i="2"/>
  <c r="L522" i="2"/>
  <c r="E522" i="2"/>
  <c r="O525" i="2"/>
  <c r="N525" i="2"/>
  <c r="L525" i="2"/>
  <c r="E525" i="2"/>
  <c r="O524" i="2"/>
  <c r="N524" i="2"/>
  <c r="L524" i="2"/>
  <c r="E524" i="2"/>
  <c r="O526" i="2"/>
  <c r="N526" i="2"/>
  <c r="L526" i="2"/>
  <c r="E526" i="2"/>
  <c r="O519" i="2"/>
  <c r="N519" i="2"/>
  <c r="L519" i="2"/>
  <c r="E519" i="2"/>
  <c r="O518" i="2"/>
  <c r="N518" i="2"/>
  <c r="L518" i="2"/>
  <c r="E518" i="2"/>
  <c r="O520" i="2"/>
  <c r="N520" i="2"/>
  <c r="L520" i="2"/>
  <c r="E520" i="2"/>
  <c r="O515" i="2"/>
  <c r="N515" i="2"/>
  <c r="L515" i="2"/>
  <c r="E515" i="2"/>
  <c r="O516" i="2"/>
  <c r="N516" i="2"/>
  <c r="L516" i="2"/>
  <c r="E516" i="2"/>
  <c r="O512" i="2"/>
  <c r="N512" i="2"/>
  <c r="L512" i="2"/>
  <c r="E512" i="2"/>
  <c r="O513" i="2"/>
  <c r="N513" i="2"/>
  <c r="L513" i="2"/>
  <c r="E513" i="2"/>
  <c r="O508" i="2"/>
  <c r="N508" i="2"/>
  <c r="L508" i="2"/>
  <c r="E508" i="2"/>
  <c r="O507" i="2"/>
  <c r="N507" i="2"/>
  <c r="L507" i="2"/>
  <c r="E507" i="2"/>
  <c r="O509" i="2"/>
  <c r="N509" i="2"/>
  <c r="L509" i="2"/>
  <c r="E509" i="2"/>
  <c r="O504" i="2"/>
  <c r="N504" i="2"/>
  <c r="L504" i="2"/>
  <c r="E504" i="2"/>
  <c r="O505" i="2"/>
  <c r="N505" i="2"/>
  <c r="L505" i="2"/>
  <c r="E505" i="2"/>
  <c r="O499" i="2"/>
  <c r="N499" i="2"/>
  <c r="L499" i="2"/>
  <c r="E499" i="2"/>
  <c r="O500" i="2"/>
  <c r="N500" i="2"/>
  <c r="L500" i="2"/>
  <c r="E500" i="2"/>
  <c r="O497" i="2"/>
  <c r="N497" i="2"/>
  <c r="L497" i="2"/>
  <c r="E497" i="2"/>
  <c r="O492" i="2"/>
  <c r="N492" i="2"/>
  <c r="L492" i="2"/>
  <c r="E492" i="2"/>
  <c r="O489" i="2"/>
  <c r="N489" i="2"/>
  <c r="L489" i="2"/>
  <c r="E489" i="2"/>
  <c r="O490" i="2"/>
  <c r="N490" i="2"/>
  <c r="L490" i="2"/>
  <c r="E490" i="2"/>
  <c r="O483" i="2"/>
  <c r="N483" i="2"/>
  <c r="L483" i="2"/>
  <c r="E483" i="2"/>
  <c r="O482" i="2"/>
  <c r="N482" i="2"/>
  <c r="L482" i="2"/>
  <c r="E482" i="2"/>
  <c r="O484" i="2"/>
  <c r="N484" i="2"/>
  <c r="L484" i="2"/>
  <c r="E484" i="2"/>
  <c r="O479" i="2"/>
  <c r="N479" i="2"/>
  <c r="L479" i="2"/>
  <c r="E479" i="2"/>
  <c r="O478" i="2"/>
  <c r="N478" i="2"/>
  <c r="L478" i="2"/>
  <c r="E478" i="2"/>
  <c r="O480" i="2"/>
  <c r="N480" i="2"/>
  <c r="L480" i="2"/>
  <c r="E480" i="2"/>
  <c r="O473" i="2"/>
  <c r="N473" i="2"/>
  <c r="L473" i="2"/>
  <c r="E473" i="2"/>
  <c r="O475" i="2"/>
  <c r="N475" i="2"/>
  <c r="L475" i="2"/>
  <c r="E475" i="2"/>
  <c r="O474" i="2"/>
  <c r="N474" i="2"/>
  <c r="L474" i="2"/>
  <c r="E474" i="2"/>
  <c r="O476" i="2"/>
  <c r="N476" i="2"/>
  <c r="L476" i="2"/>
  <c r="E476" i="2"/>
  <c r="O470" i="2"/>
  <c r="N470" i="2"/>
  <c r="L470" i="2"/>
  <c r="E470" i="2"/>
  <c r="O471" i="2"/>
  <c r="N471" i="2"/>
  <c r="L471" i="2"/>
  <c r="E471" i="2"/>
  <c r="O467" i="2"/>
  <c r="N467" i="2"/>
  <c r="L467" i="2"/>
  <c r="E467" i="2"/>
  <c r="O466" i="2"/>
  <c r="N466" i="2"/>
  <c r="L466" i="2"/>
  <c r="E466" i="2"/>
  <c r="O468" i="2"/>
  <c r="N468" i="2"/>
  <c r="L468" i="2"/>
  <c r="E468" i="2"/>
  <c r="O462" i="2"/>
  <c r="N462" i="2"/>
  <c r="L462" i="2"/>
  <c r="E462" i="2"/>
  <c r="O463" i="2"/>
  <c r="N463" i="2"/>
  <c r="L463" i="2"/>
  <c r="E463" i="2"/>
  <c r="O459" i="2"/>
  <c r="N459" i="2"/>
  <c r="L459" i="2"/>
  <c r="E459" i="2"/>
  <c r="O458" i="2"/>
  <c r="N458" i="2"/>
  <c r="L458" i="2"/>
  <c r="E458" i="2"/>
  <c r="O460" i="2"/>
  <c r="N460" i="2"/>
  <c r="L460" i="2"/>
  <c r="E460" i="2"/>
  <c r="O453" i="2"/>
  <c r="N453" i="2"/>
  <c r="L453" i="2"/>
  <c r="E453" i="2"/>
  <c r="O454" i="2"/>
  <c r="N454" i="2"/>
  <c r="L454" i="2"/>
  <c r="E454" i="2"/>
  <c r="O451" i="2"/>
  <c r="N451" i="2"/>
  <c r="L451" i="2"/>
  <c r="E451" i="2"/>
  <c r="O444" i="2"/>
  <c r="N444" i="2"/>
  <c r="L444" i="2"/>
  <c r="E444" i="2"/>
  <c r="O445" i="2"/>
  <c r="N445" i="2"/>
  <c r="L445" i="2"/>
  <c r="E445" i="2"/>
  <c r="O440" i="2"/>
  <c r="N440" i="2"/>
  <c r="L440" i="2"/>
  <c r="E440" i="2"/>
  <c r="O441" i="2"/>
  <c r="N441" i="2"/>
  <c r="L441" i="2"/>
  <c r="E441" i="2"/>
  <c r="O442" i="2"/>
  <c r="N442" i="2"/>
  <c r="L442" i="2"/>
  <c r="E442" i="2"/>
  <c r="O435" i="2"/>
  <c r="N435" i="2"/>
  <c r="L435" i="2"/>
  <c r="E435" i="2"/>
  <c r="O432" i="2"/>
  <c r="N432" i="2"/>
  <c r="L432" i="2"/>
  <c r="E432" i="2"/>
  <c r="O431" i="2"/>
  <c r="N431" i="2"/>
  <c r="L431" i="2"/>
  <c r="E431" i="2"/>
  <c r="E433" i="2"/>
  <c r="L433" i="2"/>
  <c r="N433" i="2"/>
  <c r="O433" i="2"/>
  <c r="O428" i="2"/>
  <c r="N428" i="2"/>
  <c r="L428" i="2"/>
  <c r="E428" i="2"/>
  <c r="O429" i="2"/>
  <c r="N429" i="2"/>
  <c r="L429" i="2"/>
  <c r="E429" i="2"/>
  <c r="O425" i="2"/>
  <c r="N425" i="2"/>
  <c r="L425" i="2"/>
  <c r="E425" i="2"/>
  <c r="O424" i="2"/>
  <c r="N424" i="2"/>
  <c r="L424" i="2"/>
  <c r="E424" i="2"/>
  <c r="O426" i="2"/>
  <c r="N426" i="2"/>
  <c r="L426" i="2"/>
  <c r="E426" i="2"/>
  <c r="O419" i="2"/>
  <c r="N419" i="2"/>
  <c r="L419" i="2"/>
  <c r="E419" i="2"/>
  <c r="O416" i="2"/>
  <c r="N416" i="2"/>
  <c r="L416" i="2"/>
  <c r="E416" i="2"/>
  <c r="O417" i="2"/>
  <c r="N417" i="2"/>
  <c r="L417" i="2"/>
  <c r="E417" i="2"/>
  <c r="O410" i="2"/>
  <c r="N410" i="2"/>
  <c r="L410" i="2"/>
  <c r="E410" i="2"/>
  <c r="O409" i="2"/>
  <c r="N409" i="2"/>
  <c r="L409" i="2"/>
  <c r="E409" i="2"/>
  <c r="O411" i="2"/>
  <c r="N411" i="2"/>
  <c r="L411" i="2"/>
  <c r="E411" i="2"/>
  <c r="O406" i="2"/>
  <c r="N406" i="2"/>
  <c r="L406" i="2"/>
  <c r="E406" i="2"/>
  <c r="O405" i="2"/>
  <c r="N405" i="2"/>
  <c r="L405" i="2"/>
  <c r="E405" i="2"/>
  <c r="O407" i="2"/>
  <c r="N407" i="2"/>
  <c r="L407" i="2"/>
  <c r="E407" i="2"/>
  <c r="O402" i="2"/>
  <c r="N402" i="2"/>
  <c r="L402" i="2"/>
  <c r="E402" i="2"/>
  <c r="O403" i="2"/>
  <c r="N403" i="2"/>
  <c r="L403" i="2"/>
  <c r="E403" i="2"/>
  <c r="O399" i="2"/>
  <c r="N399" i="2"/>
  <c r="L399" i="2"/>
  <c r="E399" i="2"/>
  <c r="O400" i="2"/>
  <c r="N400" i="2"/>
  <c r="L400" i="2"/>
  <c r="E400" i="2"/>
  <c r="O396" i="2"/>
  <c r="N396" i="2"/>
  <c r="L396" i="2"/>
  <c r="E396" i="2"/>
  <c r="O397" i="2"/>
  <c r="N397" i="2"/>
  <c r="L397" i="2"/>
  <c r="E397" i="2"/>
  <c r="O393" i="2"/>
  <c r="N393" i="2"/>
  <c r="L393" i="2"/>
  <c r="E393" i="2"/>
  <c r="O394" i="2"/>
  <c r="N394" i="2"/>
  <c r="L394" i="2"/>
  <c r="E394" i="2"/>
  <c r="O390" i="2"/>
  <c r="N390" i="2"/>
  <c r="L390" i="2"/>
  <c r="E390" i="2"/>
  <c r="O389" i="2"/>
  <c r="N389" i="2"/>
  <c r="L389" i="2"/>
  <c r="E389" i="2"/>
  <c r="O391" i="2"/>
  <c r="N391" i="2"/>
  <c r="L391" i="2"/>
  <c r="E391" i="2"/>
  <c r="M444" i="2" l="1"/>
  <c r="M490" i="2"/>
  <c r="M518" i="2"/>
  <c r="M411" i="2"/>
  <c r="M431" i="2"/>
  <c r="M445" i="2"/>
  <c r="M442" i="2"/>
  <c r="M424" i="2"/>
  <c r="M529" i="2"/>
  <c r="M530" i="2"/>
  <c r="M528" i="2"/>
  <c r="M525" i="2"/>
  <c r="M522" i="2"/>
  <c r="M523" i="2"/>
  <c r="M524" i="2"/>
  <c r="M526" i="2"/>
  <c r="M520" i="2"/>
  <c r="M519" i="2"/>
  <c r="M515" i="2"/>
  <c r="M516" i="2"/>
  <c r="M512" i="2"/>
  <c r="M513" i="2"/>
  <c r="M509" i="2"/>
  <c r="M507" i="2"/>
  <c r="M508" i="2"/>
  <c r="M504" i="2"/>
  <c r="M505" i="2"/>
  <c r="M499" i="2"/>
  <c r="M500" i="2"/>
  <c r="M497" i="2"/>
  <c r="M492" i="2"/>
  <c r="M483" i="2"/>
  <c r="M489" i="2"/>
  <c r="M484" i="2"/>
  <c r="M482" i="2"/>
  <c r="M480" i="2"/>
  <c r="M478" i="2"/>
  <c r="M479" i="2"/>
  <c r="M473" i="2"/>
  <c r="M476" i="2"/>
  <c r="M474" i="2"/>
  <c r="M475" i="2"/>
  <c r="M470" i="2"/>
  <c r="M471" i="2"/>
  <c r="M468" i="2"/>
  <c r="M466" i="2"/>
  <c r="M467" i="2"/>
  <c r="M463" i="2"/>
  <c r="M462" i="2"/>
  <c r="M460" i="2"/>
  <c r="M458" i="2"/>
  <c r="M459" i="2"/>
  <c r="M453" i="2"/>
  <c r="M451" i="2"/>
  <c r="M454" i="2"/>
  <c r="M440" i="2"/>
  <c r="M435" i="2"/>
  <c r="M441" i="2"/>
  <c r="M432" i="2"/>
  <c r="M433" i="2"/>
  <c r="M400" i="2"/>
  <c r="M426" i="2"/>
  <c r="M417" i="2"/>
  <c r="M394" i="2"/>
  <c r="M391" i="2"/>
  <c r="M410" i="2"/>
  <c r="M419" i="2"/>
  <c r="M407" i="2"/>
  <c r="M425" i="2"/>
  <c r="M428" i="2"/>
  <c r="M416" i="2"/>
  <c r="M429" i="2"/>
  <c r="M409" i="2"/>
  <c r="M399" i="2"/>
  <c r="M405" i="2"/>
  <c r="M406" i="2"/>
  <c r="M403" i="2"/>
  <c r="M402" i="2"/>
  <c r="M396" i="2"/>
  <c r="M397" i="2"/>
  <c r="M393" i="2"/>
  <c r="M390" i="2"/>
  <c r="M389" i="2"/>
  <c r="O383" i="2" l="1"/>
  <c r="N383" i="2"/>
  <c r="L383" i="2"/>
  <c r="E383" i="2"/>
  <c r="O384" i="2"/>
  <c r="N384" i="2"/>
  <c r="L384" i="2"/>
  <c r="E384" i="2"/>
  <c r="O380" i="2"/>
  <c r="N380" i="2"/>
  <c r="L380" i="2"/>
  <c r="E380" i="2"/>
  <c r="O381" i="2"/>
  <c r="N381" i="2"/>
  <c r="L381" i="2"/>
  <c r="E381" i="2"/>
  <c r="O377" i="2"/>
  <c r="N377" i="2"/>
  <c r="L377" i="2"/>
  <c r="E377" i="2"/>
  <c r="O378" i="2"/>
  <c r="N378" i="2"/>
  <c r="L378" i="2"/>
  <c r="E378" i="2"/>
  <c r="O374" i="2"/>
  <c r="N374" i="2"/>
  <c r="L374" i="2"/>
  <c r="E374" i="2"/>
  <c r="O373" i="2"/>
  <c r="N373" i="2"/>
  <c r="L373" i="2"/>
  <c r="E373" i="2"/>
  <c r="O375" i="2"/>
  <c r="N375" i="2"/>
  <c r="L375" i="2"/>
  <c r="E375" i="2"/>
  <c r="M381" i="2" l="1"/>
  <c r="M377" i="2"/>
  <c r="M380" i="2"/>
  <c r="M383" i="2"/>
  <c r="M384" i="2"/>
  <c r="M378" i="2"/>
  <c r="M373" i="2"/>
  <c r="M374" i="2"/>
  <c r="M375" i="2"/>
  <c r="E674" i="2"/>
  <c r="E673" i="2"/>
  <c r="E672" i="2"/>
  <c r="E670" i="2"/>
  <c r="E668" i="2"/>
  <c r="E662" i="2"/>
  <c r="E660" i="2"/>
  <c r="E659" i="2"/>
  <c r="E656" i="2"/>
  <c r="E653" i="2"/>
  <c r="E648" i="2"/>
  <c r="E646" i="2"/>
  <c r="E642" i="2"/>
  <c r="E639" i="2"/>
  <c r="E636" i="2"/>
  <c r="E632" i="2"/>
  <c r="E630" i="2"/>
  <c r="E624" i="2"/>
  <c r="E616" i="2"/>
  <c r="E613" i="2"/>
  <c r="E608" i="2"/>
  <c r="E605" i="2"/>
  <c r="E599" i="2"/>
  <c r="E595" i="2"/>
  <c r="E593" i="2"/>
  <c r="E591" i="2"/>
  <c r="E587" i="2"/>
  <c r="E586" i="2"/>
  <c r="E584" i="2"/>
  <c r="E582" i="2"/>
  <c r="E578" i="2"/>
  <c r="E576" i="2"/>
  <c r="E572" i="2"/>
  <c r="E570" i="2"/>
  <c r="E568" i="2"/>
  <c r="E565" i="2"/>
  <c r="E562" i="2"/>
  <c r="E560" i="2"/>
  <c r="E556" i="2"/>
  <c r="E551" i="2"/>
  <c r="E549" i="2"/>
  <c r="E547" i="2"/>
  <c r="E543" i="2"/>
  <c r="E539" i="2"/>
  <c r="E538" i="2"/>
  <c r="E536" i="2"/>
  <c r="E531" i="2"/>
  <c r="E527" i="2"/>
  <c r="E521" i="2"/>
  <c r="E517" i="2"/>
  <c r="E514" i="2"/>
  <c r="E511" i="2"/>
  <c r="E510" i="2"/>
  <c r="E506" i="2"/>
  <c r="E501" i="2"/>
  <c r="E498" i="2"/>
  <c r="E494" i="2"/>
  <c r="E493" i="2"/>
  <c r="E491" i="2"/>
  <c r="E485" i="2"/>
  <c r="E481" i="2"/>
  <c r="E477" i="2"/>
  <c r="E472" i="2"/>
  <c r="E469" i="2"/>
  <c r="E465" i="2"/>
  <c r="E464" i="2"/>
  <c r="E461" i="2"/>
  <c r="E455" i="2"/>
  <c r="E452" i="2"/>
  <c r="E448" i="2"/>
  <c r="E447" i="2"/>
  <c r="E446" i="2"/>
  <c r="E443" i="2"/>
  <c r="E436" i="2"/>
  <c r="E434" i="2"/>
  <c r="E430" i="2"/>
  <c r="E427" i="2"/>
  <c r="E421" i="2"/>
  <c r="E420" i="2"/>
  <c r="E418" i="2"/>
  <c r="E412" i="2"/>
  <c r="E408" i="2"/>
  <c r="E404" i="2"/>
  <c r="E401" i="2"/>
  <c r="E398" i="2"/>
  <c r="E395" i="2"/>
  <c r="E392" i="2"/>
  <c r="O674" i="2"/>
  <c r="N674" i="2"/>
  <c r="L674" i="2"/>
  <c r="O673" i="2"/>
  <c r="N673" i="2"/>
  <c r="L673" i="2"/>
  <c r="O672" i="2"/>
  <c r="N672" i="2"/>
  <c r="L672" i="2"/>
  <c r="O670" i="2"/>
  <c r="N670" i="2"/>
  <c r="L670" i="2"/>
  <c r="O668" i="2"/>
  <c r="N668" i="2"/>
  <c r="L668" i="2"/>
  <c r="O662" i="2"/>
  <c r="N662" i="2"/>
  <c r="L662" i="2"/>
  <c r="O660" i="2"/>
  <c r="N660" i="2"/>
  <c r="L660" i="2"/>
  <c r="O659" i="2"/>
  <c r="N659" i="2"/>
  <c r="L659" i="2"/>
  <c r="O656" i="2"/>
  <c r="N656" i="2"/>
  <c r="L656" i="2"/>
  <c r="O653" i="2"/>
  <c r="N653" i="2"/>
  <c r="L653" i="2"/>
  <c r="O648" i="2"/>
  <c r="N648" i="2"/>
  <c r="L648" i="2"/>
  <c r="O646" i="2"/>
  <c r="N646" i="2"/>
  <c r="L646" i="2"/>
  <c r="O642" i="2"/>
  <c r="N642" i="2"/>
  <c r="L642" i="2"/>
  <c r="O639" i="2"/>
  <c r="N639" i="2"/>
  <c r="L639" i="2"/>
  <c r="O636" i="2"/>
  <c r="N636" i="2"/>
  <c r="L636" i="2"/>
  <c r="O632" i="2"/>
  <c r="N632" i="2"/>
  <c r="L632" i="2"/>
  <c r="O630" i="2"/>
  <c r="N630" i="2"/>
  <c r="L630" i="2"/>
  <c r="O624" i="2"/>
  <c r="N624" i="2"/>
  <c r="L624" i="2"/>
  <c r="O616" i="2"/>
  <c r="N616" i="2"/>
  <c r="L616" i="2"/>
  <c r="O613" i="2"/>
  <c r="N613" i="2"/>
  <c r="L613" i="2"/>
  <c r="O608" i="2"/>
  <c r="N608" i="2"/>
  <c r="L608" i="2"/>
  <c r="O605" i="2"/>
  <c r="N605" i="2"/>
  <c r="L605" i="2"/>
  <c r="O599" i="2"/>
  <c r="N599" i="2"/>
  <c r="L599" i="2"/>
  <c r="O595" i="2"/>
  <c r="N595" i="2"/>
  <c r="L595" i="2"/>
  <c r="O593" i="2"/>
  <c r="N593" i="2"/>
  <c r="L593" i="2"/>
  <c r="O591" i="2"/>
  <c r="N591" i="2"/>
  <c r="L591" i="2"/>
  <c r="O587" i="2"/>
  <c r="N587" i="2"/>
  <c r="L587" i="2"/>
  <c r="O586" i="2"/>
  <c r="N586" i="2"/>
  <c r="L586" i="2"/>
  <c r="O584" i="2"/>
  <c r="N584" i="2"/>
  <c r="L584" i="2"/>
  <c r="O582" i="2"/>
  <c r="N582" i="2"/>
  <c r="L582" i="2"/>
  <c r="O578" i="2"/>
  <c r="N578" i="2"/>
  <c r="L578" i="2"/>
  <c r="O576" i="2"/>
  <c r="N576" i="2"/>
  <c r="L576" i="2"/>
  <c r="O572" i="2"/>
  <c r="N572" i="2"/>
  <c r="L572" i="2"/>
  <c r="O570" i="2"/>
  <c r="N570" i="2"/>
  <c r="L570" i="2"/>
  <c r="O568" i="2"/>
  <c r="N568" i="2"/>
  <c r="L568" i="2"/>
  <c r="O565" i="2"/>
  <c r="N565" i="2"/>
  <c r="L565" i="2"/>
  <c r="O562" i="2"/>
  <c r="N562" i="2"/>
  <c r="L562" i="2"/>
  <c r="O560" i="2"/>
  <c r="N560" i="2"/>
  <c r="L560" i="2"/>
  <c r="O556" i="2"/>
  <c r="N556" i="2"/>
  <c r="L556" i="2"/>
  <c r="O551" i="2"/>
  <c r="N551" i="2"/>
  <c r="L551" i="2"/>
  <c r="O549" i="2"/>
  <c r="N549" i="2"/>
  <c r="L549" i="2"/>
  <c r="O547" i="2"/>
  <c r="N547" i="2"/>
  <c r="L547" i="2"/>
  <c r="O543" i="2"/>
  <c r="N543" i="2"/>
  <c r="L543" i="2"/>
  <c r="O539" i="2"/>
  <c r="N539" i="2"/>
  <c r="L539" i="2"/>
  <c r="O538" i="2"/>
  <c r="N538" i="2"/>
  <c r="L538" i="2"/>
  <c r="O536" i="2"/>
  <c r="N536" i="2"/>
  <c r="L536" i="2"/>
  <c r="O531" i="2"/>
  <c r="N531" i="2"/>
  <c r="L531" i="2"/>
  <c r="O527" i="2"/>
  <c r="N527" i="2"/>
  <c r="L527" i="2"/>
  <c r="O521" i="2"/>
  <c r="N521" i="2"/>
  <c r="L521" i="2"/>
  <c r="O517" i="2"/>
  <c r="N517" i="2"/>
  <c r="L517" i="2"/>
  <c r="O514" i="2"/>
  <c r="N514" i="2"/>
  <c r="L514" i="2"/>
  <c r="O511" i="2"/>
  <c r="N511" i="2"/>
  <c r="L511" i="2"/>
  <c r="O510" i="2"/>
  <c r="N510" i="2"/>
  <c r="L510" i="2"/>
  <c r="O506" i="2"/>
  <c r="N506" i="2"/>
  <c r="L506" i="2"/>
  <c r="O501" i="2"/>
  <c r="N501" i="2"/>
  <c r="L501" i="2"/>
  <c r="O498" i="2"/>
  <c r="N498" i="2"/>
  <c r="L498" i="2"/>
  <c r="O494" i="2"/>
  <c r="N494" i="2"/>
  <c r="L494" i="2"/>
  <c r="O493" i="2"/>
  <c r="N493" i="2"/>
  <c r="L493" i="2"/>
  <c r="O491" i="2"/>
  <c r="N491" i="2"/>
  <c r="L491" i="2"/>
  <c r="O485" i="2"/>
  <c r="N485" i="2"/>
  <c r="L485" i="2"/>
  <c r="O481" i="2"/>
  <c r="N481" i="2"/>
  <c r="L481" i="2"/>
  <c r="O477" i="2"/>
  <c r="N477" i="2"/>
  <c r="L477" i="2"/>
  <c r="O472" i="2"/>
  <c r="N472" i="2"/>
  <c r="L472" i="2"/>
  <c r="O469" i="2"/>
  <c r="N469" i="2"/>
  <c r="L469" i="2"/>
  <c r="O465" i="2"/>
  <c r="N465" i="2"/>
  <c r="L465" i="2"/>
  <c r="O464" i="2"/>
  <c r="N464" i="2"/>
  <c r="L464" i="2"/>
  <c r="O461" i="2"/>
  <c r="N461" i="2"/>
  <c r="L461" i="2"/>
  <c r="O455" i="2"/>
  <c r="N455" i="2"/>
  <c r="L455" i="2"/>
  <c r="O452" i="2"/>
  <c r="N452" i="2"/>
  <c r="L452" i="2"/>
  <c r="O448" i="2"/>
  <c r="N448" i="2"/>
  <c r="L448" i="2"/>
  <c r="O447" i="2"/>
  <c r="N447" i="2"/>
  <c r="L447" i="2"/>
  <c r="O446" i="2"/>
  <c r="N446" i="2"/>
  <c r="L446" i="2"/>
  <c r="O443" i="2"/>
  <c r="N443" i="2"/>
  <c r="L443" i="2"/>
  <c r="O436" i="2"/>
  <c r="N436" i="2"/>
  <c r="L436" i="2"/>
  <c r="O434" i="2"/>
  <c r="N434" i="2"/>
  <c r="L434" i="2"/>
  <c r="O430" i="2"/>
  <c r="N430" i="2"/>
  <c r="L430" i="2"/>
  <c r="O427" i="2"/>
  <c r="N427" i="2"/>
  <c r="L427" i="2"/>
  <c r="O421" i="2"/>
  <c r="N421" i="2"/>
  <c r="L421" i="2"/>
  <c r="O420" i="2"/>
  <c r="N420" i="2"/>
  <c r="L420" i="2"/>
  <c r="O418" i="2"/>
  <c r="N418" i="2"/>
  <c r="L418" i="2"/>
  <c r="O412" i="2"/>
  <c r="N412" i="2"/>
  <c r="L412" i="2"/>
  <c r="O408" i="2"/>
  <c r="N408" i="2"/>
  <c r="L408" i="2"/>
  <c r="O404" i="2"/>
  <c r="N404" i="2"/>
  <c r="L404" i="2"/>
  <c r="O401" i="2"/>
  <c r="N401" i="2"/>
  <c r="L401" i="2"/>
  <c r="O398" i="2"/>
  <c r="N398" i="2"/>
  <c r="L398" i="2"/>
  <c r="O395" i="2"/>
  <c r="N395" i="2"/>
  <c r="L395" i="2"/>
  <c r="O392" i="2"/>
  <c r="N392" i="2"/>
  <c r="L392" i="2"/>
  <c r="O386" i="2"/>
  <c r="N386" i="2"/>
  <c r="L386" i="2"/>
  <c r="O385" i="2"/>
  <c r="N385" i="2"/>
  <c r="L385" i="2"/>
  <c r="O382" i="2"/>
  <c r="N382" i="2"/>
  <c r="L382" i="2"/>
  <c r="O379" i="2"/>
  <c r="N379" i="2"/>
  <c r="L379" i="2"/>
  <c r="O376" i="2"/>
  <c r="N376" i="2"/>
  <c r="L376" i="2"/>
  <c r="E386" i="2"/>
  <c r="E385" i="2"/>
  <c r="E382" i="2"/>
  <c r="E379" i="2"/>
  <c r="E376" i="2"/>
  <c r="O367" i="2"/>
  <c r="N367" i="2"/>
  <c r="L367" i="2"/>
  <c r="E367" i="2"/>
  <c r="O366" i="2"/>
  <c r="N366" i="2"/>
  <c r="L366" i="2"/>
  <c r="E366" i="2"/>
  <c r="O368" i="2"/>
  <c r="N368" i="2"/>
  <c r="L368" i="2"/>
  <c r="E368" i="2"/>
  <c r="O362" i="2"/>
  <c r="N362" i="2"/>
  <c r="L362" i="2"/>
  <c r="E362" i="2"/>
  <c r="O363" i="2"/>
  <c r="N363" i="2"/>
  <c r="L363" i="2"/>
  <c r="E363" i="2"/>
  <c r="O354" i="2"/>
  <c r="N354" i="2"/>
  <c r="L354" i="2"/>
  <c r="E354" i="2"/>
  <c r="O353" i="2"/>
  <c r="N353" i="2"/>
  <c r="L353" i="2"/>
  <c r="E353" i="2"/>
  <c r="O352" i="2"/>
  <c r="N352" i="2"/>
  <c r="L352" i="2"/>
  <c r="E352" i="2"/>
  <c r="O351" i="2"/>
  <c r="N351" i="2"/>
  <c r="L351" i="2"/>
  <c r="E351" i="2"/>
  <c r="O356" i="2"/>
  <c r="N356" i="2"/>
  <c r="L356" i="2"/>
  <c r="E356" i="2"/>
  <c r="O355" i="2"/>
  <c r="N355" i="2"/>
  <c r="L355" i="2"/>
  <c r="E355" i="2"/>
  <c r="O357" i="2"/>
  <c r="N357" i="2"/>
  <c r="L357" i="2"/>
  <c r="E357" i="2"/>
  <c r="O347" i="2"/>
  <c r="N347" i="2"/>
  <c r="L347" i="2"/>
  <c r="E347" i="2"/>
  <c r="O346" i="2"/>
  <c r="N346" i="2"/>
  <c r="L346" i="2"/>
  <c r="E346" i="2"/>
  <c r="O348" i="2"/>
  <c r="N348" i="2"/>
  <c r="L348" i="2"/>
  <c r="E348" i="2"/>
  <c r="O344" i="2"/>
  <c r="N344" i="2"/>
  <c r="L344" i="2"/>
  <c r="E344" i="2"/>
  <c r="O339" i="2"/>
  <c r="N339" i="2"/>
  <c r="L339" i="2"/>
  <c r="E339" i="2"/>
  <c r="O340" i="2"/>
  <c r="N340" i="2"/>
  <c r="L340" i="2"/>
  <c r="E340" i="2"/>
  <c r="O336" i="2"/>
  <c r="N336" i="2"/>
  <c r="L336" i="2"/>
  <c r="E336" i="2"/>
  <c r="O337" i="2"/>
  <c r="N337" i="2"/>
  <c r="L337" i="2"/>
  <c r="E337" i="2"/>
  <c r="O332" i="2"/>
  <c r="N332" i="2"/>
  <c r="L332" i="2"/>
  <c r="E332" i="2"/>
  <c r="O333" i="2"/>
  <c r="N333" i="2"/>
  <c r="L333" i="2"/>
  <c r="E333" i="2"/>
  <c r="O327" i="2"/>
  <c r="N327" i="2"/>
  <c r="L327" i="2"/>
  <c r="E327" i="2"/>
  <c r="O328" i="2"/>
  <c r="N328" i="2"/>
  <c r="L328" i="2"/>
  <c r="E328" i="2"/>
  <c r="O325" i="2"/>
  <c r="N325" i="2"/>
  <c r="L325" i="2"/>
  <c r="E325" i="2"/>
  <c r="O323" i="2"/>
  <c r="N323" i="2"/>
  <c r="L323" i="2"/>
  <c r="E323" i="2"/>
  <c r="O317" i="2"/>
  <c r="N317" i="2"/>
  <c r="L317" i="2"/>
  <c r="E317" i="2"/>
  <c r="O316" i="2"/>
  <c r="N316" i="2"/>
  <c r="L316" i="2"/>
  <c r="E316" i="2"/>
  <c r="O318" i="2"/>
  <c r="N318" i="2"/>
  <c r="L318" i="2"/>
  <c r="E318" i="2"/>
  <c r="O314" i="2"/>
  <c r="N314" i="2"/>
  <c r="L314" i="2"/>
  <c r="E314" i="2"/>
  <c r="O305" i="2"/>
  <c r="N305" i="2"/>
  <c r="L305" i="2"/>
  <c r="E305" i="2"/>
  <c r="O308" i="2"/>
  <c r="N308" i="2"/>
  <c r="L308" i="2"/>
  <c r="E308" i="2"/>
  <c r="O307" i="2"/>
  <c r="N307" i="2"/>
  <c r="L307" i="2"/>
  <c r="E307" i="2"/>
  <c r="O309" i="2"/>
  <c r="N309" i="2"/>
  <c r="L309" i="2"/>
  <c r="E309" i="2"/>
  <c r="O303" i="2"/>
  <c r="N303" i="2"/>
  <c r="L303" i="2"/>
  <c r="E303" i="2"/>
  <c r="O302" i="2"/>
  <c r="N302" i="2"/>
  <c r="L302" i="2"/>
  <c r="E302" i="2"/>
  <c r="O304" i="2"/>
  <c r="N304" i="2"/>
  <c r="L304" i="2"/>
  <c r="E304" i="2"/>
  <c r="O294" i="2"/>
  <c r="N294" i="2"/>
  <c r="L294" i="2"/>
  <c r="E294" i="2"/>
  <c r="O293" i="2"/>
  <c r="N293" i="2"/>
  <c r="L293" i="2"/>
  <c r="E293" i="2"/>
  <c r="O292" i="2"/>
  <c r="N292" i="2"/>
  <c r="L292" i="2"/>
  <c r="E292" i="2"/>
  <c r="O296" i="2"/>
  <c r="N296" i="2"/>
  <c r="L296" i="2"/>
  <c r="E296" i="2"/>
  <c r="O295" i="2"/>
  <c r="N295" i="2"/>
  <c r="L295" i="2"/>
  <c r="E295" i="2"/>
  <c r="O297" i="2"/>
  <c r="N297" i="2"/>
  <c r="L297" i="2"/>
  <c r="E297" i="2"/>
  <c r="O287" i="2"/>
  <c r="N287" i="2"/>
  <c r="L287" i="2"/>
  <c r="E287" i="2"/>
  <c r="O286" i="2"/>
  <c r="N286" i="2"/>
  <c r="L286" i="2"/>
  <c r="E286" i="2"/>
  <c r="O288" i="2"/>
  <c r="N288" i="2"/>
  <c r="L288" i="2"/>
  <c r="E288" i="2"/>
  <c r="O289" i="2"/>
  <c r="N289" i="2"/>
  <c r="L289" i="2"/>
  <c r="E289" i="2"/>
  <c r="O283" i="2"/>
  <c r="N283" i="2"/>
  <c r="L283" i="2"/>
  <c r="E283" i="2"/>
  <c r="O284" i="2"/>
  <c r="N284" i="2"/>
  <c r="L284" i="2"/>
  <c r="E284" i="2"/>
  <c r="O277" i="2"/>
  <c r="N277" i="2"/>
  <c r="L277" i="2"/>
  <c r="E277" i="2"/>
  <c r="O274" i="2"/>
  <c r="N274" i="2"/>
  <c r="L274" i="2"/>
  <c r="E274" i="2"/>
  <c r="O275" i="2"/>
  <c r="N275" i="2"/>
  <c r="L275" i="2"/>
  <c r="E275" i="2"/>
  <c r="O270" i="2"/>
  <c r="N270" i="2"/>
  <c r="L270" i="2"/>
  <c r="E270" i="2"/>
  <c r="O271" i="2"/>
  <c r="N271" i="2"/>
  <c r="L271" i="2"/>
  <c r="E271" i="2"/>
  <c r="O265" i="2"/>
  <c r="N265" i="2"/>
  <c r="L265" i="2"/>
  <c r="E265" i="2"/>
  <c r="O266" i="2"/>
  <c r="N266" i="2"/>
  <c r="L266" i="2"/>
  <c r="E266" i="2"/>
  <c r="O263" i="2"/>
  <c r="N263" i="2"/>
  <c r="L263" i="2"/>
  <c r="E263" i="2"/>
  <c r="O260" i="2"/>
  <c r="N260" i="2"/>
  <c r="L260" i="2"/>
  <c r="E260" i="2"/>
  <c r="O261" i="2"/>
  <c r="N261" i="2"/>
  <c r="L261" i="2"/>
  <c r="E261" i="2"/>
  <c r="O254" i="2"/>
  <c r="N254" i="2"/>
  <c r="L254" i="2"/>
  <c r="E254" i="2"/>
  <c r="O253" i="2"/>
  <c r="N253" i="2"/>
  <c r="L253" i="2"/>
  <c r="E253" i="2"/>
  <c r="O255" i="2"/>
  <c r="N255" i="2"/>
  <c r="L255" i="2"/>
  <c r="E255" i="2"/>
  <c r="O250" i="2"/>
  <c r="N250" i="2"/>
  <c r="L250" i="2"/>
  <c r="E250" i="2"/>
  <c r="O247" i="2"/>
  <c r="N247" i="2"/>
  <c r="L247" i="2"/>
  <c r="E247" i="2"/>
  <c r="O369" i="2"/>
  <c r="N369" i="2"/>
  <c r="L369" i="2"/>
  <c r="O365" i="2"/>
  <c r="N365" i="2"/>
  <c r="L365" i="2"/>
  <c r="O364" i="2"/>
  <c r="N364" i="2"/>
  <c r="L364" i="2"/>
  <c r="O359" i="2"/>
  <c r="N359" i="2"/>
  <c r="L359" i="2"/>
  <c r="O358" i="2"/>
  <c r="N358" i="2"/>
  <c r="L358" i="2"/>
  <c r="O350" i="2"/>
  <c r="N350" i="2"/>
  <c r="L350" i="2"/>
  <c r="O349" i="2"/>
  <c r="N349" i="2"/>
  <c r="L349" i="2"/>
  <c r="O345" i="2"/>
  <c r="N345" i="2"/>
  <c r="L345" i="2"/>
  <c r="O341" i="2"/>
  <c r="N341" i="2"/>
  <c r="L341" i="2"/>
  <c r="O338" i="2"/>
  <c r="N338" i="2"/>
  <c r="L338" i="2"/>
  <c r="O335" i="2"/>
  <c r="N335" i="2"/>
  <c r="L335" i="2"/>
  <c r="O334" i="2"/>
  <c r="N334" i="2"/>
  <c r="L334" i="2"/>
  <c r="O329" i="2"/>
  <c r="N329" i="2"/>
  <c r="L329" i="2"/>
  <c r="O326" i="2"/>
  <c r="N326" i="2"/>
  <c r="L326" i="2"/>
  <c r="O324" i="2"/>
  <c r="N324" i="2"/>
  <c r="L324" i="2"/>
  <c r="O320" i="2"/>
  <c r="N320" i="2"/>
  <c r="L320" i="2"/>
  <c r="O319" i="2"/>
  <c r="N319" i="2"/>
  <c r="L319" i="2"/>
  <c r="O315" i="2"/>
  <c r="N315" i="2"/>
  <c r="L315" i="2"/>
  <c r="O310" i="2"/>
  <c r="N310" i="2"/>
  <c r="L310" i="2"/>
  <c r="O306" i="2"/>
  <c r="N306" i="2"/>
  <c r="L306" i="2"/>
  <c r="O299" i="2"/>
  <c r="N299" i="2"/>
  <c r="L299" i="2"/>
  <c r="O298" i="2"/>
  <c r="N298" i="2"/>
  <c r="L298" i="2"/>
  <c r="O291" i="2"/>
  <c r="N291" i="2"/>
  <c r="L291" i="2"/>
  <c r="O290" i="2"/>
  <c r="N290" i="2"/>
  <c r="L290" i="2"/>
  <c r="O285" i="2"/>
  <c r="N285" i="2"/>
  <c r="L285" i="2"/>
  <c r="O280" i="2"/>
  <c r="N280" i="2"/>
  <c r="L280" i="2"/>
  <c r="O279" i="2"/>
  <c r="N279" i="2"/>
  <c r="L279" i="2"/>
  <c r="O278" i="2"/>
  <c r="N278" i="2"/>
  <c r="L278" i="2"/>
  <c r="O276" i="2"/>
  <c r="N276" i="2"/>
  <c r="L276" i="2"/>
  <c r="O273" i="2"/>
  <c r="N273" i="2"/>
  <c r="L273" i="2"/>
  <c r="O272" i="2"/>
  <c r="N272" i="2"/>
  <c r="L272" i="2"/>
  <c r="O267" i="2"/>
  <c r="N267" i="2"/>
  <c r="L267" i="2"/>
  <c r="O264" i="2"/>
  <c r="N264" i="2"/>
  <c r="L264" i="2"/>
  <c r="O262" i="2"/>
  <c r="N262" i="2"/>
  <c r="L262" i="2"/>
  <c r="O257" i="2"/>
  <c r="N257" i="2"/>
  <c r="L257" i="2"/>
  <c r="O256" i="2"/>
  <c r="N256" i="2"/>
  <c r="L256" i="2"/>
  <c r="O252" i="2"/>
  <c r="N252" i="2"/>
  <c r="L252" i="2"/>
  <c r="O251" i="2"/>
  <c r="N251" i="2"/>
  <c r="L251" i="2"/>
  <c r="O249" i="2"/>
  <c r="N249" i="2"/>
  <c r="L249" i="2"/>
  <c r="O248" i="2"/>
  <c r="N248" i="2"/>
  <c r="L248" i="2"/>
  <c r="E369" i="2"/>
  <c r="E365" i="2"/>
  <c r="E364" i="2"/>
  <c r="E359" i="2"/>
  <c r="E358" i="2"/>
  <c r="E350" i="2"/>
  <c r="E349" i="2"/>
  <c r="E345" i="2"/>
  <c r="E341" i="2"/>
  <c r="E338" i="2"/>
  <c r="E335" i="2"/>
  <c r="E334" i="2"/>
  <c r="E329" i="2"/>
  <c r="E326" i="2"/>
  <c r="E324" i="2"/>
  <c r="E320" i="2"/>
  <c r="E319" i="2"/>
  <c r="E315" i="2"/>
  <c r="E310" i="2"/>
  <c r="E306" i="2"/>
  <c r="E299" i="2"/>
  <c r="E298" i="2"/>
  <c r="E291" i="2"/>
  <c r="E290" i="2"/>
  <c r="E285" i="2"/>
  <c r="E280" i="2"/>
  <c r="E279" i="2"/>
  <c r="E278" i="2"/>
  <c r="E276" i="2"/>
  <c r="E273" i="2"/>
  <c r="E272" i="2"/>
  <c r="E267" i="2"/>
  <c r="E264" i="2"/>
  <c r="E262" i="2"/>
  <c r="E257" i="2"/>
  <c r="E256" i="2"/>
  <c r="E252" i="2"/>
  <c r="E251" i="2"/>
  <c r="E249" i="2"/>
  <c r="E248" i="2"/>
  <c r="O239" i="2"/>
  <c r="N239" i="2"/>
  <c r="L239" i="2"/>
  <c r="E239" i="2"/>
  <c r="O240" i="2"/>
  <c r="N240" i="2"/>
  <c r="L240" i="2"/>
  <c r="E240" i="2"/>
  <c r="O235" i="2"/>
  <c r="N235" i="2"/>
  <c r="L235" i="2"/>
  <c r="E235" i="2"/>
  <c r="O233" i="2"/>
  <c r="N233" i="2"/>
  <c r="L233" i="2"/>
  <c r="E233" i="2"/>
  <c r="O231" i="2"/>
  <c r="N231" i="2"/>
  <c r="L231" i="2"/>
  <c r="E231" i="2"/>
  <c r="O230" i="2"/>
  <c r="N230" i="2"/>
  <c r="L230" i="2"/>
  <c r="E230" i="2"/>
  <c r="O227" i="2"/>
  <c r="N227" i="2"/>
  <c r="L227" i="2"/>
  <c r="E227" i="2"/>
  <c r="O226" i="2"/>
  <c r="N226" i="2"/>
  <c r="L226" i="2"/>
  <c r="E226" i="2"/>
  <c r="O228" i="2"/>
  <c r="N228" i="2"/>
  <c r="L228" i="2"/>
  <c r="E228" i="2"/>
  <c r="O243" i="2"/>
  <c r="N243" i="2"/>
  <c r="L243" i="2"/>
  <c r="O242" i="2"/>
  <c r="N242" i="2"/>
  <c r="L242" i="2"/>
  <c r="O241" i="2"/>
  <c r="N241" i="2"/>
  <c r="L241" i="2"/>
  <c r="O236" i="2"/>
  <c r="N236" i="2"/>
  <c r="L236" i="2"/>
  <c r="O234" i="2"/>
  <c r="N234" i="2"/>
  <c r="L234" i="2"/>
  <c r="O232" i="2"/>
  <c r="N232" i="2"/>
  <c r="L232" i="2"/>
  <c r="O229" i="2"/>
  <c r="N229" i="2"/>
  <c r="L229" i="2"/>
  <c r="E243" i="2"/>
  <c r="E242" i="2"/>
  <c r="E241" i="2"/>
  <c r="E236" i="2"/>
  <c r="E234" i="2"/>
  <c r="E232" i="2"/>
  <c r="E229" i="2"/>
  <c r="O220" i="2"/>
  <c r="N220" i="2"/>
  <c r="L220" i="2"/>
  <c r="E220" i="2"/>
  <c r="O217" i="2"/>
  <c r="N217" i="2"/>
  <c r="L217" i="2"/>
  <c r="E217" i="2"/>
  <c r="O218" i="2"/>
  <c r="N218" i="2"/>
  <c r="L218" i="2"/>
  <c r="E218" i="2"/>
  <c r="O213" i="2"/>
  <c r="N213" i="2"/>
  <c r="L213" i="2"/>
  <c r="E213" i="2"/>
  <c r="O207" i="2"/>
  <c r="N207" i="2"/>
  <c r="L207" i="2"/>
  <c r="E207" i="2"/>
  <c r="O208" i="2"/>
  <c r="N208" i="2"/>
  <c r="L208" i="2"/>
  <c r="E208" i="2"/>
  <c r="O205" i="2"/>
  <c r="N205" i="2"/>
  <c r="L205" i="2"/>
  <c r="E205" i="2"/>
  <c r="O202" i="2"/>
  <c r="N202" i="2"/>
  <c r="L202" i="2"/>
  <c r="E202" i="2"/>
  <c r="O203" i="2"/>
  <c r="N203" i="2"/>
  <c r="L203" i="2"/>
  <c r="E203" i="2"/>
  <c r="O199" i="2"/>
  <c r="N199" i="2"/>
  <c r="L199" i="2"/>
  <c r="E199" i="2"/>
  <c r="O200" i="2"/>
  <c r="N200" i="2"/>
  <c r="L200" i="2"/>
  <c r="E200" i="2"/>
  <c r="O196" i="2"/>
  <c r="N196" i="2"/>
  <c r="L196" i="2"/>
  <c r="E196" i="2"/>
  <c r="O197" i="2"/>
  <c r="N197" i="2"/>
  <c r="L197" i="2"/>
  <c r="E197" i="2"/>
  <c r="O195" i="2"/>
  <c r="N195" i="2"/>
  <c r="L195" i="2"/>
  <c r="E195" i="2"/>
  <c r="L222" i="2"/>
  <c r="L221" i="2"/>
  <c r="L219" i="2"/>
  <c r="L216" i="2"/>
  <c r="L215" i="2"/>
  <c r="L214" i="2"/>
  <c r="L209" i="2"/>
  <c r="L206" i="2"/>
  <c r="L204" i="2"/>
  <c r="L201" i="2"/>
  <c r="L198" i="2"/>
  <c r="E222" i="2"/>
  <c r="E221" i="2"/>
  <c r="E219" i="2"/>
  <c r="E216" i="2"/>
  <c r="E215" i="2"/>
  <c r="E214" i="2"/>
  <c r="O222" i="2"/>
  <c r="N222" i="2"/>
  <c r="O221" i="2"/>
  <c r="N221" i="2"/>
  <c r="O219" i="2"/>
  <c r="N219" i="2"/>
  <c r="O216" i="2"/>
  <c r="N216" i="2"/>
  <c r="O215" i="2"/>
  <c r="N215" i="2"/>
  <c r="O214" i="2"/>
  <c r="N214" i="2"/>
  <c r="O209" i="2"/>
  <c r="N209" i="2"/>
  <c r="O206" i="2"/>
  <c r="N206" i="2"/>
  <c r="O204" i="2"/>
  <c r="N204" i="2"/>
  <c r="O201" i="2"/>
  <c r="N201" i="2"/>
  <c r="O198" i="2"/>
  <c r="N198" i="2"/>
  <c r="M295" i="2" l="1"/>
  <c r="M323" i="2"/>
  <c r="M670" i="2"/>
  <c r="M673" i="2"/>
  <c r="M465" i="2"/>
  <c r="M514" i="2"/>
  <c r="M543" i="2"/>
  <c r="M608" i="2"/>
  <c r="M632" i="2"/>
  <c r="M653" i="2"/>
  <c r="M222" i="2"/>
  <c r="M464" i="2"/>
  <c r="M234" i="2"/>
  <c r="M656" i="2"/>
  <c r="M660" i="2"/>
  <c r="M668" i="2"/>
  <c r="M672" i="2"/>
  <c r="M674" i="2"/>
  <c r="M379" i="2"/>
  <c r="M385" i="2"/>
  <c r="M392" i="2"/>
  <c r="M398" i="2"/>
  <c r="M452" i="2"/>
  <c r="M461" i="2"/>
  <c r="M376" i="2"/>
  <c r="M395" i="2"/>
  <c r="M469" i="2"/>
  <c r="M511" i="2"/>
  <c r="M636" i="2"/>
  <c r="M352" i="2"/>
  <c r="M404" i="2"/>
  <c r="M412" i="2"/>
  <c r="M420" i="2"/>
  <c r="M427" i="2"/>
  <c r="M434" i="2"/>
  <c r="M443" i="2"/>
  <c r="M447" i="2"/>
  <c r="M605" i="2"/>
  <c r="M517" i="2"/>
  <c r="M527" i="2"/>
  <c r="M536" i="2"/>
  <c r="M539" i="2"/>
  <c r="M616" i="2"/>
  <c r="M624" i="2"/>
  <c r="M382" i="2"/>
  <c r="M386" i="2"/>
  <c r="M613" i="2"/>
  <c r="M630" i="2"/>
  <c r="M455" i="2"/>
  <c r="M521" i="2"/>
  <c r="M531" i="2"/>
  <c r="M538" i="2"/>
  <c r="M477" i="2"/>
  <c r="M485" i="2"/>
  <c r="M493" i="2"/>
  <c r="M498" i="2"/>
  <c r="M506" i="2"/>
  <c r="M639" i="2"/>
  <c r="M646" i="2"/>
  <c r="M549" i="2"/>
  <c r="M556" i="2"/>
  <c r="M562" i="2"/>
  <c r="M568" i="2"/>
  <c r="M572" i="2"/>
  <c r="M578" i="2"/>
  <c r="M584" i="2"/>
  <c r="M587" i="2"/>
  <c r="M593" i="2"/>
  <c r="M599" i="2"/>
  <c r="M642" i="2"/>
  <c r="M648" i="2"/>
  <c r="M547" i="2"/>
  <c r="M551" i="2"/>
  <c r="M560" i="2"/>
  <c r="M565" i="2"/>
  <c r="M570" i="2"/>
  <c r="M576" i="2"/>
  <c r="M582" i="2"/>
  <c r="M586" i="2"/>
  <c r="M591" i="2"/>
  <c r="M595" i="2"/>
  <c r="M401" i="2"/>
  <c r="M408" i="2"/>
  <c r="M418" i="2"/>
  <c r="M421" i="2"/>
  <c r="M430" i="2"/>
  <c r="M436" i="2"/>
  <c r="M446" i="2"/>
  <c r="M448" i="2"/>
  <c r="M472" i="2"/>
  <c r="M481" i="2"/>
  <c r="M491" i="2"/>
  <c r="M494" i="2"/>
  <c r="M501" i="2"/>
  <c r="M510" i="2"/>
  <c r="M659" i="2"/>
  <c r="M662" i="2"/>
  <c r="M366" i="2"/>
  <c r="M367" i="2"/>
  <c r="M368" i="2"/>
  <c r="M363" i="2"/>
  <c r="M362" i="2"/>
  <c r="M356" i="2"/>
  <c r="M353" i="2"/>
  <c r="M351" i="2"/>
  <c r="M354" i="2"/>
  <c r="M357" i="2"/>
  <c r="M347" i="2"/>
  <c r="M355" i="2"/>
  <c r="M346" i="2"/>
  <c r="M344" i="2"/>
  <c r="M348" i="2"/>
  <c r="M339" i="2"/>
  <c r="M336" i="2"/>
  <c r="M340" i="2"/>
  <c r="M327" i="2"/>
  <c r="M333" i="2"/>
  <c r="M316" i="2"/>
  <c r="M337" i="2"/>
  <c r="M332" i="2"/>
  <c r="M328" i="2"/>
  <c r="M325" i="2"/>
  <c r="M318" i="2"/>
  <c r="M308" i="2"/>
  <c r="M317" i="2"/>
  <c r="M314" i="2"/>
  <c r="M305" i="2"/>
  <c r="M303" i="2"/>
  <c r="M248" i="2"/>
  <c r="M309" i="2"/>
  <c r="M307" i="2"/>
  <c r="M302" i="2"/>
  <c r="M292" i="2"/>
  <c r="M294" i="2"/>
  <c r="M304" i="2"/>
  <c r="M293" i="2"/>
  <c r="M286" i="2"/>
  <c r="M288" i="2"/>
  <c r="M287" i="2"/>
  <c r="M296" i="2"/>
  <c r="M297" i="2"/>
  <c r="M284" i="2"/>
  <c r="M289" i="2"/>
  <c r="M277" i="2"/>
  <c r="M283" i="2"/>
  <c r="M274" i="2"/>
  <c r="M275" i="2"/>
  <c r="M271" i="2"/>
  <c r="M265" i="2"/>
  <c r="M270" i="2"/>
  <c r="M260" i="2"/>
  <c r="M266" i="2"/>
  <c r="M263" i="2"/>
  <c r="M254" i="2"/>
  <c r="M253" i="2"/>
  <c r="M261" i="2"/>
  <c r="M255" i="2"/>
  <c r="M250" i="2"/>
  <c r="M233" i="2"/>
  <c r="M249" i="2"/>
  <c r="M252" i="2"/>
  <c r="M257" i="2"/>
  <c r="M264" i="2"/>
  <c r="M272" i="2"/>
  <c r="M276" i="2"/>
  <c r="M279" i="2"/>
  <c r="M285" i="2"/>
  <c r="M291" i="2"/>
  <c r="M299" i="2"/>
  <c r="M306" i="2"/>
  <c r="M315" i="2"/>
  <c r="M320" i="2"/>
  <c r="M326" i="2"/>
  <c r="M334" i="2"/>
  <c r="M338" i="2"/>
  <c r="M345" i="2"/>
  <c r="M350" i="2"/>
  <c r="M359" i="2"/>
  <c r="M365" i="2"/>
  <c r="M247" i="2"/>
  <c r="M240" i="2"/>
  <c r="M239" i="2"/>
  <c r="M235" i="2"/>
  <c r="M251" i="2"/>
  <c r="M256" i="2"/>
  <c r="M262" i="2"/>
  <c r="M267" i="2"/>
  <c r="M273" i="2"/>
  <c r="M278" i="2"/>
  <c r="M280" i="2"/>
  <c r="M290" i="2"/>
  <c r="M298" i="2"/>
  <c r="M310" i="2"/>
  <c r="M319" i="2"/>
  <c r="M324" i="2"/>
  <c r="M329" i="2"/>
  <c r="M335" i="2"/>
  <c r="M341" i="2"/>
  <c r="M349" i="2"/>
  <c r="M358" i="2"/>
  <c r="M364" i="2"/>
  <c r="M369" i="2"/>
  <c r="M231" i="2"/>
  <c r="M230" i="2"/>
  <c r="M226" i="2"/>
  <c r="M213" i="2"/>
  <c r="M227" i="2"/>
  <c r="M217" i="2"/>
  <c r="M229" i="2"/>
  <c r="M243" i="2"/>
  <c r="M228" i="2"/>
  <c r="M232" i="2"/>
  <c r="M218" i="2"/>
  <c r="M220" i="2"/>
  <c r="M236" i="2"/>
  <c r="M242" i="2"/>
  <c r="M241" i="2"/>
  <c r="M219" i="2"/>
  <c r="M209" i="2"/>
  <c r="M207" i="2"/>
  <c r="M202" i="2"/>
  <c r="M205" i="2"/>
  <c r="M208" i="2"/>
  <c r="M203" i="2"/>
  <c r="M199" i="2"/>
  <c r="M200" i="2"/>
  <c r="M196" i="2"/>
  <c r="M197" i="2"/>
  <c r="M195" i="2"/>
  <c r="M201" i="2"/>
  <c r="M214" i="2"/>
  <c r="M215" i="2"/>
  <c r="M221" i="2"/>
  <c r="M216" i="2"/>
  <c r="M204" i="2"/>
  <c r="M198" i="2"/>
  <c r="M206" i="2"/>
  <c r="E209" i="2" l="1"/>
  <c r="E206" i="2"/>
  <c r="E204" i="2"/>
  <c r="E201" i="2"/>
  <c r="E198" i="2"/>
  <c r="O178" i="2" l="1"/>
  <c r="N178" i="2"/>
  <c r="L178" i="2"/>
  <c r="E178" i="2"/>
  <c r="O179" i="2"/>
  <c r="N179" i="2"/>
  <c r="L179" i="2"/>
  <c r="E179" i="2"/>
  <c r="O173" i="2"/>
  <c r="N173" i="2"/>
  <c r="L173" i="2"/>
  <c r="E173" i="2"/>
  <c r="O168" i="2"/>
  <c r="N168" i="2"/>
  <c r="L168" i="2"/>
  <c r="E168" i="2"/>
  <c r="O186" i="2"/>
  <c r="N186" i="2"/>
  <c r="L186" i="2"/>
  <c r="E186" i="2"/>
  <c r="O185" i="2"/>
  <c r="N185" i="2"/>
  <c r="L185" i="2"/>
  <c r="E185" i="2"/>
  <c r="O187" i="2"/>
  <c r="N187" i="2"/>
  <c r="L187" i="2"/>
  <c r="E187" i="2"/>
  <c r="O182" i="2"/>
  <c r="N182" i="2"/>
  <c r="L182" i="2"/>
  <c r="E182" i="2"/>
  <c r="O181" i="2"/>
  <c r="N181" i="2"/>
  <c r="L181" i="2"/>
  <c r="E181" i="2"/>
  <c r="O183" i="2"/>
  <c r="N183" i="2"/>
  <c r="L183" i="2"/>
  <c r="E183" i="2"/>
  <c r="O175" i="2"/>
  <c r="N175" i="2"/>
  <c r="L175" i="2"/>
  <c r="E175" i="2"/>
  <c r="O174" i="2"/>
  <c r="N174" i="2"/>
  <c r="L174" i="2"/>
  <c r="E174" i="2"/>
  <c r="O176" i="2"/>
  <c r="N176" i="2"/>
  <c r="L176" i="2"/>
  <c r="E176" i="2"/>
  <c r="O170" i="2"/>
  <c r="N170" i="2"/>
  <c r="L170" i="2"/>
  <c r="E170" i="2"/>
  <c r="O169" i="2"/>
  <c r="N169" i="2"/>
  <c r="L169" i="2"/>
  <c r="E169" i="2"/>
  <c r="O171" i="2"/>
  <c r="N171" i="2"/>
  <c r="L171" i="2"/>
  <c r="E171" i="2"/>
  <c r="O165" i="2"/>
  <c r="N165" i="2"/>
  <c r="L165" i="2"/>
  <c r="O166" i="2"/>
  <c r="N166" i="2"/>
  <c r="L166" i="2"/>
  <c r="O160" i="2"/>
  <c r="N160" i="2"/>
  <c r="L160" i="2"/>
  <c r="E160" i="2"/>
  <c r="O161" i="2"/>
  <c r="N161" i="2"/>
  <c r="L161" i="2"/>
  <c r="E161" i="2"/>
  <c r="E191" i="2"/>
  <c r="O153" i="2"/>
  <c r="N153" i="2"/>
  <c r="L153" i="2"/>
  <c r="E153" i="2"/>
  <c r="O152" i="2"/>
  <c r="N152" i="2"/>
  <c r="L152" i="2"/>
  <c r="E152" i="2"/>
  <c r="O154" i="2"/>
  <c r="N154" i="2"/>
  <c r="L154" i="2"/>
  <c r="E154" i="2"/>
  <c r="O149" i="2"/>
  <c r="N149" i="2"/>
  <c r="L149" i="2"/>
  <c r="E149" i="2"/>
  <c r="O148" i="2"/>
  <c r="N148" i="2"/>
  <c r="L148" i="2"/>
  <c r="E148" i="2"/>
  <c r="O150" i="2"/>
  <c r="N150" i="2"/>
  <c r="L150" i="2"/>
  <c r="E150" i="2"/>
  <c r="O146" i="2"/>
  <c r="N146" i="2"/>
  <c r="L146" i="2"/>
  <c r="E146" i="2"/>
  <c r="O143" i="2"/>
  <c r="N143" i="2"/>
  <c r="L143" i="2"/>
  <c r="E143" i="2"/>
  <c r="O142" i="2"/>
  <c r="N142" i="2"/>
  <c r="L142" i="2"/>
  <c r="E142" i="2"/>
  <c r="O144" i="2"/>
  <c r="N144" i="2"/>
  <c r="L144" i="2"/>
  <c r="E144" i="2"/>
  <c r="O138" i="2"/>
  <c r="N138" i="2"/>
  <c r="L138" i="2"/>
  <c r="O139" i="2"/>
  <c r="N139" i="2"/>
  <c r="L139" i="2"/>
  <c r="O140" i="2"/>
  <c r="N140" i="2"/>
  <c r="L140" i="2"/>
  <c r="O135" i="2"/>
  <c r="N135" i="2"/>
  <c r="L135" i="2"/>
  <c r="O136" i="2"/>
  <c r="N136" i="2"/>
  <c r="L136" i="2"/>
  <c r="O129" i="2"/>
  <c r="N129" i="2"/>
  <c r="L129" i="2"/>
  <c r="E129" i="2"/>
  <c r="O130" i="2"/>
  <c r="N130" i="2"/>
  <c r="L130" i="2"/>
  <c r="E130" i="2"/>
  <c r="E184" i="2"/>
  <c r="E177" i="2"/>
  <c r="E188" i="2"/>
  <c r="E180" i="2"/>
  <c r="E172" i="2"/>
  <c r="E162" i="2"/>
  <c r="E159" i="2"/>
  <c r="E155" i="2"/>
  <c r="E151" i="2"/>
  <c r="E145" i="2"/>
  <c r="E147" i="2"/>
  <c r="E132" i="2"/>
  <c r="E131" i="2"/>
  <c r="E128" i="2"/>
  <c r="O122" i="2"/>
  <c r="N122" i="2"/>
  <c r="L122" i="2"/>
  <c r="E122" i="2"/>
  <c r="O123" i="2"/>
  <c r="N123" i="2"/>
  <c r="L123" i="2"/>
  <c r="E123" i="2"/>
  <c r="O117" i="2"/>
  <c r="N117" i="2"/>
  <c r="L117" i="2"/>
  <c r="E117" i="2"/>
  <c r="O119" i="2"/>
  <c r="N119" i="2"/>
  <c r="L119" i="2"/>
  <c r="E119" i="2"/>
  <c r="O118" i="2"/>
  <c r="N118" i="2"/>
  <c r="L118" i="2"/>
  <c r="E118" i="2"/>
  <c r="O120" i="2"/>
  <c r="N120" i="2"/>
  <c r="L120" i="2"/>
  <c r="E120" i="2"/>
  <c r="O114" i="2"/>
  <c r="N114" i="2"/>
  <c r="L114" i="2"/>
  <c r="E114" i="2"/>
  <c r="O113" i="2"/>
  <c r="N113" i="2"/>
  <c r="L113" i="2"/>
  <c r="E113" i="2"/>
  <c r="O115" i="2"/>
  <c r="N115" i="2"/>
  <c r="L115" i="2"/>
  <c r="E115" i="2"/>
  <c r="E116" i="2"/>
  <c r="E121" i="2"/>
  <c r="E124" i="2"/>
  <c r="O108" i="2"/>
  <c r="N108" i="2"/>
  <c r="L108" i="2"/>
  <c r="O107" i="2"/>
  <c r="N107" i="2"/>
  <c r="L107" i="2"/>
  <c r="O106" i="2"/>
  <c r="N106" i="2"/>
  <c r="L106" i="2"/>
  <c r="O110" i="2"/>
  <c r="N110" i="2"/>
  <c r="L110" i="2"/>
  <c r="O109" i="2"/>
  <c r="N109" i="2"/>
  <c r="L109" i="2"/>
  <c r="O111" i="2"/>
  <c r="N111" i="2"/>
  <c r="L111" i="2"/>
  <c r="O103" i="2"/>
  <c r="N103" i="2"/>
  <c r="L103" i="2"/>
  <c r="E103" i="2"/>
  <c r="O104" i="2"/>
  <c r="N104" i="2"/>
  <c r="L104" i="2"/>
  <c r="E104" i="2"/>
  <c r="E105" i="2"/>
  <c r="E100" i="2"/>
  <c r="E99" i="2"/>
  <c r="E98" i="2"/>
  <c r="O98" i="2"/>
  <c r="N98" i="2"/>
  <c r="L98" i="2"/>
  <c r="O99" i="2"/>
  <c r="N99" i="2"/>
  <c r="L99" i="2"/>
  <c r="O93" i="2"/>
  <c r="N93" i="2"/>
  <c r="L93" i="2"/>
  <c r="E93" i="2"/>
  <c r="O94" i="2"/>
  <c r="N94" i="2"/>
  <c r="L94" i="2"/>
  <c r="E94" i="2"/>
  <c r="O91" i="2"/>
  <c r="N91" i="2"/>
  <c r="L91" i="2"/>
  <c r="E91" i="2"/>
  <c r="O88" i="2"/>
  <c r="N88" i="2"/>
  <c r="L88" i="2"/>
  <c r="E88" i="2"/>
  <c r="O89" i="2"/>
  <c r="N89" i="2"/>
  <c r="L89" i="2"/>
  <c r="E89" i="2"/>
  <c r="O85" i="2"/>
  <c r="N85" i="2"/>
  <c r="L85" i="2"/>
  <c r="E85" i="2"/>
  <c r="O86" i="2"/>
  <c r="N86" i="2"/>
  <c r="L86" i="2"/>
  <c r="E86" i="2"/>
  <c r="O82" i="2"/>
  <c r="N82" i="2"/>
  <c r="L82" i="2"/>
  <c r="E82" i="2"/>
  <c r="O83" i="2"/>
  <c r="N83" i="2"/>
  <c r="L83" i="2"/>
  <c r="E83" i="2"/>
  <c r="O79" i="2"/>
  <c r="N79" i="2"/>
  <c r="L79" i="2"/>
  <c r="E79" i="2"/>
  <c r="O80" i="2"/>
  <c r="N80" i="2"/>
  <c r="L80" i="2"/>
  <c r="E80" i="2"/>
  <c r="E95" i="2"/>
  <c r="E92" i="2"/>
  <c r="E90" i="2"/>
  <c r="E87" i="2"/>
  <c r="E84" i="2"/>
  <c r="E81" i="2"/>
  <c r="E75" i="2"/>
  <c r="E73" i="2"/>
  <c r="E72" i="2"/>
  <c r="E71" i="2"/>
  <c r="O191" i="2"/>
  <c r="N191" i="2"/>
  <c r="L191" i="2"/>
  <c r="O188" i="2"/>
  <c r="N188" i="2"/>
  <c r="L188" i="2"/>
  <c r="O184" i="2"/>
  <c r="N184" i="2"/>
  <c r="L184" i="2"/>
  <c r="O180" i="2"/>
  <c r="N180" i="2"/>
  <c r="L180" i="2"/>
  <c r="O177" i="2"/>
  <c r="N177" i="2"/>
  <c r="L177" i="2"/>
  <c r="O172" i="2"/>
  <c r="N172" i="2"/>
  <c r="L172" i="2"/>
  <c r="O167" i="2"/>
  <c r="N167" i="2"/>
  <c r="L167" i="2"/>
  <c r="O162" i="2"/>
  <c r="N162" i="2"/>
  <c r="L162" i="2"/>
  <c r="O159" i="2"/>
  <c r="N159" i="2"/>
  <c r="L159" i="2"/>
  <c r="O155" i="2"/>
  <c r="N155" i="2"/>
  <c r="L155" i="2"/>
  <c r="O151" i="2"/>
  <c r="N151" i="2"/>
  <c r="L151" i="2"/>
  <c r="O147" i="2"/>
  <c r="N147" i="2"/>
  <c r="L147" i="2"/>
  <c r="O145" i="2"/>
  <c r="N145" i="2"/>
  <c r="L145" i="2"/>
  <c r="O141" i="2"/>
  <c r="N141" i="2"/>
  <c r="L141" i="2"/>
  <c r="O137" i="2"/>
  <c r="N137" i="2"/>
  <c r="L137" i="2"/>
  <c r="O132" i="2"/>
  <c r="N132" i="2"/>
  <c r="L132" i="2"/>
  <c r="O131" i="2"/>
  <c r="N131" i="2"/>
  <c r="L131" i="2"/>
  <c r="O128" i="2"/>
  <c r="N128" i="2"/>
  <c r="L128" i="2"/>
  <c r="O124" i="2"/>
  <c r="N124" i="2"/>
  <c r="L124" i="2"/>
  <c r="O121" i="2"/>
  <c r="N121" i="2"/>
  <c r="L121" i="2"/>
  <c r="O116" i="2"/>
  <c r="N116" i="2"/>
  <c r="L116" i="2"/>
  <c r="O112" i="2"/>
  <c r="N112" i="2"/>
  <c r="L112" i="2"/>
  <c r="O105" i="2"/>
  <c r="N105" i="2"/>
  <c r="L105" i="2"/>
  <c r="O100" i="2"/>
  <c r="N100" i="2"/>
  <c r="L100" i="2"/>
  <c r="O95" i="2"/>
  <c r="N95" i="2"/>
  <c r="L95" i="2"/>
  <c r="O92" i="2"/>
  <c r="N92" i="2"/>
  <c r="L92" i="2"/>
  <c r="O90" i="2"/>
  <c r="N90" i="2"/>
  <c r="L90" i="2"/>
  <c r="O87" i="2"/>
  <c r="N87" i="2"/>
  <c r="L87" i="2"/>
  <c r="O84" i="2"/>
  <c r="N84" i="2"/>
  <c r="L84" i="2"/>
  <c r="O81" i="2"/>
  <c r="N81" i="2"/>
  <c r="L81" i="2"/>
  <c r="O75" i="2"/>
  <c r="N75" i="2"/>
  <c r="L75" i="2"/>
  <c r="O73" i="2"/>
  <c r="N73" i="2"/>
  <c r="L73" i="2"/>
  <c r="O72" i="2"/>
  <c r="N72" i="2"/>
  <c r="L72" i="2"/>
  <c r="O71" i="2"/>
  <c r="N71" i="2"/>
  <c r="L71" i="2"/>
  <c r="O67" i="2"/>
  <c r="N67" i="2"/>
  <c r="L67" i="2"/>
  <c r="O66" i="2"/>
  <c r="N66" i="2"/>
  <c r="L66" i="2"/>
  <c r="O65" i="2"/>
  <c r="N65" i="2"/>
  <c r="L65" i="2"/>
  <c r="O64" i="2"/>
  <c r="N64" i="2"/>
  <c r="L64" i="2"/>
  <c r="O63" i="2"/>
  <c r="N63" i="2"/>
  <c r="L63" i="2"/>
  <c r="O62" i="2"/>
  <c r="N62" i="2"/>
  <c r="L62" i="2"/>
  <c r="O61" i="2"/>
  <c r="N61" i="2"/>
  <c r="L61" i="2"/>
  <c r="O60" i="2"/>
  <c r="N60" i="2"/>
  <c r="L60" i="2"/>
  <c r="O59" i="2"/>
  <c r="N59" i="2"/>
  <c r="L59" i="2"/>
  <c r="O58" i="2"/>
  <c r="N58" i="2"/>
  <c r="L58" i="2"/>
  <c r="O57" i="2"/>
  <c r="N57" i="2"/>
  <c r="L57" i="2"/>
  <c r="O56" i="2"/>
  <c r="N56" i="2"/>
  <c r="L56" i="2"/>
  <c r="O55" i="2"/>
  <c r="N55" i="2"/>
  <c r="L55" i="2"/>
  <c r="O54" i="2"/>
  <c r="N54" i="2"/>
  <c r="L54" i="2"/>
  <c r="O53" i="2"/>
  <c r="N53" i="2"/>
  <c r="L53" i="2"/>
  <c r="O52" i="2"/>
  <c r="N52" i="2"/>
  <c r="L52" i="2"/>
  <c r="O51" i="2"/>
  <c r="N51" i="2"/>
  <c r="L51" i="2"/>
  <c r="O50" i="2"/>
  <c r="N50" i="2"/>
  <c r="L50" i="2"/>
  <c r="O49" i="2"/>
  <c r="N49" i="2"/>
  <c r="L49" i="2"/>
  <c r="O46" i="2"/>
  <c r="N46" i="2"/>
  <c r="L46" i="2"/>
  <c r="O45" i="2"/>
  <c r="N45" i="2"/>
  <c r="L45" i="2"/>
  <c r="O44" i="2"/>
  <c r="N44" i="2"/>
  <c r="L44" i="2"/>
  <c r="O43" i="2"/>
  <c r="N43" i="2"/>
  <c r="L43" i="2"/>
  <c r="O40" i="2"/>
  <c r="N40" i="2"/>
  <c r="L40" i="2"/>
  <c r="O39" i="2"/>
  <c r="N39" i="2"/>
  <c r="L39" i="2"/>
  <c r="O38" i="2"/>
  <c r="N38" i="2"/>
  <c r="L38" i="2"/>
  <c r="O37" i="2"/>
  <c r="N37" i="2"/>
  <c r="L37" i="2"/>
  <c r="O34" i="2"/>
  <c r="N34" i="2"/>
  <c r="L34" i="2"/>
  <c r="O33" i="2"/>
  <c r="N33" i="2"/>
  <c r="L33" i="2"/>
  <c r="O32" i="2"/>
  <c r="N32" i="2"/>
  <c r="L32" i="2"/>
  <c r="O31" i="2"/>
  <c r="N31" i="2"/>
  <c r="L31" i="2"/>
  <c r="O30" i="2"/>
  <c r="N30" i="2"/>
  <c r="L30" i="2"/>
  <c r="O29" i="2"/>
  <c r="N29" i="2"/>
  <c r="L29" i="2"/>
  <c r="O28" i="2"/>
  <c r="N28" i="2"/>
  <c r="L28" i="2"/>
  <c r="O27" i="2"/>
  <c r="N27" i="2"/>
  <c r="L27" i="2"/>
  <c r="O26" i="2"/>
  <c r="N26" i="2"/>
  <c r="L26" i="2"/>
  <c r="O25" i="2"/>
  <c r="N25" i="2"/>
  <c r="L25" i="2"/>
  <c r="O24" i="2"/>
  <c r="N24" i="2"/>
  <c r="L24" i="2"/>
  <c r="O23" i="2"/>
  <c r="N23" i="2"/>
  <c r="L23" i="2"/>
  <c r="O22" i="2"/>
  <c r="N22" i="2"/>
  <c r="L22" i="2"/>
  <c r="O21" i="2"/>
  <c r="N21" i="2"/>
  <c r="L21" i="2"/>
  <c r="O20" i="2"/>
  <c r="N20" i="2"/>
  <c r="L20" i="2"/>
  <c r="O19" i="2"/>
  <c r="N19" i="2"/>
  <c r="L19" i="2"/>
  <c r="O18" i="2"/>
  <c r="N18" i="2"/>
  <c r="L18" i="2"/>
  <c r="O17" i="2"/>
  <c r="N17" i="2"/>
  <c r="L17" i="2"/>
  <c r="O16" i="2"/>
  <c r="N16" i="2"/>
  <c r="L16" i="2"/>
  <c r="O15" i="2"/>
  <c r="N15" i="2"/>
  <c r="L15" i="2"/>
  <c r="O14" i="2"/>
  <c r="N14" i="2"/>
  <c r="L14" i="2"/>
  <c r="E67" i="2"/>
  <c r="E66" i="2"/>
  <c r="E65" i="2"/>
  <c r="E51" i="2"/>
  <c r="E50" i="2"/>
  <c r="E49" i="2"/>
  <c r="E46" i="2"/>
  <c r="E45" i="2"/>
  <c r="E44" i="2"/>
  <c r="E43" i="2"/>
  <c r="E40" i="2"/>
  <c r="E39" i="2"/>
  <c r="E38" i="2"/>
  <c r="E37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O13" i="2"/>
  <c r="N13" i="2"/>
  <c r="L13" i="2"/>
  <c r="E13" i="2"/>
  <c r="O12" i="2"/>
  <c r="N12" i="2"/>
  <c r="E12" i="2"/>
  <c r="L12" i="2"/>
  <c r="M19" i="2" l="1"/>
  <c r="M27" i="2"/>
  <c r="M43" i="2"/>
  <c r="M55" i="2"/>
  <c r="M63" i="2"/>
  <c r="M84" i="2"/>
  <c r="M159" i="2"/>
  <c r="M177" i="2"/>
  <c r="M184" i="2"/>
  <c r="M118" i="2"/>
  <c r="M181" i="2"/>
  <c r="M178" i="2"/>
  <c r="M168" i="2"/>
  <c r="M179" i="2"/>
  <c r="M187" i="2"/>
  <c r="M173" i="2"/>
  <c r="M185" i="2"/>
  <c r="M183" i="2"/>
  <c r="M186" i="2"/>
  <c r="M174" i="2"/>
  <c r="M175" i="2"/>
  <c r="M182" i="2"/>
  <c r="M170" i="2"/>
  <c r="M166" i="2"/>
  <c r="M176" i="2"/>
  <c r="M169" i="2"/>
  <c r="M165" i="2"/>
  <c r="M171" i="2"/>
  <c r="M161" i="2"/>
  <c r="M160" i="2"/>
  <c r="M152" i="2"/>
  <c r="M153" i="2"/>
  <c r="M149" i="2"/>
  <c r="M154" i="2"/>
  <c r="M148" i="2"/>
  <c r="M142" i="2"/>
  <c r="M150" i="2"/>
  <c r="M139" i="2"/>
  <c r="M146" i="2"/>
  <c r="M143" i="2"/>
  <c r="M140" i="2"/>
  <c r="M138" i="2"/>
  <c r="M144" i="2"/>
  <c r="M104" i="2"/>
  <c r="M130" i="2"/>
  <c r="M129" i="2"/>
  <c r="M135" i="2"/>
  <c r="M136" i="2"/>
  <c r="M123" i="2"/>
  <c r="M122" i="2"/>
  <c r="M117" i="2"/>
  <c r="M113" i="2"/>
  <c r="M56" i="2"/>
  <c r="M64" i="2"/>
  <c r="M87" i="2"/>
  <c r="M128" i="2"/>
  <c r="M141" i="2"/>
  <c r="M147" i="2"/>
  <c r="M172" i="2"/>
  <c r="M119" i="2"/>
  <c r="M114" i="2"/>
  <c r="M120" i="2"/>
  <c r="M99" i="2"/>
  <c r="M107" i="2"/>
  <c r="M103" i="2"/>
  <c r="M109" i="2"/>
  <c r="M106" i="2"/>
  <c r="M108" i="2"/>
  <c r="M115" i="2"/>
  <c r="M98" i="2"/>
  <c r="M111" i="2"/>
  <c r="M110" i="2"/>
  <c r="M94" i="2"/>
  <c r="M93" i="2"/>
  <c r="M91" i="2"/>
  <c r="M88" i="2"/>
  <c r="M89" i="2"/>
  <c r="M86" i="2"/>
  <c r="M14" i="2"/>
  <c r="M20" i="2"/>
  <c r="M22" i="2"/>
  <c r="M24" i="2"/>
  <c r="M26" i="2"/>
  <c r="M85" i="2"/>
  <c r="M83" i="2"/>
  <c r="M16" i="2"/>
  <c r="M79" i="2"/>
  <c r="M58" i="2"/>
  <c r="M60" i="2"/>
  <c r="M62" i="2"/>
  <c r="M82" i="2"/>
  <c r="M155" i="2"/>
  <c r="M15" i="2"/>
  <c r="M17" i="2"/>
  <c r="M65" i="2"/>
  <c r="M67" i="2"/>
  <c r="M72" i="2"/>
  <c r="M75" i="2"/>
  <c r="M18" i="2"/>
  <c r="M167" i="2"/>
  <c r="M191" i="2"/>
  <c r="M162" i="2"/>
  <c r="M80" i="2"/>
  <c r="M57" i="2"/>
  <c r="M59" i="2"/>
  <c r="M61" i="2"/>
  <c r="M21" i="2"/>
  <c r="M23" i="2"/>
  <c r="M25" i="2"/>
  <c r="M66" i="2"/>
  <c r="M71" i="2"/>
  <c r="M73" i="2"/>
  <c r="M81" i="2"/>
  <c r="M92" i="2"/>
  <c r="M100" i="2"/>
  <c r="M112" i="2"/>
  <c r="M121" i="2"/>
  <c r="M132" i="2"/>
  <c r="M29" i="2"/>
  <c r="M31" i="2"/>
  <c r="M33" i="2"/>
  <c r="M37" i="2"/>
  <c r="M39" i="2"/>
  <c r="M45" i="2"/>
  <c r="M49" i="2"/>
  <c r="M51" i="2"/>
  <c r="M53" i="2"/>
  <c r="M151" i="2"/>
  <c r="M28" i="2"/>
  <c r="M30" i="2"/>
  <c r="M32" i="2"/>
  <c r="M34" i="2"/>
  <c r="M38" i="2"/>
  <c r="M40" i="2"/>
  <c r="M44" i="2"/>
  <c r="M46" i="2"/>
  <c r="M50" i="2"/>
  <c r="M52" i="2"/>
  <c r="M54" i="2"/>
  <c r="M90" i="2"/>
  <c r="M95" i="2"/>
  <c r="M105" i="2"/>
  <c r="M116" i="2"/>
  <c r="M124" i="2"/>
  <c r="M131" i="2"/>
  <c r="M137" i="2"/>
  <c r="M180" i="2"/>
  <c r="M188" i="2"/>
  <c r="M145" i="2"/>
  <c r="M13" i="2"/>
  <c r="M12" i="2"/>
  <c r="O6" i="2"/>
  <c r="P602" i="1"/>
  <c r="N606" i="1"/>
  <c r="P604" i="1"/>
  <c r="P596" i="1"/>
  <c r="K216" i="1"/>
  <c r="O598" i="1"/>
  <c r="P608" i="1"/>
  <c r="K608" i="1"/>
  <c r="P1253" i="2" s="1"/>
  <c r="O608" i="1"/>
  <c r="M608" i="1"/>
  <c r="N608" i="1"/>
  <c r="K606" i="1"/>
  <c r="M602" i="1"/>
  <c r="M606" i="1"/>
  <c r="N602" i="1"/>
  <c r="K602" i="1"/>
  <c r="P1241" i="2" s="1"/>
  <c r="O602" i="1"/>
  <c r="O606" i="1"/>
  <c r="K598" i="1"/>
  <c r="P1237" i="2" s="1"/>
  <c r="K599" i="1"/>
  <c r="P1238" i="2" s="1"/>
  <c r="O599" i="1"/>
  <c r="N599" i="1"/>
  <c r="P599" i="1"/>
  <c r="M599" i="1"/>
  <c r="O596" i="1"/>
  <c r="K596" i="1"/>
  <c r="P1234" i="2" s="1"/>
  <c r="M596" i="1"/>
  <c r="N596" i="1"/>
  <c r="P249" i="1"/>
  <c r="N239" i="1"/>
  <c r="N95" i="1"/>
  <c r="P89" i="1"/>
  <c r="N425" i="1"/>
  <c r="P431" i="1"/>
  <c r="M124" i="1"/>
  <c r="N431" i="1"/>
  <c r="K381" i="1"/>
  <c r="P908" i="2" s="1"/>
  <c r="K203" i="1"/>
  <c r="M237" i="1"/>
  <c r="N237" i="1"/>
  <c r="P332" i="1"/>
  <c r="N443" i="1"/>
  <c r="O500" i="1"/>
  <c r="K514" i="1"/>
  <c r="P1130" i="2" s="1"/>
  <c r="P251" i="1"/>
  <c r="P120" i="1"/>
  <c r="P347" i="1"/>
  <c r="P365" i="1"/>
  <c r="P527" i="1"/>
  <c r="P533" i="1"/>
  <c r="P151" i="1"/>
  <c r="K230" i="1"/>
  <c r="M120" i="1"/>
  <c r="O122" i="1"/>
  <c r="K136" i="1"/>
  <c r="P237" i="1"/>
  <c r="N309" i="1"/>
  <c r="N341" i="1"/>
  <c r="P349" i="1"/>
  <c r="N462" i="1"/>
  <c r="P509" i="1"/>
  <c r="P556" i="1"/>
  <c r="N343" i="1"/>
  <c r="P408" i="1"/>
  <c r="M341" i="1"/>
  <c r="P523" i="1"/>
  <c r="N70" i="1"/>
  <c r="N104" i="1"/>
  <c r="N209" i="1"/>
  <c r="K220" i="1"/>
  <c r="P341" i="1"/>
  <c r="O371" i="1"/>
  <c r="N412" i="1"/>
  <c r="N434" i="1"/>
  <c r="N441" i="1"/>
  <c r="M572" i="1"/>
  <c r="K207" i="1"/>
  <c r="P511" i="2" s="1"/>
  <c r="K211" i="1"/>
  <c r="P343" i="1"/>
  <c r="M349" i="1"/>
  <c r="P392" i="1"/>
  <c r="P253" i="1"/>
  <c r="P269" i="1"/>
  <c r="M347" i="1"/>
  <c r="P441" i="1"/>
  <c r="P483" i="1"/>
  <c r="N102" i="1"/>
  <c r="P502" i="1"/>
  <c r="P95" i="1"/>
  <c r="M151" i="1"/>
  <c r="K182" i="1"/>
  <c r="P447" i="2" s="1"/>
  <c r="K209" i="1"/>
  <c r="P216" i="1"/>
  <c r="N347" i="1"/>
  <c r="N377" i="1"/>
  <c r="P412" i="1"/>
  <c r="P425" i="1"/>
  <c r="M431" i="1"/>
  <c r="M441" i="1"/>
  <c r="P443" i="1"/>
  <c r="P452" i="1"/>
  <c r="K528" i="1"/>
  <c r="P1146" i="2" s="1"/>
  <c r="P561" i="1"/>
  <c r="K566" i="1"/>
  <c r="N303" i="1"/>
  <c r="P388" i="1"/>
  <c r="N394" i="1"/>
  <c r="M429" i="1"/>
  <c r="P481" i="1"/>
  <c r="K115" i="1"/>
  <c r="M352" i="1"/>
  <c r="P382" i="1"/>
  <c r="N429" i="1"/>
  <c r="N439" i="1"/>
  <c r="P563" i="1"/>
  <c r="M249" i="1"/>
  <c r="M251" i="1"/>
  <c r="M253" i="1"/>
  <c r="M257" i="1"/>
  <c r="N286" i="1"/>
  <c r="P303" i="1"/>
  <c r="P337" i="1"/>
  <c r="N352" i="1"/>
  <c r="P368" i="1"/>
  <c r="K379" i="1"/>
  <c r="P906" i="2" s="1"/>
  <c r="P410" i="1"/>
  <c r="M415" i="1"/>
  <c r="M427" i="1"/>
  <c r="P429" i="1"/>
  <c r="M436" i="1"/>
  <c r="K494" i="1"/>
  <c r="P1108" i="2" s="1"/>
  <c r="M502" i="1"/>
  <c r="O506" i="1"/>
  <c r="K518" i="1"/>
  <c r="P1134" i="2" s="1"/>
  <c r="K530" i="1"/>
  <c r="P1148" i="2" s="1"/>
  <c r="K589" i="1"/>
  <c r="P1225" i="2" s="1"/>
  <c r="P439" i="1"/>
  <c r="M439" i="1"/>
  <c r="O37" i="1"/>
  <c r="N200" i="1"/>
  <c r="O65" i="1"/>
  <c r="O222" i="1"/>
  <c r="N249" i="1"/>
  <c r="N251" i="1"/>
  <c r="N253" i="1"/>
  <c r="N257" i="1"/>
  <c r="P286" i="1"/>
  <c r="O313" i="1"/>
  <c r="P352" i="1"/>
  <c r="N427" i="1"/>
  <c r="N436" i="1"/>
  <c r="N502" i="1"/>
  <c r="K504" i="1"/>
  <c r="P1119" i="2" s="1"/>
  <c r="M337" i="1"/>
  <c r="P402" i="1"/>
  <c r="O458" i="1"/>
  <c r="O127" i="1"/>
  <c r="K290" i="1"/>
  <c r="N349" i="1"/>
  <c r="P363" i="1"/>
  <c r="P384" i="1"/>
  <c r="P406" i="1"/>
  <c r="M412" i="1"/>
  <c r="M425" i="1"/>
  <c r="P427" i="1"/>
  <c r="M434" i="1"/>
  <c r="P436" i="1"/>
  <c r="M443" i="1"/>
  <c r="P531" i="1"/>
  <c r="P554" i="1"/>
  <c r="N572" i="1"/>
  <c r="O97" i="1"/>
  <c r="K117" i="1"/>
  <c r="P279" i="2" s="1"/>
  <c r="K62" i="1"/>
  <c r="O87" i="1"/>
  <c r="O227" i="1"/>
  <c r="O231" i="1"/>
  <c r="O259" i="1"/>
  <c r="K282" i="1"/>
  <c r="M301" i="1"/>
  <c r="P301" i="1"/>
  <c r="O320" i="1"/>
  <c r="O358" i="1"/>
  <c r="K450" i="1"/>
  <c r="P1046" i="2" s="1"/>
  <c r="P456" i="1"/>
  <c r="M456" i="1"/>
  <c r="K553" i="1"/>
  <c r="P1173" i="2" s="1"/>
  <c r="M49" i="1"/>
  <c r="P70" i="1"/>
  <c r="M95" i="1"/>
  <c r="K276" i="1"/>
  <c r="P673" i="2" s="1"/>
  <c r="N301" i="1"/>
  <c r="P309" i="1"/>
  <c r="M309" i="1"/>
  <c r="P394" i="1"/>
  <c r="M394" i="1"/>
  <c r="N456" i="1"/>
  <c r="O460" i="1"/>
  <c r="P487" i="1"/>
  <c r="K496" i="1"/>
  <c r="P1110" i="2" s="1"/>
  <c r="K515" i="1"/>
  <c r="P1131" i="2" s="1"/>
  <c r="P521" i="1"/>
  <c r="K532" i="1"/>
  <c r="P1150" i="2" s="1"/>
  <c r="P564" i="1"/>
  <c r="N564" i="1"/>
  <c r="O93" i="1"/>
  <c r="O162" i="1"/>
  <c r="K166" i="1"/>
  <c r="M284" i="1"/>
  <c r="P284" i="1"/>
  <c r="O335" i="1"/>
  <c r="O517" i="1"/>
  <c r="P517" i="1"/>
  <c r="N174" i="1"/>
  <c r="K267" i="1"/>
  <c r="N284" i="1"/>
  <c r="M303" i="1"/>
  <c r="N383" i="1"/>
  <c r="K390" i="1"/>
  <c r="P390" i="1"/>
  <c r="K420" i="1"/>
  <c r="P968" i="2" s="1"/>
  <c r="P462" i="1"/>
  <c r="M462" i="1"/>
  <c r="O543" i="1"/>
  <c r="M574" i="1"/>
  <c r="N574" i="1"/>
  <c r="P574" i="1"/>
  <c r="O243" i="1"/>
  <c r="O280" i="1"/>
  <c r="O299" i="1"/>
  <c r="K317" i="1"/>
  <c r="K548" i="1"/>
  <c r="K106" i="1"/>
  <c r="K113" i="1"/>
  <c r="P180" i="1"/>
  <c r="K185" i="1"/>
  <c r="M185" i="1"/>
  <c r="K326" i="1"/>
  <c r="P356" i="1"/>
  <c r="P376" i="1"/>
  <c r="P473" i="1"/>
  <c r="N41" i="1"/>
  <c r="M58" i="1"/>
  <c r="O39" i="1"/>
  <c r="K72" i="1"/>
  <c r="P113" i="1"/>
  <c r="O139" i="1"/>
  <c r="O148" i="1"/>
  <c r="O164" i="1"/>
  <c r="N180" i="1"/>
  <c r="M286" i="1"/>
  <c r="N156" i="1"/>
  <c r="P225" i="1"/>
  <c r="O234" i="1"/>
  <c r="K261" i="1"/>
  <c r="P305" i="1"/>
  <c r="M305" i="1"/>
  <c r="P322" i="1"/>
  <c r="N337" i="1"/>
  <c r="P369" i="1"/>
  <c r="N369" i="1"/>
  <c r="P378" i="1"/>
  <c r="P434" i="1"/>
  <c r="M492" i="1"/>
  <c r="P519" i="1"/>
  <c r="K542" i="1"/>
  <c r="P1161" i="2" s="1"/>
  <c r="O550" i="1"/>
  <c r="K328" i="1"/>
  <c r="P809" i="2" s="1"/>
  <c r="K367" i="1"/>
  <c r="P892" i="2" s="1"/>
  <c r="O541" i="1"/>
  <c r="O549" i="1"/>
  <c r="N549" i="1"/>
  <c r="K373" i="1"/>
  <c r="P900" i="2" s="1"/>
  <c r="P396" i="1"/>
  <c r="M396" i="1"/>
  <c r="N402" i="1"/>
  <c r="K447" i="1"/>
  <c r="M156" i="1"/>
  <c r="N269" i="1"/>
  <c r="K307" i="1"/>
  <c r="N332" i="1"/>
  <c r="M332" i="1"/>
  <c r="N396" i="1"/>
  <c r="M402" i="1"/>
  <c r="K465" i="1"/>
  <c r="P475" i="1"/>
  <c r="O491" i="1"/>
  <c r="P513" i="1"/>
  <c r="O534" i="1"/>
  <c r="N576" i="1"/>
  <c r="P587" i="1"/>
  <c r="P485" i="1"/>
  <c r="P511" i="1"/>
  <c r="P529" i="1"/>
  <c r="P558" i="1"/>
  <c r="P324" i="1"/>
  <c r="P374" i="1"/>
  <c r="P377" i="1"/>
  <c r="P418" i="1"/>
  <c r="P446" i="1"/>
  <c r="O520" i="1"/>
  <c r="N580" i="1"/>
  <c r="O594" i="1"/>
  <c r="K594" i="1"/>
  <c r="P1231" i="2" s="1"/>
  <c r="P594" i="1"/>
  <c r="N594" i="1"/>
  <c r="M594" i="1"/>
  <c r="O584" i="1"/>
  <c r="K584" i="1"/>
  <c r="P1220" i="2" s="1"/>
  <c r="O586" i="1"/>
  <c r="K586" i="1"/>
  <c r="P1222" i="2" s="1"/>
  <c r="O588" i="1"/>
  <c r="K588" i="1"/>
  <c r="P1224" i="2" s="1"/>
  <c r="O590" i="1"/>
  <c r="K590" i="1"/>
  <c r="P1226" i="2" s="1"/>
  <c r="P584" i="1"/>
  <c r="P586" i="1"/>
  <c r="P588" i="1"/>
  <c r="P590" i="1"/>
  <c r="M584" i="1"/>
  <c r="M586" i="1"/>
  <c r="M588" i="1"/>
  <c r="M590" i="1"/>
  <c r="N584" i="1"/>
  <c r="N586" i="1"/>
  <c r="N588" i="1"/>
  <c r="N590" i="1"/>
  <c r="K579" i="1"/>
  <c r="O579" i="1"/>
  <c r="K577" i="1"/>
  <c r="P1211" i="2" s="1"/>
  <c r="O577" i="1"/>
  <c r="N577" i="1"/>
  <c r="P577" i="1"/>
  <c r="P579" i="1"/>
  <c r="N579" i="1"/>
  <c r="M577" i="1"/>
  <c r="O574" i="1"/>
  <c r="M579" i="1"/>
  <c r="K574" i="1"/>
  <c r="K580" i="1"/>
  <c r="P1216" i="2" s="1"/>
  <c r="K561" i="1"/>
  <c r="P1181" i="2" s="1"/>
  <c r="O561" i="1"/>
  <c r="K564" i="1"/>
  <c r="P1185" i="2" s="1"/>
  <c r="O564" i="1"/>
  <c r="K563" i="1"/>
  <c r="O563" i="1"/>
  <c r="O567" i="1"/>
  <c r="N567" i="1"/>
  <c r="K567" i="1"/>
  <c r="P1190" i="2" s="1"/>
  <c r="P567" i="1"/>
  <c r="M564" i="1"/>
  <c r="M561" i="1"/>
  <c r="M563" i="1"/>
  <c r="M567" i="1"/>
  <c r="N561" i="1"/>
  <c r="N563" i="1"/>
  <c r="K554" i="1"/>
  <c r="P1174" i="2" s="1"/>
  <c r="O554" i="1"/>
  <c r="K556" i="1"/>
  <c r="P1176" i="2" s="1"/>
  <c r="O556" i="1"/>
  <c r="K558" i="1"/>
  <c r="P1178" i="2" s="1"/>
  <c r="O558" i="1"/>
  <c r="M554" i="1"/>
  <c r="M556" i="1"/>
  <c r="M558" i="1"/>
  <c r="N554" i="1"/>
  <c r="N556" i="1"/>
  <c r="N558" i="1"/>
  <c r="O548" i="1"/>
  <c r="K549" i="1"/>
  <c r="P1169" i="2" s="1"/>
  <c r="K538" i="1"/>
  <c r="P1156" i="2" s="1"/>
  <c r="O538" i="1"/>
  <c r="P538" i="1"/>
  <c r="M538" i="1"/>
  <c r="N538" i="1"/>
  <c r="O529" i="1"/>
  <c r="K529" i="1"/>
  <c r="P1147" i="2" s="1"/>
  <c r="K527" i="1"/>
  <c r="P1145" i="2" s="1"/>
  <c r="O527" i="1"/>
  <c r="O531" i="1"/>
  <c r="K531" i="1"/>
  <c r="P1149" i="2" s="1"/>
  <c r="O533" i="1"/>
  <c r="K533" i="1"/>
  <c r="P1151" i="2" s="1"/>
  <c r="K535" i="1"/>
  <c r="P1153" i="2" s="1"/>
  <c r="O535" i="1"/>
  <c r="P535" i="1"/>
  <c r="M527" i="1"/>
  <c r="M529" i="1"/>
  <c r="M531" i="1"/>
  <c r="M533" i="1"/>
  <c r="M535" i="1"/>
  <c r="N527" i="1"/>
  <c r="N529" i="1"/>
  <c r="N531" i="1"/>
  <c r="N533" i="1"/>
  <c r="N535" i="1"/>
  <c r="O523" i="1"/>
  <c r="K523" i="1"/>
  <c r="P1140" i="2" s="1"/>
  <c r="O525" i="1"/>
  <c r="K525" i="1"/>
  <c r="P1142" i="2" s="1"/>
  <c r="P525" i="1"/>
  <c r="M523" i="1"/>
  <c r="M525" i="1"/>
  <c r="N523" i="1"/>
  <c r="N525" i="1"/>
  <c r="O511" i="1"/>
  <c r="K511" i="1"/>
  <c r="P1127" i="2" s="1"/>
  <c r="O509" i="1"/>
  <c r="K509" i="1"/>
  <c r="P1125" i="2" s="1"/>
  <c r="O513" i="1"/>
  <c r="K513" i="1"/>
  <c r="P1129" i="2" s="1"/>
  <c r="O521" i="1"/>
  <c r="K521" i="1"/>
  <c r="P1137" i="2" s="1"/>
  <c r="M509" i="1"/>
  <c r="M511" i="1"/>
  <c r="M513" i="1"/>
  <c r="M521" i="1"/>
  <c r="N509" i="1"/>
  <c r="N511" i="1"/>
  <c r="N513" i="1"/>
  <c r="N521" i="1"/>
  <c r="K502" i="1"/>
  <c r="P1117" i="2" s="1"/>
  <c r="O502" i="1"/>
  <c r="O499" i="1"/>
  <c r="K499" i="1"/>
  <c r="P1114" i="2" s="1"/>
  <c r="K501" i="1"/>
  <c r="P1116" i="2" s="1"/>
  <c r="O501" i="1"/>
  <c r="O503" i="1"/>
  <c r="K503" i="1"/>
  <c r="P1118" i="2" s="1"/>
  <c r="K505" i="1"/>
  <c r="P1120" i="2" s="1"/>
  <c r="O505" i="1"/>
  <c r="O507" i="1"/>
  <c r="K507" i="1"/>
  <c r="P1122" i="2" s="1"/>
  <c r="P499" i="1"/>
  <c r="P501" i="1"/>
  <c r="P503" i="1"/>
  <c r="P505" i="1"/>
  <c r="P507" i="1"/>
  <c r="M499" i="1"/>
  <c r="M501" i="1"/>
  <c r="M503" i="1"/>
  <c r="M505" i="1"/>
  <c r="M507" i="1"/>
  <c r="N499" i="1"/>
  <c r="N501" i="1"/>
  <c r="N503" i="1"/>
  <c r="N505" i="1"/>
  <c r="N507" i="1"/>
  <c r="O489" i="1"/>
  <c r="K489" i="1"/>
  <c r="P1103" i="2" s="1"/>
  <c r="O493" i="1"/>
  <c r="K493" i="1"/>
  <c r="P1107" i="2" s="1"/>
  <c r="O497" i="1"/>
  <c r="K497" i="1"/>
  <c r="P1111" i="2" s="1"/>
  <c r="O495" i="1"/>
  <c r="K495" i="1"/>
  <c r="P1109" i="2" s="1"/>
  <c r="P489" i="1"/>
  <c r="P493" i="1"/>
  <c r="P495" i="1"/>
  <c r="P497" i="1"/>
  <c r="M489" i="1"/>
  <c r="M493" i="1"/>
  <c r="M495" i="1"/>
  <c r="M497" i="1"/>
  <c r="N489" i="1"/>
  <c r="N493" i="1"/>
  <c r="N495" i="1"/>
  <c r="N497" i="1"/>
  <c r="O485" i="1"/>
  <c r="K485" i="1"/>
  <c r="P1098" i="2" s="1"/>
  <c r="O483" i="1"/>
  <c r="K483" i="1"/>
  <c r="P1096" i="2" s="1"/>
  <c r="K484" i="1"/>
  <c r="P1097" i="2" s="1"/>
  <c r="O484" i="1"/>
  <c r="O481" i="1"/>
  <c r="K481" i="1"/>
  <c r="P1094" i="2" s="1"/>
  <c r="K487" i="1"/>
  <c r="P1100" i="2" s="1"/>
  <c r="O487" i="1"/>
  <c r="K482" i="1"/>
  <c r="P1095" i="2" s="1"/>
  <c r="O482" i="1"/>
  <c r="M482" i="1"/>
  <c r="M484" i="1"/>
  <c r="N482" i="1"/>
  <c r="N484" i="1"/>
  <c r="P484" i="1"/>
  <c r="M481" i="1"/>
  <c r="M483" i="1"/>
  <c r="M485" i="1"/>
  <c r="M487" i="1"/>
  <c r="P482" i="1"/>
  <c r="N481" i="1"/>
  <c r="N483" i="1"/>
  <c r="N485" i="1"/>
  <c r="N487" i="1"/>
  <c r="K478" i="1"/>
  <c r="P1090" i="2" s="1"/>
  <c r="O478" i="1"/>
  <c r="M478" i="1"/>
  <c r="N478" i="1"/>
  <c r="P478" i="1"/>
  <c r="K473" i="1"/>
  <c r="P1084" i="2" s="1"/>
  <c r="O473" i="1"/>
  <c r="O475" i="1"/>
  <c r="K475" i="1"/>
  <c r="P1086" i="2" s="1"/>
  <c r="M473" i="1"/>
  <c r="M475" i="1"/>
  <c r="N473" i="1"/>
  <c r="N475" i="1"/>
  <c r="M471" i="1"/>
  <c r="O466" i="1"/>
  <c r="K466" i="1"/>
  <c r="P466" i="1"/>
  <c r="M466" i="1"/>
  <c r="N466" i="1"/>
  <c r="K456" i="1"/>
  <c r="P1058" i="2" s="1"/>
  <c r="O456" i="1"/>
  <c r="O455" i="1"/>
  <c r="K455" i="1"/>
  <c r="O457" i="1"/>
  <c r="K457" i="1"/>
  <c r="O459" i="1"/>
  <c r="K459" i="1"/>
  <c r="P1063" i="2" s="1"/>
  <c r="O461" i="1"/>
  <c r="K461" i="1"/>
  <c r="P1065" i="2" s="1"/>
  <c r="O463" i="1"/>
  <c r="K463" i="1"/>
  <c r="P1067" i="2" s="1"/>
  <c r="K462" i="1"/>
  <c r="P1066" i="2" s="1"/>
  <c r="O462" i="1"/>
  <c r="P455" i="1"/>
  <c r="P457" i="1"/>
  <c r="P459" i="1"/>
  <c r="P461" i="1"/>
  <c r="P463" i="1"/>
  <c r="M455" i="1"/>
  <c r="M457" i="1"/>
  <c r="M459" i="1"/>
  <c r="M461" i="1"/>
  <c r="M463" i="1"/>
  <c r="N455" i="1"/>
  <c r="N457" i="1"/>
  <c r="N459" i="1"/>
  <c r="N461" i="1"/>
  <c r="N463" i="1"/>
  <c r="O452" i="1"/>
  <c r="K452" i="1"/>
  <c r="M452" i="1"/>
  <c r="N452" i="1"/>
  <c r="O446" i="1"/>
  <c r="K446" i="1"/>
  <c r="O448" i="1"/>
  <c r="K448" i="1"/>
  <c r="P448" i="1"/>
  <c r="M446" i="1"/>
  <c r="M448" i="1"/>
  <c r="N446" i="1"/>
  <c r="N448" i="1"/>
  <c r="K439" i="1"/>
  <c r="K443" i="1"/>
  <c r="P1031" i="2" s="1"/>
  <c r="O439" i="1"/>
  <c r="O441" i="1"/>
  <c r="O443" i="1"/>
  <c r="K441" i="1"/>
  <c r="K436" i="1"/>
  <c r="O434" i="1"/>
  <c r="O436" i="1"/>
  <c r="K434" i="1"/>
  <c r="K424" i="1"/>
  <c r="O424" i="1"/>
  <c r="M424" i="1"/>
  <c r="K427" i="1"/>
  <c r="K431" i="1"/>
  <c r="P996" i="2" s="1"/>
  <c r="P424" i="1"/>
  <c r="K425" i="1"/>
  <c r="O425" i="1"/>
  <c r="O427" i="1"/>
  <c r="O429" i="1"/>
  <c r="O431" i="1"/>
  <c r="N424" i="1"/>
  <c r="K429" i="1"/>
  <c r="K418" i="1"/>
  <c r="P966" i="2" s="1"/>
  <c r="O418" i="1"/>
  <c r="M418" i="1"/>
  <c r="N418" i="1"/>
  <c r="K412" i="1"/>
  <c r="P958" i="2" s="1"/>
  <c r="O412" i="1"/>
  <c r="O406" i="1"/>
  <c r="K406" i="1"/>
  <c r="K407" i="1"/>
  <c r="O407" i="1"/>
  <c r="O408" i="1"/>
  <c r="K408" i="1"/>
  <c r="O410" i="1"/>
  <c r="K410" i="1"/>
  <c r="P955" i="2" s="1"/>
  <c r="M407" i="1"/>
  <c r="N407" i="1"/>
  <c r="P407" i="1"/>
  <c r="M406" i="1"/>
  <c r="M408" i="1"/>
  <c r="M410" i="1"/>
  <c r="N406" i="1"/>
  <c r="N408" i="1"/>
  <c r="N410" i="1"/>
  <c r="O402" i="1"/>
  <c r="K402" i="1"/>
  <c r="P941" i="2" s="1"/>
  <c r="K389" i="1"/>
  <c r="O389" i="1"/>
  <c r="K393" i="1"/>
  <c r="P930" i="2" s="1"/>
  <c r="O393" i="1"/>
  <c r="K395" i="1"/>
  <c r="P932" i="2" s="1"/>
  <c r="O395" i="1"/>
  <c r="O388" i="1"/>
  <c r="K388" i="1"/>
  <c r="O392" i="1"/>
  <c r="K392" i="1"/>
  <c r="P929" i="2" s="1"/>
  <c r="M389" i="1"/>
  <c r="K394" i="1"/>
  <c r="P931" i="2" s="1"/>
  <c r="P389" i="1"/>
  <c r="P393" i="1"/>
  <c r="P395" i="1"/>
  <c r="M395" i="1"/>
  <c r="N389" i="1"/>
  <c r="K396" i="1"/>
  <c r="P933" i="2" s="1"/>
  <c r="M388" i="1"/>
  <c r="M392" i="1"/>
  <c r="N395" i="1"/>
  <c r="N388" i="1"/>
  <c r="N390" i="1"/>
  <c r="N392" i="1"/>
  <c r="O394" i="1"/>
  <c r="O396" i="1"/>
  <c r="M393" i="1"/>
  <c r="N393" i="1"/>
  <c r="P380" i="1"/>
  <c r="O380" i="1"/>
  <c r="K380" i="1"/>
  <c r="P907" i="2" s="1"/>
  <c r="K382" i="1"/>
  <c r="O382" i="1"/>
  <c r="O374" i="1"/>
  <c r="K374" i="1"/>
  <c r="P901" i="2" s="1"/>
  <c r="O384" i="1"/>
  <c r="K384" i="1"/>
  <c r="P915" i="2" s="1"/>
  <c r="K369" i="1"/>
  <c r="P894" i="2" s="1"/>
  <c r="O369" i="1"/>
  <c r="O376" i="1"/>
  <c r="K376" i="1"/>
  <c r="P903" i="2" s="1"/>
  <c r="O368" i="1"/>
  <c r="K368" i="1"/>
  <c r="P893" i="2" s="1"/>
  <c r="O378" i="1"/>
  <c r="K378" i="1"/>
  <c r="P905" i="2" s="1"/>
  <c r="P379" i="1"/>
  <c r="O386" i="1"/>
  <c r="K386" i="1"/>
  <c r="P917" i="2" s="1"/>
  <c r="P386" i="1"/>
  <c r="M369" i="1"/>
  <c r="M377" i="1"/>
  <c r="M368" i="1"/>
  <c r="M374" i="1"/>
  <c r="M376" i="1"/>
  <c r="M378" i="1"/>
  <c r="M380" i="1"/>
  <c r="M382" i="1"/>
  <c r="M384" i="1"/>
  <c r="M386" i="1"/>
  <c r="N368" i="1"/>
  <c r="N374" i="1"/>
  <c r="N376" i="1"/>
  <c r="N378" i="1"/>
  <c r="N380" i="1"/>
  <c r="N382" i="1"/>
  <c r="N384" i="1"/>
  <c r="N386" i="1"/>
  <c r="O363" i="1"/>
  <c r="K363" i="1"/>
  <c r="O365" i="1"/>
  <c r="K365" i="1"/>
  <c r="P889" i="2" s="1"/>
  <c r="M363" i="1"/>
  <c r="M365" i="1"/>
  <c r="N363" i="1"/>
  <c r="N365" i="1"/>
  <c r="O360" i="1"/>
  <c r="K360" i="1"/>
  <c r="P882" i="2" s="1"/>
  <c r="P360" i="1"/>
  <c r="M360" i="1"/>
  <c r="N360" i="1"/>
  <c r="O356" i="1"/>
  <c r="K356" i="1"/>
  <c r="M356" i="1"/>
  <c r="N356" i="1"/>
  <c r="O354" i="1"/>
  <c r="K354" i="1"/>
  <c r="P867" i="2" s="1"/>
  <c r="P354" i="1"/>
  <c r="M354" i="1"/>
  <c r="N354" i="1"/>
  <c r="K352" i="1"/>
  <c r="O352" i="1"/>
  <c r="K349" i="1"/>
  <c r="O347" i="1"/>
  <c r="O349" i="1"/>
  <c r="K347" i="1"/>
  <c r="K343" i="1"/>
  <c r="O343" i="1"/>
  <c r="M343" i="1"/>
  <c r="K342" i="1"/>
  <c r="P838" i="2" s="1"/>
  <c r="O342" i="1"/>
  <c r="O344" i="1"/>
  <c r="K344" i="1"/>
  <c r="K341" i="1"/>
  <c r="P837" i="2" s="1"/>
  <c r="O341" i="1"/>
  <c r="P342" i="1"/>
  <c r="P344" i="1"/>
  <c r="M342" i="1"/>
  <c r="M344" i="1"/>
  <c r="N342" i="1"/>
  <c r="N344" i="1"/>
  <c r="K334" i="1"/>
  <c r="O334" i="1"/>
  <c r="M334" i="1"/>
  <c r="P334" i="1"/>
  <c r="N334" i="1"/>
  <c r="O337" i="1"/>
  <c r="K337" i="1"/>
  <c r="K332" i="1"/>
  <c r="O332" i="1"/>
  <c r="O322" i="1"/>
  <c r="K322" i="1"/>
  <c r="O324" i="1"/>
  <c r="K324" i="1"/>
  <c r="P320" i="1"/>
  <c r="M322" i="1"/>
  <c r="M324" i="1"/>
  <c r="N322" i="1"/>
  <c r="N324" i="1"/>
  <c r="O316" i="1"/>
  <c r="K316" i="1"/>
  <c r="O318" i="1"/>
  <c r="K318" i="1"/>
  <c r="P316" i="1"/>
  <c r="P318" i="1"/>
  <c r="M316" i="1"/>
  <c r="M318" i="1"/>
  <c r="N316" i="1"/>
  <c r="N318" i="1"/>
  <c r="O312" i="1"/>
  <c r="K312" i="1"/>
  <c r="O314" i="1"/>
  <c r="K314" i="1"/>
  <c r="P312" i="1"/>
  <c r="P314" i="1"/>
  <c r="M312" i="1"/>
  <c r="M314" i="1"/>
  <c r="N312" i="1"/>
  <c r="N314" i="1"/>
  <c r="K302" i="1"/>
  <c r="O302" i="1"/>
  <c r="N302" i="1"/>
  <c r="K301" i="1"/>
  <c r="K309" i="1"/>
  <c r="P302" i="1"/>
  <c r="K303" i="1"/>
  <c r="N305" i="1"/>
  <c r="M302" i="1"/>
  <c r="K297" i="1"/>
  <c r="K305" i="1"/>
  <c r="O301" i="1"/>
  <c r="O303" i="1"/>
  <c r="O305" i="1"/>
  <c r="O309" i="1"/>
  <c r="K291" i="1"/>
  <c r="O291" i="1"/>
  <c r="K279" i="1"/>
  <c r="O279" i="1"/>
  <c r="M291" i="1"/>
  <c r="N279" i="1"/>
  <c r="K284" i="1"/>
  <c r="K286" i="1"/>
  <c r="P279" i="1"/>
  <c r="P291" i="1"/>
  <c r="M279" i="1"/>
  <c r="N291" i="1"/>
  <c r="O284" i="1"/>
  <c r="O286" i="1"/>
  <c r="O275" i="1"/>
  <c r="K275" i="1"/>
  <c r="O273" i="1"/>
  <c r="K273" i="1"/>
  <c r="K277" i="1"/>
  <c r="P674" i="2" s="1"/>
  <c r="O277" i="1"/>
  <c r="P273" i="1"/>
  <c r="P275" i="1"/>
  <c r="P277" i="1"/>
  <c r="M273" i="1"/>
  <c r="M275" i="1"/>
  <c r="M277" i="1"/>
  <c r="N273" i="1"/>
  <c r="N275" i="1"/>
  <c r="N277" i="1"/>
  <c r="O267" i="1"/>
  <c r="O268" i="1"/>
  <c r="K268" i="1"/>
  <c r="K269" i="1"/>
  <c r="P660" i="2" s="1"/>
  <c r="O269" i="1"/>
  <c r="O266" i="1"/>
  <c r="K266" i="1"/>
  <c r="O270" i="1"/>
  <c r="K270" i="1"/>
  <c r="P266" i="1"/>
  <c r="P268" i="1"/>
  <c r="P270" i="1"/>
  <c r="M269" i="1"/>
  <c r="P267" i="1"/>
  <c r="M266" i="1"/>
  <c r="M268" i="1"/>
  <c r="M270" i="1"/>
  <c r="N266" i="1"/>
  <c r="N268" i="1"/>
  <c r="N270" i="1"/>
  <c r="P257" i="1"/>
  <c r="O257" i="1"/>
  <c r="K257" i="1"/>
  <c r="K249" i="1"/>
  <c r="O249" i="1"/>
  <c r="K253" i="1"/>
  <c r="O253" i="1"/>
  <c r="O250" i="1"/>
  <c r="K250" i="1"/>
  <c r="O252" i="1"/>
  <c r="K252" i="1"/>
  <c r="O254" i="1"/>
  <c r="K254" i="1"/>
  <c r="K251" i="1"/>
  <c r="O251" i="1"/>
  <c r="P250" i="1"/>
  <c r="P252" i="1"/>
  <c r="P254" i="1"/>
  <c r="M250" i="1"/>
  <c r="M252" i="1"/>
  <c r="M254" i="1"/>
  <c r="N250" i="1"/>
  <c r="N252" i="1"/>
  <c r="N254" i="1"/>
  <c r="K246" i="1"/>
  <c r="O246" i="1"/>
  <c r="P246" i="1"/>
  <c r="M246" i="1"/>
  <c r="N246" i="1"/>
  <c r="O242" i="1"/>
  <c r="K242" i="1"/>
  <c r="K243" i="1"/>
  <c r="O244" i="1"/>
  <c r="K244" i="1"/>
  <c r="P242" i="1"/>
  <c r="P244" i="1"/>
  <c r="M243" i="1"/>
  <c r="M242" i="1"/>
  <c r="M244" i="1"/>
  <c r="N242" i="1"/>
  <c r="N244" i="1"/>
  <c r="K237" i="1"/>
  <c r="O237" i="1"/>
  <c r="O238" i="1"/>
  <c r="K238" i="1"/>
  <c r="K240" i="1"/>
  <c r="P587" i="2" s="1"/>
  <c r="O240" i="1"/>
  <c r="P238" i="1"/>
  <c r="P240" i="1"/>
  <c r="M238" i="1"/>
  <c r="M240" i="1"/>
  <c r="N238" i="1"/>
  <c r="N240" i="1"/>
  <c r="O235" i="1"/>
  <c r="K235" i="1"/>
  <c r="P235" i="1"/>
  <c r="M235" i="1"/>
  <c r="N235" i="1"/>
  <c r="O229" i="1"/>
  <c r="K229" i="1"/>
  <c r="P568" i="2" s="1"/>
  <c r="P229" i="1"/>
  <c r="M229" i="1"/>
  <c r="N229" i="1"/>
  <c r="K225" i="1"/>
  <c r="O225" i="1"/>
  <c r="M225" i="1"/>
  <c r="N225" i="1"/>
  <c r="O219" i="1"/>
  <c r="K219" i="1"/>
  <c r="O221" i="1"/>
  <c r="K221" i="1"/>
  <c r="O223" i="1"/>
  <c r="K223" i="1"/>
  <c r="P219" i="1"/>
  <c r="P221" i="1"/>
  <c r="P223" i="1"/>
  <c r="M219" i="1"/>
  <c r="M221" i="1"/>
  <c r="M223" i="1"/>
  <c r="N219" i="1"/>
  <c r="N221" i="1"/>
  <c r="N223" i="1"/>
  <c r="O215" i="1"/>
  <c r="K215" i="1"/>
  <c r="K217" i="1"/>
  <c r="P539" i="2" s="1"/>
  <c r="O217" i="1"/>
  <c r="P215" i="1"/>
  <c r="P217" i="1"/>
  <c r="M215" i="1"/>
  <c r="M217" i="1"/>
  <c r="N215" i="1"/>
  <c r="N217" i="1"/>
  <c r="M207" i="1"/>
  <c r="K208" i="1"/>
  <c r="O208" i="1"/>
  <c r="O210" i="1"/>
  <c r="K210" i="1"/>
  <c r="O212" i="1"/>
  <c r="K212" i="1"/>
  <c r="O209" i="1"/>
  <c r="O206" i="1"/>
  <c r="K206" i="1"/>
  <c r="P206" i="1"/>
  <c r="P208" i="1"/>
  <c r="P210" i="1"/>
  <c r="P212" i="1"/>
  <c r="M206" i="1"/>
  <c r="M208" i="1"/>
  <c r="M210" i="1"/>
  <c r="M212" i="1"/>
  <c r="N206" i="1"/>
  <c r="N208" i="1"/>
  <c r="N210" i="1"/>
  <c r="N212" i="1"/>
  <c r="K200" i="1"/>
  <c r="P494" i="2" s="1"/>
  <c r="M198" i="1"/>
  <c r="K192" i="1"/>
  <c r="O192" i="1"/>
  <c r="N192" i="1"/>
  <c r="O189" i="1"/>
  <c r="K189" i="1"/>
  <c r="O193" i="1"/>
  <c r="K193" i="1"/>
  <c r="O195" i="1"/>
  <c r="K195" i="1"/>
  <c r="K191" i="1"/>
  <c r="O191" i="1"/>
  <c r="P189" i="1"/>
  <c r="P191" i="1"/>
  <c r="P193" i="1"/>
  <c r="P195" i="1"/>
  <c r="M189" i="1"/>
  <c r="M191" i="1"/>
  <c r="M193" i="1"/>
  <c r="M195" i="1"/>
  <c r="N189" i="1"/>
  <c r="N191" i="1"/>
  <c r="N193" i="1"/>
  <c r="N195" i="1"/>
  <c r="O186" i="1"/>
  <c r="K186" i="1"/>
  <c r="P186" i="1"/>
  <c r="M186" i="1"/>
  <c r="N186" i="1"/>
  <c r="O181" i="1"/>
  <c r="K181" i="1"/>
  <c r="K180" i="1"/>
  <c r="O180" i="1"/>
  <c r="K183" i="1"/>
  <c r="P448" i="2" s="1"/>
  <c r="O183" i="1"/>
  <c r="P181" i="1"/>
  <c r="P183" i="1"/>
  <c r="M180" i="1"/>
  <c r="M181" i="1"/>
  <c r="M183" i="1"/>
  <c r="N181" i="1"/>
  <c r="N183" i="1"/>
  <c r="O175" i="1"/>
  <c r="K175" i="1"/>
  <c r="K176" i="1"/>
  <c r="O176" i="1"/>
  <c r="O177" i="1"/>
  <c r="K177" i="1"/>
  <c r="P175" i="1"/>
  <c r="P177" i="1"/>
  <c r="M175" i="1"/>
  <c r="M177" i="1"/>
  <c r="N175" i="1"/>
  <c r="N177" i="1"/>
  <c r="K170" i="1"/>
  <c r="O170" i="1"/>
  <c r="O172" i="1"/>
  <c r="K172" i="1"/>
  <c r="P421" i="2" s="1"/>
  <c r="P170" i="1"/>
  <c r="P172" i="1"/>
  <c r="M170" i="1"/>
  <c r="M172" i="1"/>
  <c r="N170" i="1"/>
  <c r="N172" i="1"/>
  <c r="O165" i="1"/>
  <c r="K165" i="1"/>
  <c r="O163" i="1"/>
  <c r="K163" i="1"/>
  <c r="K167" i="1"/>
  <c r="O167" i="1"/>
  <c r="O161" i="1"/>
  <c r="K161" i="1"/>
  <c r="P161" i="1"/>
  <c r="P163" i="1"/>
  <c r="P165" i="1"/>
  <c r="P167" i="1"/>
  <c r="M161" i="1"/>
  <c r="M163" i="1"/>
  <c r="M165" i="1"/>
  <c r="M167" i="1"/>
  <c r="N161" i="1"/>
  <c r="N163" i="1"/>
  <c r="N165" i="1"/>
  <c r="N167" i="1"/>
  <c r="O150" i="1"/>
  <c r="K150" i="1"/>
  <c r="O152" i="1"/>
  <c r="K152" i="1"/>
  <c r="K151" i="1"/>
  <c r="P365" i="2" s="1"/>
  <c r="O151" i="1"/>
  <c r="N151" i="1"/>
  <c r="P150" i="1"/>
  <c r="P152" i="1"/>
  <c r="M150" i="1"/>
  <c r="M152" i="1"/>
  <c r="N150" i="1"/>
  <c r="N152" i="1"/>
  <c r="K142" i="1"/>
  <c r="O142" i="1"/>
  <c r="O140" i="1"/>
  <c r="K140" i="1"/>
  <c r="P335" i="2" s="1"/>
  <c r="P140" i="1"/>
  <c r="P142" i="1"/>
  <c r="M140" i="1"/>
  <c r="M142" i="1"/>
  <c r="N140" i="1"/>
  <c r="N142" i="1"/>
  <c r="O135" i="1"/>
  <c r="K135" i="1"/>
  <c r="K137" i="1"/>
  <c r="O137" i="1"/>
  <c r="P135" i="1"/>
  <c r="P137" i="1"/>
  <c r="M136" i="1"/>
  <c r="M135" i="1"/>
  <c r="M137" i="1"/>
  <c r="N135" i="1"/>
  <c r="N137" i="1"/>
  <c r="O126" i="1"/>
  <c r="K126" i="1"/>
  <c r="K127" i="1"/>
  <c r="O128" i="1"/>
  <c r="K128" i="1"/>
  <c r="P126" i="1"/>
  <c r="P128" i="1"/>
  <c r="M127" i="1"/>
  <c r="M126" i="1"/>
  <c r="M128" i="1"/>
  <c r="N126" i="1"/>
  <c r="N128" i="1"/>
  <c r="K120" i="1"/>
  <c r="N120" i="1"/>
  <c r="O120" i="1"/>
  <c r="K114" i="1"/>
  <c r="P273" i="2" s="1"/>
  <c r="O114" i="1"/>
  <c r="O116" i="1"/>
  <c r="K116" i="1"/>
  <c r="O118" i="1"/>
  <c r="K118" i="1"/>
  <c r="P280" i="2" s="1"/>
  <c r="P114" i="1"/>
  <c r="P116" i="1"/>
  <c r="P118" i="1"/>
  <c r="M114" i="1"/>
  <c r="M116" i="1"/>
  <c r="M118" i="1"/>
  <c r="N116" i="1"/>
  <c r="N118" i="1"/>
  <c r="N114" i="1"/>
  <c r="O109" i="1"/>
  <c r="K109" i="1"/>
  <c r="K111" i="1"/>
  <c r="O111" i="1"/>
  <c r="P109" i="1"/>
  <c r="P111" i="1"/>
  <c r="M109" i="1"/>
  <c r="M111" i="1"/>
  <c r="N109" i="1"/>
  <c r="N111" i="1"/>
  <c r="O106" i="1"/>
  <c r="O107" i="1"/>
  <c r="K107" i="1"/>
  <c r="P257" i="2" s="1"/>
  <c r="O103" i="1"/>
  <c r="K103" i="1"/>
  <c r="P249" i="2" s="1"/>
  <c r="O105" i="1"/>
  <c r="K105" i="1"/>
  <c r="P252" i="2" s="1"/>
  <c r="M103" i="1"/>
  <c r="N105" i="1"/>
  <c r="P103" i="1"/>
  <c r="P105" i="1"/>
  <c r="P107" i="1"/>
  <c r="M106" i="1"/>
  <c r="M105" i="1"/>
  <c r="M107" i="1"/>
  <c r="N103" i="1"/>
  <c r="N107" i="1"/>
  <c r="O95" i="1"/>
  <c r="K95" i="1"/>
  <c r="K85" i="1"/>
  <c r="P215" i="2" s="1"/>
  <c r="K80" i="1"/>
  <c r="O80" i="1"/>
  <c r="K82" i="1"/>
  <c r="O82" i="1"/>
  <c r="M80" i="1"/>
  <c r="N80" i="1"/>
  <c r="P80" i="1"/>
  <c r="P82" i="1"/>
  <c r="M82" i="1"/>
  <c r="N82" i="1"/>
  <c r="O71" i="1"/>
  <c r="K71" i="1"/>
  <c r="O69" i="1"/>
  <c r="K69" i="1"/>
  <c r="K70" i="1"/>
  <c r="O70" i="1"/>
  <c r="O73" i="1"/>
  <c r="K73" i="1"/>
  <c r="P69" i="1"/>
  <c r="P71" i="1"/>
  <c r="P73" i="1"/>
  <c r="M70" i="1"/>
  <c r="M69" i="1"/>
  <c r="M71" i="1"/>
  <c r="M73" i="1"/>
  <c r="N69" i="1"/>
  <c r="N73" i="1"/>
  <c r="N71" i="1"/>
  <c r="O66" i="1"/>
  <c r="K66" i="1"/>
  <c r="P65" i="1"/>
  <c r="M65" i="1"/>
  <c r="N66" i="1"/>
  <c r="P66" i="1"/>
  <c r="M66" i="1"/>
  <c r="O55" i="1"/>
  <c r="K55" i="1"/>
  <c r="P132" i="2" s="1"/>
  <c r="K53" i="1"/>
  <c r="P128" i="2" s="1"/>
  <c r="O53" i="1"/>
  <c r="N53" i="1"/>
  <c r="N55" i="1"/>
  <c r="P53" i="1"/>
  <c r="P55" i="1"/>
  <c r="M53" i="1"/>
  <c r="M55" i="1"/>
  <c r="K48" i="1"/>
  <c r="O48" i="1"/>
  <c r="K49" i="1"/>
  <c r="K47" i="1"/>
  <c r="O47" i="1"/>
  <c r="O50" i="1"/>
  <c r="K50" i="1"/>
  <c r="O46" i="1"/>
  <c r="K46" i="1"/>
  <c r="N46" i="1"/>
  <c r="N50" i="1"/>
  <c r="P46" i="1"/>
  <c r="P48" i="1"/>
  <c r="P50" i="1"/>
  <c r="M50" i="1"/>
  <c r="M46" i="1"/>
  <c r="N48" i="1"/>
  <c r="M48" i="1"/>
  <c r="O38" i="1"/>
  <c r="K38" i="1"/>
  <c r="O42" i="1"/>
  <c r="K42" i="1"/>
  <c r="O40" i="1"/>
  <c r="K40" i="1"/>
  <c r="M40" i="1"/>
  <c r="M42" i="1"/>
  <c r="N40" i="1"/>
  <c r="N42" i="1"/>
  <c r="P38" i="1"/>
  <c r="P40" i="1"/>
  <c r="P42" i="1"/>
  <c r="M38" i="1"/>
  <c r="N38" i="1"/>
  <c r="P14" i="1"/>
  <c r="K31" i="1"/>
  <c r="P71" i="2" s="1"/>
  <c r="P12" i="1"/>
  <c r="P16" i="1"/>
  <c r="K20" i="1"/>
  <c r="P37" i="2" s="1"/>
  <c r="O25" i="1"/>
  <c r="O33" i="1"/>
  <c r="P18" i="1"/>
  <c r="O32" i="1"/>
  <c r="K32" i="1"/>
  <c r="P72" i="2" s="1"/>
  <c r="O34" i="1"/>
  <c r="K34" i="1"/>
  <c r="P32" i="1"/>
  <c r="P34" i="1"/>
  <c r="M32" i="1"/>
  <c r="M34" i="1"/>
  <c r="N34" i="1"/>
  <c r="N32" i="1"/>
  <c r="K26" i="1"/>
  <c r="O26" i="1"/>
  <c r="O28" i="1"/>
  <c r="K28" i="1"/>
  <c r="P26" i="1"/>
  <c r="P28" i="1"/>
  <c r="M26" i="1"/>
  <c r="M28" i="1"/>
  <c r="N28" i="1"/>
  <c r="N26" i="1"/>
  <c r="K23" i="1"/>
  <c r="O23" i="1"/>
  <c r="M23" i="1"/>
  <c r="N23" i="1"/>
  <c r="P23" i="1"/>
  <c r="O21" i="1"/>
  <c r="K21" i="1"/>
  <c r="P21" i="1"/>
  <c r="N21" i="1"/>
  <c r="M21" i="1"/>
  <c r="O14" i="1"/>
  <c r="K14" i="1"/>
  <c r="O18" i="1"/>
  <c r="K18" i="1"/>
  <c r="P34" i="2" s="1"/>
  <c r="K15" i="1"/>
  <c r="O15" i="1"/>
  <c r="O12" i="1"/>
  <c r="K12" i="1"/>
  <c r="O16" i="1"/>
  <c r="K16" i="1"/>
  <c r="N15" i="1"/>
  <c r="P15" i="1"/>
  <c r="M12" i="1"/>
  <c r="M18" i="1"/>
  <c r="M14" i="1"/>
  <c r="N12" i="1"/>
  <c r="N14" i="1"/>
  <c r="N16" i="1"/>
  <c r="N18" i="1"/>
  <c r="M15" i="1"/>
  <c r="M16" i="1"/>
  <c r="P17" i="2" l="1"/>
  <c r="P15" i="2"/>
  <c r="P16" i="2"/>
  <c r="P67" i="2"/>
  <c r="P65" i="2"/>
  <c r="P66" i="2"/>
  <c r="P262" i="2"/>
  <c r="P260" i="2"/>
  <c r="P261" i="2"/>
  <c r="P328" i="2"/>
  <c r="P329" i="2"/>
  <c r="P327" i="2"/>
  <c r="P1213" i="2"/>
  <c r="P1214" i="2"/>
  <c r="P1215" i="2"/>
  <c r="P1188" i="2"/>
  <c r="P1189" i="2"/>
  <c r="P1059" i="2"/>
  <c r="P1060" i="2"/>
  <c r="P641" i="2"/>
  <c r="P640" i="2"/>
  <c r="P642" i="2"/>
  <c r="P786" i="2"/>
  <c r="P783" i="2"/>
  <c r="P785" i="2"/>
  <c r="P782" i="2"/>
  <c r="P787" i="2"/>
  <c r="P784" i="2"/>
  <c r="P654" i="2"/>
  <c r="P655" i="2"/>
  <c r="P656" i="2"/>
  <c r="P326" i="2"/>
  <c r="P325" i="2"/>
  <c r="P74" i="2"/>
  <c r="P75" i="2"/>
  <c r="P546" i="2"/>
  <c r="P544" i="2"/>
  <c r="P545" i="2"/>
  <c r="P547" i="2"/>
  <c r="P500" i="2"/>
  <c r="P499" i="2"/>
  <c r="P501" i="2"/>
  <c r="P27" i="2"/>
  <c r="P25" i="2"/>
  <c r="P28" i="2"/>
  <c r="P26" i="2"/>
  <c r="P59" i="2"/>
  <c r="P57" i="2"/>
  <c r="P55" i="2"/>
  <c r="P53" i="2"/>
  <c r="P52" i="2"/>
  <c r="P56" i="2"/>
  <c r="P54" i="2"/>
  <c r="P58" i="2"/>
  <c r="P84" i="2"/>
  <c r="P82" i="2"/>
  <c r="P83" i="2"/>
  <c r="P202" i="2"/>
  <c r="P203" i="2"/>
  <c r="P204" i="2"/>
  <c r="P308" i="2"/>
  <c r="P307" i="2"/>
  <c r="P310" i="2"/>
  <c r="P309" i="2"/>
  <c r="P1071" i="2"/>
  <c r="P1070" i="2"/>
  <c r="P1072" i="2"/>
  <c r="P537" i="2"/>
  <c r="P538" i="2"/>
  <c r="P119" i="2"/>
  <c r="P121" i="2"/>
  <c r="P118" i="2"/>
  <c r="P120" i="2"/>
  <c r="P117" i="2"/>
  <c r="P339" i="2"/>
  <c r="P340" i="2"/>
  <c r="P341" i="2"/>
  <c r="P402" i="2"/>
  <c r="P403" i="2"/>
  <c r="P404" i="2"/>
  <c r="P454" i="2"/>
  <c r="P453" i="2"/>
  <c r="P455" i="2"/>
  <c r="P483" i="2"/>
  <c r="P482" i="2"/>
  <c r="P484" i="2"/>
  <c r="P485" i="2"/>
  <c r="P471" i="2"/>
  <c r="P470" i="2"/>
  <c r="P472" i="2"/>
  <c r="P542" i="2"/>
  <c r="P543" i="2"/>
  <c r="P583" i="2"/>
  <c r="P584" i="2"/>
  <c r="P623" i="2"/>
  <c r="P624" i="2"/>
  <c r="P661" i="2"/>
  <c r="P662" i="2"/>
  <c r="P763" i="2"/>
  <c r="P762" i="2"/>
  <c r="P797" i="2"/>
  <c r="P798" i="2"/>
  <c r="P922" i="2"/>
  <c r="P923" i="2"/>
  <c r="P924" i="2"/>
  <c r="P975" i="2"/>
  <c r="P976" i="2"/>
  <c r="P977" i="2"/>
  <c r="P1019" i="2"/>
  <c r="P1020" i="2"/>
  <c r="P1036" i="2"/>
  <c r="P1034" i="2"/>
  <c r="P1035" i="2"/>
  <c r="P1037" i="2"/>
  <c r="P451" i="2"/>
  <c r="P452" i="2"/>
  <c r="P515" i="2"/>
  <c r="P516" i="2"/>
  <c r="P517" i="2"/>
  <c r="P569" i="2"/>
  <c r="P570" i="2"/>
  <c r="P1249" i="2"/>
  <c r="P1250" i="2"/>
  <c r="P1251" i="2"/>
  <c r="P886" i="2"/>
  <c r="P887" i="2"/>
  <c r="P1050" i="2"/>
  <c r="P1051" i="2"/>
  <c r="P757" i="2"/>
  <c r="P758" i="2"/>
  <c r="P1167" i="2"/>
  <c r="P1168" i="2"/>
  <c r="P406" i="2"/>
  <c r="P405" i="2"/>
  <c r="P407" i="2"/>
  <c r="P408" i="2"/>
  <c r="P713" i="2"/>
  <c r="P714" i="2"/>
  <c r="P767" i="2"/>
  <c r="P768" i="2"/>
  <c r="P769" i="2"/>
  <c r="P788" i="2"/>
  <c r="P789" i="2"/>
  <c r="P855" i="2"/>
  <c r="P856" i="2"/>
  <c r="P854" i="2"/>
  <c r="P185" i="2"/>
  <c r="P186" i="2"/>
  <c r="P188" i="2"/>
  <c r="P187" i="2"/>
  <c r="P428" i="2"/>
  <c r="P429" i="2"/>
  <c r="P430" i="2"/>
  <c r="P577" i="2"/>
  <c r="P578" i="2"/>
  <c r="P658" i="2"/>
  <c r="P657" i="2"/>
  <c r="P659" i="2"/>
  <c r="P671" i="2"/>
  <c r="P672" i="2"/>
  <c r="P748" i="2"/>
  <c r="P747" i="2"/>
  <c r="P746" i="2"/>
  <c r="P800" i="2"/>
  <c r="P801" i="2"/>
  <c r="P951" i="2"/>
  <c r="P952" i="2"/>
  <c r="P953" i="2"/>
  <c r="P973" i="2"/>
  <c r="P974" i="2"/>
  <c r="P1042" i="2"/>
  <c r="P1043" i="2"/>
  <c r="P1041" i="2"/>
  <c r="P1044" i="2"/>
  <c r="P525" i="2"/>
  <c r="P523" i="2"/>
  <c r="P526" i="2"/>
  <c r="P522" i="2"/>
  <c r="P524" i="2"/>
  <c r="P527" i="2"/>
  <c r="P39" i="2"/>
  <c r="P40" i="2"/>
  <c r="P38" i="2"/>
  <c r="P111" i="2"/>
  <c r="P108" i="2"/>
  <c r="P106" i="2"/>
  <c r="P109" i="2"/>
  <c r="P112" i="2"/>
  <c r="P110" i="2"/>
  <c r="P107" i="2"/>
  <c r="P507" i="2"/>
  <c r="P508" i="2"/>
  <c r="P509" i="2"/>
  <c r="P510" i="2"/>
  <c r="P181" i="2"/>
  <c r="P184" i="2"/>
  <c r="P182" i="2"/>
  <c r="P183" i="2"/>
  <c r="P278" i="2"/>
  <c r="P277" i="2"/>
  <c r="P306" i="2"/>
  <c r="P305" i="2"/>
  <c r="P535" i="2"/>
  <c r="P536" i="2"/>
  <c r="P603" i="2"/>
  <c r="P604" i="2"/>
  <c r="P605" i="2"/>
  <c r="P739" i="2"/>
  <c r="P740" i="2"/>
  <c r="P741" i="2"/>
  <c r="P742" i="2"/>
  <c r="P840" i="2"/>
  <c r="P841" i="2"/>
  <c r="P839" i="2"/>
  <c r="P910" i="2"/>
  <c r="P909" i="2"/>
  <c r="P911" i="2"/>
  <c r="P920" i="2"/>
  <c r="P921" i="2"/>
  <c r="P949" i="2"/>
  <c r="P948" i="2"/>
  <c r="P950" i="2"/>
  <c r="P1205" i="2"/>
  <c r="P1206" i="2"/>
  <c r="P925" i="2"/>
  <c r="P926" i="2"/>
  <c r="P927" i="2"/>
  <c r="P689" i="2"/>
  <c r="P690" i="2"/>
  <c r="P688" i="2"/>
  <c r="P124" i="2"/>
  <c r="P122" i="2"/>
  <c r="P123" i="2"/>
  <c r="P178" i="2"/>
  <c r="P180" i="2"/>
  <c r="P179" i="2"/>
  <c r="P463" i="2"/>
  <c r="P462" i="2"/>
  <c r="P464" i="2"/>
  <c r="P552" i="2"/>
  <c r="P554" i="2"/>
  <c r="P555" i="2"/>
  <c r="P553" i="2"/>
  <c r="P556" i="2"/>
  <c r="P667" i="2"/>
  <c r="P666" i="2"/>
  <c r="P668" i="2"/>
  <c r="P95" i="2"/>
  <c r="P94" i="2"/>
  <c r="P93" i="2"/>
  <c r="P207" i="2"/>
  <c r="P208" i="2"/>
  <c r="P209" i="2"/>
  <c r="P323" i="2"/>
  <c r="P324" i="2"/>
  <c r="P1073" i="2"/>
  <c r="P1074" i="2"/>
  <c r="P1075" i="2"/>
  <c r="P711" i="2"/>
  <c r="P712" i="2"/>
  <c r="P276" i="2"/>
  <c r="P274" i="2"/>
  <c r="P275" i="2"/>
  <c r="P609" i="2"/>
  <c r="P612" i="2"/>
  <c r="P611" i="2"/>
  <c r="P610" i="2"/>
  <c r="P613" i="2"/>
  <c r="P618" i="2"/>
  <c r="P621" i="2"/>
  <c r="P617" i="2"/>
  <c r="P619" i="2"/>
  <c r="P620" i="2"/>
  <c r="P622" i="2"/>
  <c r="P694" i="2"/>
  <c r="P695" i="2"/>
  <c r="P693" i="2"/>
  <c r="P779" i="2"/>
  <c r="P781" i="2"/>
  <c r="P780" i="2"/>
  <c r="P862" i="2"/>
  <c r="P863" i="2"/>
  <c r="P864" i="2"/>
  <c r="P872" i="2"/>
  <c r="P871" i="2"/>
  <c r="P870" i="2"/>
  <c r="P873" i="2"/>
  <c r="P1056" i="2"/>
  <c r="P1057" i="2"/>
  <c r="P1038" i="2"/>
  <c r="P1039" i="2"/>
  <c r="P1040" i="2"/>
  <c r="P105" i="2"/>
  <c r="P104" i="2"/>
  <c r="P103" i="2"/>
  <c r="P529" i="2"/>
  <c r="P530" i="2"/>
  <c r="P528" i="2"/>
  <c r="P531" i="2"/>
  <c r="P614" i="2"/>
  <c r="P615" i="2"/>
  <c r="P616" i="2"/>
  <c r="P629" i="2"/>
  <c r="P628" i="2"/>
  <c r="P630" i="2"/>
  <c r="P652" i="2"/>
  <c r="P653" i="2"/>
  <c r="P753" i="2"/>
  <c r="P752" i="2"/>
  <c r="P754" i="2"/>
  <c r="P820" i="2"/>
  <c r="P822" i="2"/>
  <c r="P821" i="2"/>
  <c r="P848" i="2"/>
  <c r="P847" i="2"/>
  <c r="P850" i="2"/>
  <c r="P849" i="2"/>
  <c r="P946" i="2"/>
  <c r="P947" i="2"/>
  <c r="P991" i="2"/>
  <c r="P992" i="2"/>
  <c r="P988" i="2"/>
  <c r="P990" i="2"/>
  <c r="P989" i="2"/>
  <c r="P993" i="2"/>
  <c r="P1013" i="2"/>
  <c r="P1012" i="2"/>
  <c r="P1014" i="2"/>
  <c r="P270" i="2"/>
  <c r="P272" i="2"/>
  <c r="P271" i="2"/>
  <c r="P363" i="2"/>
  <c r="P364" i="2"/>
  <c r="P362" i="2"/>
  <c r="P519" i="2"/>
  <c r="P520" i="2"/>
  <c r="P518" i="2"/>
  <c r="P521" i="2"/>
  <c r="P598" i="2"/>
  <c r="P599" i="2"/>
  <c r="P606" i="2"/>
  <c r="P607" i="2"/>
  <c r="P608" i="2"/>
  <c r="P743" i="2"/>
  <c r="P745" i="2"/>
  <c r="P744" i="2"/>
  <c r="P827" i="2"/>
  <c r="P828" i="2"/>
  <c r="P45" i="2"/>
  <c r="P43" i="2"/>
  <c r="P46" i="2"/>
  <c r="P44" i="2"/>
  <c r="P410" i="2"/>
  <c r="P409" i="2"/>
  <c r="P411" i="2"/>
  <c r="P412" i="2"/>
  <c r="P431" i="2"/>
  <c r="P433" i="2"/>
  <c r="P432" i="2"/>
  <c r="P434" i="2"/>
  <c r="P559" i="2"/>
  <c r="P560" i="2"/>
  <c r="P592" i="2"/>
  <c r="P593" i="2"/>
  <c r="P396" i="2"/>
  <c r="P397" i="2"/>
  <c r="P398" i="2"/>
  <c r="P548" i="2"/>
  <c r="P549" i="2"/>
  <c r="P590" i="2"/>
  <c r="P591" i="2"/>
  <c r="P701" i="2"/>
  <c r="P702" i="2"/>
  <c r="P700" i="2"/>
  <c r="P805" i="2"/>
  <c r="P806" i="2"/>
  <c r="P152" i="2"/>
  <c r="P154" i="2"/>
  <c r="P153" i="2"/>
  <c r="P155" i="2"/>
  <c r="P283" i="2"/>
  <c r="P284" i="2"/>
  <c r="P285" i="2"/>
  <c r="P468" i="2"/>
  <c r="P466" i="2"/>
  <c r="P467" i="2"/>
  <c r="P469" i="2"/>
  <c r="P512" i="2"/>
  <c r="P513" i="2"/>
  <c r="P514" i="2"/>
  <c r="P1006" i="2"/>
  <c r="P1007" i="2"/>
  <c r="P1008" i="2"/>
  <c r="P177" i="2"/>
  <c r="P173" i="2"/>
  <c r="P175" i="2"/>
  <c r="P174" i="2"/>
  <c r="P176" i="2"/>
  <c r="P235" i="2"/>
  <c r="P236" i="2"/>
  <c r="P29" i="2"/>
  <c r="P30" i="2"/>
  <c r="P23" i="2"/>
  <c r="P21" i="2"/>
  <c r="P22" i="2"/>
  <c r="P24" i="2"/>
  <c r="P116" i="2"/>
  <c r="P114" i="2"/>
  <c r="P115" i="2"/>
  <c r="P113" i="2"/>
  <c r="P160" i="2"/>
  <c r="P161" i="2"/>
  <c r="P162" i="2"/>
  <c r="P168" i="2"/>
  <c r="P170" i="2"/>
  <c r="P172" i="2"/>
  <c r="P171" i="2"/>
  <c r="P169" i="2"/>
  <c r="P304" i="2"/>
  <c r="P303" i="2"/>
  <c r="P302" i="2"/>
  <c r="P367" i="2"/>
  <c r="P366" i="2"/>
  <c r="P368" i="2"/>
  <c r="P369" i="2"/>
  <c r="P390" i="2"/>
  <c r="P391" i="2"/>
  <c r="P389" i="2"/>
  <c r="P392" i="2"/>
  <c r="P435" i="2"/>
  <c r="P436" i="2"/>
  <c r="P441" i="2"/>
  <c r="P442" i="2"/>
  <c r="P440" i="2"/>
  <c r="P443" i="2"/>
  <c r="P473" i="2"/>
  <c r="P474" i="2"/>
  <c r="P476" i="2"/>
  <c r="P475" i="2"/>
  <c r="P477" i="2"/>
  <c r="P90" i="2"/>
  <c r="P89" i="2"/>
  <c r="P88" i="2"/>
  <c r="P266" i="2"/>
  <c r="P267" i="2"/>
  <c r="P265" i="2"/>
  <c r="P416" i="2"/>
  <c r="P417" i="2"/>
  <c r="P418" i="2"/>
  <c r="P445" i="2"/>
  <c r="P444" i="2"/>
  <c r="P446" i="2"/>
  <c r="P581" i="2"/>
  <c r="P582" i="2"/>
  <c r="P594" i="2"/>
  <c r="P595" i="2"/>
  <c r="P679" i="2"/>
  <c r="P680" i="2"/>
  <c r="P678" i="2"/>
  <c r="P729" i="2"/>
  <c r="P728" i="2"/>
  <c r="P730" i="2"/>
  <c r="P775" i="2"/>
  <c r="P776" i="2"/>
  <c r="P774" i="2"/>
  <c r="P773" i="2"/>
  <c r="P816" i="2"/>
  <c r="P817" i="2"/>
  <c r="P842" i="2"/>
  <c r="P843" i="2"/>
  <c r="P982" i="2"/>
  <c r="P981" i="2"/>
  <c r="P983" i="2"/>
  <c r="P1027" i="2"/>
  <c r="P1026" i="2"/>
  <c r="P1028" i="2"/>
  <c r="P1183" i="2"/>
  <c r="P1184" i="2"/>
  <c r="P253" i="2"/>
  <c r="P256" i="2"/>
  <c r="P255" i="2"/>
  <c r="P254" i="2"/>
  <c r="O7" i="2"/>
  <c r="M117" i="1"/>
  <c r="O203" i="1"/>
  <c r="P203" i="1"/>
  <c r="N335" i="1"/>
  <c r="M598" i="1"/>
  <c r="N203" i="1"/>
  <c r="M216" i="1"/>
  <c r="N320" i="1"/>
  <c r="N117" i="1"/>
  <c r="O49" i="1"/>
  <c r="K139" i="1"/>
  <c r="O72" i="1"/>
  <c r="O117" i="1"/>
  <c r="K148" i="1"/>
  <c r="P359" i="2" s="1"/>
  <c r="K320" i="1"/>
  <c r="P524" i="1"/>
  <c r="M276" i="1"/>
  <c r="P176" i="1"/>
  <c r="P192" i="1"/>
  <c r="M604" i="1"/>
  <c r="M139" i="1"/>
  <c r="N146" i="1"/>
  <c r="O604" i="1"/>
  <c r="N216" i="1"/>
  <c r="O156" i="1"/>
  <c r="O216" i="1"/>
  <c r="M537" i="1"/>
  <c r="N543" i="1"/>
  <c r="P37" i="1"/>
  <c r="P598" i="1"/>
  <c r="P164" i="1"/>
  <c r="N227" i="1"/>
  <c r="K227" i="1"/>
  <c r="O276" i="1"/>
  <c r="K460" i="1"/>
  <c r="P1064" i="2" s="1"/>
  <c r="P110" i="1"/>
  <c r="N176" i="1"/>
  <c r="K604" i="1"/>
  <c r="M320" i="1"/>
  <c r="N604" i="1"/>
  <c r="P606" i="1"/>
  <c r="P549" i="1"/>
  <c r="K162" i="1"/>
  <c r="K156" i="1"/>
  <c r="M164" i="1"/>
  <c r="N379" i="1"/>
  <c r="O377" i="1"/>
  <c r="N537" i="1"/>
  <c r="K576" i="1"/>
  <c r="P1210" i="2" s="1"/>
  <c r="M549" i="1"/>
  <c r="P585" i="1"/>
  <c r="P139" i="1"/>
  <c r="P93" i="1"/>
  <c r="P370" i="1"/>
  <c r="P515" i="1"/>
  <c r="P276" i="1"/>
  <c r="N211" i="1"/>
  <c r="N578" i="1"/>
  <c r="N598" i="1"/>
  <c r="O146" i="1"/>
  <c r="P274" i="1"/>
  <c r="O174" i="1"/>
  <c r="M211" i="1"/>
  <c r="O381" i="1"/>
  <c r="M519" i="1"/>
  <c r="N514" i="1"/>
  <c r="O514" i="1"/>
  <c r="M543" i="1"/>
  <c r="M566" i="1"/>
  <c r="P156" i="1"/>
  <c r="K174" i="1"/>
  <c r="O211" i="1"/>
  <c r="P543" i="1"/>
  <c r="P211" i="1"/>
  <c r="K146" i="1"/>
  <c r="P350" i="2" s="1"/>
  <c r="O282" i="1"/>
  <c r="M504" i="1"/>
  <c r="K603" i="1"/>
  <c r="P1242" i="2" s="1"/>
  <c r="O603" i="1"/>
  <c r="P603" i="1"/>
  <c r="M603" i="1"/>
  <c r="N603" i="1"/>
  <c r="K605" i="1"/>
  <c r="O605" i="1"/>
  <c r="N605" i="1"/>
  <c r="M605" i="1"/>
  <c r="P605" i="1"/>
  <c r="K601" i="1"/>
  <c r="P1240" i="2" s="1"/>
  <c r="P601" i="1"/>
  <c r="N601" i="1"/>
  <c r="O601" i="1"/>
  <c r="M601" i="1"/>
  <c r="P239" i="1"/>
  <c r="P385" i="1"/>
  <c r="M239" i="1"/>
  <c r="N171" i="1"/>
  <c r="O102" i="1"/>
  <c r="O200" i="1"/>
  <c r="O239" i="1"/>
  <c r="N566" i="1"/>
  <c r="N68" i="1"/>
  <c r="M20" i="1"/>
  <c r="O89" i="1"/>
  <c r="K89" i="1"/>
  <c r="P222" i="2" s="1"/>
  <c r="K102" i="1"/>
  <c r="M209" i="1"/>
  <c r="K239" i="1"/>
  <c r="O390" i="1"/>
  <c r="N460" i="1"/>
  <c r="P504" i="1"/>
  <c r="P548" i="1"/>
  <c r="M141" i="1"/>
  <c r="N560" i="1"/>
  <c r="M203" i="1"/>
  <c r="M122" i="1"/>
  <c r="M458" i="1"/>
  <c r="O504" i="1"/>
  <c r="P381" i="1"/>
  <c r="P514" i="1"/>
  <c r="M62" i="1"/>
  <c r="M33" i="1"/>
  <c r="M27" i="1"/>
  <c r="M113" i="1"/>
  <c r="O113" i="1"/>
  <c r="M200" i="1"/>
  <c r="O220" i="1"/>
  <c r="M514" i="1"/>
  <c r="N479" i="1"/>
  <c r="M230" i="1"/>
  <c r="P104" i="1"/>
  <c r="M398" i="1"/>
  <c r="P190" i="1"/>
  <c r="N49" i="1"/>
  <c r="P49" i="1"/>
  <c r="M89" i="1"/>
  <c r="M339" i="1"/>
  <c r="K259" i="1"/>
  <c r="K33" i="1"/>
  <c r="P73" i="2" s="1"/>
  <c r="N20" i="1"/>
  <c r="N124" i="1"/>
  <c r="P200" i="1"/>
  <c r="K222" i="1"/>
  <c r="O328" i="1"/>
  <c r="K370" i="1"/>
  <c r="K371" i="1"/>
  <c r="O415" i="1"/>
  <c r="N504" i="1"/>
  <c r="P209" i="1"/>
  <c r="P222" i="1"/>
  <c r="P330" i="1"/>
  <c r="P288" i="1"/>
  <c r="P313" i="1"/>
  <c r="K313" i="1"/>
  <c r="M231" i="1"/>
  <c r="K358" i="1"/>
  <c r="N494" i="1"/>
  <c r="N515" i="1"/>
  <c r="P528" i="1"/>
  <c r="N230" i="1"/>
  <c r="P230" i="1"/>
  <c r="P124" i="1"/>
  <c r="K124" i="1"/>
  <c r="P299" i="2" s="1"/>
  <c r="O124" i="1"/>
  <c r="N127" i="1"/>
  <c r="M176" i="1"/>
  <c r="M516" i="1"/>
  <c r="K398" i="1"/>
  <c r="P936" i="2" s="1"/>
  <c r="P398" i="1"/>
  <c r="N398" i="1"/>
  <c r="O398" i="1"/>
  <c r="K98" i="1"/>
  <c r="P242" i="2" s="1"/>
  <c r="P98" i="1"/>
  <c r="P115" i="1"/>
  <c r="O115" i="1"/>
  <c r="M205" i="1"/>
  <c r="O205" i="1"/>
  <c r="M60" i="1"/>
  <c r="N47" i="1"/>
  <c r="M47" i="1"/>
  <c r="P47" i="1"/>
  <c r="P85" i="1"/>
  <c r="M85" i="1"/>
  <c r="O85" i="1"/>
  <c r="O553" i="1"/>
  <c r="P553" i="1"/>
  <c r="N58" i="1"/>
  <c r="O58" i="1"/>
  <c r="O198" i="1"/>
  <c r="K198" i="1"/>
  <c r="N198" i="1"/>
  <c r="P127" i="1"/>
  <c r="M580" i="1"/>
  <c r="O580" i="1"/>
  <c r="O98" i="1"/>
  <c r="O230" i="1"/>
  <c r="N267" i="1"/>
  <c r="M148" i="1"/>
  <c r="O383" i="1"/>
  <c r="K383" i="1"/>
  <c r="P383" i="1"/>
  <c r="K93" i="1"/>
  <c r="N93" i="1"/>
  <c r="P477" i="1"/>
  <c r="O477" i="1"/>
  <c r="K477" i="1"/>
  <c r="P1089" i="2" s="1"/>
  <c r="M98" i="1"/>
  <c r="O547" i="1"/>
  <c r="N547" i="1"/>
  <c r="N231" i="1"/>
  <c r="K231" i="1"/>
  <c r="P243" i="1"/>
  <c r="M267" i="1"/>
  <c r="M358" i="1"/>
  <c r="N370" i="1"/>
  <c r="M372" i="1"/>
  <c r="O370" i="1"/>
  <c r="O515" i="1"/>
  <c r="N528" i="1"/>
  <c r="P547" i="1"/>
  <c r="O587" i="1"/>
  <c r="K587" i="1"/>
  <c r="P1223" i="2" s="1"/>
  <c r="N164" i="1"/>
  <c r="K164" i="1"/>
  <c r="K190" i="1"/>
  <c r="P465" i="2" s="1"/>
  <c r="O190" i="1"/>
  <c r="N190" i="1"/>
  <c r="M190" i="1"/>
  <c r="P565" i="1"/>
  <c r="O565" i="1"/>
  <c r="M146" i="1"/>
  <c r="K570" i="1"/>
  <c r="O570" i="1"/>
  <c r="K60" i="1"/>
  <c r="N60" i="1"/>
  <c r="N98" i="1"/>
  <c r="N313" i="1"/>
  <c r="O60" i="1"/>
  <c r="K58" i="1"/>
  <c r="M115" i="1"/>
  <c r="P198" i="1"/>
  <c r="M370" i="1"/>
  <c r="O528" i="1"/>
  <c r="K537" i="1"/>
  <c r="P1155" i="2" s="1"/>
  <c r="O537" i="1"/>
  <c r="P317" i="1"/>
  <c r="P460" i="1"/>
  <c r="P81" i="1"/>
  <c r="M477" i="1"/>
  <c r="M494" i="1"/>
  <c r="M31" i="1"/>
  <c r="M381" i="1"/>
  <c r="N530" i="1"/>
  <c r="M587" i="1"/>
  <c r="P496" i="1"/>
  <c r="P227" i="1"/>
  <c r="P79" i="1"/>
  <c r="N381" i="1"/>
  <c r="N85" i="1"/>
  <c r="O20" i="1"/>
  <c r="M288" i="1"/>
  <c r="K288" i="1"/>
  <c r="P371" i="1"/>
  <c r="O420" i="1"/>
  <c r="M515" i="1"/>
  <c r="M520" i="1"/>
  <c r="K520" i="1"/>
  <c r="P1136" i="2" s="1"/>
  <c r="O530" i="1"/>
  <c r="N548" i="1"/>
  <c r="N490" i="1"/>
  <c r="N72" i="1"/>
  <c r="N317" i="1"/>
  <c r="P117" i="1"/>
  <c r="N106" i="1"/>
  <c r="N162" i="1"/>
  <c r="P72" i="1"/>
  <c r="N54" i="1"/>
  <c r="M174" i="1"/>
  <c r="M528" i="1"/>
  <c r="M548" i="1"/>
  <c r="N148" i="1"/>
  <c r="N139" i="1"/>
  <c r="M335" i="1"/>
  <c r="P162" i="1"/>
  <c r="P188" i="1"/>
  <c r="M496" i="1"/>
  <c r="P580" i="1"/>
  <c r="P520" i="1"/>
  <c r="N371" i="1"/>
  <c r="M454" i="1"/>
  <c r="N477" i="1"/>
  <c r="N136" i="1"/>
  <c r="M162" i="1"/>
  <c r="P33" i="1"/>
  <c r="P102" i="1"/>
  <c r="N115" i="1"/>
  <c r="M72" i="1"/>
  <c r="N89" i="1"/>
  <c r="N220" i="1"/>
  <c r="M227" i="1"/>
  <c r="N358" i="1"/>
  <c r="M379" i="1"/>
  <c r="M371" i="1"/>
  <c r="O379" i="1"/>
  <c r="N520" i="1"/>
  <c r="M518" i="1"/>
  <c r="N589" i="1"/>
  <c r="P372" i="1"/>
  <c r="P106" i="1"/>
  <c r="N243" i="1"/>
  <c r="M93" i="1"/>
  <c r="N375" i="1"/>
  <c r="M192" i="1"/>
  <c r="N415" i="1"/>
  <c r="P182" i="1"/>
  <c r="N207" i="1"/>
  <c r="N330" i="1"/>
  <c r="K415" i="1"/>
  <c r="P962" i="2" s="1"/>
  <c r="M465" i="1"/>
  <c r="K550" i="1"/>
  <c r="P1170" i="2" s="1"/>
  <c r="P290" i="1"/>
  <c r="K280" i="1"/>
  <c r="M530" i="1"/>
  <c r="P537" i="1"/>
  <c r="M104" i="1"/>
  <c r="M68" i="1"/>
  <c r="O104" i="1"/>
  <c r="N25" i="1"/>
  <c r="K104" i="1"/>
  <c r="N110" i="1"/>
  <c r="N122" i="1"/>
  <c r="K122" i="1"/>
  <c r="P291" i="2" s="1"/>
  <c r="M182" i="1"/>
  <c r="N205" i="1"/>
  <c r="M222" i="1"/>
  <c r="M299" i="1"/>
  <c r="O330" i="1"/>
  <c r="M328" i="1"/>
  <c r="K385" i="1"/>
  <c r="P916" i="2" s="1"/>
  <c r="K490" i="1"/>
  <c r="P1104" i="2" s="1"/>
  <c r="K506" i="1"/>
  <c r="P1121" i="2" s="1"/>
  <c r="M517" i="1"/>
  <c r="M534" i="1"/>
  <c r="K534" i="1"/>
  <c r="P1152" i="2" s="1"/>
  <c r="O542" i="1"/>
  <c r="N587" i="1"/>
  <c r="P534" i="1"/>
  <c r="M460" i="1"/>
  <c r="N276" i="1"/>
  <c r="M313" i="1"/>
  <c r="O182" i="1"/>
  <c r="P205" i="1"/>
  <c r="M500" i="1"/>
  <c r="P550" i="1"/>
  <c r="K205" i="1"/>
  <c r="M385" i="1"/>
  <c r="N524" i="1"/>
  <c r="P530" i="1"/>
  <c r="K560" i="1"/>
  <c r="P1180" i="2" s="1"/>
  <c r="P415" i="1"/>
  <c r="K110" i="1"/>
  <c r="O171" i="1"/>
  <c r="O518" i="1"/>
  <c r="O524" i="1"/>
  <c r="M550" i="1"/>
  <c r="K572" i="1"/>
  <c r="P490" i="1"/>
  <c r="P41" i="1"/>
  <c r="O68" i="1"/>
  <c r="N113" i="1"/>
  <c r="O136" i="1"/>
  <c r="P166" i="1"/>
  <c r="M171" i="1"/>
  <c r="P207" i="1"/>
  <c r="P220" i="1"/>
  <c r="N234" i="1"/>
  <c r="N385" i="1"/>
  <c r="K377" i="1"/>
  <c r="P904" i="2" s="1"/>
  <c r="O465" i="1"/>
  <c r="M490" i="1"/>
  <c r="N500" i="1"/>
  <c r="P518" i="1"/>
  <c r="M524" i="1"/>
  <c r="K524" i="1"/>
  <c r="P1141" i="2" s="1"/>
  <c r="O576" i="1"/>
  <c r="M576" i="1"/>
  <c r="N328" i="1"/>
  <c r="M110" i="1"/>
  <c r="O110" i="1"/>
  <c r="M578" i="1"/>
  <c r="P136" i="1"/>
  <c r="O207" i="1"/>
  <c r="N465" i="1"/>
  <c r="N222" i="1"/>
  <c r="P572" i="1"/>
  <c r="N288" i="1"/>
  <c r="K41" i="1"/>
  <c r="M97" i="1"/>
  <c r="M220" i="1"/>
  <c r="M330" i="1"/>
  <c r="O385" i="1"/>
  <c r="O490" i="1"/>
  <c r="K500" i="1"/>
  <c r="P1115" i="2" s="1"/>
  <c r="P560" i="1"/>
  <c r="M560" i="1"/>
  <c r="P578" i="1"/>
  <c r="P465" i="1"/>
  <c r="M263" i="1"/>
  <c r="M307" i="1"/>
  <c r="N182" i="1"/>
  <c r="P122" i="1"/>
  <c r="K330" i="1"/>
  <c r="P500" i="1"/>
  <c r="P469" i="1"/>
  <c r="O307" i="1"/>
  <c r="N518" i="1"/>
  <c r="M54" i="1"/>
  <c r="O288" i="1"/>
  <c r="N307" i="1"/>
  <c r="K299" i="1"/>
  <c r="P735" i="2" s="1"/>
  <c r="N517" i="1"/>
  <c r="M544" i="1"/>
  <c r="O572" i="1"/>
  <c r="N534" i="1"/>
  <c r="N194" i="1"/>
  <c r="K194" i="1"/>
  <c r="M194" i="1"/>
  <c r="P261" i="1"/>
  <c r="N261" i="1"/>
  <c r="O261" i="1"/>
  <c r="M261" i="1"/>
  <c r="K144" i="1"/>
  <c r="M144" i="1"/>
  <c r="P132" i="1"/>
  <c r="P141" i="1"/>
  <c r="O194" i="1"/>
  <c r="M420" i="1"/>
  <c r="P546" i="1"/>
  <c r="O546" i="1"/>
  <c r="K546" i="1"/>
  <c r="P1165" i="2" s="1"/>
  <c r="P234" i="1"/>
  <c r="K234" i="1"/>
  <c r="P576" i="2" s="1"/>
  <c r="M234" i="1"/>
  <c r="N27" i="1"/>
  <c r="M39" i="1"/>
  <c r="O144" i="1"/>
  <c r="N199" i="1"/>
  <c r="K188" i="1"/>
  <c r="M188" i="1"/>
  <c r="O188" i="1"/>
  <c r="O496" i="1"/>
  <c r="N496" i="1"/>
  <c r="M87" i="1"/>
  <c r="N87" i="1"/>
  <c r="K87" i="1"/>
  <c r="N471" i="1"/>
  <c r="O471" i="1"/>
  <c r="K471" i="1"/>
  <c r="P1081" i="2" s="1"/>
  <c r="K65" i="1"/>
  <c r="P159" i="2" s="1"/>
  <c r="N65" i="1"/>
  <c r="K404" i="1"/>
  <c r="P943" i="2" s="1"/>
  <c r="N404" i="1"/>
  <c r="N280" i="1"/>
  <c r="M280" i="1"/>
  <c r="K544" i="1"/>
  <c r="P1163" i="2" s="1"/>
  <c r="O544" i="1"/>
  <c r="K422" i="1"/>
  <c r="P970" i="2" s="1"/>
  <c r="P422" i="1"/>
  <c r="P194" i="1"/>
  <c r="M295" i="1"/>
  <c r="N295" i="1"/>
  <c r="K295" i="1"/>
  <c r="P339" i="1"/>
  <c r="K339" i="1"/>
  <c r="O339" i="1"/>
  <c r="N339" i="1"/>
  <c r="K593" i="1"/>
  <c r="P1230" i="2" s="1"/>
  <c r="O593" i="1"/>
  <c r="M506" i="1"/>
  <c r="N506" i="1"/>
  <c r="P506" i="1"/>
  <c r="K171" i="1"/>
  <c r="P171" i="1"/>
  <c r="P39" i="1"/>
  <c r="K39" i="1"/>
  <c r="M199" i="1"/>
  <c r="K199" i="1"/>
  <c r="O199" i="1"/>
  <c r="P68" i="1"/>
  <c r="K68" i="1"/>
  <c r="O99" i="1"/>
  <c r="P99" i="1"/>
  <c r="K545" i="1"/>
  <c r="P1164" i="2" s="1"/>
  <c r="M545" i="1"/>
  <c r="M81" i="1"/>
  <c r="K372" i="1"/>
  <c r="P899" i="2" s="1"/>
  <c r="O372" i="1"/>
  <c r="P185" i="1"/>
  <c r="N454" i="1"/>
  <c r="K454" i="1"/>
  <c r="O454" i="1"/>
  <c r="P454" i="1"/>
  <c r="K469" i="1"/>
  <c r="P1079" i="2" s="1"/>
  <c r="O469" i="1"/>
  <c r="M469" i="1"/>
  <c r="N469" i="1"/>
  <c r="K141" i="1"/>
  <c r="O141" i="1"/>
  <c r="K27" i="1"/>
  <c r="O27" i="1"/>
  <c r="N39" i="1"/>
  <c r="P199" i="1"/>
  <c r="N546" i="1"/>
  <c r="P471" i="1"/>
  <c r="M37" i="1"/>
  <c r="M79" i="1"/>
  <c r="M158" i="1"/>
  <c r="K25" i="1"/>
  <c r="O31" i="1"/>
  <c r="P27" i="1"/>
  <c r="M41" i="1"/>
  <c r="O54" i="1"/>
  <c r="N31" i="1"/>
  <c r="K37" i="1"/>
  <c r="P54" i="1"/>
  <c r="P20" i="1"/>
  <c r="O41" i="1"/>
  <c r="K54" i="1"/>
  <c r="K79" i="1"/>
  <c r="M102" i="1"/>
  <c r="N185" i="1"/>
  <c r="N372" i="1"/>
  <c r="N450" i="1"/>
  <c r="K458" i="1"/>
  <c r="K517" i="1"/>
  <c r="P1133" i="2" s="1"/>
  <c r="P544" i="1"/>
  <c r="O560" i="1"/>
  <c r="K578" i="1"/>
  <c r="P1212" i="2" s="1"/>
  <c r="P576" i="1"/>
  <c r="P174" i="1"/>
  <c r="N422" i="1"/>
  <c r="M593" i="1"/>
  <c r="P593" i="1"/>
  <c r="M450" i="1"/>
  <c r="O589" i="1"/>
  <c r="N141" i="1"/>
  <c r="N188" i="1"/>
  <c r="M570" i="1"/>
  <c r="N37" i="1"/>
  <c r="N79" i="1"/>
  <c r="P97" i="1"/>
  <c r="K97" i="1"/>
  <c r="O290" i="1"/>
  <c r="N290" i="1"/>
  <c r="M290" i="1"/>
  <c r="N299" i="1"/>
  <c r="M390" i="1"/>
  <c r="O450" i="1"/>
  <c r="N458" i="1"/>
  <c r="P494" i="1"/>
  <c r="O566" i="1"/>
  <c r="P589" i="1"/>
  <c r="N593" i="1"/>
  <c r="N519" i="1"/>
  <c r="N144" i="1"/>
  <c r="N570" i="1"/>
  <c r="P62" i="1"/>
  <c r="K543" i="1"/>
  <c r="P1162" i="2" s="1"/>
  <c r="O79" i="1"/>
  <c r="N97" i="1"/>
  <c r="P158" i="1"/>
  <c r="O185" i="1"/>
  <c r="P450" i="1"/>
  <c r="P458" i="1"/>
  <c r="O494" i="1"/>
  <c r="P566" i="1"/>
  <c r="O578" i="1"/>
  <c r="M589" i="1"/>
  <c r="O274" i="1"/>
  <c r="N420" i="1"/>
  <c r="N544" i="1"/>
  <c r="N33" i="1"/>
  <c r="P25" i="1"/>
  <c r="M541" i="1"/>
  <c r="P297" i="1"/>
  <c r="N297" i="1"/>
  <c r="P541" i="1"/>
  <c r="O62" i="1"/>
  <c r="M25" i="1"/>
  <c r="K99" i="1"/>
  <c r="P243" i="2" s="1"/>
  <c r="M132" i="1"/>
  <c r="N158" i="1"/>
  <c r="N62" i="1"/>
  <c r="O132" i="1"/>
  <c r="O158" i="1"/>
  <c r="N166" i="1"/>
  <c r="N274" i="1"/>
  <c r="M282" i="1"/>
  <c r="O519" i="1"/>
  <c r="P532" i="1"/>
  <c r="N542" i="1"/>
  <c r="N585" i="1"/>
  <c r="P404" i="1"/>
  <c r="M404" i="1"/>
  <c r="O404" i="1"/>
  <c r="P280" i="1"/>
  <c r="P420" i="1"/>
  <c r="N562" i="1"/>
  <c r="P562" i="1"/>
  <c r="O540" i="1"/>
  <c r="K540" i="1"/>
  <c r="K274" i="1"/>
  <c r="P582" i="1"/>
  <c r="N582" i="1"/>
  <c r="M582" i="1"/>
  <c r="K81" i="1"/>
  <c r="M99" i="1"/>
  <c r="N132" i="1"/>
  <c r="K158" i="1"/>
  <c r="N259" i="1"/>
  <c r="O263" i="1"/>
  <c r="O297" i="1"/>
  <c r="M297" i="1"/>
  <c r="N326" i="1"/>
  <c r="O326" i="1"/>
  <c r="O447" i="1"/>
  <c r="M542" i="1"/>
  <c r="K541" i="1"/>
  <c r="P1160" i="2" s="1"/>
  <c r="M562" i="1"/>
  <c r="P335" i="1"/>
  <c r="K335" i="1"/>
  <c r="P823" i="2" s="1"/>
  <c r="P358" i="1"/>
  <c r="P231" i="1"/>
  <c r="P60" i="1"/>
  <c r="O492" i="1"/>
  <c r="N492" i="1"/>
  <c r="P292" i="1"/>
  <c r="M292" i="1"/>
  <c r="K375" i="1"/>
  <c r="P902" i="2" s="1"/>
  <c r="P375" i="1"/>
  <c r="O375" i="1"/>
  <c r="P282" i="1"/>
  <c r="N282" i="1"/>
  <c r="N99" i="1"/>
  <c r="K263" i="1"/>
  <c r="K292" i="1"/>
  <c r="N541" i="1"/>
  <c r="K132" i="1"/>
  <c r="M166" i="1"/>
  <c r="P259" i="1"/>
  <c r="N263" i="1"/>
  <c r="O292" i="1"/>
  <c r="P326" i="1"/>
  <c r="P447" i="1"/>
  <c r="P492" i="1"/>
  <c r="N532" i="1"/>
  <c r="M540" i="1"/>
  <c r="O562" i="1"/>
  <c r="K582" i="1"/>
  <c r="P1218" i="2" s="1"/>
  <c r="K547" i="1"/>
  <c r="P1166" i="2" s="1"/>
  <c r="M547" i="1"/>
  <c r="K491" i="1"/>
  <c r="P1105" i="2" s="1"/>
  <c r="N491" i="1"/>
  <c r="P491" i="1"/>
  <c r="N81" i="1"/>
  <c r="P542" i="1"/>
  <c r="P479" i="1"/>
  <c r="M479" i="1"/>
  <c r="K479" i="1"/>
  <c r="P1091" i="2" s="1"/>
  <c r="O479" i="1"/>
  <c r="P367" i="1"/>
  <c r="O367" i="1"/>
  <c r="N367" i="1"/>
  <c r="O81" i="1"/>
  <c r="K585" i="1"/>
  <c r="P1221" i="2" s="1"/>
  <c r="O585" i="1"/>
  <c r="M259" i="1"/>
  <c r="N447" i="1"/>
  <c r="P540" i="1"/>
  <c r="O166" i="1"/>
  <c r="P263" i="1"/>
  <c r="M274" i="1"/>
  <c r="N292" i="1"/>
  <c r="M447" i="1"/>
  <c r="K492" i="1"/>
  <c r="P1106" i="2" s="1"/>
  <c r="K519" i="1"/>
  <c r="P1135" i="2" s="1"/>
  <c r="O532" i="1"/>
  <c r="K562" i="1"/>
  <c r="P1182" i="2" s="1"/>
  <c r="O582" i="1"/>
  <c r="M585" i="1"/>
  <c r="K516" i="1"/>
  <c r="P1132" i="2" s="1"/>
  <c r="P516" i="1"/>
  <c r="O516" i="1"/>
  <c r="P295" i="1"/>
  <c r="O295" i="1"/>
  <c r="M422" i="1"/>
  <c r="O422" i="1"/>
  <c r="P373" i="1"/>
  <c r="O373" i="1"/>
  <c r="N373" i="1"/>
  <c r="P545" i="1"/>
  <c r="O545" i="1"/>
  <c r="N545" i="1"/>
  <c r="M317" i="1"/>
  <c r="O317" i="1"/>
  <c r="N565" i="1"/>
  <c r="K565" i="1"/>
  <c r="M565" i="1"/>
  <c r="M326" i="1"/>
  <c r="M373" i="1"/>
  <c r="N550" i="1"/>
  <c r="M546" i="1"/>
  <c r="P144" i="1"/>
  <c r="M491" i="1"/>
  <c r="N516" i="1"/>
  <c r="P148" i="1"/>
  <c r="P299" i="1"/>
  <c r="P58" i="1"/>
  <c r="N540" i="1"/>
  <c r="N553" i="1"/>
  <c r="P146" i="1"/>
  <c r="M383" i="1"/>
  <c r="M375" i="1"/>
  <c r="M367" i="1"/>
  <c r="M532" i="1"/>
  <c r="M553" i="1"/>
  <c r="P307" i="1"/>
  <c r="P328" i="1"/>
  <c r="P570" i="1"/>
  <c r="P87" i="1"/>
  <c r="K573" i="1"/>
  <c r="P1204" i="2" s="1"/>
  <c r="O573" i="1"/>
  <c r="P573" i="1"/>
  <c r="N573" i="1"/>
  <c r="M573" i="1"/>
  <c r="K569" i="1"/>
  <c r="N569" i="1"/>
  <c r="P569" i="1"/>
  <c r="M569" i="1"/>
  <c r="O569" i="1"/>
  <c r="K581" i="1"/>
  <c r="P1217" i="2" s="1"/>
  <c r="O581" i="1"/>
  <c r="P581" i="1"/>
  <c r="N581" i="1"/>
  <c r="M581" i="1"/>
  <c r="K571" i="1"/>
  <c r="P571" i="1"/>
  <c r="N571" i="1"/>
  <c r="O571" i="1"/>
  <c r="M571" i="1"/>
  <c r="K575" i="1"/>
  <c r="O575" i="1"/>
  <c r="N575" i="1"/>
  <c r="P575" i="1"/>
  <c r="M575" i="1"/>
  <c r="K555" i="1"/>
  <c r="P1175" i="2" s="1"/>
  <c r="P555" i="1"/>
  <c r="O555" i="1"/>
  <c r="N555" i="1"/>
  <c r="M555" i="1"/>
  <c r="K557" i="1"/>
  <c r="P1177" i="2" s="1"/>
  <c r="P557" i="1"/>
  <c r="O557" i="1"/>
  <c r="N557" i="1"/>
  <c r="M557" i="1"/>
  <c r="K512" i="1"/>
  <c r="P1128" i="2" s="1"/>
  <c r="P512" i="1"/>
  <c r="O512" i="1"/>
  <c r="N512" i="1"/>
  <c r="M512" i="1"/>
  <c r="K510" i="1"/>
  <c r="P1126" i="2" s="1"/>
  <c r="P510" i="1"/>
  <c r="O510" i="1"/>
  <c r="N510" i="1"/>
  <c r="M510" i="1"/>
  <c r="K486" i="1"/>
  <c r="P1099" i="2" s="1"/>
  <c r="P486" i="1"/>
  <c r="O486" i="1"/>
  <c r="N486" i="1"/>
  <c r="M486" i="1"/>
  <c r="K474" i="1"/>
  <c r="P1085" i="2" s="1"/>
  <c r="P474" i="1"/>
  <c r="O474" i="1"/>
  <c r="N474" i="1"/>
  <c r="M474" i="1"/>
  <c r="K470" i="1"/>
  <c r="P1080" i="2" s="1"/>
  <c r="P470" i="1"/>
  <c r="O470" i="1"/>
  <c r="N470" i="1"/>
  <c r="M470" i="1"/>
  <c r="K451" i="1"/>
  <c r="P451" i="1"/>
  <c r="O451" i="1"/>
  <c r="N451" i="1"/>
  <c r="M451" i="1"/>
  <c r="K442" i="1"/>
  <c r="O442" i="1"/>
  <c r="P442" i="1"/>
  <c r="N442" i="1"/>
  <c r="M442" i="1"/>
  <c r="K440" i="1"/>
  <c r="N440" i="1"/>
  <c r="O440" i="1"/>
  <c r="M440" i="1"/>
  <c r="P440" i="1"/>
  <c r="K438" i="1"/>
  <c r="M438" i="1"/>
  <c r="P438" i="1"/>
  <c r="O438" i="1"/>
  <c r="N438" i="1"/>
  <c r="K435" i="1"/>
  <c r="N435" i="1"/>
  <c r="M435" i="1"/>
  <c r="P435" i="1"/>
  <c r="O435" i="1"/>
  <c r="K433" i="1"/>
  <c r="N433" i="1"/>
  <c r="M433" i="1"/>
  <c r="P433" i="1"/>
  <c r="O433" i="1"/>
  <c r="K428" i="1"/>
  <c r="N428" i="1"/>
  <c r="M428" i="1"/>
  <c r="P428" i="1"/>
  <c r="O428" i="1"/>
  <c r="K430" i="1"/>
  <c r="O430" i="1"/>
  <c r="M430" i="1"/>
  <c r="P430" i="1"/>
  <c r="N430" i="1"/>
  <c r="K426" i="1"/>
  <c r="P426" i="1"/>
  <c r="O426" i="1"/>
  <c r="N426" i="1"/>
  <c r="M426" i="1"/>
  <c r="K419" i="1"/>
  <c r="P967" i="2" s="1"/>
  <c r="P419" i="1"/>
  <c r="O419" i="1"/>
  <c r="N419" i="1"/>
  <c r="M419" i="1"/>
  <c r="K417" i="1"/>
  <c r="P965" i="2" s="1"/>
  <c r="P417" i="1"/>
  <c r="O417" i="1"/>
  <c r="N417" i="1"/>
  <c r="M417" i="1"/>
  <c r="K421" i="1"/>
  <c r="P969" i="2" s="1"/>
  <c r="P421" i="1"/>
  <c r="O421" i="1"/>
  <c r="N421" i="1"/>
  <c r="M421" i="1"/>
  <c r="K409" i="1"/>
  <c r="P954" i="2" s="1"/>
  <c r="P409" i="1"/>
  <c r="O409" i="1"/>
  <c r="N409" i="1"/>
  <c r="M409" i="1"/>
  <c r="K403" i="1"/>
  <c r="P942" i="2" s="1"/>
  <c r="O403" i="1"/>
  <c r="M403" i="1"/>
  <c r="P403" i="1"/>
  <c r="N403" i="1"/>
  <c r="K401" i="1"/>
  <c r="P940" i="2" s="1"/>
  <c r="P401" i="1"/>
  <c r="O401" i="1"/>
  <c r="M401" i="1"/>
  <c r="N401" i="1"/>
  <c r="K391" i="1"/>
  <c r="P928" i="2" s="1"/>
  <c r="P391" i="1"/>
  <c r="N391" i="1"/>
  <c r="M391" i="1"/>
  <c r="O391" i="1"/>
  <c r="K364" i="1"/>
  <c r="P888" i="2" s="1"/>
  <c r="P364" i="1"/>
  <c r="O364" i="1"/>
  <c r="N364" i="1"/>
  <c r="M364" i="1"/>
  <c r="K357" i="1"/>
  <c r="P357" i="1"/>
  <c r="O357" i="1"/>
  <c r="N357" i="1"/>
  <c r="M357" i="1"/>
  <c r="K351" i="1"/>
  <c r="M351" i="1"/>
  <c r="P351" i="1"/>
  <c r="N351" i="1"/>
  <c r="O351" i="1"/>
  <c r="K348" i="1"/>
  <c r="N348" i="1"/>
  <c r="P348" i="1"/>
  <c r="O348" i="1"/>
  <c r="M348" i="1"/>
  <c r="K338" i="1"/>
  <c r="O338" i="1"/>
  <c r="P338" i="1"/>
  <c r="N338" i="1"/>
  <c r="M338" i="1"/>
  <c r="K336" i="1"/>
  <c r="P336" i="1"/>
  <c r="O336" i="1"/>
  <c r="N336" i="1"/>
  <c r="M336" i="1"/>
  <c r="K329" i="1"/>
  <c r="N329" i="1"/>
  <c r="O329" i="1"/>
  <c r="M329" i="1"/>
  <c r="P329" i="1"/>
  <c r="K331" i="1"/>
  <c r="O331" i="1"/>
  <c r="M331" i="1"/>
  <c r="P331" i="1"/>
  <c r="N331" i="1"/>
  <c r="K325" i="1"/>
  <c r="P325" i="1"/>
  <c r="O325" i="1"/>
  <c r="N325" i="1"/>
  <c r="M325" i="1"/>
  <c r="K321" i="1"/>
  <c r="P321" i="1"/>
  <c r="O321" i="1"/>
  <c r="N321" i="1"/>
  <c r="M321" i="1"/>
  <c r="K323" i="1"/>
  <c r="P799" i="2" s="1"/>
  <c r="P323" i="1"/>
  <c r="O323" i="1"/>
  <c r="N323" i="1"/>
  <c r="M323" i="1"/>
  <c r="K296" i="1"/>
  <c r="O296" i="1"/>
  <c r="N296" i="1"/>
  <c r="M296" i="1"/>
  <c r="P296" i="1"/>
  <c r="K300" i="1"/>
  <c r="O300" i="1"/>
  <c r="P300" i="1"/>
  <c r="M300" i="1"/>
  <c r="N300" i="1"/>
  <c r="K306" i="1"/>
  <c r="M306" i="1"/>
  <c r="O306" i="1"/>
  <c r="N306" i="1"/>
  <c r="P306" i="1"/>
  <c r="K298" i="1"/>
  <c r="P298" i="1"/>
  <c r="O298" i="1"/>
  <c r="M298" i="1"/>
  <c r="N298" i="1"/>
  <c r="K308" i="1"/>
  <c r="P308" i="1"/>
  <c r="N308" i="1"/>
  <c r="M308" i="1"/>
  <c r="O308" i="1"/>
  <c r="K294" i="1"/>
  <c r="O294" i="1"/>
  <c r="P294" i="1"/>
  <c r="N294" i="1"/>
  <c r="M294" i="1"/>
  <c r="K304" i="1"/>
  <c r="P304" i="1"/>
  <c r="N304" i="1"/>
  <c r="O304" i="1"/>
  <c r="M304" i="1"/>
  <c r="K285" i="1"/>
  <c r="O285" i="1"/>
  <c r="M285" i="1"/>
  <c r="P285" i="1"/>
  <c r="N285" i="1"/>
  <c r="K281" i="1"/>
  <c r="O281" i="1"/>
  <c r="N281" i="1"/>
  <c r="P281" i="1"/>
  <c r="M281" i="1"/>
  <c r="K283" i="1"/>
  <c r="M283" i="1"/>
  <c r="O283" i="1"/>
  <c r="N283" i="1"/>
  <c r="P283" i="1"/>
  <c r="K289" i="1"/>
  <c r="M289" i="1"/>
  <c r="N289" i="1"/>
  <c r="O289" i="1"/>
  <c r="P289" i="1"/>
  <c r="K287" i="1"/>
  <c r="O287" i="1"/>
  <c r="M287" i="1"/>
  <c r="P287" i="1"/>
  <c r="N287" i="1"/>
  <c r="K258" i="1"/>
  <c r="O258" i="1"/>
  <c r="P258" i="1"/>
  <c r="N258" i="1"/>
  <c r="M258" i="1"/>
  <c r="K262" i="1"/>
  <c r="O262" i="1"/>
  <c r="P262" i="1"/>
  <c r="N262" i="1"/>
  <c r="M262" i="1"/>
  <c r="K260" i="1"/>
  <c r="P260" i="1"/>
  <c r="N260" i="1"/>
  <c r="M260" i="1"/>
  <c r="O260" i="1"/>
  <c r="K226" i="1"/>
  <c r="P226" i="1"/>
  <c r="N226" i="1"/>
  <c r="M226" i="1"/>
  <c r="O226" i="1"/>
  <c r="K202" i="1"/>
  <c r="O202" i="1"/>
  <c r="M202" i="1"/>
  <c r="N202" i="1"/>
  <c r="P202" i="1"/>
  <c r="O157" i="1"/>
  <c r="N157" i="1"/>
  <c r="P157" i="1"/>
  <c r="M157" i="1"/>
  <c r="K157" i="1"/>
  <c r="O159" i="1"/>
  <c r="N159" i="1"/>
  <c r="P159" i="1"/>
  <c r="M159" i="1"/>
  <c r="K159" i="1"/>
  <c r="P386" i="2" s="1"/>
  <c r="O155" i="1"/>
  <c r="N155" i="1"/>
  <c r="K155" i="1"/>
  <c r="M155" i="1"/>
  <c r="P155" i="1"/>
  <c r="K147" i="1"/>
  <c r="N147" i="1"/>
  <c r="P147" i="1"/>
  <c r="O147" i="1"/>
  <c r="M147" i="1"/>
  <c r="K145" i="1"/>
  <c r="O145" i="1"/>
  <c r="N145" i="1"/>
  <c r="P145" i="1"/>
  <c r="M145" i="1"/>
  <c r="O133" i="1"/>
  <c r="M133" i="1"/>
  <c r="K133" i="1"/>
  <c r="P320" i="2" s="1"/>
  <c r="P133" i="1"/>
  <c r="N133" i="1"/>
  <c r="O131" i="1"/>
  <c r="N131" i="1"/>
  <c r="K131" i="1"/>
  <c r="P131" i="1"/>
  <c r="M131" i="1"/>
  <c r="K123" i="1"/>
  <c r="N123" i="1"/>
  <c r="P123" i="1"/>
  <c r="O123" i="1"/>
  <c r="M123" i="1"/>
  <c r="K121" i="1"/>
  <c r="N121" i="1"/>
  <c r="P121" i="1"/>
  <c r="O121" i="1"/>
  <c r="M121" i="1"/>
  <c r="K94" i="1"/>
  <c r="N94" i="1"/>
  <c r="M94" i="1"/>
  <c r="P94" i="1"/>
  <c r="O94" i="1"/>
  <c r="K92" i="1"/>
  <c r="N92" i="1"/>
  <c r="P92" i="1"/>
  <c r="O92" i="1"/>
  <c r="M92" i="1"/>
  <c r="K86" i="1"/>
  <c r="P216" i="2" s="1"/>
  <c r="P86" i="1"/>
  <c r="O86" i="1"/>
  <c r="N86" i="1"/>
  <c r="M86" i="1"/>
  <c r="K84" i="1"/>
  <c r="O84" i="1"/>
  <c r="N84" i="1"/>
  <c r="M84" i="1"/>
  <c r="P84" i="1"/>
  <c r="K88" i="1"/>
  <c r="N88" i="1"/>
  <c r="P88" i="1"/>
  <c r="O88" i="1"/>
  <c r="M88" i="1"/>
  <c r="P78" i="1"/>
  <c r="O78" i="1"/>
  <c r="N78" i="1"/>
  <c r="M78" i="1"/>
  <c r="K78" i="1"/>
  <c r="P75" i="1"/>
  <c r="O75" i="1"/>
  <c r="N75" i="1"/>
  <c r="M75" i="1"/>
  <c r="K75" i="1"/>
  <c r="P191" i="2" s="1"/>
  <c r="K59" i="1"/>
  <c r="P59" i="1"/>
  <c r="O59" i="1"/>
  <c r="N59" i="1"/>
  <c r="M59" i="1"/>
  <c r="K57" i="1"/>
  <c r="M57" i="1"/>
  <c r="P57" i="1"/>
  <c r="O57" i="1"/>
  <c r="N57" i="1"/>
  <c r="K61" i="1"/>
  <c r="N61" i="1"/>
  <c r="M61" i="1"/>
  <c r="P61" i="1"/>
  <c r="O61" i="1"/>
  <c r="P44" i="1"/>
  <c r="N44" i="1"/>
  <c r="M44" i="1"/>
  <c r="K44" i="1"/>
  <c r="O44" i="1"/>
  <c r="K11" i="1"/>
  <c r="P14" i="2" s="1"/>
  <c r="P11" i="1"/>
  <c r="N11" i="1"/>
  <c r="O11" i="1"/>
  <c r="M11" i="1"/>
  <c r="P31" i="1"/>
  <c r="K10" i="1"/>
  <c r="P10" i="1"/>
  <c r="O10" i="1"/>
  <c r="N10" i="1"/>
  <c r="M10" i="1"/>
  <c r="K13" i="1"/>
  <c r="M13" i="1"/>
  <c r="O13" i="1"/>
  <c r="N13" i="1"/>
  <c r="P13" i="1"/>
  <c r="K17" i="1"/>
  <c r="P17" i="1"/>
  <c r="O17" i="1"/>
  <c r="N17" i="1"/>
  <c r="M17" i="1"/>
  <c r="P708" i="2" l="1"/>
  <c r="P706" i="2"/>
  <c r="P707" i="2"/>
  <c r="P12" i="2"/>
  <c r="P13" i="2"/>
  <c r="P100" i="2"/>
  <c r="P98" i="2"/>
  <c r="P99" i="2"/>
  <c r="P151" i="2"/>
  <c r="P148" i="2"/>
  <c r="P149" i="2"/>
  <c r="P150" i="2"/>
  <c r="P197" i="2"/>
  <c r="P198" i="2"/>
  <c r="P196" i="2"/>
  <c r="P195" i="2"/>
  <c r="P226" i="2"/>
  <c r="P227" i="2"/>
  <c r="P229" i="2"/>
  <c r="P228" i="2"/>
  <c r="P703" i="2"/>
  <c r="P705" i="2"/>
  <c r="P704" i="2"/>
  <c r="P731" i="2"/>
  <c r="P734" i="2"/>
  <c r="P733" i="2"/>
  <c r="P732" i="2"/>
  <c r="P810" i="2"/>
  <c r="P811" i="2"/>
  <c r="P647" i="2"/>
  <c r="P648" i="2"/>
  <c r="P63" i="2"/>
  <c r="P61" i="2"/>
  <c r="P60" i="2"/>
  <c r="P64" i="2"/>
  <c r="P62" i="2"/>
  <c r="P91" i="2"/>
  <c r="P92" i="2"/>
  <c r="P751" i="2"/>
  <c r="P749" i="2"/>
  <c r="P750" i="2"/>
  <c r="P875" i="2"/>
  <c r="P874" i="2"/>
  <c r="P876" i="2"/>
  <c r="P669" i="2"/>
  <c r="P670" i="2"/>
  <c r="P80" i="2"/>
  <c r="P79" i="2"/>
  <c r="P81" i="2"/>
  <c r="P1054" i="2"/>
  <c r="P1055" i="2"/>
  <c r="P144" i="2"/>
  <c r="P145" i="2"/>
  <c r="P143" i="2"/>
  <c r="P142" i="2"/>
  <c r="P286" i="2"/>
  <c r="P290" i="2"/>
  <c r="P289" i="2"/>
  <c r="P288" i="2"/>
  <c r="P287" i="2"/>
  <c r="P315" i="2"/>
  <c r="P314" i="2"/>
  <c r="P692" i="2"/>
  <c r="P691" i="2"/>
  <c r="P738" i="2"/>
  <c r="P736" i="2"/>
  <c r="P737" i="2"/>
  <c r="P829" i="2"/>
  <c r="P830" i="2"/>
  <c r="P831" i="2"/>
  <c r="P832" i="2"/>
  <c r="P1158" i="2"/>
  <c r="P1159" i="2"/>
  <c r="P504" i="2"/>
  <c r="P505" i="2"/>
  <c r="P506" i="2"/>
  <c r="P994" i="2"/>
  <c r="P995" i="2"/>
  <c r="P1198" i="2"/>
  <c r="P1199" i="2"/>
  <c r="P1200" i="2"/>
  <c r="P165" i="2"/>
  <c r="P167" i="2"/>
  <c r="P166" i="2"/>
  <c r="P419" i="2"/>
  <c r="P420" i="2"/>
  <c r="P833" i="2"/>
  <c r="P834" i="2"/>
  <c r="P479" i="2"/>
  <c r="P480" i="2"/>
  <c r="P478" i="2"/>
  <c r="P481" i="2"/>
  <c r="P684" i="2"/>
  <c r="P682" i="2"/>
  <c r="P683" i="2"/>
  <c r="P681" i="2"/>
  <c r="P685" i="2"/>
  <c r="P147" i="2"/>
  <c r="P146" i="2"/>
  <c r="P231" i="2"/>
  <c r="P230" i="2"/>
  <c r="P232" i="2"/>
  <c r="P771" i="2"/>
  <c r="P770" i="2"/>
  <c r="P772" i="2"/>
  <c r="P897" i="2"/>
  <c r="P898" i="2"/>
  <c r="P634" i="2"/>
  <c r="P635" i="2"/>
  <c r="P633" i="2"/>
  <c r="P636" i="2"/>
  <c r="P247" i="2"/>
  <c r="P248" i="2"/>
  <c r="P564" i="2"/>
  <c r="P563" i="2"/>
  <c r="P565" i="2"/>
  <c r="P497" i="2"/>
  <c r="P498" i="2"/>
  <c r="P687" i="2"/>
  <c r="P686" i="2"/>
  <c r="P852" i="2"/>
  <c r="P853" i="2"/>
  <c r="P851" i="2"/>
  <c r="P716" i="2"/>
  <c r="P717" i="2"/>
  <c r="P715" i="2"/>
  <c r="P1061" i="2"/>
  <c r="P1062" i="2"/>
  <c r="P51" i="2"/>
  <c r="P49" i="2"/>
  <c r="P50" i="2"/>
  <c r="P1201" i="2"/>
  <c r="P1202" i="2"/>
  <c r="P1203" i="2"/>
  <c r="P986" i="2"/>
  <c r="P985" i="2"/>
  <c r="P984" i="2"/>
  <c r="P987" i="2"/>
  <c r="P378" i="2"/>
  <c r="P377" i="2"/>
  <c r="P379" i="2"/>
  <c r="P393" i="2"/>
  <c r="P394" i="2"/>
  <c r="P395" i="2"/>
  <c r="P1186" i="2"/>
  <c r="P1187" i="2"/>
  <c r="P19" i="2"/>
  <c r="P20" i="2"/>
  <c r="P18" i="2"/>
  <c r="P352" i="2"/>
  <c r="P358" i="2"/>
  <c r="P354" i="2"/>
  <c r="P351" i="2"/>
  <c r="P356" i="2"/>
  <c r="P353" i="2"/>
  <c r="P355" i="2"/>
  <c r="P357" i="2"/>
  <c r="P631" i="2"/>
  <c r="P632" i="2"/>
  <c r="P761" i="2"/>
  <c r="P759" i="2"/>
  <c r="P760" i="2"/>
  <c r="P814" i="2"/>
  <c r="P815" i="2"/>
  <c r="P561" i="2"/>
  <c r="P562" i="2"/>
  <c r="P699" i="2"/>
  <c r="P697" i="2"/>
  <c r="P698" i="2"/>
  <c r="P696" i="2"/>
  <c r="P859" i="2"/>
  <c r="P861" i="2"/>
  <c r="P860" i="2"/>
  <c r="P1023" i="2"/>
  <c r="P1024" i="2"/>
  <c r="P1022" i="2"/>
  <c r="P1021" i="2"/>
  <c r="P1025" i="2"/>
  <c r="P200" i="2"/>
  <c r="P201" i="2"/>
  <c r="P199" i="2"/>
  <c r="P263" i="2"/>
  <c r="P264" i="2"/>
  <c r="P250" i="2"/>
  <c r="P251" i="2"/>
  <c r="P895" i="2"/>
  <c r="P896" i="2"/>
  <c r="P292" i="2"/>
  <c r="P293" i="2"/>
  <c r="P298" i="2"/>
  <c r="P296" i="2"/>
  <c r="P295" i="2"/>
  <c r="P294" i="2"/>
  <c r="P297" i="2"/>
  <c r="P1017" i="2"/>
  <c r="P1018" i="2"/>
  <c r="P489" i="2"/>
  <c r="P490" i="2"/>
  <c r="P491" i="2"/>
  <c r="P812" i="2"/>
  <c r="P813" i="2"/>
  <c r="P333" i="2"/>
  <c r="P332" i="2"/>
  <c r="P334" i="2"/>
  <c r="P1009" i="2"/>
  <c r="P1010" i="2"/>
  <c r="P1011" i="2"/>
  <c r="P383" i="2"/>
  <c r="P384" i="2"/>
  <c r="P385" i="2"/>
  <c r="P338" i="2"/>
  <c r="P336" i="2"/>
  <c r="P337" i="2"/>
  <c r="P571" i="2"/>
  <c r="P572" i="2"/>
  <c r="P1001" i="2"/>
  <c r="P999" i="2"/>
  <c r="P1004" i="2"/>
  <c r="P1000" i="2"/>
  <c r="P1002" i="2"/>
  <c r="P1003" i="2"/>
  <c r="P1005" i="2"/>
  <c r="P318" i="2"/>
  <c r="P317" i="2"/>
  <c r="P316" i="2"/>
  <c r="P319" i="2"/>
  <c r="P206" i="2"/>
  <c r="P205" i="2"/>
  <c r="P724" i="2"/>
  <c r="P722" i="2"/>
  <c r="P723" i="2"/>
  <c r="P344" i="2"/>
  <c r="P345" i="2"/>
  <c r="P1196" i="2"/>
  <c r="P1195" i="2"/>
  <c r="P1197" i="2"/>
  <c r="P399" i="2"/>
  <c r="P400" i="2"/>
  <c r="P401" i="2"/>
  <c r="P913" i="2"/>
  <c r="P912" i="2"/>
  <c r="P914" i="2"/>
  <c r="P424" i="2"/>
  <c r="P425" i="2"/>
  <c r="P426" i="2"/>
  <c r="P427" i="2"/>
  <c r="P792" i="2"/>
  <c r="P793" i="2"/>
  <c r="P727" i="2"/>
  <c r="P725" i="2"/>
  <c r="P726" i="2"/>
  <c r="P85" i="2"/>
  <c r="P87" i="2"/>
  <c r="P86" i="2"/>
  <c r="P220" i="2"/>
  <c r="P221" i="2"/>
  <c r="P638" i="2"/>
  <c r="P637" i="2"/>
  <c r="P639" i="2"/>
  <c r="P794" i="2"/>
  <c r="P795" i="2"/>
  <c r="P796" i="2"/>
  <c r="P1029" i="2"/>
  <c r="P1030" i="2"/>
  <c r="P877" i="2"/>
  <c r="P879" i="2"/>
  <c r="P878" i="2"/>
  <c r="P585" i="2"/>
  <c r="P586" i="2"/>
  <c r="P1246" i="2"/>
  <c r="P1247" i="2"/>
  <c r="P1248" i="2"/>
  <c r="P137" i="2"/>
  <c r="P135" i="2"/>
  <c r="P136" i="2"/>
  <c r="P234" i="2"/>
  <c r="P233" i="2"/>
  <c r="P710" i="2"/>
  <c r="P709" i="2"/>
  <c r="P756" i="2"/>
  <c r="P755" i="2"/>
  <c r="P824" i="2"/>
  <c r="P826" i="2"/>
  <c r="P825" i="2"/>
  <c r="P1193" i="2"/>
  <c r="P1192" i="2"/>
  <c r="P1194" i="2"/>
  <c r="P239" i="2"/>
  <c r="P240" i="2"/>
  <c r="P241" i="2"/>
  <c r="P131" i="2"/>
  <c r="P129" i="2"/>
  <c r="P130" i="2"/>
  <c r="P460" i="2"/>
  <c r="P459" i="2"/>
  <c r="P458" i="2"/>
  <c r="P461" i="2"/>
  <c r="P33" i="2"/>
  <c r="P31" i="2"/>
  <c r="P32" i="2"/>
  <c r="P214" i="2"/>
  <c r="P213" i="2"/>
  <c r="P346" i="2"/>
  <c r="P347" i="2"/>
  <c r="P348" i="2"/>
  <c r="P349" i="2"/>
  <c r="P375" i="2"/>
  <c r="P374" i="2"/>
  <c r="P373" i="2"/>
  <c r="P376" i="2"/>
  <c r="P380" i="2"/>
  <c r="P381" i="2"/>
  <c r="P382" i="2"/>
  <c r="P645" i="2"/>
  <c r="P644" i="2"/>
  <c r="P643" i="2"/>
  <c r="P646" i="2"/>
  <c r="P720" i="2"/>
  <c r="P721" i="2"/>
  <c r="P803" i="2"/>
  <c r="P802" i="2"/>
  <c r="P804" i="2"/>
  <c r="P978" i="2"/>
  <c r="P979" i="2"/>
  <c r="P980" i="2"/>
  <c r="P1048" i="2"/>
  <c r="P1047" i="2"/>
  <c r="P1049" i="2"/>
  <c r="P1208" i="2"/>
  <c r="P1207" i="2"/>
  <c r="P1209" i="2"/>
  <c r="P492" i="2"/>
  <c r="P493" i="2"/>
  <c r="P219" i="2"/>
  <c r="P218" i="2"/>
  <c r="P217" i="2"/>
  <c r="P139" i="2"/>
  <c r="P141" i="2"/>
  <c r="P138" i="2"/>
  <c r="P140" i="2"/>
  <c r="P550" i="2"/>
  <c r="P551" i="2"/>
  <c r="P1244" i="2"/>
  <c r="P1243" i="2"/>
  <c r="P1245" i="2"/>
</calcChain>
</file>

<file path=xl/sharedStrings.xml><?xml version="1.0" encoding="utf-8"?>
<sst xmlns="http://schemas.openxmlformats.org/spreadsheetml/2006/main" count="7427" uniqueCount="1243">
  <si>
    <t>Курс гривна-доллар</t>
  </si>
  <si>
    <t>RAB Весна-Лето 2019</t>
  </si>
  <si>
    <t>DOWN - MEN'S</t>
  </si>
  <si>
    <t>&gt;4000$</t>
  </si>
  <si>
    <t>Наценки</t>
  </si>
  <si>
    <t>Mountain</t>
  </si>
  <si>
    <t>SuperVIP</t>
  </si>
  <si>
    <t>VIP</t>
  </si>
  <si>
    <t>Предзаказы</t>
  </si>
  <si>
    <t>Опт</t>
  </si>
  <si>
    <t>РРЦ, $</t>
  </si>
  <si>
    <t>РРЦ, грв</t>
  </si>
  <si>
    <t>Размеры</t>
  </si>
  <si>
    <t>Название</t>
  </si>
  <si>
    <t>Артикул</t>
  </si>
  <si>
    <t>QDN-60</t>
  </si>
  <si>
    <t>Resolution Jacket</t>
  </si>
  <si>
    <t>S-XXL</t>
  </si>
  <si>
    <t>QDN-62</t>
  </si>
  <si>
    <t>Valiance Jacket</t>
  </si>
  <si>
    <t>QDN-69</t>
  </si>
  <si>
    <t>Positron Pro Jacket</t>
  </si>
  <si>
    <t>QDN-71</t>
  </si>
  <si>
    <t>Neutrino Pro Jacket</t>
  </si>
  <si>
    <t>QDN-51</t>
  </si>
  <si>
    <t>Electron Jacket</t>
  </si>
  <si>
    <t>QDN-58</t>
  </si>
  <si>
    <t>Electron Vest</t>
  </si>
  <si>
    <t>QDN-73</t>
  </si>
  <si>
    <t>Proton Jacket</t>
  </si>
  <si>
    <t>New</t>
  </si>
  <si>
    <t>QDA-71</t>
  </si>
  <si>
    <t>Argon Pants</t>
  </si>
  <si>
    <t>XS-XXL</t>
  </si>
  <si>
    <t>Light-Weight</t>
  </si>
  <si>
    <t>QDN-56</t>
  </si>
  <si>
    <t>Zero G Jacket</t>
  </si>
  <si>
    <t>QDN-66</t>
  </si>
  <si>
    <t>Continuum Jacket</t>
  </si>
  <si>
    <t>Duck Down</t>
  </si>
  <si>
    <t>QDE-63</t>
  </si>
  <si>
    <t>Axion Jacket</t>
  </si>
  <si>
    <t>Microlight</t>
  </si>
  <si>
    <t>QDA-88</t>
  </si>
  <si>
    <t>Microlight Summit Jacket</t>
  </si>
  <si>
    <t>QDA-90</t>
  </si>
  <si>
    <t>Microlight Alpine Jacket</t>
  </si>
  <si>
    <t>XS-XXL XXS in BE only</t>
  </si>
  <si>
    <t>QDA-94</t>
  </si>
  <si>
    <t>Microlight Jacket</t>
  </si>
  <si>
    <t>QDA-96</t>
  </si>
  <si>
    <t>Microlight Vest</t>
  </si>
  <si>
    <t>DOWN - UNISEX</t>
  </si>
  <si>
    <t>Expedition</t>
  </si>
  <si>
    <t>QED-20</t>
  </si>
  <si>
    <t>Expedition 8000 Suit</t>
  </si>
  <si>
    <t>XS-XL</t>
  </si>
  <si>
    <t>QED-21</t>
  </si>
  <si>
    <t>Expedition 8000 Jacket</t>
  </si>
  <si>
    <t>QED-22</t>
  </si>
  <si>
    <t xml:space="preserve">Expedition 8000 Salopettes </t>
  </si>
  <si>
    <t>QDN-68</t>
  </si>
  <si>
    <t>Expedition 7000 Jacket</t>
  </si>
  <si>
    <t>QDN-61</t>
  </si>
  <si>
    <t>Batura Jacket</t>
  </si>
  <si>
    <t>DOWN - WOMEN'S</t>
  </si>
  <si>
    <t>QDN-63</t>
  </si>
  <si>
    <t>Valiance Jacket Wmns</t>
  </si>
  <si>
    <t>8-16</t>
  </si>
  <si>
    <t>QDN-70</t>
  </si>
  <si>
    <t>Positron Pro Jacket Wmns</t>
  </si>
  <si>
    <t>QDN-72</t>
  </si>
  <si>
    <t>Neutrino Pro Jacket Wmns</t>
  </si>
  <si>
    <t>QDN-54</t>
  </si>
  <si>
    <t>Electron Jacket Wmns</t>
  </si>
  <si>
    <t>QDN-59</t>
  </si>
  <si>
    <t>Electron Vest Wmns</t>
  </si>
  <si>
    <t>QDN-74</t>
  </si>
  <si>
    <t>Proton Jacket Wmns</t>
  </si>
  <si>
    <t>QDE-61</t>
  </si>
  <si>
    <t>Ascent Jacket Wmns</t>
  </si>
  <si>
    <t>QDA-89</t>
  </si>
  <si>
    <t>Microlight Summit Jacket  Wmns</t>
  </si>
  <si>
    <t>QDA-92</t>
  </si>
  <si>
    <t>Microlight Alpine Jacket Wmns</t>
  </si>
  <si>
    <t>8-16 Size 6 in ST only</t>
  </si>
  <si>
    <t>QDA-93</t>
  </si>
  <si>
    <t>Microlight Alpine XLong Wmns</t>
  </si>
  <si>
    <t>8-18</t>
  </si>
  <si>
    <t>QDA-95</t>
  </si>
  <si>
    <t>Microlight Jacket Wmns</t>
  </si>
  <si>
    <t>QDA-97</t>
  </si>
  <si>
    <t>Microlight Vest Wmns</t>
  </si>
  <si>
    <t>SYNTHETIC FILL - MEN'S</t>
  </si>
  <si>
    <t>Primaloft</t>
  </si>
  <si>
    <t>QIO-20</t>
  </si>
  <si>
    <t>Photon X Jacket</t>
  </si>
  <si>
    <t>QIO-05</t>
  </si>
  <si>
    <t>Xenon-X Jacket</t>
  </si>
  <si>
    <t>QIN-76</t>
  </si>
  <si>
    <t>Photon Pants</t>
  </si>
  <si>
    <t>Cirrus</t>
  </si>
  <si>
    <t>QIO-25</t>
  </si>
  <si>
    <t>Nebula Pro Jacket</t>
  </si>
  <si>
    <t>S-XXL XS in BE only</t>
  </si>
  <si>
    <t>QIO-27</t>
  </si>
  <si>
    <t>Nimbus Jacket</t>
  </si>
  <si>
    <t>S-XXL XS in IK only</t>
  </si>
  <si>
    <t>QIO-29</t>
  </si>
  <si>
    <t>Altus Jacket</t>
  </si>
  <si>
    <t>QIO-31</t>
  </si>
  <si>
    <t>Altus Vest</t>
  </si>
  <si>
    <t>QIO-33</t>
  </si>
  <si>
    <t>Cirrus Flex Hoody</t>
  </si>
  <si>
    <t>QIO-23</t>
  </si>
  <si>
    <t>Cirrus Flex Jacket</t>
  </si>
  <si>
    <t>SYNTHETIC FILL - WOMEN'S</t>
  </si>
  <si>
    <t>QIO-21</t>
  </si>
  <si>
    <t>Photon X Jacket Wmns</t>
  </si>
  <si>
    <t>QIO-07</t>
  </si>
  <si>
    <t>Xenon-X Jacket Wmns</t>
  </si>
  <si>
    <t>QIO-26</t>
  </si>
  <si>
    <t>Nebula Pro Jacket Wmns</t>
  </si>
  <si>
    <t>8-16 Size 6 in BE only</t>
  </si>
  <si>
    <t>QIO-39</t>
  </si>
  <si>
    <t>Nimbus Jacket Wmns</t>
  </si>
  <si>
    <t>QIO-40</t>
  </si>
  <si>
    <t>Altus Jacket Wmns</t>
  </si>
  <si>
    <t>QIO-41</t>
  </si>
  <si>
    <t>Altus Vest Wmns</t>
  </si>
  <si>
    <t>QIO-34</t>
  </si>
  <si>
    <t>Cirrus Flex Hoody Wmns</t>
  </si>
  <si>
    <t>QIO-24</t>
  </si>
  <si>
    <t>Cirrus Flex Jacket Wmns</t>
  </si>
  <si>
    <t>Skirts</t>
  </si>
  <si>
    <t>QIO-13</t>
  </si>
  <si>
    <t>Cirrus Skirt Wmns</t>
  </si>
  <si>
    <t>ACTIVE INSULATION - MEN'S</t>
  </si>
  <si>
    <t>Polartec Alpha</t>
  </si>
  <si>
    <t>QIO-10</t>
  </si>
  <si>
    <t>Alpha Direct Jacket</t>
  </si>
  <si>
    <t>QIO-37</t>
  </si>
  <si>
    <t>Alpha Flux Jacket</t>
  </si>
  <si>
    <t>QIO-22</t>
  </si>
  <si>
    <t>Alpha Flash Jacket</t>
  </si>
  <si>
    <t>QIO-35</t>
  </si>
  <si>
    <t>Alpha Freak Pull-On</t>
  </si>
  <si>
    <t>QIN-96</t>
  </si>
  <si>
    <t>Paradox Pull-On</t>
  </si>
  <si>
    <t xml:space="preserve">Vapour-rise™ </t>
  </si>
  <si>
    <t>QVR-57</t>
  </si>
  <si>
    <r>
      <t>Vapour-rise</t>
    </r>
    <r>
      <rPr>
        <sz val="10"/>
        <rFont val="Calibri"/>
        <family val="2"/>
      </rPr>
      <t>™</t>
    </r>
    <r>
      <rPr>
        <sz val="10"/>
        <rFont val="Arial Narrow"/>
        <family val="2"/>
      </rPr>
      <t xml:space="preserve"> Guide Jacket</t>
    </r>
  </si>
  <si>
    <t>QVR-58</t>
  </si>
  <si>
    <t>Vapour-rise™ Guide Pants</t>
  </si>
  <si>
    <t>30-38"</t>
  </si>
  <si>
    <t>QVR-42</t>
  </si>
  <si>
    <r>
      <t>Vapour-rise</t>
    </r>
    <r>
      <rPr>
        <sz val="10"/>
        <rFont val="Calibri"/>
        <family val="2"/>
      </rPr>
      <t>™</t>
    </r>
    <r>
      <rPr>
        <sz val="10"/>
        <rFont val="Arial Narrow"/>
        <family val="2"/>
      </rPr>
      <t xml:space="preserve"> Pants</t>
    </r>
  </si>
  <si>
    <t>QVR-55</t>
  </si>
  <si>
    <r>
      <t>Vapour-rise</t>
    </r>
    <r>
      <rPr>
        <sz val="10"/>
        <rFont val="Calibri"/>
        <family val="2"/>
      </rPr>
      <t>™</t>
    </r>
    <r>
      <rPr>
        <sz val="10"/>
        <rFont val="Arial Narrow"/>
        <family val="2"/>
      </rPr>
      <t xml:space="preserve"> Alpine Jacket</t>
    </r>
  </si>
  <si>
    <t>QVR-51</t>
  </si>
  <si>
    <r>
      <t>Vapour-rise</t>
    </r>
    <r>
      <rPr>
        <sz val="10"/>
        <rFont val="Calibri"/>
        <family val="2"/>
      </rPr>
      <t>™</t>
    </r>
    <r>
      <rPr>
        <sz val="10"/>
        <rFont val="Arial Narrow"/>
        <family val="2"/>
      </rPr>
      <t xml:space="preserve"> Flex Jacket</t>
    </r>
  </si>
  <si>
    <t xml:space="preserve"> </t>
  </si>
  <si>
    <t>QVR-53</t>
  </si>
  <si>
    <r>
      <t>Vapour-rise</t>
    </r>
    <r>
      <rPr>
        <sz val="10"/>
        <rFont val="Calibri"/>
        <family val="2"/>
      </rPr>
      <t>™</t>
    </r>
    <r>
      <rPr>
        <sz val="10"/>
        <rFont val="Arial Narrow"/>
        <family val="2"/>
      </rPr>
      <t xml:space="preserve"> Flex Vest</t>
    </r>
  </si>
  <si>
    <t>ACTIVE INSULATION - WOMEN'S</t>
  </si>
  <si>
    <t>QIO-11</t>
  </si>
  <si>
    <t>Alpha Direct Jacket Wmns</t>
  </si>
  <si>
    <t>QIO-38</t>
  </si>
  <si>
    <t>Alpha Flux Jacket Wmns</t>
  </si>
  <si>
    <t>QIO-36</t>
  </si>
  <si>
    <t>Alpha Flash Jacket Wmns</t>
  </si>
  <si>
    <t>QIO-19</t>
  </si>
  <si>
    <t>Paradox Jacket Wmns</t>
  </si>
  <si>
    <t>QVR-60</t>
  </si>
  <si>
    <r>
      <t>Vapour-rise</t>
    </r>
    <r>
      <rPr>
        <sz val="10"/>
        <rFont val="Calibri"/>
        <family val="2"/>
      </rPr>
      <t>™</t>
    </r>
    <r>
      <rPr>
        <sz val="10"/>
        <rFont val="Arial Narrow"/>
        <family val="2"/>
      </rPr>
      <t xml:space="preserve"> Jacket Wmns</t>
    </r>
  </si>
  <si>
    <t>QVR-59</t>
  </si>
  <si>
    <r>
      <t>Vapour-rise</t>
    </r>
    <r>
      <rPr>
        <sz val="10"/>
        <rFont val="Calibri"/>
        <family val="2"/>
      </rPr>
      <t>™</t>
    </r>
    <r>
      <rPr>
        <sz val="10"/>
        <rFont val="Arial Narrow"/>
        <family val="2"/>
      </rPr>
      <t xml:space="preserve"> Guide Pants Wmns</t>
    </r>
  </si>
  <si>
    <t>QVR-43</t>
  </si>
  <si>
    <r>
      <t>Vapour-rise</t>
    </r>
    <r>
      <rPr>
        <sz val="10"/>
        <rFont val="Calibri"/>
        <family val="2"/>
      </rPr>
      <t>™</t>
    </r>
    <r>
      <rPr>
        <sz val="10"/>
        <rFont val="Arial Narrow"/>
        <family val="2"/>
      </rPr>
      <t xml:space="preserve"> Pants Wmns</t>
    </r>
  </si>
  <si>
    <t>SHELL - MEN'S</t>
  </si>
  <si>
    <t>eVent</t>
  </si>
  <si>
    <t>QWG-05</t>
  </si>
  <si>
    <t>Latok DV Jacket</t>
  </si>
  <si>
    <t>QWG-06</t>
  </si>
  <si>
    <t>Latok DV Bib</t>
  </si>
  <si>
    <t>QWG-11</t>
  </si>
  <si>
    <t>Muztag DV Jacket</t>
  </si>
  <si>
    <t>QWG-13</t>
  </si>
  <si>
    <t>Muztag DV Pants</t>
  </si>
  <si>
    <t>QWG-15</t>
  </si>
  <si>
    <t>Ladakh DV Jacket</t>
  </si>
  <si>
    <t>QWG-17</t>
  </si>
  <si>
    <t>Ladakh DV Pants</t>
  </si>
  <si>
    <t>Pertex Shield Pro</t>
  </si>
  <si>
    <t>QWG-07</t>
  </si>
  <si>
    <t>Sharp Edge Jacket</t>
  </si>
  <si>
    <t>QWG-09</t>
  </si>
  <si>
    <t>Sharp Edge Pants</t>
  </si>
  <si>
    <t>QWF-65</t>
  </si>
  <si>
    <t>Mantra Jacket</t>
  </si>
  <si>
    <t>Pertex Shield 3L</t>
  </si>
  <si>
    <t>QWF-51</t>
  </si>
  <si>
    <t>Firewall Jacket</t>
  </si>
  <si>
    <t>QWF-55</t>
  </si>
  <si>
    <t>Firewall Pants</t>
  </si>
  <si>
    <t>QWF-59</t>
  </si>
  <si>
    <t>Arc Jacket</t>
  </si>
  <si>
    <t>QWQ-34</t>
  </si>
  <si>
    <t>Flashpoint 2 Jacket</t>
  </si>
  <si>
    <t>QWQ-36</t>
  </si>
  <si>
    <t>Flashpoint Pull-On</t>
  </si>
  <si>
    <t>QWQ-37</t>
  </si>
  <si>
    <t>Flashpoint Pants</t>
  </si>
  <si>
    <t>Pertex Shield 2.5L</t>
  </si>
  <si>
    <t>QWF-71</t>
  </si>
  <si>
    <t>Downpour Alpine Jacket</t>
  </si>
  <si>
    <t>QWF-67</t>
  </si>
  <si>
    <t>Downpour Plus Jacket</t>
  </si>
  <si>
    <t>QWF-69</t>
  </si>
  <si>
    <t>Downpour Plus Pants</t>
  </si>
  <si>
    <t>QWF-61</t>
  </si>
  <si>
    <t>Downpour Jacket</t>
  </si>
  <si>
    <t>QWF-62</t>
  </si>
  <si>
    <t>Downpour Pants</t>
  </si>
  <si>
    <t>Proflex</t>
  </si>
  <si>
    <t>QWF-75</t>
  </si>
  <si>
    <t>Kinetic Alpine Jacket</t>
  </si>
  <si>
    <t>QWF-73</t>
  </si>
  <si>
    <t>Kinetic Alpine Pants</t>
  </si>
  <si>
    <t>QFT-85</t>
  </si>
  <si>
    <t>Kinetic Plus Jacket</t>
  </si>
  <si>
    <t>SHELL - WOMEN'S</t>
  </si>
  <si>
    <t>QWG-12</t>
  </si>
  <si>
    <t>Muztag DV Jacket Wmns</t>
  </si>
  <si>
    <t>QWG-16</t>
  </si>
  <si>
    <t>Ladakh DV Jacket Wmns</t>
  </si>
  <si>
    <t>QWG-18</t>
  </si>
  <si>
    <t>Ladakh DV Pants Wmns</t>
  </si>
  <si>
    <t>QWG-08</t>
  </si>
  <si>
    <t>Sharp Edge Jacket Wmns</t>
  </si>
  <si>
    <t>QWG-10</t>
  </si>
  <si>
    <t>Sharp Edge Pants Wmns</t>
  </si>
  <si>
    <t>QWF-66</t>
  </si>
  <si>
    <t>Mantra Jacket Wmns</t>
  </si>
  <si>
    <t>QWF-52</t>
  </si>
  <si>
    <t>Firewall Jacket Wmns</t>
  </si>
  <si>
    <t>QWF-56</t>
  </si>
  <si>
    <t>Firewall Pants Wmns</t>
  </si>
  <si>
    <t>QWF-60</t>
  </si>
  <si>
    <t>Arc Jacket Wmns</t>
  </si>
  <si>
    <t>QWQ-35</t>
  </si>
  <si>
    <t>Flashpoint 2 Jacket Wmns</t>
  </si>
  <si>
    <t>QWF-72</t>
  </si>
  <si>
    <t>Downpour Alpine Jacket Wmns</t>
  </si>
  <si>
    <t>QWF-68</t>
  </si>
  <si>
    <t>Downpour Plus Jacket Wmns</t>
  </si>
  <si>
    <t>QWF-70</t>
  </si>
  <si>
    <t>Downpour Plus Pants Wmns</t>
  </si>
  <si>
    <t>QWF-63</t>
  </si>
  <si>
    <t>Downpour Jacket Wmns</t>
  </si>
  <si>
    <t>QWF-64</t>
  </si>
  <si>
    <t>Downpour Pants Wmns</t>
  </si>
  <si>
    <t>QWF-76</t>
  </si>
  <si>
    <t>Kinetic Alpine Jacket Wmns</t>
  </si>
  <si>
    <t>QWF-74</t>
  </si>
  <si>
    <t>Kinetic Alpine Pants Wmns</t>
  </si>
  <si>
    <t>QFT-87</t>
  </si>
  <si>
    <t>Kinetic Plus Jacket Wmns</t>
  </si>
  <si>
    <t>SOFTSHELL - MEN'S</t>
  </si>
  <si>
    <t>Matrix</t>
  </si>
  <si>
    <t>QFE-76</t>
  </si>
  <si>
    <t>Integrity Jacket</t>
  </si>
  <si>
    <t>QFU-20</t>
  </si>
  <si>
    <t>Votive Jacket</t>
  </si>
  <si>
    <t>QFU-21</t>
  </si>
  <si>
    <t>Salvo Jacket</t>
  </si>
  <si>
    <t>QFU-11</t>
  </si>
  <si>
    <t>Torque Jacket</t>
  </si>
  <si>
    <t>QFT-77</t>
  </si>
  <si>
    <t xml:space="preserve">Sawtooth Vest </t>
  </si>
  <si>
    <t>Windshell</t>
  </si>
  <si>
    <t>QWS-35</t>
  </si>
  <si>
    <t>Borealis Jacket</t>
  </si>
  <si>
    <t>QWS-36</t>
  </si>
  <si>
    <t>Boreas Pull-On</t>
  </si>
  <si>
    <t>QWS-41</t>
  </si>
  <si>
    <t>Borealis Tour Jacket</t>
  </si>
  <si>
    <t>QBU-82</t>
  </si>
  <si>
    <t>Momentum Pull-On</t>
  </si>
  <si>
    <t>QWS-43</t>
  </si>
  <si>
    <t>Windveil Jacket</t>
  </si>
  <si>
    <t>QWS-37</t>
  </si>
  <si>
    <t>Vital Windshell Hoody</t>
  </si>
  <si>
    <t>QWS-38</t>
  </si>
  <si>
    <t>Vital Windshell Jacket</t>
  </si>
  <si>
    <t>SOFTSHELL - WOMEN'S</t>
  </si>
  <si>
    <t>QFE-75</t>
  </si>
  <si>
    <t>Integrity Jacket Wmns</t>
  </si>
  <si>
    <t>QFU-25</t>
  </si>
  <si>
    <t>Salvo Jacket Wmns</t>
  </si>
  <si>
    <t>QFT-78</t>
  </si>
  <si>
    <t>Sawtooth Vest Wmns</t>
  </si>
  <si>
    <t>QWS-39</t>
  </si>
  <si>
    <t>Borealis Jacket Wmns</t>
  </si>
  <si>
    <t>QWS-42</t>
  </si>
  <si>
    <t>Borealis Tour Jacket Wmns</t>
  </si>
  <si>
    <t>QWS-40</t>
  </si>
  <si>
    <t>Vital Windshell Hoody Wmns</t>
  </si>
  <si>
    <t>QWS-44</t>
  </si>
  <si>
    <t>Windveil Jacket Wmns</t>
  </si>
  <si>
    <t>FLEECE - MEN'S</t>
  </si>
  <si>
    <t>Polartec Power Stretch Pro</t>
  </si>
  <si>
    <t>QFA-93</t>
  </si>
  <si>
    <t>Power Stretch Pro Jacket</t>
  </si>
  <si>
    <t>QFE-62</t>
  </si>
  <si>
    <t>Power Stretch Pro Pull-On</t>
  </si>
  <si>
    <t>QFE-32</t>
  </si>
  <si>
    <t>Power Stretch Pro Bib</t>
  </si>
  <si>
    <t>QFE-40</t>
  </si>
  <si>
    <t>Power Stretch Pro Pants</t>
  </si>
  <si>
    <t>Polartec Power Grid</t>
  </si>
  <si>
    <t>QFE-73</t>
  </si>
  <si>
    <t>Power Grid Hoody</t>
  </si>
  <si>
    <t>QFE-74</t>
  </si>
  <si>
    <t>Power Grid Pull-On</t>
  </si>
  <si>
    <t>Thermic</t>
  </si>
  <si>
    <t>QFE-65</t>
  </si>
  <si>
    <t>Superflux Hoody</t>
  </si>
  <si>
    <t>QFE-71</t>
  </si>
  <si>
    <t>Flux Pull-On</t>
  </si>
  <si>
    <t>QFE-54</t>
  </si>
  <si>
    <t>Flux Pants</t>
  </si>
  <si>
    <t>QFE-79</t>
  </si>
  <si>
    <t>Nucleus Hoody</t>
  </si>
  <si>
    <t>QFE-83</t>
  </si>
  <si>
    <t xml:space="preserve">Nucleus Jacket  </t>
  </si>
  <si>
    <t>QFE-77</t>
  </si>
  <si>
    <t>Nucleus Pull-On</t>
  </si>
  <si>
    <t>QFE-67</t>
  </si>
  <si>
    <t>Nexus Jacket</t>
  </si>
  <si>
    <t>QFE-68</t>
  </si>
  <si>
    <t>Nexus Pull-On</t>
  </si>
  <si>
    <t>FLEECE - WOMEN'S</t>
  </si>
  <si>
    <t>QFA-94</t>
  </si>
  <si>
    <t>Power Stretch Pro Jacket Wmns</t>
  </si>
  <si>
    <t>QFE-63</t>
  </si>
  <si>
    <t>Power Stretch Pro Pull-On Wmns</t>
  </si>
  <si>
    <t>QFE-41</t>
  </si>
  <si>
    <t>Power Stretch Pro Pants Wmns</t>
  </si>
  <si>
    <t>QFE-81</t>
  </si>
  <si>
    <t>Power Grid Hoody Wmns</t>
  </si>
  <si>
    <t>QFE-82</t>
  </si>
  <si>
    <t>Power Grid Pull-On Wmns</t>
  </si>
  <si>
    <t>QFE-66</t>
  </si>
  <si>
    <t>Superflux Hoody Wmns</t>
  </si>
  <si>
    <t>QFE-72</t>
  </si>
  <si>
    <t>Flux Pull-On Wmns</t>
  </si>
  <si>
    <t>QFE-55</t>
  </si>
  <si>
    <t>Flux Pants Wmns</t>
  </si>
  <si>
    <t>QFE-80</t>
  </si>
  <si>
    <t>Nucleus Hoody Wmns</t>
  </si>
  <si>
    <t>QFE-84</t>
  </si>
  <si>
    <t>Nucleus Jacket Wmns</t>
  </si>
  <si>
    <t>QFE-78</t>
  </si>
  <si>
    <t>Nucleus Pull-On Wmns</t>
  </si>
  <si>
    <t>QFE-69</t>
  </si>
  <si>
    <t>Nexus Jacket Wmns</t>
  </si>
  <si>
    <t>QFE-70</t>
  </si>
  <si>
    <t>Nexus Pull-On Wmns</t>
  </si>
  <si>
    <t>LEGWEAR - MEN'S</t>
  </si>
  <si>
    <t>Matrix (bonded)</t>
  </si>
  <si>
    <t>QFU-26</t>
  </si>
  <si>
    <t>Upslope Pants</t>
  </si>
  <si>
    <t>QFU-16</t>
  </si>
  <si>
    <t>Ascendor Pants</t>
  </si>
  <si>
    <t>QFU-27</t>
  </si>
  <si>
    <t>Defendor Pants</t>
  </si>
  <si>
    <t>Matrix (double weave stretch)</t>
  </si>
  <si>
    <t>QFT-73</t>
  </si>
  <si>
    <t>Spire Pants</t>
  </si>
  <si>
    <t>QFU-18</t>
  </si>
  <si>
    <t xml:space="preserve">Vector Pants </t>
  </si>
  <si>
    <t>QFT-88</t>
  </si>
  <si>
    <t>Route Pants</t>
  </si>
  <si>
    <t>QFT-25</t>
  </si>
  <si>
    <t>Sawtooth Pants</t>
  </si>
  <si>
    <t>QFT-55</t>
  </si>
  <si>
    <t>Torque Pants</t>
  </si>
  <si>
    <t>Matrix (single weave stretch)</t>
  </si>
  <si>
    <t>QFU-03</t>
  </si>
  <si>
    <t>Traverse Pants</t>
  </si>
  <si>
    <t>QFU-04</t>
  </si>
  <si>
    <t>Traverse Shorts</t>
  </si>
  <si>
    <t>QFB-16</t>
  </si>
  <si>
    <t>Momentum Shorts</t>
  </si>
  <si>
    <t>QFB-14</t>
  </si>
  <si>
    <t>Skyline Tights</t>
  </si>
  <si>
    <t>QFU-28</t>
  </si>
  <si>
    <t>Calient Pants</t>
  </si>
  <si>
    <t>QFU-29</t>
  </si>
  <si>
    <t>Calient Shorts</t>
  </si>
  <si>
    <t>LEGWEAR - WOMEN'S</t>
  </si>
  <si>
    <t>QFU-24</t>
  </si>
  <si>
    <t>Upslope Pants Wmns</t>
  </si>
  <si>
    <t>QFU-17</t>
  </si>
  <si>
    <t>Ascendor Pants Wmns</t>
  </si>
  <si>
    <t>QFU-19</t>
  </si>
  <si>
    <t>Vector Pants Wmns</t>
  </si>
  <si>
    <t>QFT-31</t>
  </si>
  <si>
    <t>Sawtooth Pants Wmns</t>
  </si>
  <si>
    <t>QFT-90</t>
  </si>
  <si>
    <t>Raid Shorts Wmns</t>
  </si>
  <si>
    <t>QFB-17</t>
  </si>
  <si>
    <t>Elevation Pants Wmns</t>
  </si>
  <si>
    <t>QFU-05</t>
  </si>
  <si>
    <t>Helix Pants Wmns</t>
  </si>
  <si>
    <t>QFU-06</t>
  </si>
  <si>
    <t>Helix Shorts Wmns</t>
  </si>
  <si>
    <t>QFB-21</t>
  </si>
  <si>
    <t>Momentum Shorts Wmns</t>
  </si>
  <si>
    <t>QFB-15</t>
  </si>
  <si>
    <t>Skyline Tights Wmns</t>
  </si>
  <si>
    <t>TECHNICAL LAYERS - MEN'S</t>
  </si>
  <si>
    <t>Motiv</t>
  </si>
  <si>
    <t>QBU-75</t>
  </si>
  <si>
    <t>Pulse Hoody</t>
  </si>
  <si>
    <t>QBU-77</t>
  </si>
  <si>
    <t>Pulse LS Zip</t>
  </si>
  <si>
    <t>QBU-79</t>
  </si>
  <si>
    <t>Pulse SS Tee</t>
  </si>
  <si>
    <t>QBU-68</t>
  </si>
  <si>
    <t>Force LS Tee</t>
  </si>
  <si>
    <t>QBU-55</t>
  </si>
  <si>
    <t>Force SS Tee</t>
  </si>
  <si>
    <t>QBU-70</t>
  </si>
  <si>
    <t>Force Boxers</t>
  </si>
  <si>
    <t>TECHNICAL LAYERS - WOMEN'S</t>
  </si>
  <si>
    <t>QBU-76</t>
  </si>
  <si>
    <t>Pulse Hoody Wmns</t>
  </si>
  <si>
    <t>QBU-78</t>
  </si>
  <si>
    <t>Pulse LS Zip Wmns</t>
  </si>
  <si>
    <t>QBU-80</t>
  </si>
  <si>
    <t>Pulse SS Tee Wmns</t>
  </si>
  <si>
    <t>QBU-81</t>
  </si>
  <si>
    <t>Pulse Tank Wmns</t>
  </si>
  <si>
    <t>QBU-69</t>
  </si>
  <si>
    <t>Force LS Tee Wmns</t>
  </si>
  <si>
    <t>QBU-56</t>
  </si>
  <si>
    <t>Force SS Tee Wmns</t>
  </si>
  <si>
    <t>QBU-71</t>
  </si>
  <si>
    <t>Force Briefs Wmns</t>
  </si>
  <si>
    <t>BASELAYERS - MEN'S</t>
  </si>
  <si>
    <t>Merino 120</t>
  </si>
  <si>
    <t>QBU-26</t>
  </si>
  <si>
    <t>Merino 120 LS Zip</t>
  </si>
  <si>
    <t>QBU-17</t>
  </si>
  <si>
    <t>Merino 120 LS Tee</t>
  </si>
  <si>
    <t>QBU-15</t>
  </si>
  <si>
    <t>Merino 120 SS Tee</t>
  </si>
  <si>
    <t>QBU-19</t>
  </si>
  <si>
    <t>Merino 120 Pants</t>
  </si>
  <si>
    <t>QBU-21</t>
  </si>
  <si>
    <t>Merino 120 Boxers</t>
  </si>
  <si>
    <t>BASELAYERS - WOMEN'S</t>
  </si>
  <si>
    <t>QBU-27</t>
  </si>
  <si>
    <t>Merino 120 LS Zip Wmns</t>
  </si>
  <si>
    <t>QBU-18</t>
  </si>
  <si>
    <t>Merino 120 LS Tee Wmns</t>
  </si>
  <si>
    <t>QBU-16</t>
  </si>
  <si>
    <t>Merino 120 SS Tee Wmns</t>
  </si>
  <si>
    <t>QBU-20</t>
  </si>
  <si>
    <t>Merino 120 Pants Wmns</t>
  </si>
  <si>
    <t>QBU-22</t>
  </si>
  <si>
    <t>Merino 120 Boxers Wmns</t>
  </si>
  <si>
    <t>ROCK - MEN'S</t>
  </si>
  <si>
    <t>QDA-72</t>
  </si>
  <si>
    <t>Asylum Jacket</t>
  </si>
  <si>
    <t>QCB-04</t>
  </si>
  <si>
    <t>Journey Pull-On Hoody</t>
  </si>
  <si>
    <t>QBU-58</t>
  </si>
  <si>
    <t>Crimp LS Tee</t>
  </si>
  <si>
    <t>QBU-57</t>
  </si>
  <si>
    <t>Crimp SS Tee</t>
  </si>
  <si>
    <t>QBU-59</t>
  </si>
  <si>
    <t>Crimp Tank</t>
  </si>
  <si>
    <t>QCA-96</t>
  </si>
  <si>
    <t>Stance Geo SS Tee</t>
  </si>
  <si>
    <t>QCB-08</t>
  </si>
  <si>
    <t>Stance Logo SS Tee</t>
  </si>
  <si>
    <t>QBU-61</t>
  </si>
  <si>
    <t>Radius Pants</t>
  </si>
  <si>
    <t>QFU-14</t>
  </si>
  <si>
    <t>Oblique Pants</t>
  </si>
  <si>
    <t>QFT-79</t>
  </si>
  <si>
    <t>Grit Pants</t>
  </si>
  <si>
    <t>QCB-07</t>
  </si>
  <si>
    <t>Tangent Pants</t>
  </si>
  <si>
    <t>QBU-67</t>
  </si>
  <si>
    <t>Radius Shorts</t>
  </si>
  <si>
    <t>QFT-59</t>
  </si>
  <si>
    <t>Oblique Shorts</t>
  </si>
  <si>
    <t>QFT-91</t>
  </si>
  <si>
    <t>Crank Shorts</t>
  </si>
  <si>
    <t>ROCK - WOMEN'S</t>
  </si>
  <si>
    <t>QDA-83</t>
  </si>
  <si>
    <t>Asylum Jacket Wmns</t>
  </si>
  <si>
    <t>QFB-18</t>
  </si>
  <si>
    <t>Enigma Hoody Wmns</t>
  </si>
  <si>
    <t>QCB-03</t>
  </si>
  <si>
    <t>Journey Pull-On Hoody Wmns</t>
  </si>
  <si>
    <t>QBU-62</t>
  </si>
  <si>
    <t>Crimp LS Tee Wmns</t>
  </si>
  <si>
    <t>QBU-60</t>
  </si>
  <si>
    <t>Crimp SS Tee Wmns</t>
  </si>
  <si>
    <t>QBT-92</t>
  </si>
  <si>
    <t>Topo Tee Wmns</t>
  </si>
  <si>
    <t>QCB-12</t>
  </si>
  <si>
    <t>Stance Geo SS Tee Wmns</t>
  </si>
  <si>
    <t>QBT-85</t>
  </si>
  <si>
    <t>Maze Tank Wmns</t>
  </si>
  <si>
    <t>QBU-84</t>
  </si>
  <si>
    <t>Mirage Tank Wmns</t>
  </si>
  <si>
    <t>QBU-51</t>
  </si>
  <si>
    <t>Trance Tank Wmns</t>
  </si>
  <si>
    <t>QFU-07</t>
  </si>
  <si>
    <t>Radius Pants Wmns</t>
  </si>
  <si>
    <t>QFU-15</t>
  </si>
  <si>
    <t>Valkyrie Pants Wmns</t>
  </si>
  <si>
    <t>QFU-30</t>
  </si>
  <si>
    <t>Tangent Pants Wmns</t>
  </si>
  <si>
    <t>QFT-92</t>
  </si>
  <si>
    <t>Flex Leggings Wmns</t>
  </si>
  <si>
    <t>QFT-93</t>
  </si>
  <si>
    <t>Crank Shorts Wmns</t>
  </si>
  <si>
    <t>QCB-02</t>
  </si>
  <si>
    <t>Maze Dress Wmns</t>
  </si>
  <si>
    <t>ESCAPE - MEN'S</t>
  </si>
  <si>
    <t>Outer</t>
  </si>
  <si>
    <t>QDA-98</t>
  </si>
  <si>
    <t>Andes Jacket</t>
  </si>
  <si>
    <t>QDA-82</t>
  </si>
  <si>
    <t>Kinder Smock</t>
  </si>
  <si>
    <t>QFC-24</t>
  </si>
  <si>
    <t>Original Pile Jacket</t>
  </si>
  <si>
    <t>Midlayer</t>
  </si>
  <si>
    <t>QFB-03</t>
  </si>
  <si>
    <t>Explorer Jacket</t>
  </si>
  <si>
    <t>QFA-79</t>
  </si>
  <si>
    <t>Quest Pull-On</t>
  </si>
  <si>
    <t>QFC-26</t>
  </si>
  <si>
    <t>Journey Zip Hoody</t>
  </si>
  <si>
    <t>Long Sleeve Shirts</t>
  </si>
  <si>
    <t>QDA-73</t>
  </si>
  <si>
    <t>Downtime Shirt</t>
  </si>
  <si>
    <t>QCA-89</t>
  </si>
  <si>
    <t>Boundary Shirt</t>
  </si>
  <si>
    <t>QCA-88</t>
  </si>
  <si>
    <t>Cascade Shirt</t>
  </si>
  <si>
    <t>QCA-80</t>
  </si>
  <si>
    <t>Maker LS Shirt</t>
  </si>
  <si>
    <t>QCA-90</t>
  </si>
  <si>
    <t>Hacker LS Shirt</t>
  </si>
  <si>
    <t>QCA-93</t>
  </si>
  <si>
    <t>Dusker LS Shirt</t>
  </si>
  <si>
    <t>QCA-94</t>
  </si>
  <si>
    <t>Phaser LS Shirt</t>
  </si>
  <si>
    <t>Short Sleeve Shirts</t>
  </si>
  <si>
    <t>QCA-85</t>
  </si>
  <si>
    <t>Maker SS Shirt</t>
  </si>
  <si>
    <t>QCA-81</t>
  </si>
  <si>
    <t>Checker SS Shirt</t>
  </si>
  <si>
    <t>QCA-91</t>
  </si>
  <si>
    <t>Hacker SS Shirt</t>
  </si>
  <si>
    <t>QCA-92</t>
  </si>
  <si>
    <t>Psycher SS Shirt</t>
  </si>
  <si>
    <t>QCA-95</t>
  </si>
  <si>
    <t>Phaser SS Shirt</t>
  </si>
  <si>
    <t>Tees</t>
  </si>
  <si>
    <t>QCA-99</t>
  </si>
  <si>
    <t>Stance LS Tee</t>
  </si>
  <si>
    <t>QCA-50</t>
  </si>
  <si>
    <t>Belay LS Tee</t>
  </si>
  <si>
    <t>QCA-98</t>
  </si>
  <si>
    <t>Stance 3 Peaks SS Tee</t>
  </si>
  <si>
    <t>QCB-09</t>
  </si>
  <si>
    <t>Stance Paint SS Tee</t>
  </si>
  <si>
    <t>QCB-13</t>
  </si>
  <si>
    <t>Stance Vintage SS Tee</t>
  </si>
  <si>
    <t>QCB-10</t>
  </si>
  <si>
    <t>Stance Aztec SS Tee</t>
  </si>
  <si>
    <t>Legwear</t>
  </si>
  <si>
    <t>QCA-86</t>
  </si>
  <si>
    <t>Off-width Jeans</t>
  </si>
  <si>
    <t>QCA-54</t>
  </si>
  <si>
    <t>Copperhead Jeans</t>
  </si>
  <si>
    <t>QCA-52</t>
  </si>
  <si>
    <t>Hueco Cords</t>
  </si>
  <si>
    <t>QFT-65</t>
  </si>
  <si>
    <t>Rival Shorts</t>
  </si>
  <si>
    <t>ESCAPE - WOMEN'S</t>
  </si>
  <si>
    <t>QDA-76</t>
  </si>
  <si>
    <t>Deep Cover Parka Wmns</t>
  </si>
  <si>
    <t>QDA-77</t>
  </si>
  <si>
    <t>Microlight Parka Wmns</t>
  </si>
  <si>
    <t>QFC-25</t>
  </si>
  <si>
    <t>Original Pile Jacket Wmns</t>
  </si>
  <si>
    <t>QCA-78</t>
  </si>
  <si>
    <t>Amy Hoody Wmns</t>
  </si>
  <si>
    <t>QCB-05</t>
  </si>
  <si>
    <t>Journey Zip Hoody Wmns</t>
  </si>
  <si>
    <t>Shirts</t>
  </si>
  <si>
    <t>QCA-82</t>
  </si>
  <si>
    <t>Maker LS Shirt Wmns</t>
  </si>
  <si>
    <t>Tees and Tops</t>
  </si>
  <si>
    <t>QCB-11</t>
  </si>
  <si>
    <t>Stance 3 Peaks SS Tee Wmns</t>
  </si>
  <si>
    <t>QCA-97</t>
  </si>
  <si>
    <t>Stance Paint SS Tee Wmns</t>
  </si>
  <si>
    <t>QCB-01</t>
  </si>
  <si>
    <t>Solo SS Tee Wmns</t>
  </si>
  <si>
    <t>QFT-98</t>
  </si>
  <si>
    <t>Slim Chance Jeans Wmns</t>
  </si>
  <si>
    <t>GLOVES - MEN'S</t>
  </si>
  <si>
    <t>QED-23</t>
  </si>
  <si>
    <t>Expedition 8000 Mitts</t>
  </si>
  <si>
    <t>S-L</t>
  </si>
  <si>
    <t>QAG-27</t>
  </si>
  <si>
    <t>Endurance Down Mitt</t>
  </si>
  <si>
    <t>QAG-80</t>
  </si>
  <si>
    <t>Nebula Mitt</t>
  </si>
  <si>
    <t>S-XL</t>
  </si>
  <si>
    <t>QAG-62</t>
  </si>
  <si>
    <t>Alliance Glove</t>
  </si>
  <si>
    <t>QAH-46</t>
  </si>
  <si>
    <t>Blizzard Glove</t>
  </si>
  <si>
    <t>QAH-49</t>
  </si>
  <si>
    <t>Guide Glove Long</t>
  </si>
  <si>
    <t>QAG-99</t>
  </si>
  <si>
    <t>Guide Glove</t>
  </si>
  <si>
    <t>QAH-14</t>
  </si>
  <si>
    <t>Guide Glove Short</t>
  </si>
  <si>
    <t>QAH-15</t>
  </si>
  <si>
    <t>Vengeance Glove</t>
  </si>
  <si>
    <t>QAH-16</t>
  </si>
  <si>
    <t>Vendetta Glove</t>
  </si>
  <si>
    <t>QAH-20</t>
  </si>
  <si>
    <t>Treeline Glove</t>
  </si>
  <si>
    <t>QAH-44</t>
  </si>
  <si>
    <t>Storm Mitt</t>
  </si>
  <si>
    <t>QAH-43</t>
  </si>
  <si>
    <t>Storm Glove</t>
  </si>
  <si>
    <t>QAH-30</t>
  </si>
  <si>
    <t>Baltoro Glove</t>
  </si>
  <si>
    <t>QAH-34</t>
  </si>
  <si>
    <t>Alpine Glove</t>
  </si>
  <si>
    <t>QAH-08</t>
  </si>
  <si>
    <t>M14 Glove</t>
  </si>
  <si>
    <t>QAH-17</t>
  </si>
  <si>
    <t>Velocity Glove</t>
  </si>
  <si>
    <t>QAG-79</t>
  </si>
  <si>
    <r>
      <t>Vapour-rise</t>
    </r>
    <r>
      <rPr>
        <sz val="10"/>
        <rFont val="Calibri"/>
        <family val="2"/>
      </rPr>
      <t>™</t>
    </r>
    <r>
      <rPr>
        <sz val="10"/>
        <rFont val="Arial Narrow"/>
        <family val="2"/>
      </rPr>
      <t xml:space="preserve"> Glove</t>
    </r>
  </si>
  <si>
    <t>QAH-40</t>
  </si>
  <si>
    <t>Xenon Mitt</t>
  </si>
  <si>
    <t>QAH-39</t>
  </si>
  <si>
    <t>Xenon Glove</t>
  </si>
  <si>
    <t>QAH-51</t>
  </si>
  <si>
    <t>Phantom Contact Grip Glove</t>
  </si>
  <si>
    <t>QAH-18</t>
  </si>
  <si>
    <t>Windbloc Glove</t>
  </si>
  <si>
    <t>QAH-19</t>
  </si>
  <si>
    <t>Winbloc Convertible Mitt</t>
  </si>
  <si>
    <t>Liner</t>
  </si>
  <si>
    <t>QAH-53</t>
  </si>
  <si>
    <t>Power Stretch Contact Grip Glove</t>
  </si>
  <si>
    <t>QAH-55</t>
  </si>
  <si>
    <t>Power Stretch Contact Glove</t>
  </si>
  <si>
    <t>QAG-48</t>
  </si>
  <si>
    <t>Power Stretch Pro Glove</t>
  </si>
  <si>
    <t>QAG-64</t>
  </si>
  <si>
    <t>Actiwool Glove</t>
  </si>
  <si>
    <t>QAH-23</t>
  </si>
  <si>
    <t>Flux Liner Glove</t>
  </si>
  <si>
    <t>QAG-66</t>
  </si>
  <si>
    <t>Primaloft Glove</t>
  </si>
  <si>
    <t>M-L</t>
  </si>
  <si>
    <t>QAG-86</t>
  </si>
  <si>
    <t>Silkwarm Glove</t>
  </si>
  <si>
    <t>QAG-84</t>
  </si>
  <si>
    <t>Stretch Knit Glove</t>
  </si>
  <si>
    <t>QAG-31</t>
  </si>
  <si>
    <t>Merino 160 Glove</t>
  </si>
  <si>
    <t>Outside</t>
  </si>
  <si>
    <t>QAH-21</t>
  </si>
  <si>
    <t>Ridge Glove</t>
  </si>
  <si>
    <t>GLOVES - WOMEN'S</t>
  </si>
  <si>
    <t>QAH-45</t>
  </si>
  <si>
    <t>Storm Mitt Wmns</t>
  </si>
  <si>
    <t>QAH-50</t>
  </si>
  <si>
    <t>Storm Glove Wmns</t>
  </si>
  <si>
    <t>QAH-31</t>
  </si>
  <si>
    <t>Baltoro Glove Wmns</t>
  </si>
  <si>
    <t>QAH-52</t>
  </si>
  <si>
    <t>Phantom Contact Grip Glove Wmns</t>
  </si>
  <si>
    <t>QAH-54</t>
  </si>
  <si>
    <t>Power Stretch Contact Grip Glove Wmns</t>
  </si>
  <si>
    <t>QAH-56</t>
  </si>
  <si>
    <t>Power Stretch Contact Glove Wmns</t>
  </si>
  <si>
    <t>QAG-65</t>
  </si>
  <si>
    <t>Power Stretch Pro Glove Wmns</t>
  </si>
  <si>
    <t>QAH-24</t>
  </si>
  <si>
    <t>Flux Liner Glove Wmns</t>
  </si>
  <si>
    <t>QAG-32</t>
  </si>
  <si>
    <t>Merino 160 Glove Wmns</t>
  </si>
  <si>
    <t>QAH-22</t>
  </si>
  <si>
    <t>Ridge Glove Wmns</t>
  </si>
  <si>
    <t>HEADWEAR</t>
  </si>
  <si>
    <t>Waterproof</t>
  </si>
  <si>
    <t>QAA-24</t>
  </si>
  <si>
    <t>Latok Cap</t>
  </si>
  <si>
    <t>Neck / Balaclava</t>
  </si>
  <si>
    <t>QAA-27</t>
  </si>
  <si>
    <t>Shadow Neck Shield</t>
  </si>
  <si>
    <t>One Size</t>
  </si>
  <si>
    <t>QAA-28</t>
  </si>
  <si>
    <t>Power Stretch Neck Shield</t>
  </si>
  <si>
    <t>QAA-26</t>
  </si>
  <si>
    <t>Face Shield</t>
  </si>
  <si>
    <t>QAA-25</t>
  </si>
  <si>
    <t>Shadow Balaclava</t>
  </si>
  <si>
    <t>QAA-02</t>
  </si>
  <si>
    <t>Power Stretch Pro Balaclava</t>
  </si>
  <si>
    <t>QAA-46</t>
  </si>
  <si>
    <t>Ninja Balaclava</t>
  </si>
  <si>
    <t>Beanies</t>
  </si>
  <si>
    <t>QAA-18</t>
  </si>
  <si>
    <t>Shadow Beanie</t>
  </si>
  <si>
    <t>QAA-65</t>
  </si>
  <si>
    <t>Essential Beanie</t>
  </si>
  <si>
    <t>QAA-61</t>
  </si>
  <si>
    <t>Elevation Beanie</t>
  </si>
  <si>
    <t>QAA-63</t>
  </si>
  <si>
    <t>Deep Trawler Beanie</t>
  </si>
  <si>
    <t>QAA-64</t>
  </si>
  <si>
    <t>Knockout Beanie</t>
  </si>
  <si>
    <t>QAA-09</t>
  </si>
  <si>
    <t>Rab® Logo Beanie</t>
  </si>
  <si>
    <t>QAA-11</t>
  </si>
  <si>
    <t>Power Stretch Pro Beanie</t>
  </si>
  <si>
    <t>QAA-07</t>
  </si>
  <si>
    <t>Merino 160 Beanie</t>
  </si>
  <si>
    <t>Bobbles</t>
  </si>
  <si>
    <t>QAA-51</t>
  </si>
  <si>
    <t>Rock Bobble Hat</t>
  </si>
  <si>
    <t>QAA-67</t>
  </si>
  <si>
    <t>Crosshatch Beanie</t>
  </si>
  <si>
    <t>QAA-62</t>
  </si>
  <si>
    <t>Braid Beanie Wmns</t>
  </si>
  <si>
    <t>QAA-66</t>
  </si>
  <si>
    <t>Essential Bobble</t>
  </si>
  <si>
    <t>Caps</t>
  </si>
  <si>
    <t>QAA-70</t>
  </si>
  <si>
    <t>Trail Cap</t>
  </si>
  <si>
    <t>S-M/L-XL</t>
  </si>
  <si>
    <t>QAA-68</t>
  </si>
  <si>
    <t>Forest Cap</t>
  </si>
  <si>
    <t>QAA-57</t>
  </si>
  <si>
    <t>Base Cap</t>
  </si>
  <si>
    <t>QAA-58</t>
  </si>
  <si>
    <t>Freight Cap</t>
  </si>
  <si>
    <t>QAA-59</t>
  </si>
  <si>
    <t>Forge Cap</t>
  </si>
  <si>
    <t>QAA-60</t>
  </si>
  <si>
    <t>Route Cap</t>
  </si>
  <si>
    <t>ACCESSORIES</t>
  </si>
  <si>
    <t>Tubes / Headbands</t>
  </si>
  <si>
    <t>QAA-49</t>
  </si>
  <si>
    <t>Rab® Tube</t>
  </si>
  <si>
    <t>QAA-69</t>
  </si>
  <si>
    <t>Mirage Headband</t>
  </si>
  <si>
    <t>QAA-71</t>
  </si>
  <si>
    <t>Knitted Logo Headband</t>
  </si>
  <si>
    <t>Belts/Braces</t>
  </si>
  <si>
    <t>ASR-T04</t>
  </si>
  <si>
    <t>Rab® Braces</t>
  </si>
  <si>
    <t>ASR-T05</t>
  </si>
  <si>
    <t>Slider Belt</t>
  </si>
  <si>
    <t>ASR-T02</t>
  </si>
  <si>
    <t>Shredder Belt</t>
  </si>
  <si>
    <t>Gaiters</t>
  </si>
  <si>
    <t>ASR-G22</t>
  </si>
  <si>
    <t>Latok Extreme Gaiter</t>
  </si>
  <si>
    <t>ASR-G23</t>
  </si>
  <si>
    <t>Latok Alpine Gaiter</t>
  </si>
  <si>
    <t>ASR-G26</t>
  </si>
  <si>
    <t>Latok Alpine Gaiter Wmns</t>
  </si>
  <si>
    <t>ASR-G24</t>
  </si>
  <si>
    <t>Hispar Gaiter</t>
  </si>
  <si>
    <t>ASR-G30</t>
  </si>
  <si>
    <t>Trek Gaiter</t>
  </si>
  <si>
    <t>ASR-G31</t>
  </si>
  <si>
    <t>Trek Gaiter Wmns</t>
  </si>
  <si>
    <t>ASR-G28</t>
  </si>
  <si>
    <t>Hunza Stretch Gaiter</t>
  </si>
  <si>
    <t>ASR-G29</t>
  </si>
  <si>
    <t>Hunza Stretch Mid Gaiter</t>
  </si>
  <si>
    <t>ASR-G32</t>
  </si>
  <si>
    <t>Trishield Gaiter</t>
  </si>
  <si>
    <t>ASR-G19</t>
  </si>
  <si>
    <t>Scree Gaiter</t>
  </si>
  <si>
    <t>Footwear</t>
  </si>
  <si>
    <t>QAH-25</t>
  </si>
  <si>
    <t>Hut Slipper</t>
  </si>
  <si>
    <t>QAH-27</t>
  </si>
  <si>
    <t>Hut Boot</t>
  </si>
  <si>
    <t xml:space="preserve">SLEEPING BAGS </t>
  </si>
  <si>
    <t>QSM-25</t>
  </si>
  <si>
    <t>Expedition 1400</t>
  </si>
  <si>
    <t>850+ US</t>
  </si>
  <si>
    <t>Left Zip Only</t>
  </si>
  <si>
    <t>QSM-26</t>
  </si>
  <si>
    <t>Expedition 1200</t>
  </si>
  <si>
    <t>QSM-27</t>
  </si>
  <si>
    <t>Expedition 1000</t>
  </si>
  <si>
    <t>Andes</t>
  </si>
  <si>
    <t>QSM-28</t>
  </si>
  <si>
    <t>Andes 1000</t>
  </si>
  <si>
    <t>800+ US</t>
  </si>
  <si>
    <t>QSM-29</t>
  </si>
  <si>
    <t>Andes 800 (Standard)</t>
  </si>
  <si>
    <t>QSM-30</t>
  </si>
  <si>
    <t>Andes 800 W (Women's)</t>
  </si>
  <si>
    <t>Mythic</t>
  </si>
  <si>
    <t>QSI-33</t>
  </si>
  <si>
    <t>Mythic 600 (Standard)</t>
  </si>
  <si>
    <t>QSI-32</t>
  </si>
  <si>
    <t>Mythic 400 (Standard)</t>
  </si>
  <si>
    <t>QSI-31</t>
  </si>
  <si>
    <t>Mythic 200 (Standard)</t>
  </si>
  <si>
    <t>Neutrino Pro</t>
  </si>
  <si>
    <t>QSM-63</t>
  </si>
  <si>
    <t>Neutrino Pro 600 (Standard)</t>
  </si>
  <si>
    <t xml:space="preserve">Left or Right Zip </t>
  </si>
  <si>
    <t>QSM-64</t>
  </si>
  <si>
    <t>Neutrino Pro 600 W (Women's)</t>
  </si>
  <si>
    <t>QSM-63-XL</t>
  </si>
  <si>
    <t>Neutrino Pro 600 XL (Extra Long)</t>
  </si>
  <si>
    <t>QSM-62</t>
  </si>
  <si>
    <t>Neutrino Pro 400 (Standard)</t>
  </si>
  <si>
    <t>QSM-62-XL</t>
  </si>
  <si>
    <t>Neutrino Pro 400 XL (Extra Long)</t>
  </si>
  <si>
    <t>QSM-61</t>
  </si>
  <si>
    <t>Neutrino Pro 200 (Standard)</t>
  </si>
  <si>
    <t>QSM-61-XL</t>
  </si>
  <si>
    <t>Neutrino Pro 200 XL (Extra Long)</t>
  </si>
  <si>
    <t>Neutrino</t>
  </si>
  <si>
    <t>QSM-60</t>
  </si>
  <si>
    <t>Neutrino 800 (Standard)</t>
  </si>
  <si>
    <t>QSM-60-XL</t>
  </si>
  <si>
    <t>Neutrino 800 XL (Extra Long)</t>
  </si>
  <si>
    <t>QSM-59</t>
  </si>
  <si>
    <t>Neutrino 600 (Standard)</t>
  </si>
  <si>
    <t>QSM-59-XL</t>
  </si>
  <si>
    <t>Neutrino 600 XL (Extra Long)</t>
  </si>
  <si>
    <t>QSM-57</t>
  </si>
  <si>
    <t>Neutrino 400 (Standard)</t>
  </si>
  <si>
    <t>QSM-58</t>
  </si>
  <si>
    <t>Neutrino 400 W (Women's)</t>
  </si>
  <si>
    <t>QSM-57-XL</t>
  </si>
  <si>
    <t>Neutrino 400 XL (Extra Long)</t>
  </si>
  <si>
    <t>QSM-56</t>
  </si>
  <si>
    <t>Neutrino 200 (Standard)</t>
  </si>
  <si>
    <t>QSM-56-XL</t>
  </si>
  <si>
    <t>Neutrino 200 XL (Extra Long)</t>
  </si>
  <si>
    <t>Summit</t>
  </si>
  <si>
    <t>QSM-70</t>
  </si>
  <si>
    <t>Alpine Pro 800 (Standard)</t>
  </si>
  <si>
    <t>QSM-70-XL</t>
  </si>
  <si>
    <t>Alpine Pro 800 XL (Extra Long)</t>
  </si>
  <si>
    <t>QSM-68</t>
  </si>
  <si>
    <t>Alpine Pro 600 (Standard)</t>
  </si>
  <si>
    <t>QSM-69</t>
  </si>
  <si>
    <t>Alpine Pro 600 W (Women's)</t>
  </si>
  <si>
    <t>QSM-68-XL</t>
  </si>
  <si>
    <t>Alpine Pro 600 XL (Extra Long)</t>
  </si>
  <si>
    <t>QSM-67</t>
  </si>
  <si>
    <t>Alpine Pro 400 (Standard)</t>
  </si>
  <si>
    <t>QSM-67-XL</t>
  </si>
  <si>
    <t>Alpine Pro 400 XL (Extra Long)</t>
  </si>
  <si>
    <t>QSM-66</t>
  </si>
  <si>
    <t>Alpine Pro 200 (Standard)</t>
  </si>
  <si>
    <t>QSM-66-XL</t>
  </si>
  <si>
    <t>Alpine Pro 200 XL (Extra Long)</t>
  </si>
  <si>
    <t>Ascent</t>
  </si>
  <si>
    <t>QSG-77</t>
  </si>
  <si>
    <t>Ascent 1100 (Standard)</t>
  </si>
  <si>
    <t>650+ US</t>
  </si>
  <si>
    <t>QSG-78</t>
  </si>
  <si>
    <t>Ascent 1100 XL (Extra Long)</t>
  </si>
  <si>
    <t>QSG-74</t>
  </si>
  <si>
    <t>Ascent 900 (Standard)</t>
  </si>
  <si>
    <t>QSG-76</t>
  </si>
  <si>
    <t>Ascent 900 W (Women's)</t>
  </si>
  <si>
    <t>QSG-75</t>
  </si>
  <si>
    <t>Ascent 900 XL (Extra Long)</t>
  </si>
  <si>
    <t>QSG-71</t>
  </si>
  <si>
    <t>Ascent 700 (Standard)</t>
  </si>
  <si>
    <t>QSG-73</t>
  </si>
  <si>
    <t>Ascent 700 W (Women's)</t>
  </si>
  <si>
    <t>QSG-72</t>
  </si>
  <si>
    <t>Ascent 700 XL (Extra Long)</t>
  </si>
  <si>
    <t>QSG-68</t>
  </si>
  <si>
    <t>Ascent 500 (Standard)</t>
  </si>
  <si>
    <t>QSG-70</t>
  </si>
  <si>
    <t>Ascent 500 W (Women's)</t>
  </si>
  <si>
    <t>QSG-69</t>
  </si>
  <si>
    <t>Ascent 500 XL (Extra Long)</t>
  </si>
  <si>
    <t>QSG-66</t>
  </si>
  <si>
    <t>Ascent 300 (Standard)</t>
  </si>
  <si>
    <t>QSG-67</t>
  </si>
  <si>
    <t>Ascent 300 XL (Extra Long)</t>
  </si>
  <si>
    <t>Morpheus</t>
  </si>
  <si>
    <t>QSG-60</t>
  </si>
  <si>
    <t xml:space="preserve">Morpheus 4 </t>
  </si>
  <si>
    <t>QSG-59</t>
  </si>
  <si>
    <t>Morpheus 3 (Standard)</t>
  </si>
  <si>
    <t>QSG-61</t>
  </si>
  <si>
    <t>Morpheus 3 W (Women's)</t>
  </si>
  <si>
    <t>Right Zip Only</t>
  </si>
  <si>
    <t>Ignition</t>
  </si>
  <si>
    <t>QSG-84</t>
  </si>
  <si>
    <t>Ignition 4 (Standard)</t>
  </si>
  <si>
    <t>QSG-84-XL</t>
  </si>
  <si>
    <t>Ignition 4 XL (Extra Long)</t>
  </si>
  <si>
    <t>QSG-82</t>
  </si>
  <si>
    <t>Ignition 3 (Standard)</t>
  </si>
  <si>
    <t>QSG-83</t>
  </si>
  <si>
    <t>Ignition 3 W (Women's)</t>
  </si>
  <si>
    <t>QSG-82-XL</t>
  </si>
  <si>
    <t>Ignition 3 XL (Extra Long)</t>
  </si>
  <si>
    <t>QSG-81</t>
  </si>
  <si>
    <t>Ignition 2 (Standard)</t>
  </si>
  <si>
    <t>QSG-81-XL</t>
  </si>
  <si>
    <t>Ignition 2 XL (Extra Long)</t>
  </si>
  <si>
    <t>QSG-80</t>
  </si>
  <si>
    <t>Igntion 1 (Standard)</t>
  </si>
  <si>
    <t>QSG-80-XL</t>
  </si>
  <si>
    <t>Ignition 1 XL (Extra Long)</t>
  </si>
  <si>
    <t>Quilts</t>
  </si>
  <si>
    <t>QSM-65</t>
  </si>
  <si>
    <t>Neutrino Quilt 200</t>
  </si>
  <si>
    <t>QSG-62</t>
  </si>
  <si>
    <t>Wilderness Quilt</t>
  </si>
  <si>
    <t>Sleeping Bag Liners</t>
  </si>
  <si>
    <t>QAL-10</t>
  </si>
  <si>
    <t>Standard Silk</t>
  </si>
  <si>
    <t>185 x 92cm</t>
  </si>
  <si>
    <t>QAL-20</t>
  </si>
  <si>
    <t>Standard Cotton</t>
  </si>
  <si>
    <t>QAL-30</t>
  </si>
  <si>
    <t>Standard Poly Cotton</t>
  </si>
  <si>
    <t>QAL-11</t>
  </si>
  <si>
    <t>Traveller Silk</t>
  </si>
  <si>
    <t>225 x 92cm</t>
  </si>
  <si>
    <t>QAL-21</t>
  </si>
  <si>
    <t>Traveller Cotton</t>
  </si>
  <si>
    <t>QAL-14</t>
  </si>
  <si>
    <t>Double Silk</t>
  </si>
  <si>
    <t>185 x 185cm</t>
  </si>
  <si>
    <t>QAL-13</t>
  </si>
  <si>
    <t>Long Silk</t>
  </si>
  <si>
    <t>210 x 92cm</t>
  </si>
  <si>
    <t>QAL-23</t>
  </si>
  <si>
    <t>Long Cotton</t>
  </si>
  <si>
    <t>QAL-12</t>
  </si>
  <si>
    <t>Mummy Silk</t>
  </si>
  <si>
    <t>QAL-22</t>
  </si>
  <si>
    <t>Mummy Cotton</t>
  </si>
  <si>
    <t>QAL-15</t>
  </si>
  <si>
    <t>Hooded Mummy Silk</t>
  </si>
  <si>
    <t>SHELTERS</t>
  </si>
  <si>
    <t>Tents</t>
  </si>
  <si>
    <t>MR-56</t>
  </si>
  <si>
    <t>Latok Mountain 3</t>
  </si>
  <si>
    <t>MR-56-FR</t>
  </si>
  <si>
    <t>Latok Mountain 3 Fire Retardant</t>
  </si>
  <si>
    <t>MR-55</t>
  </si>
  <si>
    <t>Latok Mountain 2</t>
  </si>
  <si>
    <t>MR-55-FR</t>
  </si>
  <si>
    <t>Latok Mountain 2 Fire Retardant</t>
  </si>
  <si>
    <t>MR-54</t>
  </si>
  <si>
    <t>Latok Summit</t>
  </si>
  <si>
    <t>MR-57</t>
  </si>
  <si>
    <t>Latok Mountain 2 Vestibule</t>
  </si>
  <si>
    <t>Bivis</t>
  </si>
  <si>
    <t>MR-26</t>
  </si>
  <si>
    <t>Ridge Raider</t>
  </si>
  <si>
    <t>MR-61</t>
  </si>
  <si>
    <t>Unishelter Classic Bivi</t>
  </si>
  <si>
    <t>MR-60</t>
  </si>
  <si>
    <t>Micro Bivi</t>
  </si>
  <si>
    <t>MR-24</t>
  </si>
  <si>
    <t>Alpine Bivi</t>
  </si>
  <si>
    <t>MR-27</t>
  </si>
  <si>
    <t>Ascent Bivi</t>
  </si>
  <si>
    <t>MR-17</t>
  </si>
  <si>
    <t>Storm Bivi</t>
  </si>
  <si>
    <t>MR-53</t>
  </si>
  <si>
    <t>Survival Zone Bivi</t>
  </si>
  <si>
    <t>MR-19</t>
  </si>
  <si>
    <t>Survival Zone Lite Bivi</t>
  </si>
  <si>
    <t>Shelters</t>
  </si>
  <si>
    <t>MR-34</t>
  </si>
  <si>
    <t>Siltarp3</t>
  </si>
  <si>
    <t>MR-35</t>
  </si>
  <si>
    <t>Siltarp2</t>
  </si>
  <si>
    <t>MR-36</t>
  </si>
  <si>
    <t>Siltarp1</t>
  </si>
  <si>
    <t>MR-38</t>
  </si>
  <si>
    <t>Silwing</t>
  </si>
  <si>
    <t>MR-37</t>
  </si>
  <si>
    <t>Guides Siltarp 2</t>
  </si>
  <si>
    <t>MR-59</t>
  </si>
  <si>
    <t>Silponcho</t>
  </si>
  <si>
    <t>MR-39</t>
  </si>
  <si>
    <t>Element 2</t>
  </si>
  <si>
    <t>MR-42</t>
  </si>
  <si>
    <t>Element 2 Bug Tent</t>
  </si>
  <si>
    <t>MR-52-01</t>
  </si>
  <si>
    <t>Nylon Ground Cloth (1 Person)</t>
  </si>
  <si>
    <t>Size 1</t>
  </si>
  <si>
    <t>MR-52-02</t>
  </si>
  <si>
    <t>Nylon Ground Cloth (2 Person)</t>
  </si>
  <si>
    <t>MR-44</t>
  </si>
  <si>
    <t>Element 1</t>
  </si>
  <si>
    <t>MR-45</t>
  </si>
  <si>
    <t>Element 1 Bug Tent</t>
  </si>
  <si>
    <t>MR-46</t>
  </si>
  <si>
    <t>Element Ground Cloth (Size 1)</t>
  </si>
  <si>
    <t>MR-43</t>
  </si>
  <si>
    <t>Element Ground Cloth (Size 2)</t>
  </si>
  <si>
    <t>Size 2</t>
  </si>
  <si>
    <t>Emergency</t>
  </si>
  <si>
    <t>MR-47</t>
  </si>
  <si>
    <t>Group Shelter 8 - 10</t>
  </si>
  <si>
    <t>MR-48</t>
  </si>
  <si>
    <t>Group Shelter 4 - 6</t>
  </si>
  <si>
    <t>MR-49</t>
  </si>
  <si>
    <t>Group Shelter 2</t>
  </si>
  <si>
    <t>MR-50</t>
  </si>
  <si>
    <t>Superlite Shelter 4</t>
  </si>
  <si>
    <t>MR-51</t>
  </si>
  <si>
    <t>Superlite Shelter 2</t>
  </si>
  <si>
    <t>MR-62</t>
  </si>
  <si>
    <t>Ark Emergency Bivi</t>
  </si>
  <si>
    <t>MR-63</t>
  </si>
  <si>
    <t>Ark Emergency Bivi 2 Person</t>
  </si>
  <si>
    <t>EXPEDITION</t>
  </si>
  <si>
    <t>Down</t>
  </si>
  <si>
    <t>QED-09</t>
  </si>
  <si>
    <t>Expedition Modular Boots</t>
  </si>
  <si>
    <t>QED-17</t>
  </si>
  <si>
    <t>Expedition Slippers</t>
  </si>
  <si>
    <t>Synthetic Fill</t>
  </si>
  <si>
    <t>QED-18</t>
  </si>
  <si>
    <t>Hot Socks</t>
  </si>
  <si>
    <t>Protection</t>
  </si>
  <si>
    <t>QES-02</t>
  </si>
  <si>
    <t>Expedition Windsuit</t>
  </si>
  <si>
    <t>QED-19</t>
  </si>
  <si>
    <t>Vapour Barrier Socks</t>
  </si>
  <si>
    <t>Baggage</t>
  </si>
  <si>
    <t>QP-12</t>
  </si>
  <si>
    <t>Polar Bedding Bag</t>
  </si>
  <si>
    <t>QP-11-L</t>
  </si>
  <si>
    <t>Pulk Bag Large</t>
  </si>
  <si>
    <t xml:space="preserve">L </t>
  </si>
  <si>
    <t>QP-11-S</t>
  </si>
  <si>
    <t>Pulk Bag Small</t>
  </si>
  <si>
    <t>S</t>
  </si>
  <si>
    <t>QP-10</t>
  </si>
  <si>
    <t>Kitbag 120</t>
  </si>
  <si>
    <t>120 Litre</t>
  </si>
  <si>
    <t>QP-09</t>
  </si>
  <si>
    <t>Kitbag 80</t>
  </si>
  <si>
    <t>80 Litre</t>
  </si>
  <si>
    <t>QP-08</t>
  </si>
  <si>
    <t>Kitbag 50</t>
  </si>
  <si>
    <t>50 Litre</t>
  </si>
  <si>
    <t>Sleeping Bags</t>
  </si>
  <si>
    <t>QAL-31</t>
  </si>
  <si>
    <t>Hooded Vapour Barrier Liner</t>
  </si>
  <si>
    <t>Интернет</t>
  </si>
  <si>
    <t>EXPEDITION ACCESSORIES</t>
  </si>
  <si>
    <t>Заказчик</t>
  </si>
  <si>
    <t>Дистрибутор - ФИРМА "РУНА"</t>
  </si>
  <si>
    <t>Контактное лицо</t>
  </si>
  <si>
    <t>050 545 09 55, 066 094 0747, info@runa-ua.com</t>
  </si>
  <si>
    <t>Кол-во предметов</t>
  </si>
  <si>
    <t>Сумма заказа</t>
  </si>
  <si>
    <t>code</t>
  </si>
  <si>
    <t>Категория</t>
  </si>
  <si>
    <t>Наименование</t>
  </si>
  <si>
    <t>Цвет</t>
  </si>
  <si>
    <t>XS</t>
  </si>
  <si>
    <t>M</t>
  </si>
  <si>
    <t>L</t>
  </si>
  <si>
    <t>XL</t>
  </si>
  <si>
    <t>XXL</t>
  </si>
  <si>
    <t>Итого</t>
  </si>
  <si>
    <t>Сумма</t>
  </si>
  <si>
    <t>Цена предзаказ, $</t>
  </si>
  <si>
    <t>Horizon</t>
  </si>
  <si>
    <t>Rab Заказная форма Весна-Лето 2019</t>
  </si>
  <si>
    <t>Black</t>
  </si>
  <si>
    <t>Steel</t>
  </si>
  <si>
    <t>Army</t>
  </si>
  <si>
    <t>Graphene</t>
  </si>
  <si>
    <t>Ink</t>
  </si>
  <si>
    <t>Oxide</t>
  </si>
  <si>
    <t>Beluga</t>
  </si>
  <si>
    <t>Dark Horizon</t>
  </si>
  <si>
    <t>Cactus</t>
  </si>
  <si>
    <t>Azure</t>
  </si>
  <si>
    <t>Ebony</t>
  </si>
  <si>
    <t>Firecracker</t>
  </si>
  <si>
    <t>Deep Ink</t>
  </si>
  <si>
    <t>Celestial</t>
  </si>
  <si>
    <t>Gargoyle</t>
  </si>
  <si>
    <t>Dijon</t>
  </si>
  <si>
    <t>Blueprint</t>
  </si>
  <si>
    <t>Atlantis</t>
  </si>
  <si>
    <t>Serenity</t>
  </si>
  <si>
    <t>Violet</t>
  </si>
  <si>
    <t>Eggplant</t>
  </si>
  <si>
    <t>Paprika</t>
  </si>
  <si>
    <t>Electric</t>
  </si>
  <si>
    <t>Berry</t>
  </si>
  <si>
    <t>Merlin</t>
  </si>
  <si>
    <t>Evergeeen</t>
  </si>
  <si>
    <t>Cayenne</t>
  </si>
  <si>
    <t>Размеры курток</t>
  </si>
  <si>
    <t>Размеры штанов</t>
  </si>
  <si>
    <t>Dark Shark</t>
  </si>
  <si>
    <t>Twilight</t>
  </si>
  <si>
    <t>Nightshade</t>
  </si>
  <si>
    <t>Maple</t>
  </si>
  <si>
    <t>Blazon</t>
  </si>
  <si>
    <t>Amazon</t>
  </si>
  <si>
    <t>Autumn</t>
  </si>
  <si>
    <t>Footprint</t>
  </si>
  <si>
    <t>Rococco</t>
  </si>
  <si>
    <t>Silver</t>
  </si>
  <si>
    <t>Sulphur</t>
  </si>
  <si>
    <t>Field Green</t>
  </si>
  <si>
    <t>Dark Sulphur</t>
  </si>
  <si>
    <t>Seaglass</t>
  </si>
  <si>
    <t>Passata</t>
  </si>
  <si>
    <t>Tasman</t>
  </si>
  <si>
    <t>Thistle</t>
  </si>
  <si>
    <t>Blueprint BP</t>
  </si>
  <si>
    <t>Blueprint BE</t>
  </si>
  <si>
    <t>Autumn Red</t>
  </si>
  <si>
    <t>Anthracite</t>
  </si>
  <si>
    <t>Shadow</t>
  </si>
  <si>
    <t>Charge</t>
  </si>
  <si>
    <t>Dark Foorprint</t>
  </si>
  <si>
    <t>Silverpine</t>
  </si>
  <si>
    <t>Cumin</t>
  </si>
  <si>
    <t>Clove</t>
  </si>
  <si>
    <t>Fig</t>
  </si>
  <si>
    <t>Green</t>
  </si>
  <si>
    <t>Peony</t>
  </si>
  <si>
    <t>Размеры - штаны</t>
  </si>
  <si>
    <t>Dark Mirage</t>
  </si>
  <si>
    <t>Cool Grey</t>
  </si>
  <si>
    <t>Rust</t>
  </si>
  <si>
    <t>Fresh Green</t>
  </si>
  <si>
    <t>Bright Arctic</t>
  </si>
  <si>
    <t>Grey Mari</t>
  </si>
  <si>
    <t>Slate</t>
  </si>
  <si>
    <t>Pumice</t>
  </si>
  <si>
    <t>Blue Monday</t>
  </si>
  <si>
    <t>Gold</t>
  </si>
  <si>
    <t>Grit</t>
  </si>
  <si>
    <t>Deep Denim</t>
  </si>
  <si>
    <t>Rifle Green</t>
  </si>
  <si>
    <t>Wren</t>
  </si>
  <si>
    <t>Granite</t>
  </si>
  <si>
    <t>Indigo</t>
  </si>
  <si>
    <t>Lakeland</t>
  </si>
  <si>
    <t>Rootbeer</t>
  </si>
  <si>
    <t>Azure Check</t>
  </si>
  <si>
    <t>Forest Green</t>
  </si>
  <si>
    <t>Arctic</t>
  </si>
  <si>
    <t>Blue Gingham</t>
  </si>
  <si>
    <t>Orange Stripe</t>
  </si>
  <si>
    <t>Denim</t>
  </si>
  <si>
    <t>China Grey</t>
  </si>
  <si>
    <t>Cinder</t>
  </si>
  <si>
    <t>Rioja</t>
  </si>
  <si>
    <t>White</t>
  </si>
  <si>
    <t>Dark Indigo</t>
  </si>
  <si>
    <t>no color</t>
  </si>
  <si>
    <t>SLEEPING BAGS</t>
  </si>
  <si>
    <t>LEFT</t>
  </si>
  <si>
    <t>RIGHT</t>
  </si>
  <si>
    <t>Cherry</t>
  </si>
  <si>
    <t>Kangaroo</t>
  </si>
  <si>
    <t>Tan</t>
  </si>
  <si>
    <t>Marin</t>
  </si>
  <si>
    <t>Charcoal</t>
  </si>
  <si>
    <t>Anemone</t>
  </si>
  <si>
    <t>Dark Olive</t>
  </si>
  <si>
    <t>Grey</t>
  </si>
  <si>
    <t>Evergreen</t>
  </si>
  <si>
    <t>Red</t>
  </si>
  <si>
    <t>Black BL</t>
  </si>
  <si>
    <t>Black BK</t>
  </si>
  <si>
    <t>Jam</t>
  </si>
  <si>
    <t>Moss Green</t>
  </si>
  <si>
    <t>Navy</t>
  </si>
  <si>
    <t>Black Circle</t>
  </si>
  <si>
    <t>Old Gold</t>
  </si>
  <si>
    <t>Black BR</t>
  </si>
  <si>
    <t>Black BA</t>
  </si>
  <si>
    <t>Wasabi</t>
  </si>
  <si>
    <t>Gret</t>
  </si>
  <si>
    <t>Fresh Mustard</t>
  </si>
  <si>
    <t>Satsuma</t>
  </si>
  <si>
    <t>Summit Red</t>
  </si>
  <si>
    <t>Zinc</t>
  </si>
  <si>
    <t>Assorted</t>
  </si>
  <si>
    <t>Signal Orange</t>
  </si>
  <si>
    <t>Pimento</t>
  </si>
  <si>
    <t>Olive</t>
  </si>
  <si>
    <t>Yellow</t>
  </si>
  <si>
    <t>Danube</t>
  </si>
  <si>
    <t>Persimmon</t>
  </si>
  <si>
    <t>No color</t>
  </si>
  <si>
    <t>Orange</t>
  </si>
  <si>
    <t>Shark</t>
  </si>
  <si>
    <t>Blue</t>
  </si>
  <si>
    <t>&gt;10000$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</si>
</sst>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₽_-;\-* #,##0.00\ _₽_-;_-* &quot;-&quot;??\ _₽_-;_-@_-"/>
    <numFmt numFmtId="165" formatCode="[$$-409]#,##0.00"/>
    <numFmt numFmtId="166" formatCode="_-* #,##0.00_-;\-* #,##0.00_-;_-* &quot;-&quot;??_-;_-@_-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Narrow"/>
      <family val="2"/>
    </font>
    <font>
      <sz val="11"/>
      <color theme="1"/>
      <name val="Calibri"/>
      <family val="2"/>
      <scheme val="minor"/>
    </font>
    <font>
      <b/>
      <u/>
      <sz val="12"/>
      <name val="Arial Narrow"/>
      <family val="2"/>
    </font>
    <font>
      <sz val="10"/>
      <color theme="1" tint="4.9989318521683403E-2"/>
      <name val="Arial Narrow"/>
      <family val="2"/>
    </font>
    <font>
      <sz val="10"/>
      <color theme="0"/>
      <name val="Arial Narrow"/>
      <family val="2"/>
    </font>
    <font>
      <sz val="10"/>
      <color theme="1" tint="0.34998626667073579"/>
      <name val="Arial Narrow"/>
      <family val="2"/>
    </font>
    <font>
      <sz val="10"/>
      <color theme="1"/>
      <name val="Arial Narrow"/>
      <family val="2"/>
    </font>
    <font>
      <sz val="10"/>
      <name val="Calibri"/>
      <family val="2"/>
    </font>
    <font>
      <i/>
      <sz val="9"/>
      <color theme="1"/>
      <name val="Calibri"/>
      <family val="2"/>
      <charset val="204"/>
      <scheme val="minor"/>
    </font>
    <font>
      <b/>
      <u/>
      <sz val="12"/>
      <color theme="1" tint="4.9989318521683403E-2"/>
      <name val="Arial Narrow"/>
      <family val="2"/>
    </font>
    <font>
      <sz val="10"/>
      <color indexed="9"/>
      <name val="Arial Narrow"/>
      <family val="2"/>
    </font>
    <font>
      <sz val="8"/>
      <color indexed="9"/>
      <name val="Arial Narrow"/>
      <family val="2"/>
    </font>
    <font>
      <sz val="9"/>
      <color indexed="9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/>
  </cellStyleXfs>
  <cellXfs count="103">
    <xf numFmtId="0" fontId="0" fillId="0" borderId="0" xfId="0"/>
    <xf numFmtId="0" fontId="0" fillId="0" borderId="0" xfId="0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4" fillId="0" borderId="0" xfId="3" applyFont="1" applyBorder="1" applyAlignment="1">
      <alignment horizontal="left"/>
    </xf>
    <xf numFmtId="0" fontId="5" fillId="0" borderId="0" xfId="0" applyFont="1" applyBorder="1"/>
    <xf numFmtId="2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2" borderId="0" xfId="0" applyFont="1" applyFill="1" applyBorder="1"/>
    <xf numFmtId="0" fontId="6" fillId="2" borderId="0" xfId="0" applyFont="1" applyFill="1" applyBorder="1" applyAlignment="1">
      <alignment horizontal="center"/>
    </xf>
    <xf numFmtId="49" fontId="6" fillId="2" borderId="0" xfId="0" applyNumberFormat="1" applyFont="1" applyFill="1" applyBorder="1" applyAlignment="1">
      <alignment horizontal="left"/>
    </xf>
    <xf numFmtId="2" fontId="6" fillId="2" borderId="0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7" fillId="3" borderId="0" xfId="0" applyNumberFormat="1" applyFont="1" applyFill="1" applyBorder="1" applyAlignment="1">
      <alignment horizontal="left"/>
    </xf>
    <xf numFmtId="2" fontId="6" fillId="3" borderId="0" xfId="0" applyNumberFormat="1" applyFont="1" applyFill="1" applyBorder="1" applyAlignment="1">
      <alignment horizontal="left"/>
    </xf>
    <xf numFmtId="0" fontId="6" fillId="3" borderId="0" xfId="0" applyFont="1" applyFill="1" applyBorder="1" applyAlignment="1">
      <alignment horizontal="center"/>
    </xf>
    <xf numFmtId="49" fontId="6" fillId="3" borderId="0" xfId="0" applyNumberFormat="1" applyFont="1" applyFill="1" applyBorder="1" applyAlignment="1">
      <alignment horizontal="left"/>
    </xf>
    <xf numFmtId="0" fontId="2" fillId="0" borderId="0" xfId="0" applyFont="1" applyBorder="1"/>
    <xf numFmtId="0" fontId="2" fillId="0" borderId="0" xfId="0" applyFont="1" applyFill="1" applyBorder="1"/>
    <xf numFmtId="49" fontId="2" fillId="0" borderId="0" xfId="0" applyNumberFormat="1" applyFont="1" applyBorder="1" applyAlignment="1">
      <alignment horizontal="center"/>
    </xf>
    <xf numFmtId="49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Alignment="1">
      <alignment horizontal="center"/>
    </xf>
    <xf numFmtId="49" fontId="2" fillId="0" borderId="0" xfId="0" applyNumberFormat="1" applyFont="1" applyBorder="1" applyAlignment="1">
      <alignment horizontal="left"/>
    </xf>
    <xf numFmtId="0" fontId="8" fillId="0" borderId="0" xfId="0" applyFont="1" applyBorder="1"/>
    <xf numFmtId="0" fontId="8" fillId="0" borderId="0" xfId="0" applyFont="1" applyFill="1" applyBorder="1"/>
    <xf numFmtId="49" fontId="8" fillId="0" borderId="0" xfId="0" applyNumberFormat="1" applyFont="1" applyBorder="1" applyAlignment="1">
      <alignment horizontal="center"/>
    </xf>
    <xf numFmtId="2" fontId="7" fillId="3" borderId="2" xfId="0" applyNumberFormat="1" applyFont="1" applyFill="1" applyBorder="1" applyAlignment="1">
      <alignment horizontal="left"/>
    </xf>
    <xf numFmtId="49" fontId="8" fillId="0" borderId="0" xfId="0" applyNumberFormat="1" applyFont="1" applyFill="1" applyBorder="1" applyAlignment="1">
      <alignment horizontal="left"/>
    </xf>
    <xf numFmtId="2" fontId="6" fillId="2" borderId="2" xfId="0" applyNumberFormat="1" applyFont="1" applyFill="1" applyBorder="1" applyAlignment="1">
      <alignment horizontal="left"/>
    </xf>
    <xf numFmtId="0" fontId="7" fillId="3" borderId="0" xfId="0" applyFont="1" applyFill="1" applyBorder="1" applyAlignment="1">
      <alignment horizontal="center"/>
    </xf>
    <xf numFmtId="49" fontId="7" fillId="3" borderId="0" xfId="0" applyNumberFormat="1" applyFont="1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49" fontId="8" fillId="0" borderId="0" xfId="0" applyNumberFormat="1" applyFont="1" applyBorder="1" applyAlignment="1">
      <alignment horizontal="left"/>
    </xf>
    <xf numFmtId="0" fontId="2" fillId="0" borderId="0" xfId="0" applyFont="1"/>
    <xf numFmtId="0" fontId="7" fillId="3" borderId="2" xfId="0" applyFont="1" applyFill="1" applyBorder="1" applyAlignment="1"/>
    <xf numFmtId="0" fontId="7" fillId="3" borderId="0" xfId="0" applyFont="1" applyFill="1" applyBorder="1"/>
    <xf numFmtId="0" fontId="7" fillId="3" borderId="2" xfId="0" applyFont="1" applyFill="1" applyBorder="1" applyAlignment="1">
      <alignment horizontal="left"/>
    </xf>
    <xf numFmtId="164" fontId="2" fillId="0" borderId="0" xfId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0" fontId="6" fillId="2" borderId="2" xfId="0" applyFont="1" applyFill="1" applyBorder="1" applyAlignment="1">
      <alignment horizontal="left"/>
    </xf>
    <xf numFmtId="0" fontId="7" fillId="3" borderId="0" xfId="0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center"/>
    </xf>
    <xf numFmtId="0" fontId="5" fillId="0" borderId="0" xfId="0" applyFont="1"/>
    <xf numFmtId="2" fontId="5" fillId="0" borderId="0" xfId="0" applyNumberFormat="1" applyFont="1"/>
    <xf numFmtId="0" fontId="5" fillId="0" borderId="0" xfId="0" applyFont="1" applyFill="1"/>
    <xf numFmtId="164" fontId="2" fillId="0" borderId="0" xfId="0" applyNumberFormat="1" applyFont="1" applyAlignment="1">
      <alignment horizontal="center"/>
    </xf>
    <xf numFmtId="9" fontId="10" fillId="0" borderId="0" xfId="2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0" fontId="11" fillId="0" borderId="0" xfId="4" applyFont="1" applyBorder="1" applyAlignment="1">
      <alignment horizontal="left"/>
    </xf>
    <xf numFmtId="0" fontId="2" fillId="0" borderId="0" xfId="0" applyNumberFormat="1" applyFont="1" applyFill="1" applyAlignment="1">
      <alignment horizontal="center" vertical="center"/>
    </xf>
    <xf numFmtId="0" fontId="11" fillId="0" borderId="0" xfId="3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49" fontId="6" fillId="2" borderId="0" xfId="0" applyNumberFormat="1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center" vertical="center"/>
    </xf>
    <xf numFmtId="49" fontId="6" fillId="3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/>
    </xf>
    <xf numFmtId="0" fontId="12" fillId="4" borderId="1" xfId="0" applyFont="1" applyFill="1" applyBorder="1"/>
    <xf numFmtId="0" fontId="12" fillId="4" borderId="1" xfId="0" applyFont="1" applyFill="1" applyBorder="1" applyAlignment="1">
      <alignment horizontal="center" vertical="center"/>
    </xf>
    <xf numFmtId="1" fontId="12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7" fillId="3" borderId="0" xfId="0" applyFont="1" applyFill="1" applyBorder="1" applyAlignment="1"/>
    <xf numFmtId="0" fontId="6" fillId="2" borderId="0" xfId="0" applyFont="1" applyFill="1" applyBorder="1" applyAlignment="1">
      <alignment horizontal="left"/>
    </xf>
    <xf numFmtId="164" fontId="0" fillId="0" borderId="0" xfId="1" applyFont="1"/>
    <xf numFmtId="0" fontId="2" fillId="0" borderId="1" xfId="0" applyFont="1" applyFill="1" applyBorder="1"/>
    <xf numFmtId="0" fontId="0" fillId="0" borderId="1" xfId="0" applyBorder="1"/>
    <xf numFmtId="0" fontId="8" fillId="0" borderId="1" xfId="0" applyFont="1" applyBorder="1"/>
    <xf numFmtId="0" fontId="8" fillId="0" borderId="1" xfId="0" applyFont="1" applyFill="1" applyBorder="1"/>
    <xf numFmtId="164" fontId="2" fillId="0" borderId="1" xfId="1" applyFont="1" applyBorder="1"/>
    <xf numFmtId="0" fontId="2" fillId="5" borderId="1" xfId="0" applyFont="1" applyFill="1" applyBorder="1"/>
    <xf numFmtId="49" fontId="2" fillId="5" borderId="1" xfId="0" applyNumberFormat="1" applyFont="1" applyFill="1" applyBorder="1" applyAlignment="1">
      <alignment horizontal="center"/>
    </xf>
    <xf numFmtId="165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8" fillId="5" borderId="1" xfId="0" applyFont="1" applyFill="1" applyBorder="1"/>
    <xf numFmtId="1" fontId="2" fillId="6" borderId="1" xfId="0" applyNumberFormat="1" applyFont="1" applyFill="1" applyBorder="1" applyAlignment="1">
      <alignment horizontal="center" vertical="center"/>
    </xf>
    <xf numFmtId="0" fontId="0" fillId="6" borderId="1" xfId="0" applyFill="1" applyBorder="1"/>
    <xf numFmtId="164" fontId="0" fillId="6" borderId="1" xfId="1" applyFont="1" applyFill="1" applyBorder="1"/>
    <xf numFmtId="0" fontId="13" fillId="4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 vertical="center"/>
    </xf>
    <xf numFmtId="1" fontId="14" fillId="4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 applyProtection="1">
      <alignment horizontal="center" vertical="center"/>
      <protection locked="0"/>
    </xf>
    <xf numFmtId="0" fontId="0" fillId="5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0" fontId="1" fillId="0" borderId="1" xfId="1" applyNumberFormat="1" applyFont="1" applyBorder="1" applyProtection="1">
      <protection locked="0"/>
    </xf>
    <xf numFmtId="0" fontId="0" fillId="0" borderId="1" xfId="1" applyNumberFormat="1" applyFont="1" applyBorder="1" applyProtection="1">
      <protection locked="0"/>
    </xf>
    <xf numFmtId="0" fontId="5" fillId="0" borderId="1" xfId="0" applyFont="1" applyBorder="1" applyAlignment="1">
      <alignment horizontal="center" vertical="center"/>
    </xf>
    <xf numFmtId="39" fontId="5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5">
    <cellStyle name="Comma" xfId="1" builtinId="3"/>
    <cellStyle name="Normal" xfId="0" builtinId="0"/>
    <cellStyle name="Normal 5" xfId="3"/>
    <cellStyle name="Normal 5 4" xfId="4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8"/>
  <sheetViews>
    <sheetView topLeftCell="A28" workbookViewId="0">
      <selection activeCell="F12" sqref="F12"/>
    </sheetView>
  </sheetViews>
  <sheetFormatPr defaultRowHeight="15" x14ac:dyDescent="0.25"/>
  <cols>
    <col min="2" max="2" width="21.7109375" customWidth="1"/>
    <col min="3" max="3" width="7" customWidth="1"/>
    <col min="4" max="4" width="22.85546875" customWidth="1"/>
    <col min="11" max="11" width="10" bestFit="1" customWidth="1"/>
    <col min="12" max="12" width="2.28515625" customWidth="1"/>
  </cols>
  <sheetData>
    <row r="1" spans="1:19" s="1" customFormat="1" x14ac:dyDescent="0.25">
      <c r="E1" s="2"/>
      <c r="F1" s="2"/>
      <c r="G1" s="2" t="s">
        <v>0</v>
      </c>
      <c r="H1" s="2"/>
      <c r="I1" s="2"/>
      <c r="J1" s="3"/>
      <c r="M1" s="4"/>
      <c r="N1" s="4"/>
      <c r="O1" s="3"/>
      <c r="P1" s="3"/>
      <c r="Q1" s="3"/>
      <c r="R1" s="3"/>
    </row>
    <row r="2" spans="1:19" s="1" customFormat="1" ht="15.75" x14ac:dyDescent="0.25">
      <c r="B2" s="5" t="s">
        <v>1</v>
      </c>
      <c r="E2" s="3"/>
      <c r="F2" s="3"/>
      <c r="G2" s="6">
        <v>27</v>
      </c>
      <c r="H2" s="2"/>
      <c r="I2" s="2"/>
      <c r="J2" s="3"/>
      <c r="M2" s="7"/>
      <c r="N2" s="7"/>
      <c r="O2" s="8"/>
      <c r="P2" s="3"/>
      <c r="Q2" s="3"/>
      <c r="R2" s="3"/>
    </row>
    <row r="3" spans="1:19" s="1" customFormat="1" x14ac:dyDescent="0.25">
      <c r="E3" s="46"/>
      <c r="F3" s="46"/>
      <c r="G3" s="46"/>
      <c r="H3" s="46"/>
      <c r="I3" s="46"/>
      <c r="J3" s="46"/>
      <c r="N3" s="47"/>
      <c r="O3" s="48"/>
      <c r="P3" s="46"/>
      <c r="Q3" s="46"/>
      <c r="R3" s="46"/>
      <c r="S3" s="46"/>
    </row>
    <row r="4" spans="1:19" s="1" customFormat="1" x14ac:dyDescent="0.25">
      <c r="E4" s="46"/>
      <c r="F4" s="46"/>
      <c r="G4" s="46"/>
      <c r="H4" s="46"/>
      <c r="I4" s="46"/>
      <c r="J4" s="46"/>
      <c r="N4" s="47"/>
      <c r="O4" s="48"/>
      <c r="P4" s="46"/>
      <c r="Q4" s="46"/>
      <c r="R4" s="46"/>
      <c r="S4" s="46"/>
    </row>
    <row r="5" spans="1:19" s="1" customFormat="1" x14ac:dyDescent="0.25">
      <c r="E5" s="46"/>
      <c r="F5" s="46"/>
      <c r="G5" s="46"/>
      <c r="H5" s="46"/>
      <c r="I5" s="46"/>
      <c r="J5" s="46"/>
      <c r="N5" s="47"/>
      <c r="O5" s="48"/>
      <c r="P5" s="46"/>
      <c r="Q5" s="46"/>
      <c r="R5" s="46"/>
      <c r="S5" s="46"/>
    </row>
    <row r="7" spans="1:19" s="1" customFormat="1" x14ac:dyDescent="0.25">
      <c r="A7" s="9" t="s">
        <v>14</v>
      </c>
      <c r="B7" s="9" t="s">
        <v>13</v>
      </c>
      <c r="C7" s="10"/>
      <c r="D7" s="11" t="s">
        <v>12</v>
      </c>
      <c r="E7" s="13" t="s">
        <v>1242</v>
      </c>
      <c r="F7" s="13" t="s">
        <v>3</v>
      </c>
      <c r="G7" s="13"/>
      <c r="H7" s="13"/>
      <c r="I7" s="13"/>
      <c r="J7" s="13"/>
      <c r="K7" s="14"/>
      <c r="L7" s="15"/>
      <c r="M7" s="13" t="s">
        <v>4</v>
      </c>
      <c r="N7" s="13"/>
      <c r="O7" s="13"/>
      <c r="P7" s="13"/>
    </row>
    <row r="8" spans="1:19" s="1" customFormat="1" x14ac:dyDescent="0.25">
      <c r="A8" s="12" t="s">
        <v>2</v>
      </c>
      <c r="B8" s="12"/>
      <c r="C8" s="10"/>
      <c r="D8" s="11"/>
      <c r="E8" s="13" t="s">
        <v>6</v>
      </c>
      <c r="F8" s="13" t="s">
        <v>7</v>
      </c>
      <c r="G8" s="13" t="s">
        <v>8</v>
      </c>
      <c r="H8" s="13" t="s">
        <v>9</v>
      </c>
      <c r="I8" s="13" t="s">
        <v>1091</v>
      </c>
      <c r="J8" s="13" t="s">
        <v>10</v>
      </c>
      <c r="K8" s="14" t="s">
        <v>11</v>
      </c>
      <c r="L8" s="15"/>
      <c r="M8" s="13" t="s">
        <v>6</v>
      </c>
      <c r="N8" s="13" t="s">
        <v>7</v>
      </c>
      <c r="O8" s="13" t="s">
        <v>8</v>
      </c>
      <c r="P8" s="13" t="s">
        <v>9</v>
      </c>
    </row>
    <row r="9" spans="1:19" s="1" customFormat="1" x14ac:dyDescent="0.25">
      <c r="A9" s="16" t="s">
        <v>5</v>
      </c>
      <c r="B9" s="17"/>
      <c r="C9" s="18"/>
      <c r="D9" s="19"/>
      <c r="E9" s="19"/>
      <c r="F9" s="19"/>
      <c r="G9" s="19"/>
      <c r="H9" s="19"/>
      <c r="I9" s="19"/>
      <c r="J9" s="19"/>
      <c r="K9" s="19"/>
      <c r="L9"/>
      <c r="M9" s="19"/>
      <c r="N9" s="19"/>
      <c r="O9" s="19"/>
      <c r="P9" s="19"/>
    </row>
    <row r="10" spans="1:19" x14ac:dyDescent="0.25">
      <c r="A10" s="20" t="s">
        <v>63</v>
      </c>
      <c r="B10" s="20" t="s">
        <v>64</v>
      </c>
      <c r="C10" s="22"/>
      <c r="D10" s="25" t="s">
        <v>17</v>
      </c>
      <c r="E10" s="24">
        <v>231.14437697999995</v>
      </c>
      <c r="F10" s="24">
        <v>240.77539268749996</v>
      </c>
      <c r="G10" s="24">
        <v>250.40640839499994</v>
      </c>
      <c r="H10" s="24">
        <v>279.29945551749995</v>
      </c>
      <c r="I10" s="24">
        <v>298.56148693249992</v>
      </c>
      <c r="J10" s="24">
        <v>463.25185553074994</v>
      </c>
      <c r="K10" s="49">
        <f t="shared" ref="K10" si="0">J10*$G$2</f>
        <v>12507.800099330248</v>
      </c>
      <c r="M10" s="50">
        <f t="shared" ref="M10" si="1">J10/E10-1</f>
        <v>1.0041666666666669</v>
      </c>
      <c r="N10" s="50">
        <f t="shared" ref="N10" si="2">J10/F10-1</f>
        <v>0.92400000000000015</v>
      </c>
      <c r="O10" s="50">
        <f t="shared" ref="O10" si="3">J10/G10-1</f>
        <v>0.85000000000000009</v>
      </c>
      <c r="P10" s="50">
        <f t="shared" ref="P10" si="4">J10/H10-1</f>
        <v>0.65862068965517251</v>
      </c>
    </row>
    <row r="11" spans="1:19" x14ac:dyDescent="0.25">
      <c r="A11" s="20" t="s">
        <v>15</v>
      </c>
      <c r="B11" s="21" t="s">
        <v>16</v>
      </c>
      <c r="C11" s="22"/>
      <c r="D11" s="23" t="s">
        <v>17</v>
      </c>
      <c r="E11" s="24">
        <v>187.27523447999997</v>
      </c>
      <c r="F11" s="24">
        <v>195.07836924999995</v>
      </c>
      <c r="G11" s="24">
        <v>202.88150401999997</v>
      </c>
      <c r="H11" s="24">
        <v>226.29090832999995</v>
      </c>
      <c r="I11" s="24">
        <v>241.89717786999995</v>
      </c>
      <c r="J11" s="24">
        <v>375.33078243699998</v>
      </c>
      <c r="K11" s="49">
        <f>J11*$G$2</f>
        <v>10133.931125798999</v>
      </c>
      <c r="M11" s="50">
        <f>J11/E11-1</f>
        <v>1.0041666666666669</v>
      </c>
      <c r="N11" s="50">
        <f>J11/F11-1</f>
        <v>0.92400000000000038</v>
      </c>
      <c r="O11" s="50">
        <f>J11/G11-1</f>
        <v>0.85000000000000031</v>
      </c>
      <c r="P11" s="50">
        <f>J11/H11-1</f>
        <v>0.65862068965517273</v>
      </c>
    </row>
    <row r="12" spans="1:19" x14ac:dyDescent="0.25">
      <c r="A12" s="20" t="s">
        <v>18</v>
      </c>
      <c r="B12" s="20" t="s">
        <v>19</v>
      </c>
      <c r="C12" s="22"/>
      <c r="D12" s="25" t="s">
        <v>17</v>
      </c>
      <c r="E12" s="24">
        <v>158.70530435999999</v>
      </c>
      <c r="F12" s="24">
        <v>165.31802537499999</v>
      </c>
      <c r="G12" s="24">
        <v>171.93074639</v>
      </c>
      <c r="H12" s="24">
        <v>191.76890943499998</v>
      </c>
      <c r="I12" s="24">
        <v>204.99435146499999</v>
      </c>
      <c r="J12" s="24">
        <v>318.07188082150003</v>
      </c>
      <c r="K12" s="49">
        <f t="shared" ref="K12:K28" si="5">J12*$G$2</f>
        <v>8587.9407821805016</v>
      </c>
      <c r="M12" s="50">
        <f t="shared" ref="M12:M18" si="6">J12/E12-1</f>
        <v>1.0041666666666669</v>
      </c>
      <c r="N12" s="50">
        <f t="shared" ref="N12:N18" si="7">J12/F12-1</f>
        <v>0.92400000000000038</v>
      </c>
      <c r="O12" s="50">
        <f t="shared" ref="O12:O18" si="8">J12/G12-1</f>
        <v>0.85000000000000031</v>
      </c>
      <c r="P12" s="50">
        <f t="shared" ref="P12:P18" si="9">J12/H12-1</f>
        <v>0.65862068965517273</v>
      </c>
    </row>
    <row r="13" spans="1:19" x14ac:dyDescent="0.25">
      <c r="A13" s="20" t="s">
        <v>20</v>
      </c>
      <c r="B13" s="21" t="s">
        <v>21</v>
      </c>
      <c r="C13" s="22"/>
      <c r="D13" s="25" t="s">
        <v>17</v>
      </c>
      <c r="E13" s="24">
        <v>158.50705037999998</v>
      </c>
      <c r="F13" s="24">
        <v>165.1115108125</v>
      </c>
      <c r="G13" s="24">
        <v>171.71597124499999</v>
      </c>
      <c r="H13" s="24">
        <v>191.52935254249996</v>
      </c>
      <c r="I13" s="24">
        <v>204.7382734075</v>
      </c>
      <c r="J13" s="24">
        <v>317.67454680325</v>
      </c>
      <c r="K13" s="49">
        <f t="shared" si="5"/>
        <v>8577.2127636877503</v>
      </c>
      <c r="M13" s="50">
        <f t="shared" si="6"/>
        <v>1.0041666666666669</v>
      </c>
      <c r="N13" s="50">
        <f t="shared" si="7"/>
        <v>0.92399999999999993</v>
      </c>
      <c r="O13" s="50">
        <f t="shared" si="8"/>
        <v>0.85000000000000009</v>
      </c>
      <c r="P13" s="50">
        <f t="shared" si="9"/>
        <v>0.65862068965517273</v>
      </c>
    </row>
    <row r="14" spans="1:19" x14ac:dyDescent="0.25">
      <c r="A14" s="20" t="s">
        <v>22</v>
      </c>
      <c r="B14" s="21" t="s">
        <v>23</v>
      </c>
      <c r="C14" s="22"/>
      <c r="D14" s="23" t="s">
        <v>17</v>
      </c>
      <c r="E14" s="24">
        <v>136.65553751999997</v>
      </c>
      <c r="F14" s="24">
        <v>142.34951824999996</v>
      </c>
      <c r="G14" s="24">
        <v>148.04349897999995</v>
      </c>
      <c r="H14" s="24">
        <v>165.12544116999996</v>
      </c>
      <c r="I14" s="24">
        <v>176.51340262999994</v>
      </c>
      <c r="J14" s="24">
        <v>273.88047311299994</v>
      </c>
      <c r="K14" s="49">
        <f t="shared" si="5"/>
        <v>7394.7727740509981</v>
      </c>
      <c r="M14" s="50">
        <f t="shared" si="6"/>
        <v>1.0041666666666669</v>
      </c>
      <c r="N14" s="50">
        <f t="shared" si="7"/>
        <v>0.92400000000000015</v>
      </c>
      <c r="O14" s="50">
        <f t="shared" si="8"/>
        <v>0.85000000000000009</v>
      </c>
      <c r="P14" s="50">
        <f t="shared" si="9"/>
        <v>0.65862068965517251</v>
      </c>
    </row>
    <row r="15" spans="1:19" x14ac:dyDescent="0.25">
      <c r="A15" s="20" t="s">
        <v>24</v>
      </c>
      <c r="B15" s="20" t="s">
        <v>25</v>
      </c>
      <c r="C15" s="22"/>
      <c r="D15" s="25" t="s">
        <v>17</v>
      </c>
      <c r="E15" s="24">
        <v>119.39579999999998</v>
      </c>
      <c r="F15" s="24">
        <v>124.37062499999998</v>
      </c>
      <c r="G15" s="24">
        <v>129.34544999999997</v>
      </c>
      <c r="H15" s="24">
        <v>144.26992499999997</v>
      </c>
      <c r="I15" s="24">
        <v>154.21957499999999</v>
      </c>
      <c r="J15" s="24">
        <v>239.28908249999995</v>
      </c>
      <c r="K15" s="49">
        <f t="shared" si="5"/>
        <v>6460.8052274999991</v>
      </c>
      <c r="M15" s="50">
        <f t="shared" si="6"/>
        <v>1.0041666666666664</v>
      </c>
      <c r="N15" s="50">
        <f t="shared" si="7"/>
        <v>0.92399999999999993</v>
      </c>
      <c r="O15" s="50">
        <f t="shared" si="8"/>
        <v>0.85000000000000009</v>
      </c>
      <c r="P15" s="50">
        <f t="shared" si="9"/>
        <v>0.65862068965517229</v>
      </c>
    </row>
    <row r="16" spans="1:19" x14ac:dyDescent="0.25">
      <c r="A16" s="20" t="s">
        <v>26</v>
      </c>
      <c r="B16" s="21" t="s">
        <v>27</v>
      </c>
      <c r="C16" s="22"/>
      <c r="D16" s="23" t="s">
        <v>17</v>
      </c>
      <c r="E16" s="24">
        <v>83.117470920000002</v>
      </c>
      <c r="F16" s="24">
        <v>86.580698874999996</v>
      </c>
      <c r="G16" s="24">
        <v>90.043926830000004</v>
      </c>
      <c r="H16" s="24">
        <v>100.433610695</v>
      </c>
      <c r="I16" s="24">
        <v>107.360066605</v>
      </c>
      <c r="J16" s="24">
        <v>166.58126463550002</v>
      </c>
      <c r="K16" s="49">
        <f t="shared" si="5"/>
        <v>4497.6941451585008</v>
      </c>
      <c r="M16" s="50">
        <f t="shared" si="6"/>
        <v>1.0041666666666669</v>
      </c>
      <c r="N16" s="50">
        <f t="shared" si="7"/>
        <v>0.92400000000000038</v>
      </c>
      <c r="O16" s="50">
        <f t="shared" si="8"/>
        <v>0.85000000000000009</v>
      </c>
      <c r="P16" s="50">
        <f t="shared" si="9"/>
        <v>0.65862068965517273</v>
      </c>
    </row>
    <row r="17" spans="1:16" x14ac:dyDescent="0.25">
      <c r="A17" s="26" t="s">
        <v>28</v>
      </c>
      <c r="B17" s="27" t="s">
        <v>29</v>
      </c>
      <c r="C17" s="28" t="s">
        <v>30</v>
      </c>
      <c r="D17" s="23" t="s">
        <v>17</v>
      </c>
      <c r="E17" s="24">
        <v>91.893905651999987</v>
      </c>
      <c r="F17" s="24">
        <v>95.722818387499998</v>
      </c>
      <c r="G17" s="24">
        <v>99.551731122999996</v>
      </c>
      <c r="H17" s="24">
        <v>111.03846932949999</v>
      </c>
      <c r="I17" s="24">
        <v>118.6962948005</v>
      </c>
      <c r="J17" s="24">
        <v>184.17070257755</v>
      </c>
      <c r="K17" s="49">
        <f t="shared" si="5"/>
        <v>4972.6089695938499</v>
      </c>
      <c r="M17" s="50">
        <f t="shared" si="6"/>
        <v>1.0041666666666669</v>
      </c>
      <c r="N17" s="50">
        <f t="shared" si="7"/>
        <v>0.92400000000000015</v>
      </c>
      <c r="O17" s="50">
        <f t="shared" si="8"/>
        <v>0.85000000000000009</v>
      </c>
      <c r="P17" s="50">
        <f t="shared" si="9"/>
        <v>0.65862068965517251</v>
      </c>
    </row>
    <row r="18" spans="1:16" x14ac:dyDescent="0.25">
      <c r="A18" s="20" t="s">
        <v>31</v>
      </c>
      <c r="B18" s="21" t="s">
        <v>32</v>
      </c>
      <c r="C18" s="22"/>
      <c r="D18" s="23" t="s">
        <v>33</v>
      </c>
      <c r="E18" s="24">
        <v>75.04335875999999</v>
      </c>
      <c r="F18" s="24">
        <v>78.170165374999982</v>
      </c>
      <c r="G18" s="24">
        <v>81.296971989999989</v>
      </c>
      <c r="H18" s="24">
        <v>90.67739183499998</v>
      </c>
      <c r="I18" s="24">
        <v>96.931005064999994</v>
      </c>
      <c r="J18" s="24">
        <v>150.39939818149998</v>
      </c>
      <c r="K18" s="49">
        <f t="shared" si="5"/>
        <v>4060.7837509004994</v>
      </c>
      <c r="M18" s="50">
        <f t="shared" si="6"/>
        <v>1.0041666666666664</v>
      </c>
      <c r="N18" s="50">
        <f t="shared" si="7"/>
        <v>0.92400000000000015</v>
      </c>
      <c r="O18" s="50">
        <f t="shared" si="8"/>
        <v>0.84999999999999987</v>
      </c>
      <c r="P18" s="50">
        <f t="shared" si="9"/>
        <v>0.65862068965517251</v>
      </c>
    </row>
    <row r="19" spans="1:16" x14ac:dyDescent="0.25">
      <c r="A19" s="29" t="s">
        <v>34</v>
      </c>
      <c r="B19" s="17"/>
      <c r="C19" s="18"/>
      <c r="D19" s="19"/>
    </row>
    <row r="20" spans="1:16" x14ac:dyDescent="0.25">
      <c r="A20" s="20" t="s">
        <v>35</v>
      </c>
      <c r="B20" s="21" t="s">
        <v>36</v>
      </c>
      <c r="C20" s="22"/>
      <c r="D20" s="23" t="s">
        <v>17</v>
      </c>
      <c r="E20" s="24">
        <v>217.11123806999998</v>
      </c>
      <c r="F20" s="24">
        <v>226.15753965625001</v>
      </c>
      <c r="G20" s="24">
        <v>235.2038412425</v>
      </c>
      <c r="H20" s="24">
        <v>262.34274600125002</v>
      </c>
      <c r="I20" s="24">
        <v>280.43534917375001</v>
      </c>
      <c r="J20" s="24">
        <v>435.12710629862505</v>
      </c>
      <c r="K20" s="49">
        <f t="shared" si="5"/>
        <v>11748.431870062876</v>
      </c>
      <c r="M20" s="50">
        <f t="shared" ref="M20:M21" si="10">J20/E20-1</f>
        <v>1.0041666666666669</v>
      </c>
      <c r="N20" s="50">
        <f t="shared" ref="N20:N21" si="11">J20/F20-1</f>
        <v>0.92400000000000015</v>
      </c>
      <c r="O20" s="50">
        <f t="shared" ref="O20:O21" si="12">J20/G20-1</f>
        <v>0.85000000000000009</v>
      </c>
      <c r="P20" s="50">
        <f t="shared" ref="P20:P21" si="13">J20/H20-1</f>
        <v>0.65862068965517251</v>
      </c>
    </row>
    <row r="21" spans="1:16" x14ac:dyDescent="0.25">
      <c r="A21" s="20" t="s">
        <v>37</v>
      </c>
      <c r="B21" s="20" t="s">
        <v>38</v>
      </c>
      <c r="C21" s="22"/>
      <c r="D21" s="25" t="s">
        <v>33</v>
      </c>
      <c r="E21" s="24">
        <v>121.15092368399999</v>
      </c>
      <c r="F21" s="24">
        <v>126.19887883749999</v>
      </c>
      <c r="G21" s="24">
        <v>131.24683399099999</v>
      </c>
      <c r="H21" s="24">
        <v>146.39069945149998</v>
      </c>
      <c r="I21" s="24">
        <v>156.48660975850001</v>
      </c>
      <c r="J21" s="24">
        <v>242.80664288334998</v>
      </c>
      <c r="K21" s="49">
        <f t="shared" si="5"/>
        <v>6555.7793578504497</v>
      </c>
      <c r="M21" s="50">
        <f t="shared" si="10"/>
        <v>1.0041666666666664</v>
      </c>
      <c r="N21" s="50">
        <f t="shared" si="11"/>
        <v>0.92399999999999993</v>
      </c>
      <c r="O21" s="50">
        <f t="shared" si="12"/>
        <v>0.85000000000000009</v>
      </c>
      <c r="P21" s="50">
        <f t="shared" si="13"/>
        <v>0.65862068965517251</v>
      </c>
    </row>
    <row r="22" spans="1:16" x14ac:dyDescent="0.25">
      <c r="A22" s="29" t="s">
        <v>39</v>
      </c>
      <c r="B22" s="17"/>
      <c r="C22" s="18"/>
      <c r="D22" s="19"/>
    </row>
    <row r="23" spans="1:16" x14ac:dyDescent="0.25">
      <c r="A23" s="20" t="s">
        <v>40</v>
      </c>
      <c r="B23" s="20" t="s">
        <v>41</v>
      </c>
      <c r="C23" s="22"/>
      <c r="D23" s="25" t="s">
        <v>17</v>
      </c>
      <c r="E23" s="24">
        <v>114.41292035999999</v>
      </c>
      <c r="F23" s="24">
        <v>119.18012537499999</v>
      </c>
      <c r="G23" s="24">
        <v>123.94733038999999</v>
      </c>
      <c r="H23" s="24">
        <v>138.248945435</v>
      </c>
      <c r="I23" s="24">
        <v>147.783355465</v>
      </c>
      <c r="J23" s="24">
        <v>229.30256122149999</v>
      </c>
      <c r="K23" s="49">
        <f t="shared" si="5"/>
        <v>6191.1691529804993</v>
      </c>
      <c r="M23" s="50">
        <f t="shared" ref="M23" si="14">J23/E23-1</f>
        <v>1.0041666666666669</v>
      </c>
      <c r="N23" s="50">
        <f t="shared" ref="N23" si="15">J23/F23-1</f>
        <v>0.92400000000000015</v>
      </c>
      <c r="O23" s="50">
        <f t="shared" ref="O23" si="16">J23/G23-1</f>
        <v>0.85000000000000009</v>
      </c>
      <c r="P23" s="50">
        <f t="shared" ref="P23" si="17">J23/H23-1</f>
        <v>0.65862068965517229</v>
      </c>
    </row>
    <row r="24" spans="1:16" x14ac:dyDescent="0.25">
      <c r="A24" s="29" t="s">
        <v>42</v>
      </c>
      <c r="B24" s="17"/>
      <c r="C24" s="18"/>
      <c r="D24" s="19"/>
    </row>
    <row r="25" spans="1:16" x14ac:dyDescent="0.25">
      <c r="A25" s="20" t="s">
        <v>43</v>
      </c>
      <c r="B25" s="21" t="s">
        <v>44</v>
      </c>
      <c r="C25" s="22"/>
      <c r="D25" s="25" t="s">
        <v>17</v>
      </c>
      <c r="E25" s="24">
        <v>111.75617057999999</v>
      </c>
      <c r="F25" s="24">
        <v>116.41267768749999</v>
      </c>
      <c r="G25" s="24">
        <v>121.069184795</v>
      </c>
      <c r="H25" s="24">
        <v>135.0387061175</v>
      </c>
      <c r="I25" s="24">
        <v>144.35172033250001</v>
      </c>
      <c r="J25" s="24">
        <v>223.97799187075</v>
      </c>
      <c r="K25" s="49">
        <f t="shared" si="5"/>
        <v>6047.4057805102502</v>
      </c>
      <c r="M25" s="50">
        <f t="shared" ref="M25:M28" si="18">J25/E25-1</f>
        <v>1.0041666666666669</v>
      </c>
      <c r="N25" s="50">
        <f t="shared" ref="N25:N28" si="19">J25/F25-1</f>
        <v>0.92400000000000015</v>
      </c>
      <c r="O25" s="50">
        <f t="shared" ref="O25:O28" si="20">J25/G25-1</f>
        <v>0.85000000000000009</v>
      </c>
      <c r="P25" s="50">
        <f t="shared" ref="P25:P28" si="21">J25/H25-1</f>
        <v>0.65862068965517251</v>
      </c>
    </row>
    <row r="26" spans="1:16" x14ac:dyDescent="0.25">
      <c r="A26" s="26" t="s">
        <v>45</v>
      </c>
      <c r="B26" s="27" t="s">
        <v>46</v>
      </c>
      <c r="C26" s="28"/>
      <c r="D26" s="30" t="s">
        <v>47</v>
      </c>
      <c r="E26" s="24">
        <v>88.323371879999982</v>
      </c>
      <c r="F26" s="24">
        <v>92.003512374999985</v>
      </c>
      <c r="G26" s="24">
        <v>95.683652869999975</v>
      </c>
      <c r="H26" s="24">
        <v>106.72407435499997</v>
      </c>
      <c r="I26" s="24">
        <v>114.08435534499998</v>
      </c>
      <c r="J26" s="24">
        <v>177.01475780949997</v>
      </c>
      <c r="K26" s="49">
        <f t="shared" si="5"/>
        <v>4779.3984608564988</v>
      </c>
      <c r="M26" s="50">
        <f t="shared" si="18"/>
        <v>1.0041666666666669</v>
      </c>
      <c r="N26" s="50">
        <f t="shared" si="19"/>
        <v>0.92399999999999993</v>
      </c>
      <c r="O26" s="50">
        <f t="shared" si="20"/>
        <v>0.85000000000000009</v>
      </c>
      <c r="P26" s="50">
        <f t="shared" si="21"/>
        <v>0.65862068965517251</v>
      </c>
    </row>
    <row r="27" spans="1:16" x14ac:dyDescent="0.25">
      <c r="A27" s="26" t="s">
        <v>48</v>
      </c>
      <c r="B27" s="27" t="s">
        <v>49</v>
      </c>
      <c r="C27" s="28"/>
      <c r="D27" s="30" t="s">
        <v>33</v>
      </c>
      <c r="E27" s="24">
        <v>78.721007039999989</v>
      </c>
      <c r="F27" s="24">
        <v>82.001048999999995</v>
      </c>
      <c r="G27" s="24">
        <v>85.28109096</v>
      </c>
      <c r="H27" s="24">
        <v>95.121216839999988</v>
      </c>
      <c r="I27" s="24">
        <v>101.68130076</v>
      </c>
      <c r="J27" s="24">
        <v>157.770018276</v>
      </c>
      <c r="K27" s="49">
        <f t="shared" si="5"/>
        <v>4259.7904934520002</v>
      </c>
      <c r="M27" s="50">
        <f t="shared" si="18"/>
        <v>1.0041666666666669</v>
      </c>
      <c r="N27" s="50">
        <f t="shared" si="19"/>
        <v>0.92400000000000015</v>
      </c>
      <c r="O27" s="50">
        <f t="shared" si="20"/>
        <v>0.85000000000000009</v>
      </c>
      <c r="P27" s="50">
        <f t="shared" si="21"/>
        <v>0.65862068965517273</v>
      </c>
    </row>
    <row r="28" spans="1:16" x14ac:dyDescent="0.25">
      <c r="A28" s="26" t="s">
        <v>50</v>
      </c>
      <c r="B28" s="27" t="s">
        <v>51</v>
      </c>
      <c r="C28" s="28"/>
      <c r="D28" s="30" t="s">
        <v>33</v>
      </c>
      <c r="E28" s="24">
        <v>65.405507399999976</v>
      </c>
      <c r="F28" s="24">
        <v>68.130736874999982</v>
      </c>
      <c r="G28" s="24">
        <v>70.855966349999989</v>
      </c>
      <c r="H28" s="24">
        <v>79.031654774999978</v>
      </c>
      <c r="I28" s="24">
        <v>84.482113724999977</v>
      </c>
      <c r="J28" s="24">
        <v>131.08353774749997</v>
      </c>
      <c r="K28" s="49">
        <f t="shared" si="5"/>
        <v>3539.2555191824995</v>
      </c>
      <c r="M28" s="50">
        <f t="shared" si="18"/>
        <v>1.0041666666666669</v>
      </c>
      <c r="N28" s="50">
        <f t="shared" si="19"/>
        <v>0.92400000000000015</v>
      </c>
      <c r="O28" s="50">
        <f t="shared" si="20"/>
        <v>0.84999999999999987</v>
      </c>
      <c r="P28" s="50">
        <f t="shared" si="21"/>
        <v>0.65862068965517251</v>
      </c>
    </row>
    <row r="29" spans="1:16" x14ac:dyDescent="0.25">
      <c r="A29" s="31" t="s">
        <v>52</v>
      </c>
      <c r="B29" s="9"/>
      <c r="C29" s="10"/>
      <c r="D29" s="11"/>
      <c r="E29" s="13" t="s">
        <v>6</v>
      </c>
      <c r="F29" s="13" t="s">
        <v>7</v>
      </c>
      <c r="G29" s="13" t="s">
        <v>8</v>
      </c>
      <c r="H29" s="13" t="s">
        <v>9</v>
      </c>
      <c r="I29" s="13" t="s">
        <v>1091</v>
      </c>
      <c r="J29" s="13" t="s">
        <v>10</v>
      </c>
      <c r="K29" s="14" t="s">
        <v>11</v>
      </c>
      <c r="L29" s="15"/>
      <c r="M29" s="13" t="s">
        <v>6</v>
      </c>
      <c r="N29" s="13" t="s">
        <v>7</v>
      </c>
      <c r="O29" s="13" t="s">
        <v>8</v>
      </c>
      <c r="P29" s="13" t="s">
        <v>9</v>
      </c>
    </row>
    <row r="30" spans="1:16" x14ac:dyDescent="0.25">
      <c r="A30" s="29" t="s">
        <v>53</v>
      </c>
      <c r="B30" s="16"/>
      <c r="C30" s="32"/>
      <c r="D30" s="33"/>
      <c r="E30" s="19"/>
      <c r="F30" s="19"/>
      <c r="G30" s="19"/>
      <c r="H30" s="19"/>
      <c r="I30" s="19"/>
      <c r="J30" s="19"/>
      <c r="K30" s="19"/>
      <c r="M30" s="19"/>
      <c r="N30" s="19"/>
      <c r="O30" s="19"/>
      <c r="P30" s="19"/>
    </row>
    <row r="31" spans="1:16" x14ac:dyDescent="0.25">
      <c r="A31" s="20" t="s">
        <v>54</v>
      </c>
      <c r="B31" s="20" t="s">
        <v>55</v>
      </c>
      <c r="C31" s="34"/>
      <c r="D31" s="25" t="s">
        <v>56</v>
      </c>
      <c r="E31" s="24">
        <v>662.15812319999986</v>
      </c>
      <c r="F31" s="24">
        <v>689.74804499999993</v>
      </c>
      <c r="G31" s="24">
        <v>717.33796679999989</v>
      </c>
      <c r="H31" s="24">
        <v>800.10773219999987</v>
      </c>
      <c r="I31" s="24">
        <v>855.2875757999999</v>
      </c>
      <c r="J31" s="24">
        <v>1004.2731535199998</v>
      </c>
      <c r="K31" s="49">
        <f t="shared" ref="K31:K34" si="22">J31*$G$2</f>
        <v>27115.375145039994</v>
      </c>
      <c r="M31" s="50">
        <f t="shared" ref="M31:M34" si="23">J31/E31-1</f>
        <v>0.51666666666666661</v>
      </c>
      <c r="N31" s="50">
        <f t="shared" ref="N31:N34" si="24">J31/F31-1</f>
        <v>0.45599999999999996</v>
      </c>
      <c r="O31" s="50">
        <f t="shared" ref="O31:O34" si="25">J31/G31-1</f>
        <v>0.39999999999999991</v>
      </c>
      <c r="P31" s="50">
        <f t="shared" ref="P31:P34" si="26">J31/H31-1</f>
        <v>0.25517241379310351</v>
      </c>
    </row>
    <row r="32" spans="1:16" x14ac:dyDescent="0.25">
      <c r="A32" s="20" t="s">
        <v>57</v>
      </c>
      <c r="B32" s="20" t="s">
        <v>58</v>
      </c>
      <c r="C32" s="34"/>
      <c r="D32" s="25" t="s">
        <v>33</v>
      </c>
      <c r="E32" s="24">
        <v>312.20469539327996</v>
      </c>
      <c r="F32" s="24">
        <v>325.213224368</v>
      </c>
      <c r="G32" s="24">
        <v>338.22175334271998</v>
      </c>
      <c r="H32" s="24">
        <v>377.24734026687997</v>
      </c>
      <c r="I32" s="24">
        <v>403.26439821631999</v>
      </c>
      <c r="J32" s="24">
        <v>473.51045467980794</v>
      </c>
      <c r="K32" s="49">
        <f t="shared" si="22"/>
        <v>12784.782276354814</v>
      </c>
      <c r="M32" s="50">
        <f t="shared" si="23"/>
        <v>0.51666666666666661</v>
      </c>
      <c r="N32" s="50">
        <f t="shared" si="24"/>
        <v>0.45599999999999974</v>
      </c>
      <c r="O32" s="50">
        <f t="shared" si="25"/>
        <v>0.39999999999999991</v>
      </c>
      <c r="P32" s="50">
        <f t="shared" si="26"/>
        <v>0.25517241379310329</v>
      </c>
    </row>
    <row r="33" spans="1:16" x14ac:dyDescent="0.25">
      <c r="A33" s="21" t="s">
        <v>59</v>
      </c>
      <c r="B33" s="21" t="s">
        <v>60</v>
      </c>
      <c r="C33" s="35"/>
      <c r="D33" s="23" t="s">
        <v>56</v>
      </c>
      <c r="E33" s="24">
        <v>232.830624</v>
      </c>
      <c r="F33" s="24">
        <v>242.53190000000001</v>
      </c>
      <c r="G33" s="24">
        <v>252.23317600000001</v>
      </c>
      <c r="H33" s="24">
        <v>281.33700399999998</v>
      </c>
      <c r="I33" s="24">
        <v>300.73955599999999</v>
      </c>
      <c r="J33" s="24">
        <v>353.12644640000002</v>
      </c>
      <c r="K33" s="49">
        <f t="shared" si="22"/>
        <v>9534.4140528000007</v>
      </c>
      <c r="M33" s="50">
        <f t="shared" si="23"/>
        <v>0.51666666666666683</v>
      </c>
      <c r="N33" s="50">
        <f t="shared" si="24"/>
        <v>0.45599999999999996</v>
      </c>
      <c r="O33" s="50">
        <f t="shared" si="25"/>
        <v>0.39999999999999991</v>
      </c>
      <c r="P33" s="50">
        <f t="shared" si="26"/>
        <v>0.25517241379310351</v>
      </c>
    </row>
    <row r="34" spans="1:16" x14ac:dyDescent="0.25">
      <c r="A34" s="26" t="s">
        <v>61</v>
      </c>
      <c r="B34" s="27" t="s">
        <v>62</v>
      </c>
      <c r="C34" s="28"/>
      <c r="D34" s="30" t="s">
        <v>33</v>
      </c>
      <c r="E34" s="24">
        <v>206.76500213999995</v>
      </c>
      <c r="F34" s="24">
        <v>215.38021056249994</v>
      </c>
      <c r="G34" s="24">
        <v>223.99541898499996</v>
      </c>
      <c r="H34" s="24">
        <v>249.84104425249993</v>
      </c>
      <c r="I34" s="24">
        <v>267.07146109749993</v>
      </c>
      <c r="J34" s="24">
        <v>313.59358657899992</v>
      </c>
      <c r="K34" s="49">
        <f t="shared" si="22"/>
        <v>8467.0268376329986</v>
      </c>
      <c r="M34" s="50">
        <f t="shared" si="23"/>
        <v>0.51666666666666661</v>
      </c>
      <c r="N34" s="50">
        <f t="shared" si="24"/>
        <v>0.45599999999999996</v>
      </c>
      <c r="O34" s="50">
        <f t="shared" si="25"/>
        <v>0.39999999999999991</v>
      </c>
      <c r="P34" s="50">
        <f t="shared" si="26"/>
        <v>0.25517241379310351</v>
      </c>
    </row>
    <row r="35" spans="1:16" x14ac:dyDescent="0.25">
      <c r="A35" s="31" t="s">
        <v>65</v>
      </c>
      <c r="B35" s="12"/>
      <c r="C35" s="10"/>
      <c r="D35" s="11"/>
      <c r="E35" s="13" t="s">
        <v>6</v>
      </c>
      <c r="F35" s="13" t="s">
        <v>7</v>
      </c>
      <c r="G35" s="13" t="s">
        <v>8</v>
      </c>
      <c r="H35" s="13" t="s">
        <v>9</v>
      </c>
      <c r="I35" s="13" t="s">
        <v>1091</v>
      </c>
      <c r="J35" s="13" t="s">
        <v>10</v>
      </c>
      <c r="K35" s="14" t="s">
        <v>11</v>
      </c>
      <c r="L35" s="15"/>
      <c r="M35" s="13" t="s">
        <v>6</v>
      </c>
      <c r="N35" s="13" t="s">
        <v>7</v>
      </c>
      <c r="O35" s="13" t="s">
        <v>8</v>
      </c>
      <c r="P35" s="13" t="s">
        <v>9</v>
      </c>
    </row>
    <row r="36" spans="1:16" x14ac:dyDescent="0.25">
      <c r="A36" s="29" t="s">
        <v>5</v>
      </c>
      <c r="B36" s="17"/>
      <c r="C36" s="18"/>
      <c r="D36" s="19"/>
      <c r="E36" s="19"/>
      <c r="F36" s="19"/>
      <c r="G36" s="19"/>
      <c r="H36" s="19"/>
      <c r="I36" s="19"/>
      <c r="J36" s="19"/>
      <c r="K36" s="19"/>
      <c r="M36" s="19"/>
      <c r="N36" s="19"/>
      <c r="O36" s="19"/>
      <c r="P36" s="19"/>
    </row>
    <row r="37" spans="1:16" x14ac:dyDescent="0.25">
      <c r="A37" s="20" t="s">
        <v>66</v>
      </c>
      <c r="B37" s="20" t="s">
        <v>67</v>
      </c>
      <c r="C37" s="22"/>
      <c r="D37" s="25" t="s">
        <v>68</v>
      </c>
      <c r="E37" s="24">
        <v>149.92734006000001</v>
      </c>
      <c r="F37" s="24">
        <v>156.17431256250001</v>
      </c>
      <c r="G37" s="24">
        <v>162.42128506500001</v>
      </c>
      <c r="H37" s="24">
        <v>181.16220257250001</v>
      </c>
      <c r="I37" s="24">
        <v>193.65614757750001</v>
      </c>
      <c r="J37" s="24">
        <v>300.47937737025001</v>
      </c>
      <c r="K37" s="49">
        <f t="shared" ref="K37:K42" si="27">J37*$G$2</f>
        <v>8112.94318899675</v>
      </c>
      <c r="M37" s="50">
        <f t="shared" ref="M37:M42" si="28">J37/E37-1</f>
        <v>1.0041666666666664</v>
      </c>
      <c r="N37" s="50">
        <f t="shared" ref="N37:N42" si="29">J37/F37-1</f>
        <v>0.92399999999999993</v>
      </c>
      <c r="O37" s="50">
        <f t="shared" ref="O37:O42" si="30">J37/G37-1</f>
        <v>0.84999999999999987</v>
      </c>
      <c r="P37" s="50">
        <f t="shared" ref="P37:P42" si="31">J37/H37-1</f>
        <v>0.65862068965517229</v>
      </c>
    </row>
    <row r="38" spans="1:16" x14ac:dyDescent="0.25">
      <c r="A38" s="26" t="s">
        <v>69</v>
      </c>
      <c r="B38" s="27" t="s">
        <v>70</v>
      </c>
      <c r="C38" s="28"/>
      <c r="D38" s="30" t="s">
        <v>68</v>
      </c>
      <c r="E38" s="24">
        <v>145.27049706</v>
      </c>
      <c r="F38" s="24">
        <v>151.3234344375</v>
      </c>
      <c r="G38" s="24">
        <v>157.376371815</v>
      </c>
      <c r="H38" s="24">
        <v>175.53518394749997</v>
      </c>
      <c r="I38" s="24">
        <v>187.6410587025</v>
      </c>
      <c r="J38" s="24">
        <v>291.14628785775</v>
      </c>
      <c r="K38" s="49">
        <f t="shared" si="27"/>
        <v>7860.9497721592497</v>
      </c>
      <c r="M38" s="50">
        <f t="shared" si="28"/>
        <v>1.0041666666666669</v>
      </c>
      <c r="N38" s="50">
        <f t="shared" si="29"/>
        <v>0.92399999999999993</v>
      </c>
      <c r="O38" s="50">
        <f t="shared" si="30"/>
        <v>0.85000000000000009</v>
      </c>
      <c r="P38" s="50">
        <f t="shared" si="31"/>
        <v>0.65862068965517273</v>
      </c>
    </row>
    <row r="39" spans="1:16" x14ac:dyDescent="0.25">
      <c r="A39" s="26" t="s">
        <v>71</v>
      </c>
      <c r="B39" s="27" t="s">
        <v>72</v>
      </c>
      <c r="C39" s="28"/>
      <c r="D39" s="30" t="s">
        <v>68</v>
      </c>
      <c r="E39" s="24">
        <v>125.28836579999995</v>
      </c>
      <c r="F39" s="24">
        <v>130.50871437499995</v>
      </c>
      <c r="G39" s="24">
        <v>135.72906294999996</v>
      </c>
      <c r="H39" s="24">
        <v>151.39010867499994</v>
      </c>
      <c r="I39" s="24">
        <v>161.83080582499997</v>
      </c>
      <c r="J39" s="24">
        <v>251.09876645749992</v>
      </c>
      <c r="K39" s="49">
        <f t="shared" si="27"/>
        <v>6779.6666943524979</v>
      </c>
      <c r="M39" s="50">
        <f t="shared" si="28"/>
        <v>1.0041666666666669</v>
      </c>
      <c r="N39" s="50">
        <f t="shared" si="29"/>
        <v>0.92400000000000015</v>
      </c>
      <c r="O39" s="50">
        <f t="shared" si="30"/>
        <v>0.85000000000000009</v>
      </c>
      <c r="P39" s="50">
        <f t="shared" si="31"/>
        <v>0.65862068965517251</v>
      </c>
    </row>
    <row r="40" spans="1:16" x14ac:dyDescent="0.25">
      <c r="A40" s="20" t="s">
        <v>73</v>
      </c>
      <c r="B40" s="21" t="s">
        <v>74</v>
      </c>
      <c r="C40" s="22"/>
      <c r="D40" s="23" t="s">
        <v>68</v>
      </c>
      <c r="E40" s="24">
        <v>108.61641359999997</v>
      </c>
      <c r="F40" s="24">
        <v>113.14209749999998</v>
      </c>
      <c r="G40" s="24">
        <v>117.66778139999998</v>
      </c>
      <c r="H40" s="24">
        <v>131.24483309999997</v>
      </c>
      <c r="I40" s="24">
        <v>140.29620089999997</v>
      </c>
      <c r="J40" s="24">
        <v>217.68539558999998</v>
      </c>
      <c r="K40" s="49">
        <f t="shared" si="27"/>
        <v>5877.5056809299995</v>
      </c>
      <c r="M40" s="50">
        <f t="shared" si="28"/>
        <v>1.0041666666666669</v>
      </c>
      <c r="N40" s="50">
        <f t="shared" si="29"/>
        <v>0.92400000000000015</v>
      </c>
      <c r="O40" s="50">
        <f t="shared" si="30"/>
        <v>0.85000000000000009</v>
      </c>
      <c r="P40" s="50">
        <f t="shared" si="31"/>
        <v>0.65862068965517273</v>
      </c>
    </row>
    <row r="41" spans="1:16" x14ac:dyDescent="0.25">
      <c r="A41" s="20" t="s">
        <v>75</v>
      </c>
      <c r="B41" s="21" t="s">
        <v>76</v>
      </c>
      <c r="C41" s="22"/>
      <c r="D41" s="23" t="s">
        <v>68</v>
      </c>
      <c r="E41" s="24">
        <v>74.421429359999976</v>
      </c>
      <c r="F41" s="24">
        <v>77.522322249999988</v>
      </c>
      <c r="G41" s="24">
        <v>80.623215139999985</v>
      </c>
      <c r="H41" s="24">
        <v>89.925893809999977</v>
      </c>
      <c r="I41" s="24">
        <v>96.127679589999985</v>
      </c>
      <c r="J41" s="24">
        <v>149.15294800899997</v>
      </c>
      <c r="K41" s="49">
        <f t="shared" si="27"/>
        <v>4027.129596242999</v>
      </c>
      <c r="M41" s="50">
        <f t="shared" si="28"/>
        <v>1.0041666666666669</v>
      </c>
      <c r="N41" s="50">
        <f t="shared" si="29"/>
        <v>0.92399999999999993</v>
      </c>
      <c r="O41" s="50">
        <f t="shared" si="30"/>
        <v>0.85000000000000009</v>
      </c>
      <c r="P41" s="50">
        <f t="shared" si="31"/>
        <v>0.65862068965517251</v>
      </c>
    </row>
    <row r="42" spans="1:16" x14ac:dyDescent="0.25">
      <c r="A42" s="26" t="s">
        <v>77</v>
      </c>
      <c r="B42" s="26" t="s">
        <v>78</v>
      </c>
      <c r="C42" s="28" t="s">
        <v>30</v>
      </c>
      <c r="D42" s="36" t="s">
        <v>68</v>
      </c>
      <c r="E42" s="24">
        <v>87.202540248000005</v>
      </c>
      <c r="F42" s="24">
        <v>90.835979425000005</v>
      </c>
      <c r="G42" s="24">
        <v>94.469418602000019</v>
      </c>
      <c r="H42" s="24">
        <v>105.369736133</v>
      </c>
      <c r="I42" s="24">
        <v>112.63661448700002</v>
      </c>
      <c r="J42" s="24">
        <v>174.76842441370005</v>
      </c>
      <c r="K42" s="49">
        <f t="shared" si="27"/>
        <v>4718.747459169901</v>
      </c>
      <c r="M42" s="50">
        <f t="shared" si="28"/>
        <v>1.0041666666666669</v>
      </c>
      <c r="N42" s="50">
        <f t="shared" si="29"/>
        <v>0.92400000000000038</v>
      </c>
      <c r="O42" s="50">
        <f t="shared" si="30"/>
        <v>0.85000000000000009</v>
      </c>
      <c r="P42" s="50">
        <f t="shared" si="31"/>
        <v>0.65862068965517273</v>
      </c>
    </row>
    <row r="43" spans="1:16" x14ac:dyDescent="0.25">
      <c r="A43" s="29" t="s">
        <v>39</v>
      </c>
      <c r="B43" s="17"/>
      <c r="C43" s="18"/>
      <c r="D43" s="19"/>
    </row>
    <row r="44" spans="1:16" x14ac:dyDescent="0.25">
      <c r="A44" s="20" t="s">
        <v>79</v>
      </c>
      <c r="B44" s="20" t="s">
        <v>80</v>
      </c>
      <c r="C44" s="22"/>
      <c r="D44" s="25" t="s">
        <v>68</v>
      </c>
      <c r="E44" s="24">
        <v>104.1338844</v>
      </c>
      <c r="F44" s="24">
        <v>108.47279625</v>
      </c>
      <c r="G44" s="24">
        <v>112.8117081</v>
      </c>
      <c r="H44" s="24">
        <v>125.82844365</v>
      </c>
      <c r="I44" s="24">
        <v>134.50626735</v>
      </c>
      <c r="J44" s="24">
        <v>208.70165998500002</v>
      </c>
      <c r="K44" s="49">
        <f t="shared" ref="K44" si="32">J44*$G$2</f>
        <v>5634.9448195950008</v>
      </c>
      <c r="M44" s="50">
        <f t="shared" ref="M44" si="33">J44/E44-1</f>
        <v>1.0041666666666669</v>
      </c>
      <c r="N44" s="50">
        <f t="shared" ref="N44" si="34">J44/F44-1</f>
        <v>0.92400000000000015</v>
      </c>
      <c r="O44" s="50">
        <f t="shared" ref="O44" si="35">J44/G44-1</f>
        <v>0.85000000000000009</v>
      </c>
      <c r="P44" s="50">
        <f t="shared" ref="P44" si="36">J44/H44-1</f>
        <v>0.65862068965517251</v>
      </c>
    </row>
    <row r="45" spans="1:16" x14ac:dyDescent="0.25">
      <c r="A45" s="29" t="s">
        <v>42</v>
      </c>
      <c r="B45" s="17"/>
      <c r="C45" s="18"/>
      <c r="D45" s="19"/>
    </row>
    <row r="46" spans="1:16" x14ac:dyDescent="0.25">
      <c r="A46" s="26" t="s">
        <v>81</v>
      </c>
      <c r="B46" s="27" t="s">
        <v>82</v>
      </c>
      <c r="C46" s="28"/>
      <c r="D46" s="25" t="s">
        <v>68</v>
      </c>
      <c r="E46" s="24">
        <v>106.81754399999998</v>
      </c>
      <c r="F46" s="24">
        <v>111.26827499999999</v>
      </c>
      <c r="G46" s="24">
        <v>115.71900599999999</v>
      </c>
      <c r="H46" s="24">
        <v>129.07119899999998</v>
      </c>
      <c r="I46" s="24">
        <v>137.97266099999999</v>
      </c>
      <c r="J46" s="24">
        <v>214.0801611</v>
      </c>
      <c r="K46" s="49">
        <f t="shared" ref="K46:K50" si="37">J46*$G$2</f>
        <v>5780.1643496999995</v>
      </c>
      <c r="M46" s="50">
        <f t="shared" ref="M46:M50" si="38">J46/E46-1</f>
        <v>1.0041666666666669</v>
      </c>
      <c r="N46" s="50">
        <f t="shared" ref="N46:N50" si="39">J46/F46-1</f>
        <v>0.92400000000000015</v>
      </c>
      <c r="O46" s="50">
        <f t="shared" ref="O46:O50" si="40">J46/G46-1</f>
        <v>0.85000000000000009</v>
      </c>
      <c r="P46" s="50">
        <f t="shared" ref="P46:P50" si="41">J46/H46-1</f>
        <v>0.65862068965517273</v>
      </c>
    </row>
    <row r="47" spans="1:16" x14ac:dyDescent="0.25">
      <c r="A47" s="26" t="s">
        <v>83</v>
      </c>
      <c r="B47" s="27" t="s">
        <v>84</v>
      </c>
      <c r="C47" s="28"/>
      <c r="D47" s="25" t="s">
        <v>85</v>
      </c>
      <c r="E47" s="24">
        <v>85.285769159999987</v>
      </c>
      <c r="F47" s="24">
        <v>88.839342874999986</v>
      </c>
      <c r="G47" s="24">
        <v>92.392916589999999</v>
      </c>
      <c r="H47" s="24">
        <v>103.05363773499998</v>
      </c>
      <c r="I47" s="24">
        <v>110.16078516499999</v>
      </c>
      <c r="J47" s="24">
        <v>170.92689569149999</v>
      </c>
      <c r="K47" s="49">
        <f t="shared" si="37"/>
        <v>4615.0261836704994</v>
      </c>
      <c r="M47" s="50">
        <f t="shared" si="38"/>
        <v>1.0041666666666669</v>
      </c>
      <c r="N47" s="50">
        <f t="shared" si="39"/>
        <v>0.92400000000000015</v>
      </c>
      <c r="O47" s="50">
        <f t="shared" si="40"/>
        <v>0.84999999999999987</v>
      </c>
      <c r="P47" s="50">
        <f t="shared" si="41"/>
        <v>0.65862068965517273</v>
      </c>
    </row>
    <row r="48" spans="1:16" x14ac:dyDescent="0.25">
      <c r="A48" s="26" t="s">
        <v>86</v>
      </c>
      <c r="B48" s="27" t="s">
        <v>87</v>
      </c>
      <c r="C48" s="28"/>
      <c r="D48" s="25" t="s">
        <v>88</v>
      </c>
      <c r="E48" s="24">
        <v>88.096248659999972</v>
      </c>
      <c r="F48" s="24">
        <v>91.766925687499977</v>
      </c>
      <c r="G48" s="24">
        <v>95.437602714999983</v>
      </c>
      <c r="H48" s="24">
        <v>106.44963379749997</v>
      </c>
      <c r="I48" s="24">
        <v>113.79098785249997</v>
      </c>
      <c r="J48" s="24">
        <v>176.55956502274998</v>
      </c>
      <c r="K48" s="49">
        <f t="shared" si="37"/>
        <v>4767.1082556142492</v>
      </c>
      <c r="M48" s="50">
        <f t="shared" si="38"/>
        <v>1.0041666666666669</v>
      </c>
      <c r="N48" s="50">
        <f t="shared" si="39"/>
        <v>0.92400000000000015</v>
      </c>
      <c r="O48" s="50">
        <f t="shared" si="40"/>
        <v>0.85000000000000009</v>
      </c>
      <c r="P48" s="50">
        <f t="shared" si="41"/>
        <v>0.65862068965517273</v>
      </c>
    </row>
    <row r="49" spans="1:16" x14ac:dyDescent="0.25">
      <c r="A49" s="26" t="s">
        <v>89</v>
      </c>
      <c r="B49" s="27" t="s">
        <v>90</v>
      </c>
      <c r="C49" s="28"/>
      <c r="D49" s="25" t="s">
        <v>68</v>
      </c>
      <c r="E49" s="24">
        <v>73.486169039999993</v>
      </c>
      <c r="F49" s="24">
        <v>76.548092749999995</v>
      </c>
      <c r="G49" s="24">
        <v>79.610016459999997</v>
      </c>
      <c r="H49" s="24">
        <v>88.795787589999989</v>
      </c>
      <c r="I49" s="24">
        <v>94.919635010000007</v>
      </c>
      <c r="J49" s="24">
        <v>147.27853045099999</v>
      </c>
      <c r="K49" s="49">
        <f t="shared" si="37"/>
        <v>3976.5203221769998</v>
      </c>
      <c r="M49" s="50">
        <f t="shared" si="38"/>
        <v>1.0041666666666669</v>
      </c>
      <c r="N49" s="50">
        <f t="shared" si="39"/>
        <v>0.92400000000000015</v>
      </c>
      <c r="O49" s="50">
        <f t="shared" si="40"/>
        <v>0.85000000000000009</v>
      </c>
      <c r="P49" s="50">
        <f t="shared" si="41"/>
        <v>0.65862068965517251</v>
      </c>
    </row>
    <row r="50" spans="1:16" x14ac:dyDescent="0.25">
      <c r="A50" s="26" t="s">
        <v>91</v>
      </c>
      <c r="B50" s="27" t="s">
        <v>92</v>
      </c>
      <c r="C50" s="28"/>
      <c r="D50" s="25" t="s">
        <v>88</v>
      </c>
      <c r="E50" s="24">
        <v>58.250566619999987</v>
      </c>
      <c r="F50" s="24">
        <v>60.67767356249999</v>
      </c>
      <c r="G50" s="24">
        <v>63.104780504999994</v>
      </c>
      <c r="H50" s="24">
        <v>70.38610133249999</v>
      </c>
      <c r="I50" s="24">
        <v>75.240315217499997</v>
      </c>
      <c r="J50" s="24">
        <v>116.74384393424999</v>
      </c>
      <c r="K50" s="49">
        <f t="shared" si="37"/>
        <v>3152.0837862247499</v>
      </c>
      <c r="M50" s="50">
        <f t="shared" si="38"/>
        <v>1.0041666666666669</v>
      </c>
      <c r="N50" s="50">
        <f t="shared" si="39"/>
        <v>0.92400000000000015</v>
      </c>
      <c r="O50" s="50">
        <f t="shared" si="40"/>
        <v>0.85000000000000009</v>
      </c>
      <c r="P50" s="50">
        <f t="shared" si="41"/>
        <v>0.65862068965517251</v>
      </c>
    </row>
    <row r="51" spans="1:16" x14ac:dyDescent="0.25">
      <c r="A51" s="31" t="s">
        <v>93</v>
      </c>
      <c r="B51" s="12"/>
      <c r="C51" s="10"/>
      <c r="D51" s="11"/>
      <c r="E51" s="13" t="s">
        <v>6</v>
      </c>
      <c r="F51" s="13" t="s">
        <v>7</v>
      </c>
      <c r="G51" s="13" t="s">
        <v>8</v>
      </c>
      <c r="H51" s="13" t="s">
        <v>9</v>
      </c>
      <c r="I51" s="13" t="s">
        <v>1091</v>
      </c>
      <c r="J51" s="13" t="s">
        <v>10</v>
      </c>
      <c r="K51" s="14" t="s">
        <v>11</v>
      </c>
      <c r="L51" s="15"/>
      <c r="M51" s="13" t="s">
        <v>6</v>
      </c>
      <c r="N51" s="13" t="s">
        <v>7</v>
      </c>
      <c r="O51" s="13" t="s">
        <v>8</v>
      </c>
      <c r="P51" s="13" t="s">
        <v>9</v>
      </c>
    </row>
    <row r="52" spans="1:16" x14ac:dyDescent="0.25">
      <c r="A52" s="29" t="s">
        <v>94</v>
      </c>
      <c r="B52" s="17"/>
      <c r="C52" s="18"/>
      <c r="D52" s="19"/>
      <c r="E52" s="19"/>
      <c r="F52" s="19"/>
      <c r="G52" s="19"/>
      <c r="H52" s="19"/>
      <c r="I52" s="19"/>
      <c r="J52" s="19"/>
      <c r="K52" s="19"/>
      <c r="M52" s="19"/>
      <c r="N52" s="19"/>
      <c r="O52" s="19"/>
      <c r="P52" s="19"/>
    </row>
    <row r="53" spans="1:16" x14ac:dyDescent="0.25">
      <c r="A53" s="20" t="s">
        <v>95</v>
      </c>
      <c r="B53" s="20" t="s">
        <v>96</v>
      </c>
      <c r="C53" s="34"/>
      <c r="D53" s="25" t="s">
        <v>17</v>
      </c>
      <c r="E53" s="24">
        <v>124.72799879999998</v>
      </c>
      <c r="F53" s="24">
        <v>129.92499874999999</v>
      </c>
      <c r="G53" s="24">
        <v>135.12199869999998</v>
      </c>
      <c r="H53" s="24">
        <v>150.71299854999998</v>
      </c>
      <c r="I53" s="24">
        <v>161.10699844999999</v>
      </c>
      <c r="J53" s="24">
        <v>249.97569759499996</v>
      </c>
      <c r="K53" s="49">
        <f t="shared" ref="K53:K62" si="42">J53*$G$2</f>
        <v>6749.3438350649985</v>
      </c>
      <c r="M53" s="50">
        <f t="shared" ref="M53:M55" si="43">J53/E53-1</f>
        <v>1.0041666666666664</v>
      </c>
      <c r="N53" s="50">
        <f t="shared" ref="N53:N55" si="44">J53/F53-1</f>
        <v>0.92399999999999993</v>
      </c>
      <c r="O53" s="50">
        <f t="shared" ref="O53:O55" si="45">J53/G53-1</f>
        <v>0.85000000000000009</v>
      </c>
      <c r="P53" s="50">
        <f t="shared" ref="P53:P55" si="46">J53/H53-1</f>
        <v>0.65862068965517229</v>
      </c>
    </row>
    <row r="54" spans="1:16" x14ac:dyDescent="0.25">
      <c r="A54" s="20" t="s">
        <v>97</v>
      </c>
      <c r="B54" s="21" t="s">
        <v>98</v>
      </c>
      <c r="C54" s="22"/>
      <c r="D54" s="23" t="s">
        <v>33</v>
      </c>
      <c r="E54" s="24">
        <v>84.673095816</v>
      </c>
      <c r="F54" s="24">
        <v>88.201141475</v>
      </c>
      <c r="G54" s="24">
        <v>91.729187134</v>
      </c>
      <c r="H54" s="24">
        <v>102.313324111</v>
      </c>
      <c r="I54" s="24">
        <v>109.369415429</v>
      </c>
      <c r="J54" s="24">
        <v>169.69899619790002</v>
      </c>
      <c r="K54" s="49">
        <f t="shared" si="42"/>
        <v>4581.8728973433008</v>
      </c>
      <c r="M54" s="50">
        <f t="shared" si="43"/>
        <v>1.0041666666666669</v>
      </c>
      <c r="N54" s="50">
        <f t="shared" si="44"/>
        <v>0.92400000000000015</v>
      </c>
      <c r="O54" s="50">
        <f t="shared" si="45"/>
        <v>0.85000000000000009</v>
      </c>
      <c r="P54" s="50">
        <f t="shared" si="46"/>
        <v>0.65862068965517251</v>
      </c>
    </row>
    <row r="55" spans="1:16" x14ac:dyDescent="0.25">
      <c r="A55" s="20" t="s">
        <v>99</v>
      </c>
      <c r="B55" s="20" t="s">
        <v>100</v>
      </c>
      <c r="C55" s="34"/>
      <c r="D55" s="25" t="s">
        <v>17</v>
      </c>
      <c r="E55" s="24">
        <v>83.493225299999992</v>
      </c>
      <c r="F55" s="24">
        <v>86.972109687499994</v>
      </c>
      <c r="G55" s="24">
        <v>90.450994074999997</v>
      </c>
      <c r="H55" s="24">
        <v>100.88764723749999</v>
      </c>
      <c r="I55" s="24">
        <v>107.8454160125</v>
      </c>
      <c r="J55" s="24">
        <v>167.33433903875002</v>
      </c>
      <c r="K55" s="49">
        <f t="shared" si="42"/>
        <v>4518.0271540462509</v>
      </c>
      <c r="M55" s="50">
        <f t="shared" si="43"/>
        <v>1.0041666666666669</v>
      </c>
      <c r="N55" s="50">
        <f t="shared" si="44"/>
        <v>0.92400000000000038</v>
      </c>
      <c r="O55" s="50">
        <f t="shared" si="45"/>
        <v>0.85000000000000031</v>
      </c>
      <c r="P55" s="50">
        <f t="shared" si="46"/>
        <v>0.65862068965517273</v>
      </c>
    </row>
    <row r="56" spans="1:16" x14ac:dyDescent="0.25">
      <c r="A56" s="29" t="s">
        <v>101</v>
      </c>
      <c r="B56" s="17"/>
      <c r="C56" s="18"/>
      <c r="D56" s="19"/>
    </row>
    <row r="57" spans="1:16" x14ac:dyDescent="0.25">
      <c r="A57" s="26" t="s">
        <v>102</v>
      </c>
      <c r="B57" s="27" t="s">
        <v>103</v>
      </c>
      <c r="C57" s="28"/>
      <c r="D57" s="23" t="s">
        <v>104</v>
      </c>
      <c r="E57" s="24">
        <v>86.637368939999973</v>
      </c>
      <c r="F57" s="24">
        <v>90.247259312499978</v>
      </c>
      <c r="G57" s="24">
        <v>93.857149684999982</v>
      </c>
      <c r="H57" s="24">
        <v>104.68682080249998</v>
      </c>
      <c r="I57" s="24">
        <v>111.90660154749997</v>
      </c>
      <c r="J57" s="24">
        <v>173.63572691724997</v>
      </c>
      <c r="K57" s="49">
        <f t="shared" si="42"/>
        <v>4688.1646267657488</v>
      </c>
      <c r="M57" s="50">
        <f t="shared" ref="M57:M62" si="47">J57/E57-1</f>
        <v>1.0041666666666669</v>
      </c>
      <c r="N57" s="50">
        <f t="shared" ref="N57:N62" si="48">J57/F57-1</f>
        <v>0.92400000000000015</v>
      </c>
      <c r="O57" s="50">
        <f t="shared" ref="O57:O62" si="49">J57/G57-1</f>
        <v>0.85000000000000009</v>
      </c>
      <c r="P57" s="50">
        <f t="shared" ref="P57:P62" si="50">J57/H57-1</f>
        <v>0.65862068965517251</v>
      </c>
    </row>
    <row r="58" spans="1:16" x14ac:dyDescent="0.25">
      <c r="A58" s="26" t="s">
        <v>105</v>
      </c>
      <c r="B58" s="27" t="s">
        <v>106</v>
      </c>
      <c r="C58" s="28"/>
      <c r="D58" s="30" t="s">
        <v>107</v>
      </c>
      <c r="E58" s="24">
        <v>69.291023699999982</v>
      </c>
      <c r="F58" s="24">
        <v>72.178149687499982</v>
      </c>
      <c r="G58" s="24">
        <v>75.065275674999981</v>
      </c>
      <c r="H58" s="24">
        <v>83.726653637499979</v>
      </c>
      <c r="I58" s="24">
        <v>89.500905612499977</v>
      </c>
      <c r="J58" s="24">
        <v>138.87075999874997</v>
      </c>
      <c r="K58" s="49">
        <f t="shared" si="42"/>
        <v>3749.5105199662494</v>
      </c>
      <c r="M58" s="50">
        <f t="shared" si="47"/>
        <v>1.0041666666666669</v>
      </c>
      <c r="N58" s="50">
        <f t="shared" si="48"/>
        <v>0.92400000000000015</v>
      </c>
      <c r="O58" s="50">
        <f t="shared" si="49"/>
        <v>0.85000000000000009</v>
      </c>
      <c r="P58" s="50">
        <f t="shared" si="50"/>
        <v>0.65862068965517251</v>
      </c>
    </row>
    <row r="59" spans="1:16" x14ac:dyDescent="0.25">
      <c r="A59" s="26" t="s">
        <v>108</v>
      </c>
      <c r="B59" s="27" t="s">
        <v>109</v>
      </c>
      <c r="C59" s="28"/>
      <c r="D59" s="30" t="s">
        <v>17</v>
      </c>
      <c r="E59" s="24">
        <v>66.386149649999993</v>
      </c>
      <c r="F59" s="24">
        <v>69.152239218749997</v>
      </c>
      <c r="G59" s="24">
        <v>71.918328787500002</v>
      </c>
      <c r="H59" s="24">
        <v>80.216597493749987</v>
      </c>
      <c r="I59" s="24">
        <v>85.748776631249996</v>
      </c>
      <c r="J59" s="24">
        <v>133.04890825687502</v>
      </c>
      <c r="K59" s="49">
        <f t="shared" si="42"/>
        <v>3592.3205229356258</v>
      </c>
      <c r="M59" s="50">
        <f t="shared" si="47"/>
        <v>1.0041666666666673</v>
      </c>
      <c r="N59" s="50">
        <f t="shared" si="48"/>
        <v>0.92400000000000038</v>
      </c>
      <c r="O59" s="50">
        <f t="shared" si="49"/>
        <v>0.85000000000000031</v>
      </c>
      <c r="P59" s="50">
        <f t="shared" si="50"/>
        <v>0.65862068965517295</v>
      </c>
    </row>
    <row r="60" spans="1:16" x14ac:dyDescent="0.25">
      <c r="A60" s="26" t="s">
        <v>110</v>
      </c>
      <c r="B60" s="27" t="s">
        <v>111</v>
      </c>
      <c r="C60" s="28"/>
      <c r="D60" s="30" t="s">
        <v>17</v>
      </c>
      <c r="E60" s="24">
        <v>51.896662499999991</v>
      </c>
      <c r="F60" s="24">
        <v>54.059023437499995</v>
      </c>
      <c r="G60" s="24">
        <v>56.221384374999992</v>
      </c>
      <c r="H60" s="24">
        <v>62.708467187499991</v>
      </c>
      <c r="I60" s="24">
        <v>67.0331890625</v>
      </c>
      <c r="J60" s="24">
        <v>104.00956109374999</v>
      </c>
      <c r="K60" s="49">
        <f t="shared" si="42"/>
        <v>2808.2581495312497</v>
      </c>
      <c r="M60" s="50">
        <f t="shared" si="47"/>
        <v>1.0041666666666669</v>
      </c>
      <c r="N60" s="50">
        <f t="shared" si="48"/>
        <v>0.92400000000000015</v>
      </c>
      <c r="O60" s="50">
        <f t="shared" si="49"/>
        <v>0.85000000000000009</v>
      </c>
      <c r="P60" s="50">
        <f t="shared" si="50"/>
        <v>0.65862068965517251</v>
      </c>
    </row>
    <row r="61" spans="1:16" x14ac:dyDescent="0.25">
      <c r="A61" s="26" t="s">
        <v>112</v>
      </c>
      <c r="B61" s="27" t="s">
        <v>113</v>
      </c>
      <c r="C61" s="28"/>
      <c r="D61" s="30" t="s">
        <v>17</v>
      </c>
      <c r="E61" s="24">
        <v>60.505499700000001</v>
      </c>
      <c r="F61" s="24">
        <v>63.026562187500005</v>
      </c>
      <c r="G61" s="24">
        <v>65.547624675000009</v>
      </c>
      <c r="H61" s="24">
        <v>73.110812137500005</v>
      </c>
      <c r="I61" s="24">
        <v>78.152937112499998</v>
      </c>
      <c r="J61" s="24">
        <v>121.26310564875003</v>
      </c>
      <c r="K61" s="49">
        <f t="shared" si="42"/>
        <v>3274.1038525162508</v>
      </c>
      <c r="M61" s="50">
        <f t="shared" si="47"/>
        <v>1.0041666666666669</v>
      </c>
      <c r="N61" s="50">
        <f t="shared" si="48"/>
        <v>0.92400000000000038</v>
      </c>
      <c r="O61" s="50">
        <f t="shared" si="49"/>
        <v>0.85000000000000009</v>
      </c>
      <c r="P61" s="50">
        <f t="shared" si="50"/>
        <v>0.65862068965517273</v>
      </c>
    </row>
    <row r="62" spans="1:16" x14ac:dyDescent="0.25">
      <c r="A62" s="20" t="s">
        <v>114</v>
      </c>
      <c r="B62" s="27" t="s">
        <v>115</v>
      </c>
      <c r="C62" s="22"/>
      <c r="D62" s="23" t="s">
        <v>17</v>
      </c>
      <c r="E62" s="24">
        <v>56.291417819999992</v>
      </c>
      <c r="F62" s="24">
        <v>58.636893562499992</v>
      </c>
      <c r="G62" s="24">
        <v>60.982369304999992</v>
      </c>
      <c r="H62" s="24">
        <v>68.018796532499991</v>
      </c>
      <c r="I62" s="24">
        <v>72.70974801749999</v>
      </c>
      <c r="J62" s="24">
        <v>112.81738321424999</v>
      </c>
      <c r="K62" s="49">
        <f t="shared" si="42"/>
        <v>3046.0693467847495</v>
      </c>
      <c r="M62" s="50">
        <f t="shared" si="47"/>
        <v>1.0041666666666669</v>
      </c>
      <c r="N62" s="50">
        <f t="shared" si="48"/>
        <v>0.92399999999999993</v>
      </c>
      <c r="O62" s="50">
        <f t="shared" si="49"/>
        <v>0.85000000000000009</v>
      </c>
      <c r="P62" s="50">
        <f t="shared" si="50"/>
        <v>0.65862068965517251</v>
      </c>
    </row>
    <row r="63" spans="1:16" x14ac:dyDescent="0.25">
      <c r="A63" s="31" t="s">
        <v>116</v>
      </c>
      <c r="B63" s="12"/>
      <c r="C63" s="10"/>
      <c r="D63" s="11"/>
      <c r="E63" s="13" t="s">
        <v>6</v>
      </c>
      <c r="F63" s="13" t="s">
        <v>7</v>
      </c>
      <c r="G63" s="13" t="s">
        <v>8</v>
      </c>
      <c r="H63" s="13" t="s">
        <v>9</v>
      </c>
      <c r="I63" s="13" t="s">
        <v>1091</v>
      </c>
      <c r="J63" s="13" t="s">
        <v>10</v>
      </c>
      <c r="K63" s="14" t="s">
        <v>11</v>
      </c>
      <c r="L63" s="15"/>
      <c r="M63" s="13" t="s">
        <v>6</v>
      </c>
      <c r="N63" s="13" t="s">
        <v>7</v>
      </c>
      <c r="O63" s="13" t="s">
        <v>8</v>
      </c>
      <c r="P63" s="13" t="s">
        <v>9</v>
      </c>
    </row>
    <row r="64" spans="1:16" x14ac:dyDescent="0.25">
      <c r="A64" s="29" t="s">
        <v>94</v>
      </c>
      <c r="B64" s="17"/>
      <c r="C64" s="18"/>
      <c r="D64" s="19"/>
      <c r="E64" s="19"/>
      <c r="F64" s="19"/>
      <c r="G64" s="19"/>
      <c r="H64" s="19"/>
      <c r="I64" s="19"/>
      <c r="J64" s="19"/>
      <c r="K64" s="19"/>
      <c r="M64" s="19"/>
      <c r="N64" s="19"/>
      <c r="O64" s="19"/>
      <c r="P64" s="19"/>
    </row>
    <row r="65" spans="1:16" x14ac:dyDescent="0.25">
      <c r="A65" s="20" t="s">
        <v>117</v>
      </c>
      <c r="B65" s="20" t="s">
        <v>118</v>
      </c>
      <c r="C65" s="22"/>
      <c r="D65" s="25" t="s">
        <v>68</v>
      </c>
      <c r="E65" s="24">
        <v>113.49402696000001</v>
      </c>
      <c r="F65" s="24">
        <v>118.22294475000001</v>
      </c>
      <c r="G65" s="24">
        <v>122.95186254000002</v>
      </c>
      <c r="H65" s="24">
        <v>137.13861591</v>
      </c>
      <c r="I65" s="24">
        <v>146.59645149000002</v>
      </c>
      <c r="J65" s="24">
        <v>227.46094569900006</v>
      </c>
      <c r="K65" s="49">
        <f t="shared" ref="K65:K66" si="51">J65*$G$2</f>
        <v>6141.4455338730013</v>
      </c>
      <c r="M65" s="50">
        <f t="shared" ref="M65:M66" si="52">J65/E65-1</f>
        <v>1.0041666666666669</v>
      </c>
      <c r="N65" s="50">
        <f t="shared" ref="N65:N66" si="53">J65/F65-1</f>
        <v>0.92400000000000038</v>
      </c>
      <c r="O65" s="50">
        <f t="shared" ref="O65:O66" si="54">J65/G65-1</f>
        <v>0.85000000000000009</v>
      </c>
      <c r="P65" s="50">
        <f t="shared" ref="P65:P66" si="55">J65/H65-1</f>
        <v>0.65862068965517295</v>
      </c>
    </row>
    <row r="66" spans="1:16" x14ac:dyDescent="0.25">
      <c r="A66" s="20" t="s">
        <v>119</v>
      </c>
      <c r="B66" s="21" t="s">
        <v>120</v>
      </c>
      <c r="C66" s="22"/>
      <c r="D66" s="23" t="s">
        <v>68</v>
      </c>
      <c r="E66" s="24">
        <v>74.536137468000007</v>
      </c>
      <c r="F66" s="24">
        <v>77.641809862499997</v>
      </c>
      <c r="G66" s="24">
        <v>80.747482257000001</v>
      </c>
      <c r="H66" s="24">
        <v>90.064499440500001</v>
      </c>
      <c r="I66" s="24">
        <v>96.275844229500009</v>
      </c>
      <c r="J66" s="24">
        <v>149.38284217545001</v>
      </c>
      <c r="K66" s="49">
        <f t="shared" si="51"/>
        <v>4033.3367387371504</v>
      </c>
      <c r="M66" s="50">
        <f t="shared" si="52"/>
        <v>1.0041666666666664</v>
      </c>
      <c r="N66" s="50">
        <f t="shared" si="53"/>
        <v>0.92400000000000015</v>
      </c>
      <c r="O66" s="50">
        <f t="shared" si="54"/>
        <v>0.85000000000000009</v>
      </c>
      <c r="P66" s="50">
        <f t="shared" si="55"/>
        <v>0.65862068965517251</v>
      </c>
    </row>
    <row r="67" spans="1:16" x14ac:dyDescent="0.25">
      <c r="A67" s="29" t="s">
        <v>101</v>
      </c>
      <c r="B67" s="17"/>
      <c r="C67" s="18"/>
      <c r="D67" s="19"/>
    </row>
    <row r="68" spans="1:16" x14ac:dyDescent="0.25">
      <c r="A68" s="26" t="s">
        <v>121</v>
      </c>
      <c r="B68" s="27" t="s">
        <v>122</v>
      </c>
      <c r="C68" s="28"/>
      <c r="D68" s="23" t="s">
        <v>123</v>
      </c>
      <c r="E68" s="24">
        <v>81.398971439999983</v>
      </c>
      <c r="F68" s="24">
        <v>84.790595249999981</v>
      </c>
      <c r="G68" s="24">
        <v>88.182219059999994</v>
      </c>
      <c r="H68" s="24">
        <v>98.357090489999976</v>
      </c>
      <c r="I68" s="24">
        <v>105.14033810999999</v>
      </c>
      <c r="J68" s="24">
        <v>163.13710526099999</v>
      </c>
      <c r="K68" s="49">
        <f t="shared" ref="K68:K73" si="56">J68*$G$2</f>
        <v>4404.7018420469994</v>
      </c>
      <c r="M68" s="50">
        <f t="shared" ref="M68:M73" si="57">J68/E68-1</f>
        <v>1.0041666666666669</v>
      </c>
      <c r="N68" s="50">
        <f t="shared" ref="N68:N73" si="58">J68/F68-1</f>
        <v>0.92400000000000038</v>
      </c>
      <c r="O68" s="50">
        <f t="shared" ref="O68:O73" si="59">J68/G68-1</f>
        <v>0.85000000000000009</v>
      </c>
      <c r="P68" s="50">
        <f t="shared" ref="P68:P73" si="60">J68/H68-1</f>
        <v>0.65862068965517273</v>
      </c>
    </row>
    <row r="69" spans="1:16" x14ac:dyDescent="0.25">
      <c r="A69" s="26" t="s">
        <v>124</v>
      </c>
      <c r="B69" s="27" t="s">
        <v>125</v>
      </c>
      <c r="C69" s="28"/>
      <c r="D69" s="23" t="s">
        <v>68</v>
      </c>
      <c r="E69" s="24">
        <v>63.475936349999984</v>
      </c>
      <c r="F69" s="24">
        <v>66.120767031249983</v>
      </c>
      <c r="G69" s="24">
        <v>68.765597712499982</v>
      </c>
      <c r="H69" s="24">
        <v>76.70008975624998</v>
      </c>
      <c r="I69" s="24">
        <v>81.989751118749979</v>
      </c>
      <c r="J69" s="24">
        <v>127.21635576812497</v>
      </c>
      <c r="K69" s="49">
        <f t="shared" si="56"/>
        <v>3434.8416057393742</v>
      </c>
      <c r="M69" s="50">
        <f t="shared" si="57"/>
        <v>1.0041666666666669</v>
      </c>
      <c r="N69" s="50">
        <f t="shared" si="58"/>
        <v>0.92399999999999993</v>
      </c>
      <c r="O69" s="50">
        <f t="shared" si="59"/>
        <v>0.85000000000000009</v>
      </c>
      <c r="P69" s="50">
        <f t="shared" si="60"/>
        <v>0.65862068965517251</v>
      </c>
    </row>
    <row r="70" spans="1:16" x14ac:dyDescent="0.25">
      <c r="A70" s="26" t="s">
        <v>126</v>
      </c>
      <c r="B70" s="27" t="s">
        <v>127</v>
      </c>
      <c r="C70" s="28"/>
      <c r="D70" s="23" t="s">
        <v>68</v>
      </c>
      <c r="E70" s="24">
        <v>58.576284599999987</v>
      </c>
      <c r="F70" s="24">
        <v>61.01696312499999</v>
      </c>
      <c r="G70" s="24">
        <v>63.457641649999992</v>
      </c>
      <c r="H70" s="24">
        <v>70.779677224999986</v>
      </c>
      <c r="I70" s="24">
        <v>75.661034274999992</v>
      </c>
      <c r="J70" s="24">
        <v>117.3966370525</v>
      </c>
      <c r="K70" s="49">
        <f t="shared" si="56"/>
        <v>3169.7092004175001</v>
      </c>
      <c r="M70" s="50">
        <f t="shared" si="57"/>
        <v>1.0041666666666669</v>
      </c>
      <c r="N70" s="50">
        <f t="shared" si="58"/>
        <v>0.92400000000000038</v>
      </c>
      <c r="O70" s="50">
        <f t="shared" si="59"/>
        <v>0.85000000000000009</v>
      </c>
      <c r="P70" s="50">
        <f t="shared" si="60"/>
        <v>0.65862068965517273</v>
      </c>
    </row>
    <row r="71" spans="1:16" x14ac:dyDescent="0.25">
      <c r="A71" s="26" t="s">
        <v>128</v>
      </c>
      <c r="B71" s="27" t="s">
        <v>129</v>
      </c>
      <c r="C71" s="28"/>
      <c r="D71" s="23" t="s">
        <v>68</v>
      </c>
      <c r="E71" s="24">
        <v>49.432437599999986</v>
      </c>
      <c r="F71" s="24">
        <v>51.492122499999986</v>
      </c>
      <c r="G71" s="24">
        <v>53.551807399999987</v>
      </c>
      <c r="H71" s="24">
        <v>59.730862099999982</v>
      </c>
      <c r="I71" s="24">
        <v>63.85023189999999</v>
      </c>
      <c r="J71" s="24">
        <v>99.070843689999975</v>
      </c>
      <c r="K71" s="49">
        <f t="shared" si="56"/>
        <v>2674.9127796299995</v>
      </c>
      <c r="M71" s="50">
        <f t="shared" si="57"/>
        <v>1.0041666666666669</v>
      </c>
      <c r="N71" s="50">
        <f t="shared" si="58"/>
        <v>0.92399999999999993</v>
      </c>
      <c r="O71" s="50">
        <f t="shared" si="59"/>
        <v>0.85000000000000009</v>
      </c>
      <c r="P71" s="50">
        <f t="shared" si="60"/>
        <v>0.65862068965517251</v>
      </c>
    </row>
    <row r="72" spans="1:16" x14ac:dyDescent="0.25">
      <c r="A72" s="26" t="s">
        <v>130</v>
      </c>
      <c r="B72" s="27" t="s">
        <v>131</v>
      </c>
      <c r="C72" s="28"/>
      <c r="D72" s="23" t="s">
        <v>68</v>
      </c>
      <c r="E72" s="24">
        <v>57.312173939999994</v>
      </c>
      <c r="F72" s="24">
        <v>59.700181187499993</v>
      </c>
      <c r="G72" s="24">
        <v>62.088188434999999</v>
      </c>
      <c r="H72" s="24">
        <v>69.25221017749999</v>
      </c>
      <c r="I72" s="24">
        <v>74.028224672500002</v>
      </c>
      <c r="J72" s="24">
        <v>114.86314860475001</v>
      </c>
      <c r="K72" s="49">
        <f t="shared" si="56"/>
        <v>3101.3050123282501</v>
      </c>
      <c r="M72" s="50">
        <f t="shared" si="57"/>
        <v>1.0041666666666669</v>
      </c>
      <c r="N72" s="50">
        <f t="shared" si="58"/>
        <v>0.92400000000000038</v>
      </c>
      <c r="O72" s="50">
        <f t="shared" si="59"/>
        <v>0.85000000000000009</v>
      </c>
      <c r="P72" s="50">
        <f t="shared" si="60"/>
        <v>0.65862068965517273</v>
      </c>
    </row>
    <row r="73" spans="1:16" x14ac:dyDescent="0.25">
      <c r="A73" s="20" t="s">
        <v>132</v>
      </c>
      <c r="B73" s="27" t="s">
        <v>133</v>
      </c>
      <c r="C73" s="22"/>
      <c r="D73" s="23" t="s">
        <v>68</v>
      </c>
      <c r="E73" s="24">
        <v>53.269368419999992</v>
      </c>
      <c r="F73" s="24">
        <v>55.488925437499994</v>
      </c>
      <c r="G73" s="24">
        <v>57.708482454999995</v>
      </c>
      <c r="H73" s="24">
        <v>64.367153507499992</v>
      </c>
      <c r="I73" s="24">
        <v>68.806267542499995</v>
      </c>
      <c r="J73" s="24">
        <v>106.76069254174999</v>
      </c>
      <c r="K73" s="49">
        <f t="shared" si="56"/>
        <v>2882.5386986272497</v>
      </c>
      <c r="M73" s="50">
        <f t="shared" si="57"/>
        <v>1.0041666666666669</v>
      </c>
      <c r="N73" s="50">
        <f t="shared" si="58"/>
        <v>0.92399999999999993</v>
      </c>
      <c r="O73" s="50">
        <f t="shared" si="59"/>
        <v>0.84999999999999987</v>
      </c>
      <c r="P73" s="50">
        <f t="shared" si="60"/>
        <v>0.65862068965517251</v>
      </c>
    </row>
    <row r="74" spans="1:16" x14ac:dyDescent="0.25">
      <c r="A74" s="29" t="s">
        <v>134</v>
      </c>
      <c r="B74" s="16"/>
      <c r="C74" s="32"/>
      <c r="D74" s="33"/>
    </row>
    <row r="75" spans="1:16" x14ac:dyDescent="0.25">
      <c r="A75" s="20" t="s">
        <v>135</v>
      </c>
      <c r="B75" s="21" t="s">
        <v>136</v>
      </c>
      <c r="C75" s="22"/>
      <c r="D75" s="23" t="s">
        <v>68</v>
      </c>
      <c r="E75" s="24">
        <v>40.941196109999993</v>
      </c>
      <c r="F75" s="24">
        <v>42.647079281249994</v>
      </c>
      <c r="G75" s="24">
        <v>44.352962452499995</v>
      </c>
      <c r="H75" s="24">
        <v>49.47061196624999</v>
      </c>
      <c r="I75" s="24">
        <v>52.882378308749999</v>
      </c>
      <c r="J75" s="24">
        <v>82.052980537124995</v>
      </c>
      <c r="K75" s="49">
        <f t="shared" ref="K75" si="61">J75*$G$2</f>
        <v>2215.4304745023746</v>
      </c>
      <c r="M75" s="50">
        <f t="shared" ref="M75" si="62">J75/E75-1</f>
        <v>1.0041666666666669</v>
      </c>
      <c r="N75" s="50">
        <f t="shared" ref="N75" si="63">J75/F75-1</f>
        <v>0.92400000000000015</v>
      </c>
      <c r="O75" s="50">
        <f t="shared" ref="O75" si="64">J75/G75-1</f>
        <v>0.85000000000000009</v>
      </c>
      <c r="P75" s="50">
        <f t="shared" ref="P75" si="65">J75/H75-1</f>
        <v>0.65862068965517273</v>
      </c>
    </row>
    <row r="76" spans="1:16" x14ac:dyDescent="0.25">
      <c r="A76" s="31" t="s">
        <v>137</v>
      </c>
      <c r="B76" s="12"/>
      <c r="C76" s="10"/>
      <c r="D76" s="11"/>
      <c r="E76" s="13" t="s">
        <v>6</v>
      </c>
      <c r="F76" s="13" t="s">
        <v>7</v>
      </c>
      <c r="G76" s="13" t="s">
        <v>8</v>
      </c>
      <c r="H76" s="13" t="s">
        <v>9</v>
      </c>
      <c r="I76" s="13" t="s">
        <v>1091</v>
      </c>
      <c r="J76" s="13" t="s">
        <v>10</v>
      </c>
      <c r="K76" s="14" t="s">
        <v>11</v>
      </c>
      <c r="L76" s="15"/>
      <c r="M76" s="13" t="s">
        <v>6</v>
      </c>
      <c r="N76" s="13" t="s">
        <v>7</v>
      </c>
      <c r="O76" s="13" t="s">
        <v>8</v>
      </c>
      <c r="P76" s="13" t="s">
        <v>9</v>
      </c>
    </row>
    <row r="77" spans="1:16" x14ac:dyDescent="0.25">
      <c r="A77" s="29" t="s">
        <v>138</v>
      </c>
      <c r="B77" s="17"/>
      <c r="C77" s="18"/>
      <c r="D77" s="19"/>
      <c r="E77" s="19"/>
      <c r="F77" s="19"/>
      <c r="G77" s="19"/>
      <c r="H77" s="19"/>
      <c r="I77" s="19"/>
      <c r="J77" s="19"/>
      <c r="K77" s="19"/>
      <c r="M77" s="19"/>
      <c r="N77" s="19"/>
      <c r="O77" s="19"/>
      <c r="P77" s="19"/>
    </row>
    <row r="78" spans="1:16" x14ac:dyDescent="0.25">
      <c r="A78" s="20" t="s">
        <v>139</v>
      </c>
      <c r="B78" s="21" t="s">
        <v>140</v>
      </c>
      <c r="C78" s="22"/>
      <c r="D78" s="23" t="s">
        <v>17</v>
      </c>
      <c r="E78" s="24">
        <v>99.049923163799988</v>
      </c>
      <c r="F78" s="24">
        <v>103.17700329562498</v>
      </c>
      <c r="G78" s="24">
        <v>107.30408342744998</v>
      </c>
      <c r="H78" s="24">
        <v>119.68532382292499</v>
      </c>
      <c r="I78" s="24">
        <v>127.93948408657498</v>
      </c>
      <c r="J78" s="24">
        <v>198.51255434078249</v>
      </c>
      <c r="K78" s="49">
        <f t="shared" ref="K78:K82" si="66">J78*$G$2</f>
        <v>5359.8389672011272</v>
      </c>
      <c r="M78" s="50">
        <f t="shared" ref="M78:M82" si="67">J78/E78-1</f>
        <v>1.0041666666666669</v>
      </c>
      <c r="N78" s="50">
        <f t="shared" ref="N78:N82" si="68">J78/F78-1</f>
        <v>0.92400000000000015</v>
      </c>
      <c r="O78" s="50">
        <f t="shared" ref="O78:O82" si="69">J78/G78-1</f>
        <v>0.85000000000000009</v>
      </c>
      <c r="P78" s="50">
        <f t="shared" ref="P78:P82" si="70">J78/H78-1</f>
        <v>0.65862068965517251</v>
      </c>
    </row>
    <row r="79" spans="1:16" x14ac:dyDescent="0.25">
      <c r="A79" s="26" t="s">
        <v>141</v>
      </c>
      <c r="B79" s="27" t="s">
        <v>142</v>
      </c>
      <c r="C79" s="28"/>
      <c r="D79" s="30" t="s">
        <v>17</v>
      </c>
      <c r="E79" s="24">
        <v>68.029129421999997</v>
      </c>
      <c r="F79" s="24">
        <v>70.863676481249996</v>
      </c>
      <c r="G79" s="24">
        <v>73.698223540499995</v>
      </c>
      <c r="H79" s="24">
        <v>82.201864718249993</v>
      </c>
      <c r="I79" s="24">
        <v>87.870958836750006</v>
      </c>
      <c r="J79" s="24">
        <v>136.341713549925</v>
      </c>
      <c r="K79" s="49">
        <f t="shared" si="66"/>
        <v>3681.2262658479749</v>
      </c>
      <c r="M79" s="50">
        <f t="shared" si="67"/>
        <v>1.0041666666666669</v>
      </c>
      <c r="N79" s="50">
        <f t="shared" si="68"/>
        <v>0.92400000000000015</v>
      </c>
      <c r="O79" s="50">
        <f t="shared" si="69"/>
        <v>0.85000000000000009</v>
      </c>
      <c r="P79" s="50">
        <f t="shared" si="70"/>
        <v>0.65862068965517251</v>
      </c>
    </row>
    <row r="80" spans="1:16" x14ac:dyDescent="0.25">
      <c r="A80" s="20" t="s">
        <v>143</v>
      </c>
      <c r="B80" s="20" t="s">
        <v>144</v>
      </c>
      <c r="C80" s="22"/>
      <c r="D80" s="25" t="s">
        <v>17</v>
      </c>
      <c r="E80" s="24">
        <v>46.750374011999995</v>
      </c>
      <c r="F80" s="24">
        <v>48.698306262499997</v>
      </c>
      <c r="G80" s="24">
        <v>50.646238513</v>
      </c>
      <c r="H80" s="24">
        <v>56.490035264499994</v>
      </c>
      <c r="I80" s="24">
        <v>60.3858997655</v>
      </c>
      <c r="J80" s="24">
        <v>93.695541249050009</v>
      </c>
      <c r="K80" s="49">
        <f t="shared" si="66"/>
        <v>2529.7796137243504</v>
      </c>
      <c r="M80" s="50">
        <f t="shared" si="67"/>
        <v>1.0041666666666673</v>
      </c>
      <c r="N80" s="50">
        <f t="shared" si="68"/>
        <v>0.92400000000000038</v>
      </c>
      <c r="O80" s="50">
        <f t="shared" si="69"/>
        <v>0.85000000000000009</v>
      </c>
      <c r="P80" s="50">
        <f t="shared" si="70"/>
        <v>0.65862068965517273</v>
      </c>
    </row>
    <row r="81" spans="1:16" x14ac:dyDescent="0.25">
      <c r="A81" s="26" t="s">
        <v>145</v>
      </c>
      <c r="B81" s="27" t="s">
        <v>146</v>
      </c>
      <c r="C81" s="28"/>
      <c r="D81" s="30" t="s">
        <v>17</v>
      </c>
      <c r="E81" s="24">
        <v>61.071213136799997</v>
      </c>
      <c r="F81" s="24">
        <v>63.615847017500002</v>
      </c>
      <c r="G81" s="24">
        <v>66.160480898200007</v>
      </c>
      <c r="H81" s="24">
        <v>73.794382540299992</v>
      </c>
      <c r="I81" s="24">
        <v>78.883650301700001</v>
      </c>
      <c r="J81" s="24">
        <v>122.39688966167002</v>
      </c>
      <c r="K81" s="49">
        <f t="shared" si="66"/>
        <v>3304.7160208650903</v>
      </c>
      <c r="M81" s="50">
        <f t="shared" si="67"/>
        <v>1.0041666666666669</v>
      </c>
      <c r="N81" s="50">
        <f t="shared" si="68"/>
        <v>0.92400000000000015</v>
      </c>
      <c r="O81" s="50">
        <f t="shared" si="69"/>
        <v>0.85000000000000009</v>
      </c>
      <c r="P81" s="50">
        <f t="shared" si="70"/>
        <v>0.65862068965517273</v>
      </c>
    </row>
    <row r="82" spans="1:16" x14ac:dyDescent="0.25">
      <c r="A82" s="20" t="s">
        <v>147</v>
      </c>
      <c r="B82" s="20" t="s">
        <v>148</v>
      </c>
      <c r="C82" s="22"/>
      <c r="D82" s="23" t="s">
        <v>17</v>
      </c>
      <c r="E82" s="24">
        <v>65.058933461999985</v>
      </c>
      <c r="F82" s="24">
        <v>67.769722356249986</v>
      </c>
      <c r="G82" s="24">
        <v>70.480511250500001</v>
      </c>
      <c r="H82" s="24">
        <v>78.61287793324999</v>
      </c>
      <c r="I82" s="24">
        <v>84.034455721749993</v>
      </c>
      <c r="J82" s="24">
        <v>130.38894581342501</v>
      </c>
      <c r="K82" s="49">
        <f t="shared" si="66"/>
        <v>3520.5015369624753</v>
      </c>
      <c r="M82" s="50">
        <f t="shared" si="67"/>
        <v>1.0041666666666673</v>
      </c>
      <c r="N82" s="50">
        <f t="shared" si="68"/>
        <v>0.9240000000000006</v>
      </c>
      <c r="O82" s="50">
        <f t="shared" si="69"/>
        <v>0.85000000000000009</v>
      </c>
      <c r="P82" s="50">
        <f t="shared" si="70"/>
        <v>0.65862068965517273</v>
      </c>
    </row>
    <row r="83" spans="1:16" x14ac:dyDescent="0.25">
      <c r="A83" s="29" t="s">
        <v>149</v>
      </c>
      <c r="B83" s="17"/>
      <c r="C83" s="18"/>
      <c r="D83" s="19"/>
    </row>
    <row r="84" spans="1:16" x14ac:dyDescent="0.25">
      <c r="A84" s="20" t="s">
        <v>150</v>
      </c>
      <c r="B84" s="20" t="s">
        <v>151</v>
      </c>
      <c r="C84" s="34"/>
      <c r="D84" s="25" t="s">
        <v>17</v>
      </c>
      <c r="E84" s="24">
        <v>96.788968019999984</v>
      </c>
      <c r="F84" s="24">
        <v>100.82184168749998</v>
      </c>
      <c r="G84" s="24">
        <v>104.854715355</v>
      </c>
      <c r="H84" s="24">
        <v>116.95333635749998</v>
      </c>
      <c r="I84" s="24">
        <v>125.01908369249999</v>
      </c>
      <c r="J84" s="24">
        <v>193.98122340674999</v>
      </c>
      <c r="K84" s="49">
        <f t="shared" ref="K84:K89" si="71">J84*$G$2</f>
        <v>5237.4930319822497</v>
      </c>
      <c r="M84" s="50">
        <f t="shared" ref="M84:M89" si="72">J84/E84-1</f>
        <v>1.0041666666666669</v>
      </c>
      <c r="N84" s="50">
        <f t="shared" ref="N84:N89" si="73">J84/F84-1</f>
        <v>0.92400000000000015</v>
      </c>
      <c r="O84" s="50">
        <f t="shared" ref="O84:O89" si="74">J84/G84-1</f>
        <v>0.84999999999999987</v>
      </c>
      <c r="P84" s="50">
        <f t="shared" ref="P84:P89" si="75">J84/H84-1</f>
        <v>0.65862068965517273</v>
      </c>
    </row>
    <row r="85" spans="1:16" x14ac:dyDescent="0.25">
      <c r="A85" s="21" t="s">
        <v>152</v>
      </c>
      <c r="B85" s="21" t="s">
        <v>153</v>
      </c>
      <c r="C85" s="35"/>
      <c r="D85" s="23" t="s">
        <v>154</v>
      </c>
      <c r="E85" s="24">
        <v>71.296547699999991</v>
      </c>
      <c r="F85" s="24">
        <v>74.267237187499987</v>
      </c>
      <c r="G85" s="24">
        <v>77.237926674999997</v>
      </c>
      <c r="H85" s="24">
        <v>86.149995137499985</v>
      </c>
      <c r="I85" s="24">
        <v>92.091374112499992</v>
      </c>
      <c r="J85" s="24">
        <v>142.89016434875001</v>
      </c>
      <c r="K85" s="49">
        <f t="shared" si="71"/>
        <v>3858.0344374162501</v>
      </c>
      <c r="M85" s="50">
        <f t="shared" si="72"/>
        <v>1.0041666666666669</v>
      </c>
      <c r="N85" s="50">
        <f t="shared" si="73"/>
        <v>0.92400000000000038</v>
      </c>
      <c r="O85" s="50">
        <f t="shared" si="74"/>
        <v>0.85000000000000009</v>
      </c>
      <c r="P85" s="50">
        <f t="shared" si="75"/>
        <v>0.65862068965517273</v>
      </c>
    </row>
    <row r="86" spans="1:16" x14ac:dyDescent="0.25">
      <c r="A86" s="21" t="s">
        <v>155</v>
      </c>
      <c r="B86" s="21" t="s">
        <v>156</v>
      </c>
      <c r="C86" s="35"/>
      <c r="D86" s="23" t="s">
        <v>154</v>
      </c>
      <c r="E86" s="24">
        <v>48.933321119999995</v>
      </c>
      <c r="F86" s="24">
        <v>50.972209499999998</v>
      </c>
      <c r="G86" s="24">
        <v>53.011097880000001</v>
      </c>
      <c r="H86" s="24">
        <v>59.127763019999996</v>
      </c>
      <c r="I86" s="24">
        <v>63.205539779999995</v>
      </c>
      <c r="J86" s="24">
        <v>98.070531078000002</v>
      </c>
      <c r="K86" s="49">
        <f t="shared" si="71"/>
        <v>2647.904339106</v>
      </c>
      <c r="M86" s="50">
        <f t="shared" si="72"/>
        <v>1.0041666666666669</v>
      </c>
      <c r="N86" s="50">
        <f t="shared" si="73"/>
        <v>0.92400000000000015</v>
      </c>
      <c r="O86" s="50">
        <f t="shared" si="74"/>
        <v>0.85000000000000009</v>
      </c>
      <c r="P86" s="50">
        <f t="shared" si="75"/>
        <v>0.65862068965517251</v>
      </c>
    </row>
    <row r="87" spans="1:16" x14ac:dyDescent="0.25">
      <c r="A87" s="20" t="s">
        <v>157</v>
      </c>
      <c r="B87" s="20" t="s">
        <v>158</v>
      </c>
      <c r="C87" s="34"/>
      <c r="D87" s="25" t="s">
        <v>33</v>
      </c>
      <c r="E87" s="24">
        <v>76.096797869999989</v>
      </c>
      <c r="F87" s="24">
        <v>79.267497781249986</v>
      </c>
      <c r="G87" s="24">
        <v>82.438197692499998</v>
      </c>
      <c r="H87" s="24">
        <v>91.950297426249989</v>
      </c>
      <c r="I87" s="24">
        <v>98.291697248749998</v>
      </c>
      <c r="J87" s="24">
        <v>152.51066573112502</v>
      </c>
      <c r="K87" s="49">
        <f t="shared" si="71"/>
        <v>4117.7879747403758</v>
      </c>
      <c r="M87" s="50">
        <f t="shared" si="72"/>
        <v>1.0041666666666673</v>
      </c>
      <c r="N87" s="50">
        <f t="shared" si="73"/>
        <v>0.9240000000000006</v>
      </c>
      <c r="O87" s="50">
        <f t="shared" si="74"/>
        <v>0.85000000000000031</v>
      </c>
      <c r="P87" s="50">
        <f t="shared" si="75"/>
        <v>0.65862068965517273</v>
      </c>
    </row>
    <row r="88" spans="1:16" x14ac:dyDescent="0.25">
      <c r="A88" s="21" t="s">
        <v>159</v>
      </c>
      <c r="B88" s="21" t="s">
        <v>160</v>
      </c>
      <c r="C88" s="35" t="s">
        <v>161</v>
      </c>
      <c r="D88" s="25" t="s">
        <v>17</v>
      </c>
      <c r="E88" s="24">
        <v>58.440665615999983</v>
      </c>
      <c r="F88" s="24">
        <v>60.875693349999985</v>
      </c>
      <c r="G88" s="24">
        <v>63.310721083999987</v>
      </c>
      <c r="H88" s="24">
        <v>70.615804285999985</v>
      </c>
      <c r="I88" s="24">
        <v>75.485859753999989</v>
      </c>
      <c r="J88" s="24">
        <v>117.12483400539998</v>
      </c>
      <c r="K88" s="49">
        <f t="shared" si="71"/>
        <v>3162.3705181457995</v>
      </c>
      <c r="M88" s="50">
        <f t="shared" si="72"/>
        <v>1.0041666666666669</v>
      </c>
      <c r="N88" s="50">
        <f t="shared" si="73"/>
        <v>0.92400000000000015</v>
      </c>
      <c r="O88" s="50">
        <f t="shared" si="74"/>
        <v>0.85000000000000009</v>
      </c>
      <c r="P88" s="50">
        <f t="shared" si="75"/>
        <v>0.65862068965517251</v>
      </c>
    </row>
    <row r="89" spans="1:16" x14ac:dyDescent="0.25">
      <c r="A89" s="21" t="s">
        <v>162</v>
      </c>
      <c r="B89" s="21" t="s">
        <v>163</v>
      </c>
      <c r="C89" s="35" t="s">
        <v>161</v>
      </c>
      <c r="D89" s="25" t="s">
        <v>17</v>
      </c>
      <c r="E89" s="24">
        <v>42.162704639999994</v>
      </c>
      <c r="F89" s="24">
        <v>43.919483999999997</v>
      </c>
      <c r="G89" s="24">
        <v>45.67626336</v>
      </c>
      <c r="H89" s="24">
        <v>50.946601439999995</v>
      </c>
      <c r="I89" s="24">
        <v>54.460160159999994</v>
      </c>
      <c r="J89" s="24">
        <v>84.501087216000002</v>
      </c>
      <c r="K89" s="49">
        <f t="shared" si="71"/>
        <v>2281.5293548320001</v>
      </c>
      <c r="M89" s="50">
        <f t="shared" si="72"/>
        <v>1.0041666666666669</v>
      </c>
      <c r="N89" s="50">
        <f t="shared" si="73"/>
        <v>0.92400000000000015</v>
      </c>
      <c r="O89" s="50">
        <f t="shared" si="74"/>
        <v>0.85000000000000009</v>
      </c>
      <c r="P89" s="50">
        <f t="shared" si="75"/>
        <v>0.65862068965517251</v>
      </c>
    </row>
    <row r="90" spans="1:16" x14ac:dyDescent="0.25">
      <c r="A90" s="31" t="s">
        <v>164</v>
      </c>
      <c r="B90" s="12"/>
      <c r="C90" s="10"/>
      <c r="D90" s="11"/>
      <c r="E90" s="13" t="s">
        <v>6</v>
      </c>
      <c r="F90" s="13" t="s">
        <v>7</v>
      </c>
      <c r="G90" s="13" t="s">
        <v>8</v>
      </c>
      <c r="H90" s="13" t="s">
        <v>9</v>
      </c>
      <c r="I90" s="13" t="s">
        <v>1091</v>
      </c>
      <c r="J90" s="13" t="s">
        <v>10</v>
      </c>
      <c r="K90" s="14" t="s">
        <v>11</v>
      </c>
      <c r="L90" s="15"/>
      <c r="M90" s="13" t="s">
        <v>6</v>
      </c>
      <c r="N90" s="13" t="s">
        <v>7</v>
      </c>
      <c r="O90" s="13" t="s">
        <v>8</v>
      </c>
      <c r="P90" s="13" t="s">
        <v>9</v>
      </c>
    </row>
    <row r="91" spans="1:16" x14ac:dyDescent="0.25">
      <c r="A91" s="29" t="s">
        <v>138</v>
      </c>
      <c r="B91" s="17"/>
      <c r="C91" s="18"/>
      <c r="D91" s="19"/>
      <c r="E91" s="19"/>
      <c r="F91" s="19"/>
      <c r="G91" s="19"/>
      <c r="H91" s="19"/>
      <c r="I91" s="19"/>
      <c r="J91" s="19"/>
      <c r="K91" s="19"/>
      <c r="M91" s="19"/>
      <c r="N91" s="19"/>
      <c r="O91" s="19"/>
      <c r="P91" s="19"/>
    </row>
    <row r="92" spans="1:16" x14ac:dyDescent="0.25">
      <c r="A92" s="20" t="s">
        <v>165</v>
      </c>
      <c r="B92" s="21" t="s">
        <v>166</v>
      </c>
      <c r="C92" s="22"/>
      <c r="D92" s="23" t="s">
        <v>68</v>
      </c>
      <c r="E92" s="24">
        <v>91.527624084599992</v>
      </c>
      <c r="F92" s="24">
        <v>95.341275088125002</v>
      </c>
      <c r="G92" s="24">
        <v>99.154926091649997</v>
      </c>
      <c r="H92" s="24">
        <v>110.59587910222498</v>
      </c>
      <c r="I92" s="24">
        <v>118.223181109275</v>
      </c>
      <c r="J92" s="24">
        <v>183.43661326955251</v>
      </c>
      <c r="K92" s="49">
        <f t="shared" ref="K92:K95" si="76">J92*$G$2</f>
        <v>4952.7885582779181</v>
      </c>
      <c r="M92" s="50">
        <f t="shared" ref="M92:M95" si="77">J92/E92-1</f>
        <v>1.0041666666666669</v>
      </c>
      <c r="N92" s="50">
        <f t="shared" ref="N92:N95" si="78">J92/F92-1</f>
        <v>0.92400000000000015</v>
      </c>
      <c r="O92" s="50">
        <f t="shared" ref="O92:O95" si="79">J92/G92-1</f>
        <v>0.85000000000000009</v>
      </c>
      <c r="P92" s="50">
        <f t="shared" ref="P92:P95" si="80">J92/H92-1</f>
        <v>0.65862068965517273</v>
      </c>
    </row>
    <row r="93" spans="1:16" x14ac:dyDescent="0.25">
      <c r="A93" s="26" t="s">
        <v>167</v>
      </c>
      <c r="B93" s="27" t="s">
        <v>168</v>
      </c>
      <c r="C93" s="28"/>
      <c r="D93" s="30" t="s">
        <v>68</v>
      </c>
      <c r="E93" s="24">
        <v>60.593186117999991</v>
      </c>
      <c r="F93" s="24">
        <v>63.117902206249994</v>
      </c>
      <c r="G93" s="24">
        <v>65.642618294499997</v>
      </c>
      <c r="H93" s="24">
        <v>73.21676655924999</v>
      </c>
      <c r="I93" s="24">
        <v>78.266198735749995</v>
      </c>
      <c r="J93" s="24">
        <v>121.438843844825</v>
      </c>
      <c r="K93" s="49">
        <f t="shared" si="76"/>
        <v>3278.8487838102751</v>
      </c>
      <c r="M93" s="50">
        <f t="shared" si="77"/>
        <v>1.0041666666666669</v>
      </c>
      <c r="N93" s="50">
        <f t="shared" si="78"/>
        <v>0.92400000000000015</v>
      </c>
      <c r="O93" s="50">
        <f t="shared" si="79"/>
        <v>0.85000000000000009</v>
      </c>
      <c r="P93" s="50">
        <f t="shared" si="80"/>
        <v>0.65862068965517273</v>
      </c>
    </row>
    <row r="94" spans="1:16" x14ac:dyDescent="0.25">
      <c r="A94" s="26" t="s">
        <v>169</v>
      </c>
      <c r="B94" s="27" t="s">
        <v>170</v>
      </c>
      <c r="C94" s="28"/>
      <c r="D94" s="30" t="s">
        <v>68</v>
      </c>
      <c r="E94" s="24">
        <v>40.194260459999988</v>
      </c>
      <c r="F94" s="24">
        <v>41.869021312499996</v>
      </c>
      <c r="G94" s="24">
        <v>43.543782164999996</v>
      </c>
      <c r="H94" s="24">
        <v>48.56806472249999</v>
      </c>
      <c r="I94" s="24">
        <v>51.917586427499991</v>
      </c>
      <c r="J94" s="24">
        <v>80.555997005249992</v>
      </c>
      <c r="K94" s="49">
        <f t="shared" si="76"/>
        <v>2175.0119191417498</v>
      </c>
      <c r="M94" s="50">
        <f t="shared" si="77"/>
        <v>1.0041666666666669</v>
      </c>
      <c r="N94" s="50">
        <f t="shared" si="78"/>
        <v>0.92399999999999993</v>
      </c>
      <c r="O94" s="50">
        <f t="shared" si="79"/>
        <v>0.85000000000000009</v>
      </c>
      <c r="P94" s="50">
        <f t="shared" si="80"/>
        <v>0.65862068965517251</v>
      </c>
    </row>
    <row r="95" spans="1:16" x14ac:dyDescent="0.25">
      <c r="A95" s="20" t="s">
        <v>171</v>
      </c>
      <c r="B95" s="20" t="s">
        <v>172</v>
      </c>
      <c r="C95" s="22"/>
      <c r="D95" s="25" t="s">
        <v>68</v>
      </c>
      <c r="E95" s="24">
        <v>60.546323436000002</v>
      </c>
      <c r="F95" s="24">
        <v>63.069086912500005</v>
      </c>
      <c r="G95" s="24">
        <v>65.591850389000001</v>
      </c>
      <c r="H95" s="24">
        <v>73.160140818499997</v>
      </c>
      <c r="I95" s="24">
        <v>78.205667771500003</v>
      </c>
      <c r="J95" s="24">
        <v>121.34492321965001</v>
      </c>
      <c r="K95" s="49">
        <f t="shared" si="76"/>
        <v>3276.3129269305505</v>
      </c>
      <c r="M95" s="50">
        <f t="shared" si="77"/>
        <v>1.0041666666666669</v>
      </c>
      <c r="N95" s="50">
        <f t="shared" si="78"/>
        <v>0.92400000000000015</v>
      </c>
      <c r="O95" s="50">
        <f t="shared" si="79"/>
        <v>0.85000000000000009</v>
      </c>
      <c r="P95" s="50">
        <f t="shared" si="80"/>
        <v>0.65862068965517273</v>
      </c>
    </row>
    <row r="96" spans="1:16" x14ac:dyDescent="0.25">
      <c r="A96" s="29" t="s">
        <v>149</v>
      </c>
      <c r="B96" s="17"/>
      <c r="C96" s="18"/>
      <c r="D96" s="19"/>
    </row>
    <row r="97" spans="1:16" x14ac:dyDescent="0.25">
      <c r="A97" s="20" t="s">
        <v>173</v>
      </c>
      <c r="B97" s="21" t="s">
        <v>174</v>
      </c>
      <c r="C97" s="22"/>
      <c r="D97" s="23" t="s">
        <v>68</v>
      </c>
      <c r="E97" s="24">
        <v>64.035947399999984</v>
      </c>
      <c r="F97" s="24">
        <v>66.704111874999995</v>
      </c>
      <c r="G97" s="24">
        <v>69.372276349999993</v>
      </c>
      <c r="H97" s="24">
        <v>77.376769774999985</v>
      </c>
      <c r="I97" s="24">
        <v>82.713098724999995</v>
      </c>
      <c r="J97" s="24">
        <v>128.33871124749999</v>
      </c>
      <c r="K97" s="49">
        <f t="shared" ref="K97:K99" si="81">J97*$G$2</f>
        <v>3465.1452036824994</v>
      </c>
      <c r="M97" s="50">
        <f t="shared" ref="M97:M99" si="82">J97/E97-1</f>
        <v>1.0041666666666669</v>
      </c>
      <c r="N97" s="50">
        <f t="shared" ref="N97:N99" si="83">J97/F97-1</f>
        <v>0.92399999999999993</v>
      </c>
      <c r="O97" s="50">
        <f t="shared" ref="O97:O99" si="84">J97/G97-1</f>
        <v>0.85000000000000009</v>
      </c>
      <c r="P97" s="50">
        <f t="shared" ref="P97:P99" si="85">J97/H97-1</f>
        <v>0.65862068965517251</v>
      </c>
    </row>
    <row r="98" spans="1:16" x14ac:dyDescent="0.25">
      <c r="A98" s="21" t="s">
        <v>175</v>
      </c>
      <c r="B98" s="21" t="s">
        <v>176</v>
      </c>
      <c r="C98" s="35"/>
      <c r="D98" s="23" t="s">
        <v>68</v>
      </c>
      <c r="E98" s="24">
        <v>66.381969779999991</v>
      </c>
      <c r="F98" s="24">
        <v>69.147885187499995</v>
      </c>
      <c r="G98" s="24">
        <v>71.913800594999998</v>
      </c>
      <c r="H98" s="24">
        <v>80.211546817499993</v>
      </c>
      <c r="I98" s="24">
        <v>85.7433776325</v>
      </c>
      <c r="J98" s="24">
        <v>133.04053110075</v>
      </c>
      <c r="K98" s="49">
        <f t="shared" si="81"/>
        <v>3592.09433972025</v>
      </c>
      <c r="M98" s="50">
        <f t="shared" si="82"/>
        <v>1.0041666666666669</v>
      </c>
      <c r="N98" s="50">
        <f t="shared" si="83"/>
        <v>0.92400000000000015</v>
      </c>
      <c r="O98" s="50">
        <f t="shared" si="84"/>
        <v>0.85000000000000009</v>
      </c>
      <c r="P98" s="50">
        <f t="shared" si="85"/>
        <v>0.65862068965517251</v>
      </c>
    </row>
    <row r="99" spans="1:16" x14ac:dyDescent="0.25">
      <c r="A99" s="21" t="s">
        <v>177</v>
      </c>
      <c r="B99" s="21" t="s">
        <v>178</v>
      </c>
      <c r="C99" s="35"/>
      <c r="D99" s="23" t="s">
        <v>68</v>
      </c>
      <c r="E99" s="24">
        <v>47.259593369999997</v>
      </c>
      <c r="F99" s="24">
        <v>49.228743093749998</v>
      </c>
      <c r="G99" s="24">
        <v>51.197892817499998</v>
      </c>
      <c r="H99" s="24">
        <v>57.105341988749991</v>
      </c>
      <c r="I99" s="24">
        <v>61.043641436249999</v>
      </c>
      <c r="J99" s="24">
        <v>94.716101712375007</v>
      </c>
      <c r="K99" s="49">
        <f t="shared" si="81"/>
        <v>2557.3347462341253</v>
      </c>
      <c r="M99" s="50">
        <f t="shared" si="82"/>
        <v>1.0041666666666669</v>
      </c>
      <c r="N99" s="50">
        <f t="shared" si="83"/>
        <v>0.92400000000000015</v>
      </c>
      <c r="O99" s="50">
        <f t="shared" si="84"/>
        <v>0.85000000000000031</v>
      </c>
      <c r="P99" s="50">
        <f t="shared" si="85"/>
        <v>0.65862068965517273</v>
      </c>
    </row>
    <row r="100" spans="1:16" x14ac:dyDescent="0.25">
      <c r="A100" s="31" t="s">
        <v>179</v>
      </c>
      <c r="B100" s="12"/>
      <c r="C100" s="10"/>
      <c r="D100" s="11"/>
      <c r="E100" s="13" t="s">
        <v>6</v>
      </c>
      <c r="F100" s="13" t="s">
        <v>7</v>
      </c>
      <c r="G100" s="13" t="s">
        <v>8</v>
      </c>
      <c r="H100" s="13" t="s">
        <v>9</v>
      </c>
      <c r="I100" s="13" t="s">
        <v>1091</v>
      </c>
      <c r="J100" s="13" t="s">
        <v>10</v>
      </c>
      <c r="K100" s="14" t="s">
        <v>11</v>
      </c>
      <c r="L100" s="15"/>
      <c r="M100" s="13" t="s">
        <v>6</v>
      </c>
      <c r="N100" s="13" t="s">
        <v>7</v>
      </c>
      <c r="O100" s="13" t="s">
        <v>8</v>
      </c>
      <c r="P100" s="13" t="s">
        <v>9</v>
      </c>
    </row>
    <row r="101" spans="1:16" x14ac:dyDescent="0.25">
      <c r="A101" s="29" t="s">
        <v>180</v>
      </c>
      <c r="B101" s="17"/>
      <c r="C101" s="18"/>
      <c r="D101" s="19"/>
      <c r="E101" s="19"/>
      <c r="F101" s="19"/>
      <c r="G101" s="19"/>
      <c r="H101" s="19"/>
      <c r="I101" s="19"/>
      <c r="J101" s="19"/>
      <c r="K101" s="19"/>
      <c r="M101" s="19"/>
      <c r="N101" s="19"/>
      <c r="O101" s="19"/>
      <c r="P101" s="19"/>
    </row>
    <row r="102" spans="1:16" x14ac:dyDescent="0.25">
      <c r="A102" s="20" t="s">
        <v>181</v>
      </c>
      <c r="B102" s="20" t="s">
        <v>182</v>
      </c>
      <c r="C102" s="22"/>
      <c r="D102" s="25" t="s">
        <v>33</v>
      </c>
      <c r="E102" s="24">
        <v>202.86339690000003</v>
      </c>
      <c r="F102" s="24">
        <v>211.31603843750003</v>
      </c>
      <c r="G102" s="24">
        <v>219.76867997500005</v>
      </c>
      <c r="H102" s="24">
        <v>245.12660458750003</v>
      </c>
      <c r="I102" s="24">
        <v>262.03188766250003</v>
      </c>
      <c r="J102" s="24">
        <v>406.57205795375012</v>
      </c>
      <c r="K102" s="49">
        <f t="shared" ref="K102:K107" si="86">J102*$G$2</f>
        <v>10977.445564751253</v>
      </c>
      <c r="M102" s="50">
        <f t="shared" ref="M102:M107" si="87">J102/E102-1</f>
        <v>1.0041666666666669</v>
      </c>
      <c r="N102" s="50">
        <f t="shared" ref="N102:N107" si="88">J102/F102-1</f>
        <v>0.92400000000000038</v>
      </c>
      <c r="O102" s="50">
        <f t="shared" ref="O102:O107" si="89">J102/G102-1</f>
        <v>0.85000000000000009</v>
      </c>
      <c r="P102" s="50">
        <f t="shared" ref="P102:P107" si="90">J102/H102-1</f>
        <v>0.65862068965517273</v>
      </c>
    </row>
    <row r="103" spans="1:16" x14ac:dyDescent="0.25">
      <c r="A103" s="20" t="s">
        <v>183</v>
      </c>
      <c r="B103" s="20" t="s">
        <v>184</v>
      </c>
      <c r="C103" s="22"/>
      <c r="D103" s="25" t="s">
        <v>17</v>
      </c>
      <c r="E103" s="24">
        <v>209.05280126999995</v>
      </c>
      <c r="F103" s="24">
        <v>217.76333465624992</v>
      </c>
      <c r="G103" s="24">
        <v>226.47386804249993</v>
      </c>
      <c r="H103" s="24">
        <v>252.60546820124992</v>
      </c>
      <c r="I103" s="24">
        <v>270.0265349737499</v>
      </c>
      <c r="J103" s="24">
        <v>418.97665587862491</v>
      </c>
      <c r="K103" s="49">
        <f t="shared" si="86"/>
        <v>11312.369708722872</v>
      </c>
      <c r="M103" s="50">
        <f t="shared" si="87"/>
        <v>1.0041666666666669</v>
      </c>
      <c r="N103" s="50">
        <f t="shared" si="88"/>
        <v>0.92400000000000015</v>
      </c>
      <c r="O103" s="50">
        <f t="shared" si="89"/>
        <v>0.85000000000000009</v>
      </c>
      <c r="P103" s="50">
        <f t="shared" si="90"/>
        <v>0.65862068965517251</v>
      </c>
    </row>
    <row r="104" spans="1:16" x14ac:dyDescent="0.25">
      <c r="A104" s="26" t="s">
        <v>185</v>
      </c>
      <c r="B104" s="27" t="s">
        <v>186</v>
      </c>
      <c r="C104" s="28"/>
      <c r="D104" s="30" t="s">
        <v>17</v>
      </c>
      <c r="E104" s="24">
        <v>209.07536849999997</v>
      </c>
      <c r="F104" s="24">
        <v>217.78684218749999</v>
      </c>
      <c r="G104" s="24">
        <v>226.49831587499997</v>
      </c>
      <c r="H104" s="24">
        <v>252.63273693749997</v>
      </c>
      <c r="I104" s="24">
        <v>270.05568431249998</v>
      </c>
      <c r="J104" s="24">
        <v>419.02188436874997</v>
      </c>
      <c r="K104" s="49">
        <f t="shared" si="86"/>
        <v>11313.590877956249</v>
      </c>
      <c r="M104" s="50">
        <f t="shared" si="87"/>
        <v>1.0041666666666669</v>
      </c>
      <c r="N104" s="50">
        <f t="shared" si="88"/>
        <v>0.92399999999999993</v>
      </c>
      <c r="O104" s="50">
        <f t="shared" si="89"/>
        <v>0.85000000000000009</v>
      </c>
      <c r="P104" s="50">
        <f t="shared" si="90"/>
        <v>0.65862068965517251</v>
      </c>
    </row>
    <row r="105" spans="1:16" x14ac:dyDescent="0.25">
      <c r="A105" s="26" t="s">
        <v>187</v>
      </c>
      <c r="B105" s="27" t="s">
        <v>188</v>
      </c>
      <c r="C105" s="28"/>
      <c r="D105" s="30" t="s">
        <v>17</v>
      </c>
      <c r="E105" s="24">
        <v>160.40547749999999</v>
      </c>
      <c r="F105" s="24">
        <v>167.08903906250001</v>
      </c>
      <c r="G105" s="24">
        <v>173.77260062500002</v>
      </c>
      <c r="H105" s="24">
        <v>193.82328531249999</v>
      </c>
      <c r="I105" s="24">
        <v>207.19040843750003</v>
      </c>
      <c r="J105" s="24">
        <v>321.47931115625005</v>
      </c>
      <c r="K105" s="49">
        <f t="shared" si="86"/>
        <v>8679.9414012187517</v>
      </c>
      <c r="M105" s="50">
        <f t="shared" si="87"/>
        <v>1.0041666666666673</v>
      </c>
      <c r="N105" s="50">
        <f t="shared" si="88"/>
        <v>0.92400000000000015</v>
      </c>
      <c r="O105" s="50">
        <f t="shared" si="89"/>
        <v>0.85000000000000009</v>
      </c>
      <c r="P105" s="50">
        <f t="shared" si="90"/>
        <v>0.65862068965517273</v>
      </c>
    </row>
    <row r="106" spans="1:16" x14ac:dyDescent="0.25">
      <c r="A106" s="26" t="s">
        <v>189</v>
      </c>
      <c r="B106" s="27" t="s">
        <v>190</v>
      </c>
      <c r="C106" s="28"/>
      <c r="D106" s="30" t="s">
        <v>17</v>
      </c>
      <c r="E106" s="24">
        <v>186.82700189999994</v>
      </c>
      <c r="F106" s="24">
        <v>194.61146031249996</v>
      </c>
      <c r="G106" s="24">
        <v>202.39591872499997</v>
      </c>
      <c r="H106" s="24">
        <v>225.74929396249993</v>
      </c>
      <c r="I106" s="24">
        <v>241.31821078749996</v>
      </c>
      <c r="J106" s="24">
        <v>374.43244964124995</v>
      </c>
      <c r="K106" s="49">
        <f t="shared" si="86"/>
        <v>10109.676140313748</v>
      </c>
      <c r="M106" s="50">
        <f t="shared" si="87"/>
        <v>1.0041666666666669</v>
      </c>
      <c r="N106" s="50">
        <f t="shared" si="88"/>
        <v>0.92400000000000015</v>
      </c>
      <c r="O106" s="50">
        <f t="shared" si="89"/>
        <v>0.85000000000000009</v>
      </c>
      <c r="P106" s="50">
        <f t="shared" si="90"/>
        <v>0.65862068965517273</v>
      </c>
    </row>
    <row r="107" spans="1:16" x14ac:dyDescent="0.25">
      <c r="A107" s="26" t="s">
        <v>191</v>
      </c>
      <c r="B107" s="27" t="s">
        <v>192</v>
      </c>
      <c r="C107" s="28"/>
      <c r="D107" s="30" t="s">
        <v>17</v>
      </c>
      <c r="E107" s="24">
        <v>117.29886125999998</v>
      </c>
      <c r="F107" s="24">
        <v>122.18631381249999</v>
      </c>
      <c r="G107" s="24">
        <v>127.073766365</v>
      </c>
      <c r="H107" s="24">
        <v>141.73612402249998</v>
      </c>
      <c r="I107" s="24">
        <v>151.5110291275</v>
      </c>
      <c r="J107" s="24">
        <v>235.08646777525001</v>
      </c>
      <c r="K107" s="49">
        <f t="shared" si="86"/>
        <v>6347.33462993175</v>
      </c>
      <c r="M107" s="50">
        <f t="shared" si="87"/>
        <v>1.0041666666666673</v>
      </c>
      <c r="N107" s="50">
        <f t="shared" si="88"/>
        <v>0.92400000000000038</v>
      </c>
      <c r="O107" s="50">
        <f t="shared" si="89"/>
        <v>0.85000000000000009</v>
      </c>
      <c r="P107" s="50">
        <f t="shared" si="90"/>
        <v>0.65862068965517273</v>
      </c>
    </row>
    <row r="108" spans="1:16" x14ac:dyDescent="0.25">
      <c r="A108" s="29" t="s">
        <v>193</v>
      </c>
      <c r="B108" s="17"/>
      <c r="C108" s="18"/>
      <c r="D108" s="19"/>
    </row>
    <row r="109" spans="1:16" x14ac:dyDescent="0.25">
      <c r="A109" s="20" t="s">
        <v>194</v>
      </c>
      <c r="B109" s="20" t="s">
        <v>195</v>
      </c>
      <c r="C109" s="22"/>
      <c r="D109" s="25" t="s">
        <v>17</v>
      </c>
      <c r="E109" s="24">
        <v>189.18441467999995</v>
      </c>
      <c r="F109" s="24">
        <v>197.06709862499994</v>
      </c>
      <c r="G109" s="24">
        <v>204.94978256999997</v>
      </c>
      <c r="H109" s="24">
        <v>228.59783440499993</v>
      </c>
      <c r="I109" s="24">
        <v>244.36320229499995</v>
      </c>
      <c r="J109" s="24">
        <v>379.15709775449994</v>
      </c>
      <c r="K109" s="49">
        <f t="shared" ref="K109:K111" si="91">J109*$G$2</f>
        <v>10237.241639371499</v>
      </c>
      <c r="M109" s="50">
        <f t="shared" ref="M109:M111" si="92">J109/E109-1</f>
        <v>1.0041666666666669</v>
      </c>
      <c r="N109" s="50">
        <f t="shared" ref="N109:N111" si="93">J109/F109-1</f>
        <v>0.92400000000000038</v>
      </c>
      <c r="O109" s="50">
        <f t="shared" ref="O109:O111" si="94">J109/G109-1</f>
        <v>0.85000000000000009</v>
      </c>
      <c r="P109" s="50">
        <f t="shared" ref="P109:P111" si="95">J109/H109-1</f>
        <v>0.65862068965517273</v>
      </c>
    </row>
    <row r="110" spans="1:16" x14ac:dyDescent="0.25">
      <c r="A110" s="20" t="s">
        <v>196</v>
      </c>
      <c r="B110" s="20" t="s">
        <v>197</v>
      </c>
      <c r="C110" s="22"/>
      <c r="D110" s="25" t="s">
        <v>17</v>
      </c>
      <c r="E110" s="24">
        <v>176.57296379999997</v>
      </c>
      <c r="F110" s="24">
        <v>183.93017062499996</v>
      </c>
      <c r="G110" s="24">
        <v>191.28737744999998</v>
      </c>
      <c r="H110" s="24">
        <v>213.35899792499995</v>
      </c>
      <c r="I110" s="24">
        <v>228.07341157499997</v>
      </c>
      <c r="J110" s="24">
        <v>353.88164828249995</v>
      </c>
      <c r="K110" s="49">
        <f t="shared" si="91"/>
        <v>9554.804503627498</v>
      </c>
      <c r="M110" s="50">
        <f t="shared" si="92"/>
        <v>1.0041666666666669</v>
      </c>
      <c r="N110" s="50">
        <f t="shared" si="93"/>
        <v>0.92400000000000015</v>
      </c>
      <c r="O110" s="50">
        <f t="shared" si="94"/>
        <v>0.84999999999999987</v>
      </c>
      <c r="P110" s="50">
        <f t="shared" si="95"/>
        <v>0.65862068965517251</v>
      </c>
    </row>
    <row r="111" spans="1:16" x14ac:dyDescent="0.25">
      <c r="A111" s="20" t="s">
        <v>198</v>
      </c>
      <c r="B111" s="27" t="s">
        <v>199</v>
      </c>
      <c r="C111" s="22"/>
      <c r="D111" s="23" t="s">
        <v>17</v>
      </c>
      <c r="E111" s="24">
        <v>158.30568573599999</v>
      </c>
      <c r="F111" s="24">
        <v>164.90175597499999</v>
      </c>
      <c r="G111" s="24">
        <v>171.49782621399999</v>
      </c>
      <c r="H111" s="24">
        <v>191.28603693099998</v>
      </c>
      <c r="I111" s="24">
        <v>204.47817740899998</v>
      </c>
      <c r="J111" s="24">
        <v>317.27097849590001</v>
      </c>
      <c r="K111" s="49">
        <f t="shared" si="91"/>
        <v>8566.3164193893008</v>
      </c>
      <c r="M111" s="50">
        <f t="shared" si="92"/>
        <v>1.0041666666666669</v>
      </c>
      <c r="N111" s="50">
        <f t="shared" si="93"/>
        <v>0.92400000000000015</v>
      </c>
      <c r="O111" s="50">
        <f t="shared" si="94"/>
        <v>0.85000000000000031</v>
      </c>
      <c r="P111" s="50">
        <f t="shared" si="95"/>
        <v>0.65862068965517251</v>
      </c>
    </row>
    <row r="112" spans="1:16" x14ac:dyDescent="0.25">
      <c r="A112" s="29" t="s">
        <v>200</v>
      </c>
      <c r="B112" s="17"/>
      <c r="C112" s="18"/>
      <c r="D112" s="19"/>
    </row>
    <row r="113" spans="1:16" x14ac:dyDescent="0.25">
      <c r="A113" s="21" t="s">
        <v>201</v>
      </c>
      <c r="B113" s="21" t="s">
        <v>202</v>
      </c>
      <c r="C113" s="35"/>
      <c r="D113" s="23" t="s">
        <v>17</v>
      </c>
      <c r="E113" s="24">
        <v>142.43068049999997</v>
      </c>
      <c r="F113" s="24">
        <v>148.36529218749999</v>
      </c>
      <c r="G113" s="24">
        <v>154.29990387499998</v>
      </c>
      <c r="H113" s="24">
        <v>172.10373893749997</v>
      </c>
      <c r="I113" s="24">
        <v>183.97296231249999</v>
      </c>
      <c r="J113" s="24">
        <v>285.45482216874996</v>
      </c>
      <c r="K113" s="49">
        <f t="shared" ref="K113:K118" si="96">J113*$G$2</f>
        <v>7707.2801985562492</v>
      </c>
      <c r="M113" s="50">
        <f t="shared" ref="M113:M118" si="97">J113/E113-1</f>
        <v>1.0041666666666669</v>
      </c>
      <c r="N113" s="50">
        <f t="shared" ref="N113:N118" si="98">J113/F113-1</f>
        <v>0.92399999999999993</v>
      </c>
      <c r="O113" s="50">
        <f t="shared" ref="O113:O118" si="99">J113/G113-1</f>
        <v>0.84999999999999987</v>
      </c>
      <c r="P113" s="50">
        <f t="shared" ref="P113:P118" si="100">J113/H113-1</f>
        <v>0.65862068965517251</v>
      </c>
    </row>
    <row r="114" spans="1:16" x14ac:dyDescent="0.25">
      <c r="A114" s="21" t="s">
        <v>203</v>
      </c>
      <c r="B114" s="21" t="s">
        <v>204</v>
      </c>
      <c r="C114" s="35"/>
      <c r="D114" s="23" t="s">
        <v>17</v>
      </c>
      <c r="E114" s="24">
        <v>85.800486419999984</v>
      </c>
      <c r="F114" s="24">
        <v>89.375506687499993</v>
      </c>
      <c r="G114" s="24">
        <v>92.950526955000001</v>
      </c>
      <c r="H114" s="24">
        <v>103.67558775749998</v>
      </c>
      <c r="I114" s="24">
        <v>110.8256282925</v>
      </c>
      <c r="J114" s="24">
        <v>171.95847486675001</v>
      </c>
      <c r="K114" s="49">
        <f t="shared" si="96"/>
        <v>4642.8788214022507</v>
      </c>
      <c r="M114" s="50">
        <f t="shared" si="97"/>
        <v>1.0041666666666673</v>
      </c>
      <c r="N114" s="50">
        <f t="shared" si="98"/>
        <v>0.92400000000000015</v>
      </c>
      <c r="O114" s="50">
        <f t="shared" si="99"/>
        <v>0.85000000000000009</v>
      </c>
      <c r="P114" s="50">
        <f t="shared" si="100"/>
        <v>0.65862068965517273</v>
      </c>
    </row>
    <row r="115" spans="1:16" x14ac:dyDescent="0.25">
      <c r="A115" s="21" t="s">
        <v>205</v>
      </c>
      <c r="B115" s="21" t="s">
        <v>206</v>
      </c>
      <c r="C115" s="35"/>
      <c r="D115" s="23" t="s">
        <v>17</v>
      </c>
      <c r="E115" s="24">
        <v>111.24332459999999</v>
      </c>
      <c r="F115" s="24">
        <v>115.878463125</v>
      </c>
      <c r="G115" s="24">
        <v>120.51360165</v>
      </c>
      <c r="H115" s="24">
        <v>134.419017225</v>
      </c>
      <c r="I115" s="24">
        <v>143.68929427500001</v>
      </c>
      <c r="J115" s="24">
        <v>222.95016305250002</v>
      </c>
      <c r="K115" s="49">
        <f t="shared" si="96"/>
        <v>6019.6544024175</v>
      </c>
      <c r="M115" s="50">
        <f t="shared" si="97"/>
        <v>1.0041666666666669</v>
      </c>
      <c r="N115" s="50">
        <f t="shared" si="98"/>
        <v>0.92400000000000015</v>
      </c>
      <c r="O115" s="50">
        <f t="shared" si="99"/>
        <v>0.85000000000000009</v>
      </c>
      <c r="P115" s="50">
        <f t="shared" si="100"/>
        <v>0.65862068965517251</v>
      </c>
    </row>
    <row r="116" spans="1:16" x14ac:dyDescent="0.25">
      <c r="A116" s="20" t="s">
        <v>207</v>
      </c>
      <c r="B116" s="27" t="s">
        <v>208</v>
      </c>
      <c r="C116" s="22"/>
      <c r="D116" s="23" t="s">
        <v>17</v>
      </c>
      <c r="E116" s="24">
        <v>138.29030399999996</v>
      </c>
      <c r="F116" s="24">
        <v>144.05239999999998</v>
      </c>
      <c r="G116" s="24">
        <v>149.81449599999999</v>
      </c>
      <c r="H116" s="24">
        <v>167.10078399999998</v>
      </c>
      <c r="I116" s="24">
        <v>178.62497599999998</v>
      </c>
      <c r="J116" s="24">
        <v>277.15681760000001</v>
      </c>
      <c r="K116" s="49">
        <f t="shared" si="96"/>
        <v>7483.2340752</v>
      </c>
      <c r="M116" s="50">
        <f t="shared" si="97"/>
        <v>1.0041666666666673</v>
      </c>
      <c r="N116" s="50">
        <f t="shared" si="98"/>
        <v>0.92400000000000038</v>
      </c>
      <c r="O116" s="50">
        <f t="shared" si="99"/>
        <v>0.85000000000000009</v>
      </c>
      <c r="P116" s="50">
        <f t="shared" si="100"/>
        <v>0.65862068965517273</v>
      </c>
    </row>
    <row r="117" spans="1:16" x14ac:dyDescent="0.25">
      <c r="A117" s="20" t="s">
        <v>209</v>
      </c>
      <c r="B117" s="27" t="s">
        <v>210</v>
      </c>
      <c r="C117" s="22"/>
      <c r="D117" s="23" t="s">
        <v>17</v>
      </c>
      <c r="E117" s="24">
        <v>113.95607039999997</v>
      </c>
      <c r="F117" s="24">
        <v>118.70423999999998</v>
      </c>
      <c r="G117" s="24">
        <v>123.45240959999998</v>
      </c>
      <c r="H117" s="24">
        <v>137.69691839999999</v>
      </c>
      <c r="I117" s="24">
        <v>147.19325759999998</v>
      </c>
      <c r="J117" s="24">
        <v>228.38695775999997</v>
      </c>
      <c r="K117" s="49">
        <f t="shared" si="96"/>
        <v>6166.4478595199989</v>
      </c>
      <c r="M117" s="50">
        <f t="shared" si="97"/>
        <v>1.0041666666666669</v>
      </c>
      <c r="N117" s="50">
        <f t="shared" si="98"/>
        <v>0.92399999999999993</v>
      </c>
      <c r="O117" s="50">
        <f t="shared" si="99"/>
        <v>0.85000000000000009</v>
      </c>
      <c r="P117" s="50">
        <f t="shared" si="100"/>
        <v>0.65862068965517229</v>
      </c>
    </row>
    <row r="118" spans="1:16" x14ac:dyDescent="0.25">
      <c r="A118" s="20" t="s">
        <v>211</v>
      </c>
      <c r="B118" s="27" t="s">
        <v>212</v>
      </c>
      <c r="C118" s="22" t="s">
        <v>30</v>
      </c>
      <c r="D118" s="23" t="s">
        <v>17</v>
      </c>
      <c r="E118" s="24">
        <v>74.016270119999987</v>
      </c>
      <c r="F118" s="24">
        <v>77.10028137499998</v>
      </c>
      <c r="G118" s="24">
        <v>80.184292629999987</v>
      </c>
      <c r="H118" s="24">
        <v>89.43632639499998</v>
      </c>
      <c r="I118" s="24">
        <v>95.604348904999981</v>
      </c>
      <c r="J118" s="24">
        <v>148.34094136549999</v>
      </c>
      <c r="K118" s="49">
        <f t="shared" si="96"/>
        <v>4005.2054168684995</v>
      </c>
      <c r="M118" s="50">
        <f t="shared" si="97"/>
        <v>1.0041666666666669</v>
      </c>
      <c r="N118" s="50">
        <f t="shared" si="98"/>
        <v>0.92400000000000038</v>
      </c>
      <c r="O118" s="50">
        <f t="shared" si="99"/>
        <v>0.85000000000000009</v>
      </c>
      <c r="P118" s="50">
        <f t="shared" si="100"/>
        <v>0.65862068965517273</v>
      </c>
    </row>
    <row r="119" spans="1:16" x14ac:dyDescent="0.25">
      <c r="A119" s="29" t="s">
        <v>213</v>
      </c>
      <c r="B119" s="17"/>
      <c r="C119" s="18"/>
      <c r="D119" s="19"/>
    </row>
    <row r="120" spans="1:16" x14ac:dyDescent="0.25">
      <c r="A120" s="21" t="s">
        <v>214</v>
      </c>
      <c r="B120" s="21" t="s">
        <v>215</v>
      </c>
      <c r="C120" s="35" t="s">
        <v>30</v>
      </c>
      <c r="D120" s="23" t="s">
        <v>17</v>
      </c>
      <c r="E120" s="24">
        <v>107.35165883999998</v>
      </c>
      <c r="F120" s="24">
        <v>111.82464462499999</v>
      </c>
      <c r="G120" s="24">
        <v>116.29763041</v>
      </c>
      <c r="H120" s="24">
        <v>129.71658776499999</v>
      </c>
      <c r="I120" s="24">
        <v>138.662559335</v>
      </c>
      <c r="J120" s="24">
        <v>215.15061625850001</v>
      </c>
      <c r="K120" s="49">
        <f t="shared" ref="K120:K128" si="101">J120*$G$2</f>
        <v>5809.0666389795006</v>
      </c>
      <c r="M120" s="50">
        <f t="shared" ref="M120:M124" si="102">J120/E120-1</f>
        <v>1.0041666666666669</v>
      </c>
      <c r="N120" s="50">
        <f t="shared" ref="N120:N124" si="103">J120/F120-1</f>
        <v>0.92400000000000015</v>
      </c>
      <c r="O120" s="50">
        <f t="shared" ref="O120:O124" si="104">J120/G120-1</f>
        <v>0.85000000000000009</v>
      </c>
      <c r="P120" s="50">
        <f t="shared" ref="P120:P124" si="105">J120/H120-1</f>
        <v>0.65862068965517273</v>
      </c>
    </row>
    <row r="121" spans="1:16" x14ac:dyDescent="0.25">
      <c r="A121" s="37" t="s">
        <v>216</v>
      </c>
      <c r="B121" s="37" t="s">
        <v>217</v>
      </c>
      <c r="C121" s="2"/>
      <c r="D121" s="25" t="s">
        <v>17</v>
      </c>
      <c r="E121" s="24">
        <v>99.707724119999995</v>
      </c>
      <c r="F121" s="24">
        <v>103.862212625</v>
      </c>
      <c r="G121" s="24">
        <v>108.01670113</v>
      </c>
      <c r="H121" s="24">
        <v>120.48016664499998</v>
      </c>
      <c r="I121" s="24">
        <v>128.789143655</v>
      </c>
      <c r="J121" s="24">
        <v>199.8308970905</v>
      </c>
      <c r="K121" s="49">
        <f t="shared" si="101"/>
        <v>5395.4342214435001</v>
      </c>
      <c r="M121" s="50">
        <f t="shared" si="102"/>
        <v>1.0041666666666669</v>
      </c>
      <c r="N121" s="50">
        <f t="shared" si="103"/>
        <v>0.92400000000000015</v>
      </c>
      <c r="O121" s="50">
        <f t="shared" si="104"/>
        <v>0.85000000000000009</v>
      </c>
      <c r="P121" s="50">
        <f t="shared" si="105"/>
        <v>0.65862068965517273</v>
      </c>
    </row>
    <row r="122" spans="1:16" x14ac:dyDescent="0.25">
      <c r="A122" s="21" t="s">
        <v>218</v>
      </c>
      <c r="B122" s="21" t="s">
        <v>219</v>
      </c>
      <c r="C122" s="35" t="s">
        <v>30</v>
      </c>
      <c r="D122" s="23" t="s">
        <v>17</v>
      </c>
      <c r="E122" s="24">
        <v>78.465902759999992</v>
      </c>
      <c r="F122" s="24">
        <v>81.735315374999985</v>
      </c>
      <c r="G122" s="24">
        <v>85.004727989999992</v>
      </c>
      <c r="H122" s="24">
        <v>94.812965834999986</v>
      </c>
      <c r="I122" s="24">
        <v>101.35179106499999</v>
      </c>
      <c r="J122" s="24">
        <v>157.25874678149998</v>
      </c>
      <c r="K122" s="49">
        <f t="shared" si="101"/>
        <v>4245.9861631004997</v>
      </c>
      <c r="M122" s="50">
        <f t="shared" si="102"/>
        <v>1.0041666666666664</v>
      </c>
      <c r="N122" s="50">
        <f t="shared" si="103"/>
        <v>0.92400000000000015</v>
      </c>
      <c r="O122" s="50">
        <f t="shared" si="104"/>
        <v>0.84999999999999987</v>
      </c>
      <c r="P122" s="50">
        <f t="shared" si="105"/>
        <v>0.65862068965517251</v>
      </c>
    </row>
    <row r="123" spans="1:16" x14ac:dyDescent="0.25">
      <c r="A123" s="21" t="s">
        <v>220</v>
      </c>
      <c r="B123" s="21" t="s">
        <v>221</v>
      </c>
      <c r="C123" s="35"/>
      <c r="D123" s="23" t="s">
        <v>33</v>
      </c>
      <c r="E123" s="24">
        <v>75.562927110000004</v>
      </c>
      <c r="F123" s="24">
        <v>78.711382406249996</v>
      </c>
      <c r="G123" s="24">
        <v>81.859837702500002</v>
      </c>
      <c r="H123" s="24">
        <v>91.305203591249992</v>
      </c>
      <c r="I123" s="24">
        <v>97.602114183750004</v>
      </c>
      <c r="J123" s="24">
        <v>151.440699749625</v>
      </c>
      <c r="K123" s="49">
        <f t="shared" si="101"/>
        <v>4088.8988932398747</v>
      </c>
      <c r="M123" s="50">
        <f t="shared" si="102"/>
        <v>1.0041666666666664</v>
      </c>
      <c r="N123" s="50">
        <f t="shared" si="103"/>
        <v>0.92400000000000015</v>
      </c>
      <c r="O123" s="50">
        <f t="shared" si="104"/>
        <v>0.84999999999999987</v>
      </c>
      <c r="P123" s="50">
        <f t="shared" si="105"/>
        <v>0.65862068965517251</v>
      </c>
    </row>
    <row r="124" spans="1:16" x14ac:dyDescent="0.25">
      <c r="A124" s="21" t="s">
        <v>222</v>
      </c>
      <c r="B124" s="21" t="s">
        <v>223</v>
      </c>
      <c r="C124" s="35"/>
      <c r="D124" s="23" t="s">
        <v>17</v>
      </c>
      <c r="E124" s="24">
        <v>44.898204119999995</v>
      </c>
      <c r="F124" s="24">
        <v>46.768962625</v>
      </c>
      <c r="G124" s="24">
        <v>48.639721129999998</v>
      </c>
      <c r="H124" s="24">
        <v>54.251996644999991</v>
      </c>
      <c r="I124" s="24">
        <v>57.993513655000001</v>
      </c>
      <c r="J124" s="24">
        <v>89.983484090499999</v>
      </c>
      <c r="K124" s="49">
        <f t="shared" si="101"/>
        <v>2429.5540704434998</v>
      </c>
      <c r="M124" s="50">
        <f t="shared" si="102"/>
        <v>1.0041666666666669</v>
      </c>
      <c r="N124" s="50">
        <f t="shared" si="103"/>
        <v>0.92399999999999993</v>
      </c>
      <c r="O124" s="50">
        <f t="shared" si="104"/>
        <v>0.85000000000000009</v>
      </c>
      <c r="P124" s="50">
        <f t="shared" si="105"/>
        <v>0.65862068965517273</v>
      </c>
    </row>
    <row r="125" spans="1:16" x14ac:dyDescent="0.25">
      <c r="A125" s="29" t="s">
        <v>224</v>
      </c>
      <c r="B125" s="17"/>
      <c r="C125" s="18"/>
      <c r="D125" s="19"/>
    </row>
    <row r="126" spans="1:16" x14ac:dyDescent="0.25">
      <c r="A126" s="21" t="s">
        <v>225</v>
      </c>
      <c r="B126" s="21" t="s">
        <v>226</v>
      </c>
      <c r="C126" s="35" t="s">
        <v>30</v>
      </c>
      <c r="D126" s="23" t="s">
        <v>17</v>
      </c>
      <c r="E126" s="24">
        <v>120.70518749999999</v>
      </c>
      <c r="F126" s="24">
        <v>125.7345703125</v>
      </c>
      <c r="G126" s="24">
        <v>130.763953125</v>
      </c>
      <c r="H126" s="24">
        <v>145.8521015625</v>
      </c>
      <c r="I126" s="24">
        <v>155.9108671875</v>
      </c>
      <c r="J126" s="24">
        <v>241.91331328125003</v>
      </c>
      <c r="K126" s="49">
        <f t="shared" si="101"/>
        <v>6531.659458593751</v>
      </c>
      <c r="M126" s="50">
        <f t="shared" ref="M126:M128" si="106">J126/E126-1</f>
        <v>1.0041666666666669</v>
      </c>
      <c r="N126" s="50">
        <f t="shared" ref="N126:N128" si="107">J126/F126-1</f>
        <v>0.92400000000000015</v>
      </c>
      <c r="O126" s="50">
        <f t="shared" ref="O126:O128" si="108">J126/G126-1</f>
        <v>0.85000000000000009</v>
      </c>
      <c r="P126" s="50">
        <f t="shared" ref="P126:P128" si="109">J126/H126-1</f>
        <v>0.65862068965517273</v>
      </c>
    </row>
    <row r="127" spans="1:16" x14ac:dyDescent="0.25">
      <c r="A127" s="21" t="s">
        <v>227</v>
      </c>
      <c r="B127" s="21" t="s">
        <v>228</v>
      </c>
      <c r="C127" s="35" t="s">
        <v>30</v>
      </c>
      <c r="D127" s="23" t="s">
        <v>17</v>
      </c>
      <c r="E127" s="24">
        <v>77.673781799999986</v>
      </c>
      <c r="F127" s="24">
        <v>80.910189374999987</v>
      </c>
      <c r="G127" s="24">
        <v>84.146596950000003</v>
      </c>
      <c r="H127" s="24">
        <v>93.855819674999992</v>
      </c>
      <c r="I127" s="24">
        <v>100.32863482499999</v>
      </c>
      <c r="J127" s="24">
        <v>155.67120435750002</v>
      </c>
      <c r="K127" s="49">
        <f t="shared" si="101"/>
        <v>4203.1225176525004</v>
      </c>
      <c r="M127" s="50">
        <f t="shared" si="106"/>
        <v>1.0041666666666673</v>
      </c>
      <c r="N127" s="50">
        <f t="shared" si="107"/>
        <v>0.9240000000000006</v>
      </c>
      <c r="O127" s="50">
        <f t="shared" si="108"/>
        <v>0.85000000000000009</v>
      </c>
      <c r="P127" s="50">
        <f t="shared" si="109"/>
        <v>0.65862068965517273</v>
      </c>
    </row>
    <row r="128" spans="1:16" x14ac:dyDescent="0.25">
      <c r="A128" s="21" t="s">
        <v>229</v>
      </c>
      <c r="B128" s="21" t="s">
        <v>230</v>
      </c>
      <c r="C128" s="35"/>
      <c r="D128" s="23" t="s">
        <v>17</v>
      </c>
      <c r="E128" s="24">
        <v>98.986101599999955</v>
      </c>
      <c r="F128" s="24">
        <v>103.11052249999996</v>
      </c>
      <c r="G128" s="24">
        <v>107.23494339999996</v>
      </c>
      <c r="H128" s="24">
        <v>119.60820609999995</v>
      </c>
      <c r="I128" s="24">
        <v>127.85704789999996</v>
      </c>
      <c r="J128" s="24">
        <v>198.38464528999995</v>
      </c>
      <c r="K128" s="49">
        <f t="shared" si="101"/>
        <v>5356.3854228299988</v>
      </c>
      <c r="M128" s="50">
        <f t="shared" si="106"/>
        <v>1.0041666666666669</v>
      </c>
      <c r="N128" s="50">
        <f t="shared" si="107"/>
        <v>0.92400000000000038</v>
      </c>
      <c r="O128" s="50">
        <f t="shared" si="108"/>
        <v>0.85000000000000009</v>
      </c>
      <c r="P128" s="50">
        <f t="shared" si="109"/>
        <v>0.65862068965517273</v>
      </c>
    </row>
    <row r="129" spans="1:16" x14ac:dyDescent="0.25">
      <c r="A129" s="31" t="s">
        <v>231</v>
      </c>
      <c r="B129" s="12"/>
      <c r="C129" s="10"/>
      <c r="D129" s="11"/>
      <c r="E129" s="13" t="s">
        <v>6</v>
      </c>
      <c r="F129" s="13" t="s">
        <v>7</v>
      </c>
      <c r="G129" s="13" t="s">
        <v>8</v>
      </c>
      <c r="H129" s="13" t="s">
        <v>9</v>
      </c>
      <c r="I129" s="13" t="s">
        <v>1091</v>
      </c>
      <c r="J129" s="13" t="s">
        <v>10</v>
      </c>
      <c r="K129" s="14" t="s">
        <v>11</v>
      </c>
      <c r="L129" s="15"/>
      <c r="M129" s="13" t="s">
        <v>6</v>
      </c>
      <c r="N129" s="13" t="s">
        <v>7</v>
      </c>
      <c r="O129" s="13" t="s">
        <v>8</v>
      </c>
      <c r="P129" s="13" t="s">
        <v>9</v>
      </c>
    </row>
    <row r="130" spans="1:16" x14ac:dyDescent="0.25">
      <c r="A130" s="29" t="s">
        <v>180</v>
      </c>
      <c r="B130" s="17"/>
      <c r="C130" s="18"/>
      <c r="D130" s="19"/>
      <c r="E130" s="19"/>
      <c r="F130" s="19"/>
      <c r="G130" s="19"/>
      <c r="H130" s="19"/>
      <c r="I130" s="19"/>
      <c r="J130" s="19"/>
      <c r="K130" s="19"/>
      <c r="M130" s="19"/>
      <c r="N130" s="19"/>
      <c r="O130" s="19"/>
      <c r="P130" s="19"/>
    </row>
    <row r="131" spans="1:16" x14ac:dyDescent="0.25">
      <c r="A131" s="26" t="s">
        <v>232</v>
      </c>
      <c r="B131" s="27" t="s">
        <v>233</v>
      </c>
      <c r="C131" s="28"/>
      <c r="D131" s="30" t="s">
        <v>68</v>
      </c>
      <c r="E131" s="24">
        <v>194.36683650000001</v>
      </c>
      <c r="F131" s="24">
        <v>202.4654546875</v>
      </c>
      <c r="G131" s="24">
        <v>210.56407287499999</v>
      </c>
      <c r="H131" s="24">
        <v>234.8599274375</v>
      </c>
      <c r="I131" s="24">
        <v>251.05716381249999</v>
      </c>
      <c r="J131" s="24">
        <v>389.54353481875</v>
      </c>
      <c r="K131" s="49">
        <f t="shared" ref="K131:K133" si="110">J131*$G$2</f>
        <v>10517.67544010625</v>
      </c>
      <c r="M131" s="50">
        <f t="shared" ref="M131:M133" si="111">J131/E131-1</f>
        <v>1.0041666666666664</v>
      </c>
      <c r="N131" s="50">
        <f t="shared" ref="N131:N133" si="112">J131/F131-1</f>
        <v>0.92399999999999993</v>
      </c>
      <c r="O131" s="50">
        <f t="shared" ref="O131:O133" si="113">J131/G131-1</f>
        <v>0.85000000000000009</v>
      </c>
      <c r="P131" s="50">
        <f t="shared" ref="P131:P133" si="114">J131/H131-1</f>
        <v>0.65862068965517229</v>
      </c>
    </row>
    <row r="132" spans="1:16" x14ac:dyDescent="0.25">
      <c r="A132" s="26" t="s">
        <v>234</v>
      </c>
      <c r="B132" s="27" t="s">
        <v>235</v>
      </c>
      <c r="C132" s="28"/>
      <c r="D132" s="30" t="s">
        <v>68</v>
      </c>
      <c r="E132" s="24">
        <v>175.05559979999998</v>
      </c>
      <c r="F132" s="24">
        <v>182.34958312499998</v>
      </c>
      <c r="G132" s="24">
        <v>189.64356644999998</v>
      </c>
      <c r="H132" s="24">
        <v>211.52551642499998</v>
      </c>
      <c r="I132" s="24">
        <v>226.11348307499998</v>
      </c>
      <c r="J132" s="24">
        <v>350.84059793249997</v>
      </c>
      <c r="K132" s="49">
        <f t="shared" si="110"/>
        <v>9472.6961441775002</v>
      </c>
      <c r="M132" s="50">
        <f t="shared" si="111"/>
        <v>1.0041666666666669</v>
      </c>
      <c r="N132" s="50">
        <f t="shared" si="112"/>
        <v>0.92400000000000015</v>
      </c>
      <c r="O132" s="50">
        <f t="shared" si="113"/>
        <v>0.85000000000000009</v>
      </c>
      <c r="P132" s="50">
        <f t="shared" si="114"/>
        <v>0.65862068965517251</v>
      </c>
    </row>
    <row r="133" spans="1:16" x14ac:dyDescent="0.25">
      <c r="A133" s="26" t="s">
        <v>236</v>
      </c>
      <c r="B133" s="27" t="s">
        <v>237</v>
      </c>
      <c r="C133" s="28"/>
      <c r="D133" s="30" t="s">
        <v>68</v>
      </c>
      <c r="E133" s="24">
        <v>93.304868400000004</v>
      </c>
      <c r="F133" s="24">
        <v>97.19257125</v>
      </c>
      <c r="G133" s="24">
        <v>101.08027410000001</v>
      </c>
      <c r="H133" s="24">
        <v>112.74338265</v>
      </c>
      <c r="I133" s="24">
        <v>120.51878835000001</v>
      </c>
      <c r="J133" s="24">
        <v>186.99850708500003</v>
      </c>
      <c r="K133" s="49">
        <f t="shared" si="110"/>
        <v>5048.959691295001</v>
      </c>
      <c r="M133" s="50">
        <f t="shared" si="111"/>
        <v>1.0041666666666669</v>
      </c>
      <c r="N133" s="50">
        <f t="shared" si="112"/>
        <v>0.92400000000000038</v>
      </c>
      <c r="O133" s="50">
        <f t="shared" si="113"/>
        <v>0.85000000000000009</v>
      </c>
      <c r="P133" s="50">
        <f t="shared" si="114"/>
        <v>0.65862068965517273</v>
      </c>
    </row>
    <row r="134" spans="1:16" x14ac:dyDescent="0.25">
      <c r="A134" s="29" t="s">
        <v>193</v>
      </c>
      <c r="B134" s="17"/>
      <c r="C134" s="18"/>
      <c r="D134" s="19"/>
    </row>
    <row r="135" spans="1:16" x14ac:dyDescent="0.25">
      <c r="A135" s="20" t="s">
        <v>238</v>
      </c>
      <c r="B135" s="20" t="s">
        <v>239</v>
      </c>
      <c r="C135" s="22"/>
      <c r="D135" s="25" t="s">
        <v>68</v>
      </c>
      <c r="E135" s="24">
        <v>178.02323292</v>
      </c>
      <c r="F135" s="24">
        <v>185.44086762500001</v>
      </c>
      <c r="G135" s="24">
        <v>192.85850233000002</v>
      </c>
      <c r="H135" s="24">
        <v>215.111406445</v>
      </c>
      <c r="I135" s="24">
        <v>229.94667585500002</v>
      </c>
      <c r="J135" s="24">
        <v>356.78822931050007</v>
      </c>
      <c r="K135" s="49">
        <f t="shared" ref="K135:K137" si="115">J135*$G$2</f>
        <v>9633.2821913835014</v>
      </c>
      <c r="M135" s="50">
        <f t="shared" ref="M135:M137" si="116">J135/E135-1</f>
        <v>1.0041666666666669</v>
      </c>
      <c r="N135" s="50">
        <f t="shared" ref="N135:N137" si="117">J135/F135-1</f>
        <v>0.92400000000000038</v>
      </c>
      <c r="O135" s="50">
        <f t="shared" ref="O135:O137" si="118">J135/G135-1</f>
        <v>0.85000000000000009</v>
      </c>
      <c r="P135" s="50">
        <f t="shared" ref="P135:P137" si="119">J135/H135-1</f>
        <v>0.65862068965517273</v>
      </c>
    </row>
    <row r="136" spans="1:16" x14ac:dyDescent="0.25">
      <c r="A136" s="20" t="s">
        <v>240</v>
      </c>
      <c r="B136" s="20" t="s">
        <v>241</v>
      </c>
      <c r="C136" s="22"/>
      <c r="D136" s="25" t="s">
        <v>68</v>
      </c>
      <c r="E136" s="24">
        <v>170.89514771999998</v>
      </c>
      <c r="F136" s="24">
        <v>178.015778875</v>
      </c>
      <c r="G136" s="24">
        <v>185.13641003000001</v>
      </c>
      <c r="H136" s="24">
        <v>206.49830349499999</v>
      </c>
      <c r="I136" s="24">
        <v>220.73956580499998</v>
      </c>
      <c r="J136" s="24">
        <v>342.50235855550005</v>
      </c>
      <c r="K136" s="49">
        <f t="shared" si="115"/>
        <v>9247.5636809985008</v>
      </c>
      <c r="M136" s="50">
        <f t="shared" si="116"/>
        <v>1.0041666666666673</v>
      </c>
      <c r="N136" s="50">
        <f t="shared" si="117"/>
        <v>0.92400000000000038</v>
      </c>
      <c r="O136" s="50">
        <f t="shared" si="118"/>
        <v>0.85000000000000031</v>
      </c>
      <c r="P136" s="50">
        <f t="shared" si="119"/>
        <v>0.65862068965517273</v>
      </c>
    </row>
    <row r="137" spans="1:16" x14ac:dyDescent="0.25">
      <c r="A137" s="20" t="s">
        <v>242</v>
      </c>
      <c r="B137" s="27" t="s">
        <v>243</v>
      </c>
      <c r="C137" s="22"/>
      <c r="D137" s="23" t="s">
        <v>68</v>
      </c>
      <c r="E137" s="24">
        <v>148.26159413279996</v>
      </c>
      <c r="F137" s="24">
        <v>154.43916055499997</v>
      </c>
      <c r="G137" s="24">
        <v>160.61672697719999</v>
      </c>
      <c r="H137" s="24">
        <v>179.14942624379995</v>
      </c>
      <c r="I137" s="24">
        <v>191.50455908819998</v>
      </c>
      <c r="J137" s="24">
        <v>297.14094490781997</v>
      </c>
      <c r="K137" s="49">
        <f t="shared" si="115"/>
        <v>8022.8055125111396</v>
      </c>
      <c r="M137" s="50">
        <f t="shared" si="116"/>
        <v>1.0041666666666669</v>
      </c>
      <c r="N137" s="50">
        <f t="shared" si="117"/>
        <v>0.92400000000000015</v>
      </c>
      <c r="O137" s="50">
        <f t="shared" si="118"/>
        <v>0.84999999999999987</v>
      </c>
      <c r="P137" s="50">
        <f t="shared" si="119"/>
        <v>0.65862068965517273</v>
      </c>
    </row>
    <row r="138" spans="1:16" x14ac:dyDescent="0.25">
      <c r="A138" s="29" t="s">
        <v>200</v>
      </c>
      <c r="B138" s="17"/>
      <c r="C138" s="18"/>
      <c r="D138" s="19"/>
    </row>
    <row r="139" spans="1:16" x14ac:dyDescent="0.25">
      <c r="A139" s="21" t="s">
        <v>244</v>
      </c>
      <c r="B139" s="21" t="s">
        <v>245</v>
      </c>
      <c r="C139" s="35"/>
      <c r="D139" s="23" t="s">
        <v>68</v>
      </c>
      <c r="E139" s="24">
        <v>134.49860255999999</v>
      </c>
      <c r="F139" s="24">
        <v>140.102711</v>
      </c>
      <c r="G139" s="24">
        <v>145.70681944</v>
      </c>
      <c r="H139" s="24">
        <v>162.51914475999999</v>
      </c>
      <c r="I139" s="24">
        <v>173.72736164</v>
      </c>
      <c r="J139" s="24">
        <v>269.55761596400004</v>
      </c>
      <c r="K139" s="49">
        <f t="shared" ref="K139:K142" si="120">J139*$G$2</f>
        <v>7278.0556310280008</v>
      </c>
      <c r="M139" s="50">
        <f t="shared" ref="M139:M142" si="121">J139/E139-1</f>
        <v>1.0041666666666669</v>
      </c>
      <c r="N139" s="50">
        <f t="shared" ref="N139:N142" si="122">J139/F139-1</f>
        <v>0.92400000000000015</v>
      </c>
      <c r="O139" s="50">
        <f t="shared" ref="O139:O142" si="123">J139/G139-1</f>
        <v>0.85000000000000009</v>
      </c>
      <c r="P139" s="50">
        <f t="shared" ref="P139:P142" si="124">J139/H139-1</f>
        <v>0.65862068965517273</v>
      </c>
    </row>
    <row r="140" spans="1:16" x14ac:dyDescent="0.25">
      <c r="A140" s="21" t="s">
        <v>246</v>
      </c>
      <c r="B140" s="21" t="s">
        <v>247</v>
      </c>
      <c r="C140" s="35"/>
      <c r="D140" s="23" t="s">
        <v>68</v>
      </c>
      <c r="E140" s="24">
        <v>82.433490959999986</v>
      </c>
      <c r="F140" s="24">
        <v>85.868219749999994</v>
      </c>
      <c r="G140" s="24">
        <v>89.302948540000003</v>
      </c>
      <c r="H140" s="24">
        <v>99.607134909999985</v>
      </c>
      <c r="I140" s="24">
        <v>106.47659249</v>
      </c>
      <c r="J140" s="24">
        <v>165.21045479900002</v>
      </c>
      <c r="K140" s="49">
        <f t="shared" si="120"/>
        <v>4460.6822795730004</v>
      </c>
      <c r="M140" s="50">
        <f t="shared" si="121"/>
        <v>1.0041666666666673</v>
      </c>
      <c r="N140" s="50">
        <f t="shared" si="122"/>
        <v>0.92400000000000038</v>
      </c>
      <c r="O140" s="50">
        <f t="shared" si="123"/>
        <v>0.85000000000000009</v>
      </c>
      <c r="P140" s="50">
        <f t="shared" si="124"/>
        <v>0.65862068965517295</v>
      </c>
    </row>
    <row r="141" spans="1:16" x14ac:dyDescent="0.25">
      <c r="A141" s="21" t="s">
        <v>248</v>
      </c>
      <c r="B141" s="21" t="s">
        <v>249</v>
      </c>
      <c r="C141" s="35"/>
      <c r="D141" s="23" t="s">
        <v>68</v>
      </c>
      <c r="E141" s="24">
        <v>103.84867691999999</v>
      </c>
      <c r="F141" s="24">
        <v>108.17570512499999</v>
      </c>
      <c r="G141" s="24">
        <v>112.50273333</v>
      </c>
      <c r="H141" s="24">
        <v>125.483817945</v>
      </c>
      <c r="I141" s="24">
        <v>134.13787435500001</v>
      </c>
      <c r="J141" s="24">
        <v>208.1300566605</v>
      </c>
      <c r="K141" s="49">
        <f t="shared" si="120"/>
        <v>5619.5115298335004</v>
      </c>
      <c r="M141" s="50">
        <f t="shared" si="121"/>
        <v>1.0041666666666669</v>
      </c>
      <c r="N141" s="50">
        <f t="shared" si="122"/>
        <v>0.92400000000000015</v>
      </c>
      <c r="O141" s="50">
        <f t="shared" si="123"/>
        <v>0.85000000000000009</v>
      </c>
      <c r="P141" s="50">
        <f t="shared" si="124"/>
        <v>0.65862068965517251</v>
      </c>
    </row>
    <row r="142" spans="1:16" x14ac:dyDescent="0.25">
      <c r="A142" s="20" t="s">
        <v>250</v>
      </c>
      <c r="B142" s="27" t="s">
        <v>251</v>
      </c>
      <c r="C142" s="22"/>
      <c r="D142" s="23" t="s">
        <v>68</v>
      </c>
      <c r="E142" s="24">
        <v>127.72713179999997</v>
      </c>
      <c r="F142" s="24">
        <v>133.04909562499998</v>
      </c>
      <c r="G142" s="24">
        <v>138.37105944999996</v>
      </c>
      <c r="H142" s="24">
        <v>154.33695092499997</v>
      </c>
      <c r="I142" s="24">
        <v>164.98087857499996</v>
      </c>
      <c r="J142" s="24">
        <v>255.98645998249995</v>
      </c>
      <c r="K142" s="49">
        <f t="shared" si="120"/>
        <v>6911.6344195274987</v>
      </c>
      <c r="M142" s="50">
        <f t="shared" si="121"/>
        <v>1.0041666666666669</v>
      </c>
      <c r="N142" s="50">
        <f t="shared" si="122"/>
        <v>0.92399999999999993</v>
      </c>
      <c r="O142" s="50">
        <f t="shared" si="123"/>
        <v>0.85000000000000009</v>
      </c>
      <c r="P142" s="50">
        <f t="shared" si="124"/>
        <v>0.65862068965517251</v>
      </c>
    </row>
    <row r="143" spans="1:16" x14ac:dyDescent="0.25">
      <c r="A143" s="29" t="s">
        <v>213</v>
      </c>
      <c r="B143" s="17"/>
      <c r="C143" s="18"/>
      <c r="D143" s="19"/>
    </row>
    <row r="144" spans="1:16" x14ac:dyDescent="0.25">
      <c r="A144" s="21" t="s">
        <v>252</v>
      </c>
      <c r="B144" s="21" t="s">
        <v>253</v>
      </c>
      <c r="C144" s="35" t="s">
        <v>30</v>
      </c>
      <c r="D144" s="23" t="s">
        <v>68</v>
      </c>
      <c r="E144" s="24">
        <v>100.85237795999998</v>
      </c>
      <c r="F144" s="24">
        <v>105.05456037499998</v>
      </c>
      <c r="G144" s="24">
        <v>109.25674278999999</v>
      </c>
      <c r="H144" s="24">
        <v>121.86329003499998</v>
      </c>
      <c r="I144" s="24">
        <v>130.267654865</v>
      </c>
      <c r="J144" s="24">
        <v>202.12497416149998</v>
      </c>
      <c r="K144" s="49">
        <f t="shared" ref="K144:K148" si="125">J144*$G$2</f>
        <v>5457.3743023604993</v>
      </c>
      <c r="M144" s="50">
        <f t="shared" ref="M144:M148" si="126">J144/E144-1</f>
        <v>1.0041666666666669</v>
      </c>
      <c r="N144" s="50">
        <f t="shared" ref="N144:N148" si="127">J144/F144-1</f>
        <v>0.92400000000000015</v>
      </c>
      <c r="O144" s="50">
        <f t="shared" ref="O144:O148" si="128">J144/G144-1</f>
        <v>0.84999999999999987</v>
      </c>
      <c r="P144" s="50">
        <f t="shared" ref="P144:P148" si="129">J144/H144-1</f>
        <v>0.65862068965517251</v>
      </c>
    </row>
    <row r="145" spans="1:16" x14ac:dyDescent="0.25">
      <c r="A145" s="20" t="s">
        <v>254</v>
      </c>
      <c r="B145" s="27" t="s">
        <v>255</v>
      </c>
      <c r="C145" s="22"/>
      <c r="D145" s="23" t="s">
        <v>68</v>
      </c>
      <c r="E145" s="24">
        <v>92.697461759999968</v>
      </c>
      <c r="F145" s="24">
        <v>96.559855999999968</v>
      </c>
      <c r="G145" s="24">
        <v>100.42225023999998</v>
      </c>
      <c r="H145" s="24">
        <v>112.00943295999997</v>
      </c>
      <c r="I145" s="24">
        <v>119.73422143999997</v>
      </c>
      <c r="J145" s="24">
        <v>185.78116294399999</v>
      </c>
      <c r="K145" s="49">
        <f t="shared" si="125"/>
        <v>5016.0913994879993</v>
      </c>
      <c r="M145" s="50">
        <f t="shared" si="126"/>
        <v>1.0041666666666673</v>
      </c>
      <c r="N145" s="50">
        <f t="shared" si="127"/>
        <v>0.9240000000000006</v>
      </c>
      <c r="O145" s="50">
        <f t="shared" si="128"/>
        <v>0.85000000000000009</v>
      </c>
      <c r="P145" s="50">
        <f t="shared" si="129"/>
        <v>0.65862068965517273</v>
      </c>
    </row>
    <row r="146" spans="1:16" x14ac:dyDescent="0.25">
      <c r="A146" s="21" t="s">
        <v>256</v>
      </c>
      <c r="B146" s="21" t="s">
        <v>257</v>
      </c>
      <c r="C146" s="35" t="s">
        <v>30</v>
      </c>
      <c r="D146" s="23" t="s">
        <v>68</v>
      </c>
      <c r="E146" s="24">
        <v>72.244751040000011</v>
      </c>
      <c r="F146" s="24">
        <v>75.254949000000011</v>
      </c>
      <c r="G146" s="24">
        <v>78.26514696000001</v>
      </c>
      <c r="H146" s="24">
        <v>87.295740840000008</v>
      </c>
      <c r="I146" s="24">
        <v>93.31613676000002</v>
      </c>
      <c r="J146" s="24">
        <v>144.79052187600001</v>
      </c>
      <c r="K146" s="49">
        <f t="shared" si="125"/>
        <v>3909.3440906520004</v>
      </c>
      <c r="M146" s="50">
        <f t="shared" si="126"/>
        <v>1.0041666666666664</v>
      </c>
      <c r="N146" s="50">
        <f t="shared" si="127"/>
        <v>0.92399999999999993</v>
      </c>
      <c r="O146" s="50">
        <f t="shared" si="128"/>
        <v>0.84999999999999987</v>
      </c>
      <c r="P146" s="50">
        <f t="shared" si="129"/>
        <v>0.65862068965517251</v>
      </c>
    </row>
    <row r="147" spans="1:16" x14ac:dyDescent="0.25">
      <c r="A147" s="21" t="s">
        <v>258</v>
      </c>
      <c r="B147" s="21" t="s">
        <v>259</v>
      </c>
      <c r="C147" s="35"/>
      <c r="D147" s="23" t="s">
        <v>68</v>
      </c>
      <c r="E147" s="24">
        <v>72.533236649999992</v>
      </c>
      <c r="F147" s="24">
        <v>75.555454843749999</v>
      </c>
      <c r="G147" s="24">
        <v>78.577673037499991</v>
      </c>
      <c r="H147" s="24">
        <v>87.644327618749983</v>
      </c>
      <c r="I147" s="24">
        <v>93.688764006249997</v>
      </c>
      <c r="J147" s="24">
        <v>145.36869511937499</v>
      </c>
      <c r="K147" s="49">
        <f t="shared" si="125"/>
        <v>3924.9547682231246</v>
      </c>
      <c r="M147" s="50">
        <f t="shared" si="126"/>
        <v>1.0041666666666669</v>
      </c>
      <c r="N147" s="50">
        <f t="shared" si="127"/>
        <v>0.92399999999999993</v>
      </c>
      <c r="O147" s="50">
        <f t="shared" si="128"/>
        <v>0.85000000000000009</v>
      </c>
      <c r="P147" s="50">
        <f t="shared" si="129"/>
        <v>0.65862068965517273</v>
      </c>
    </row>
    <row r="148" spans="1:16" x14ac:dyDescent="0.25">
      <c r="A148" s="21" t="s">
        <v>260</v>
      </c>
      <c r="B148" s="21" t="s">
        <v>261</v>
      </c>
      <c r="C148" s="35"/>
      <c r="D148" s="23" t="s">
        <v>68</v>
      </c>
      <c r="E148" s="24">
        <v>41.953867080000002</v>
      </c>
      <c r="F148" s="24">
        <v>43.701944875000002</v>
      </c>
      <c r="G148" s="24">
        <v>45.450022670000003</v>
      </c>
      <c r="H148" s="24">
        <v>50.694256054999997</v>
      </c>
      <c r="I148" s="24">
        <v>54.190411645000005</v>
      </c>
      <c r="J148" s="24">
        <v>84.082541939500004</v>
      </c>
      <c r="K148" s="49">
        <f t="shared" si="125"/>
        <v>2270.2286323665003</v>
      </c>
      <c r="M148" s="50">
        <f t="shared" si="126"/>
        <v>1.0041666666666669</v>
      </c>
      <c r="N148" s="50">
        <f t="shared" si="127"/>
        <v>0.92399999999999993</v>
      </c>
      <c r="O148" s="50">
        <f t="shared" si="128"/>
        <v>0.84999999999999987</v>
      </c>
      <c r="P148" s="50">
        <f t="shared" si="129"/>
        <v>0.65862068965517251</v>
      </c>
    </row>
    <row r="149" spans="1:16" x14ac:dyDescent="0.25">
      <c r="A149" s="29" t="s">
        <v>224</v>
      </c>
      <c r="B149" s="17"/>
      <c r="C149" s="18"/>
      <c r="D149" s="19"/>
    </row>
    <row r="150" spans="1:16" x14ac:dyDescent="0.25">
      <c r="A150" s="21" t="s">
        <v>262</v>
      </c>
      <c r="B150" s="21" t="s">
        <v>263</v>
      </c>
      <c r="C150" s="35" t="s">
        <v>30</v>
      </c>
      <c r="D150" s="23" t="s">
        <v>68</v>
      </c>
      <c r="E150" s="24">
        <v>115.02608999999998</v>
      </c>
      <c r="F150" s="24">
        <v>119.81884374999998</v>
      </c>
      <c r="G150" s="24">
        <v>124.61159749999999</v>
      </c>
      <c r="H150" s="24">
        <v>138.98985874999997</v>
      </c>
      <c r="I150" s="24">
        <v>148.57536624999997</v>
      </c>
      <c r="J150" s="24">
        <v>230.53145537499998</v>
      </c>
      <c r="K150" s="49">
        <f t="shared" ref="K150:K152" si="130">J150*$G$2</f>
        <v>6224.3492951249991</v>
      </c>
      <c r="M150" s="50">
        <f t="shared" ref="M150:M152" si="131">J150/E150-1</f>
        <v>1.0041666666666669</v>
      </c>
      <c r="N150" s="50">
        <f t="shared" ref="N150:N152" si="132">J150/F150-1</f>
        <v>0.92400000000000015</v>
      </c>
      <c r="O150" s="50">
        <f t="shared" ref="O150:O152" si="133">J150/G150-1</f>
        <v>0.85000000000000009</v>
      </c>
      <c r="P150" s="50">
        <f t="shared" ref="P150:P152" si="134">J150/H150-1</f>
        <v>0.65862068965517273</v>
      </c>
    </row>
    <row r="151" spans="1:16" x14ac:dyDescent="0.25">
      <c r="A151" s="21" t="s">
        <v>264</v>
      </c>
      <c r="B151" s="21" t="s">
        <v>265</v>
      </c>
      <c r="C151" s="35" t="s">
        <v>30</v>
      </c>
      <c r="D151" s="23" t="s">
        <v>68</v>
      </c>
      <c r="E151" s="24">
        <v>75.166198799999989</v>
      </c>
      <c r="F151" s="24">
        <v>78.298123749999988</v>
      </c>
      <c r="G151" s="24">
        <v>81.430048699999986</v>
      </c>
      <c r="H151" s="24">
        <v>90.825823549999981</v>
      </c>
      <c r="I151" s="24">
        <v>97.089673449999992</v>
      </c>
      <c r="J151" s="24">
        <v>150.64559009499999</v>
      </c>
      <c r="K151" s="49">
        <f t="shared" si="130"/>
        <v>4067.4309325649997</v>
      </c>
      <c r="M151" s="50">
        <f t="shared" si="131"/>
        <v>1.0041666666666669</v>
      </c>
      <c r="N151" s="50">
        <f t="shared" si="132"/>
        <v>0.92400000000000015</v>
      </c>
      <c r="O151" s="50">
        <f t="shared" si="133"/>
        <v>0.85000000000000009</v>
      </c>
      <c r="P151" s="50">
        <f t="shared" si="134"/>
        <v>0.65862068965517273</v>
      </c>
    </row>
    <row r="152" spans="1:16" x14ac:dyDescent="0.25">
      <c r="A152" s="21" t="s">
        <v>266</v>
      </c>
      <c r="B152" s="21" t="s">
        <v>267</v>
      </c>
      <c r="C152" s="35"/>
      <c r="D152" s="23" t="s">
        <v>68</v>
      </c>
      <c r="E152" s="24">
        <v>93.504335999999981</v>
      </c>
      <c r="F152" s="24">
        <v>97.400349999999989</v>
      </c>
      <c r="G152" s="24">
        <v>101.296364</v>
      </c>
      <c r="H152" s="24">
        <v>112.98440599999998</v>
      </c>
      <c r="I152" s="24">
        <v>120.77643399999999</v>
      </c>
      <c r="J152" s="24">
        <v>187.39827339999999</v>
      </c>
      <c r="K152" s="49">
        <f t="shared" si="130"/>
        <v>5059.7533818000002</v>
      </c>
      <c r="M152" s="50">
        <f t="shared" si="131"/>
        <v>1.0041666666666669</v>
      </c>
      <c r="N152" s="50">
        <f t="shared" si="132"/>
        <v>0.92400000000000015</v>
      </c>
      <c r="O152" s="50">
        <f t="shared" si="133"/>
        <v>0.85000000000000009</v>
      </c>
      <c r="P152" s="50">
        <f t="shared" si="134"/>
        <v>0.65862068965517273</v>
      </c>
    </row>
    <row r="153" spans="1:16" x14ac:dyDescent="0.25">
      <c r="A153" s="31" t="s">
        <v>268</v>
      </c>
      <c r="B153" s="12"/>
      <c r="C153" s="10"/>
      <c r="D153" s="11"/>
      <c r="E153" s="13" t="s">
        <v>6</v>
      </c>
      <c r="F153" s="13" t="s">
        <v>7</v>
      </c>
      <c r="G153" s="13" t="s">
        <v>8</v>
      </c>
      <c r="H153" s="13" t="s">
        <v>9</v>
      </c>
      <c r="I153" s="13"/>
      <c r="J153" s="13" t="s">
        <v>10</v>
      </c>
      <c r="K153" s="14" t="s">
        <v>11</v>
      </c>
      <c r="L153" s="15"/>
      <c r="M153" s="13" t="s">
        <v>6</v>
      </c>
      <c r="N153" s="13" t="s">
        <v>7</v>
      </c>
      <c r="O153" s="13" t="s">
        <v>8</v>
      </c>
      <c r="P153" s="13" t="s">
        <v>9</v>
      </c>
    </row>
    <row r="154" spans="1:16" x14ac:dyDescent="0.25">
      <c r="A154" s="29" t="s">
        <v>269</v>
      </c>
      <c r="B154" s="17"/>
      <c r="C154" s="18"/>
      <c r="D154" s="19"/>
      <c r="E154" s="19"/>
      <c r="F154" s="19"/>
      <c r="G154" s="19"/>
      <c r="H154" s="19"/>
      <c r="I154" s="19"/>
      <c r="J154" s="19"/>
      <c r="K154" s="19"/>
      <c r="M154" s="19"/>
      <c r="N154" s="19"/>
      <c r="O154" s="19"/>
      <c r="P154" s="19"/>
    </row>
    <row r="155" spans="1:16" x14ac:dyDescent="0.25">
      <c r="A155" s="26" t="s">
        <v>270</v>
      </c>
      <c r="B155" s="27" t="s">
        <v>271</v>
      </c>
      <c r="C155" s="28"/>
      <c r="D155" s="30" t="s">
        <v>17</v>
      </c>
      <c r="E155" s="24">
        <v>71.380192559999983</v>
      </c>
      <c r="F155" s="24">
        <v>74.354367249999996</v>
      </c>
      <c r="G155" s="24">
        <v>77.328541939999994</v>
      </c>
      <c r="H155" s="24">
        <v>86.251066009999988</v>
      </c>
      <c r="I155" s="24">
        <v>92.199415389999984</v>
      </c>
      <c r="J155" s="24">
        <v>143.057802589</v>
      </c>
      <c r="K155" s="49">
        <f t="shared" ref="K155:K159" si="135">J155*$G$2</f>
        <v>3862.560669903</v>
      </c>
      <c r="M155" s="50">
        <f t="shared" ref="M155:M159" si="136">J155/E155-1</f>
        <v>1.0041666666666673</v>
      </c>
      <c r="N155" s="50">
        <f t="shared" ref="N155:N159" si="137">J155/F155-1</f>
        <v>0.92400000000000015</v>
      </c>
      <c r="O155" s="50">
        <f t="shared" ref="O155:O159" si="138">J155/G155-1</f>
        <v>0.85000000000000031</v>
      </c>
      <c r="P155" s="50">
        <f t="shared" ref="P155:P159" si="139">J155/H155-1</f>
        <v>0.65862068965517273</v>
      </c>
    </row>
    <row r="156" spans="1:16" x14ac:dyDescent="0.25">
      <c r="A156" s="26" t="s">
        <v>272</v>
      </c>
      <c r="B156" s="27" t="s">
        <v>273</v>
      </c>
      <c r="C156" s="28"/>
      <c r="D156" s="30" t="s">
        <v>17</v>
      </c>
      <c r="E156" s="24">
        <v>92.264070599999997</v>
      </c>
      <c r="F156" s="24">
        <v>96.108406875</v>
      </c>
      <c r="G156" s="24">
        <v>99.952743150000003</v>
      </c>
      <c r="H156" s="24">
        <v>111.485751975</v>
      </c>
      <c r="I156" s="24">
        <v>119.17442452499999</v>
      </c>
      <c r="J156" s="24">
        <v>184.91257482750001</v>
      </c>
      <c r="K156" s="49">
        <f t="shared" si="135"/>
        <v>4992.6395203425</v>
      </c>
      <c r="M156" s="50">
        <f t="shared" si="136"/>
        <v>1.0041666666666669</v>
      </c>
      <c r="N156" s="50">
        <f t="shared" si="137"/>
        <v>0.92400000000000015</v>
      </c>
      <c r="O156" s="50">
        <f t="shared" si="138"/>
        <v>0.85000000000000009</v>
      </c>
      <c r="P156" s="50">
        <f t="shared" si="139"/>
        <v>0.65862068965517251</v>
      </c>
    </row>
    <row r="157" spans="1:16" x14ac:dyDescent="0.25">
      <c r="A157" s="26" t="s">
        <v>274</v>
      </c>
      <c r="B157" s="27" t="s">
        <v>275</v>
      </c>
      <c r="C157" s="28"/>
      <c r="D157" s="30" t="s">
        <v>17</v>
      </c>
      <c r="E157" s="24">
        <v>80.352405893999986</v>
      </c>
      <c r="F157" s="24">
        <v>83.700422806249989</v>
      </c>
      <c r="G157" s="24">
        <v>87.048439718499992</v>
      </c>
      <c r="H157" s="24">
        <v>97.092490455249987</v>
      </c>
      <c r="I157" s="24">
        <v>103.78852427974998</v>
      </c>
      <c r="J157" s="24">
        <v>161.03961347922498</v>
      </c>
      <c r="K157" s="49">
        <f t="shared" si="135"/>
        <v>4348.0695639390742</v>
      </c>
      <c r="M157" s="50">
        <f t="shared" si="136"/>
        <v>1.0041666666666669</v>
      </c>
      <c r="N157" s="50">
        <f t="shared" si="137"/>
        <v>0.92399999999999993</v>
      </c>
      <c r="O157" s="50">
        <f t="shared" si="138"/>
        <v>0.84999999999999987</v>
      </c>
      <c r="P157" s="50">
        <f t="shared" si="139"/>
        <v>0.65862068965517251</v>
      </c>
    </row>
    <row r="158" spans="1:16" x14ac:dyDescent="0.25">
      <c r="A158" s="21" t="s">
        <v>276</v>
      </c>
      <c r="B158" s="21" t="s">
        <v>277</v>
      </c>
      <c r="C158" s="35"/>
      <c r="D158" s="25" t="s">
        <v>17</v>
      </c>
      <c r="E158" s="24">
        <v>63.557957399999999</v>
      </c>
      <c r="F158" s="24">
        <v>66.206205624999996</v>
      </c>
      <c r="G158" s="24">
        <v>68.854453849999999</v>
      </c>
      <c r="H158" s="24">
        <v>76.799198524999994</v>
      </c>
      <c r="I158" s="24">
        <v>82.095694975000001</v>
      </c>
      <c r="J158" s="24">
        <v>127.3807396225</v>
      </c>
      <c r="K158" s="49">
        <f t="shared" si="135"/>
        <v>3439.2799698075</v>
      </c>
      <c r="M158" s="50">
        <f t="shared" si="136"/>
        <v>1.0041666666666669</v>
      </c>
      <c r="N158" s="50">
        <f t="shared" si="137"/>
        <v>0.92400000000000015</v>
      </c>
      <c r="O158" s="50">
        <f t="shared" si="138"/>
        <v>0.85000000000000009</v>
      </c>
      <c r="P158" s="50">
        <f t="shared" si="139"/>
        <v>0.65862068965517251</v>
      </c>
    </row>
    <row r="159" spans="1:16" x14ac:dyDescent="0.25">
      <c r="A159" s="20" t="s">
        <v>278</v>
      </c>
      <c r="B159" s="21" t="s">
        <v>279</v>
      </c>
      <c r="C159" s="22"/>
      <c r="D159" s="23" t="s">
        <v>17</v>
      </c>
      <c r="E159" s="24">
        <v>33.501166499999989</v>
      </c>
      <c r="F159" s="24">
        <v>34.89704843749999</v>
      </c>
      <c r="G159" s="24">
        <v>36.292930374999997</v>
      </c>
      <c r="H159" s="24">
        <v>40.480576187499992</v>
      </c>
      <c r="I159" s="24">
        <v>43.272340062499993</v>
      </c>
      <c r="J159" s="24">
        <v>67.141921193749994</v>
      </c>
      <c r="K159" s="49">
        <f t="shared" si="135"/>
        <v>1812.8318722312499</v>
      </c>
      <c r="M159" s="50">
        <f t="shared" si="136"/>
        <v>1.0041666666666673</v>
      </c>
      <c r="N159" s="50">
        <f t="shared" si="137"/>
        <v>0.92400000000000038</v>
      </c>
      <c r="O159" s="50">
        <f t="shared" si="138"/>
        <v>0.84999999999999987</v>
      </c>
      <c r="P159" s="50">
        <f t="shared" si="139"/>
        <v>0.65862068965517251</v>
      </c>
    </row>
    <row r="160" spans="1:16" x14ac:dyDescent="0.25">
      <c r="A160" s="29" t="s">
        <v>280</v>
      </c>
      <c r="B160" s="17"/>
      <c r="C160" s="18"/>
      <c r="D160" s="19"/>
    </row>
    <row r="161" spans="1:16" x14ac:dyDescent="0.25">
      <c r="A161" s="20" t="s">
        <v>281</v>
      </c>
      <c r="B161" s="27" t="s">
        <v>282</v>
      </c>
      <c r="C161" s="22"/>
      <c r="D161" s="23" t="s">
        <v>17</v>
      </c>
      <c r="E161" s="24">
        <v>34.66091939999999</v>
      </c>
      <c r="F161" s="24">
        <v>36.105124374999995</v>
      </c>
      <c r="G161" s="24">
        <v>37.549329349999994</v>
      </c>
      <c r="H161" s="24">
        <v>41.881944274999988</v>
      </c>
      <c r="I161" s="24">
        <v>44.770354224999991</v>
      </c>
      <c r="J161" s="24">
        <v>69.466259297499988</v>
      </c>
      <c r="K161" s="49">
        <f t="shared" ref="K161:K167" si="140">J161*$G$2</f>
        <v>1875.5890010324997</v>
      </c>
      <c r="M161" s="50">
        <f t="shared" ref="M161:M167" si="141">J161/E161-1</f>
        <v>1.0041666666666669</v>
      </c>
      <c r="N161" s="50">
        <f t="shared" ref="N161:N167" si="142">J161/F161-1</f>
        <v>0.92399999999999993</v>
      </c>
      <c r="O161" s="50">
        <f t="shared" ref="O161:O167" si="143">J161/G161-1</f>
        <v>0.85000000000000009</v>
      </c>
      <c r="P161" s="50">
        <f t="shared" ref="P161:P167" si="144">J161/H161-1</f>
        <v>0.65862068965517251</v>
      </c>
    </row>
    <row r="162" spans="1:16" x14ac:dyDescent="0.25">
      <c r="A162" s="21" t="s">
        <v>283</v>
      </c>
      <c r="B162" s="21" t="s">
        <v>284</v>
      </c>
      <c r="C162" s="35"/>
      <c r="D162" s="23" t="s">
        <v>17</v>
      </c>
      <c r="E162" s="24">
        <v>31.503642899999996</v>
      </c>
      <c r="F162" s="24">
        <v>32.816294687499997</v>
      </c>
      <c r="G162" s="24">
        <v>34.128946474999999</v>
      </c>
      <c r="H162" s="24">
        <v>38.066901837499998</v>
      </c>
      <c r="I162" s="24">
        <v>40.692205412500002</v>
      </c>
      <c r="J162" s="24">
        <v>63.138550978750004</v>
      </c>
      <c r="K162" s="49">
        <f t="shared" si="140"/>
        <v>1704.74087642625</v>
      </c>
      <c r="M162" s="50">
        <f t="shared" si="141"/>
        <v>1.0041666666666669</v>
      </c>
      <c r="N162" s="50">
        <f t="shared" si="142"/>
        <v>0.92400000000000038</v>
      </c>
      <c r="O162" s="50">
        <f t="shared" si="143"/>
        <v>0.85000000000000009</v>
      </c>
      <c r="P162" s="50">
        <f t="shared" si="144"/>
        <v>0.65862068965517251</v>
      </c>
    </row>
    <row r="163" spans="1:16" x14ac:dyDescent="0.25">
      <c r="A163" s="20" t="s">
        <v>285</v>
      </c>
      <c r="B163" s="27" t="s">
        <v>286</v>
      </c>
      <c r="C163" s="22" t="s">
        <v>30</v>
      </c>
      <c r="D163" s="23" t="s">
        <v>17</v>
      </c>
      <c r="E163" s="24">
        <v>36.881901629999994</v>
      </c>
      <c r="F163" s="24">
        <v>38.418647531250002</v>
      </c>
      <c r="G163" s="24">
        <v>39.955393432500003</v>
      </c>
      <c r="H163" s="24">
        <v>44.565631136249998</v>
      </c>
      <c r="I163" s="24">
        <v>47.639122938749999</v>
      </c>
      <c r="J163" s="24">
        <v>73.91747785012501</v>
      </c>
      <c r="K163" s="49">
        <f t="shared" si="140"/>
        <v>1995.7719019533752</v>
      </c>
      <c r="M163" s="50">
        <f t="shared" si="141"/>
        <v>1.0041666666666673</v>
      </c>
      <c r="N163" s="50">
        <f t="shared" si="142"/>
        <v>0.92400000000000015</v>
      </c>
      <c r="O163" s="50">
        <f t="shared" si="143"/>
        <v>0.85000000000000009</v>
      </c>
      <c r="P163" s="50">
        <f t="shared" si="144"/>
        <v>0.65862068965517273</v>
      </c>
    </row>
    <row r="164" spans="1:16" x14ac:dyDescent="0.25">
      <c r="A164" s="20" t="s">
        <v>287</v>
      </c>
      <c r="B164" s="27" t="s">
        <v>288</v>
      </c>
      <c r="C164" s="22" t="s">
        <v>30</v>
      </c>
      <c r="D164" s="23" t="s">
        <v>17</v>
      </c>
      <c r="E164" s="24">
        <v>29.611904249999995</v>
      </c>
      <c r="F164" s="24">
        <v>30.845733593749998</v>
      </c>
      <c r="G164" s="24">
        <v>32.0795629375</v>
      </c>
      <c r="H164" s="24">
        <v>35.781050968749994</v>
      </c>
      <c r="I164" s="24">
        <v>38.24870965625</v>
      </c>
      <c r="J164" s="24">
        <v>59.347191434375006</v>
      </c>
      <c r="K164" s="49">
        <f t="shared" si="140"/>
        <v>1602.3741687281251</v>
      </c>
      <c r="M164" s="50">
        <f t="shared" si="141"/>
        <v>1.0041666666666673</v>
      </c>
      <c r="N164" s="50">
        <f t="shared" si="142"/>
        <v>0.92400000000000038</v>
      </c>
      <c r="O164" s="50">
        <f t="shared" si="143"/>
        <v>0.85000000000000009</v>
      </c>
      <c r="P164" s="50">
        <f t="shared" si="144"/>
        <v>0.65862068965517273</v>
      </c>
    </row>
    <row r="165" spans="1:16" x14ac:dyDescent="0.25">
      <c r="A165" s="20" t="s">
        <v>289</v>
      </c>
      <c r="B165" s="27" t="s">
        <v>290</v>
      </c>
      <c r="C165" s="22" t="s">
        <v>30</v>
      </c>
      <c r="D165" s="23" t="s">
        <v>17</v>
      </c>
      <c r="E165" s="24">
        <v>45.232356419999988</v>
      </c>
      <c r="F165" s="24">
        <v>47.117037937499987</v>
      </c>
      <c r="G165" s="24">
        <v>49.001719454999993</v>
      </c>
      <c r="H165" s="24">
        <v>54.65576400749999</v>
      </c>
      <c r="I165" s="24">
        <v>58.425127042499987</v>
      </c>
      <c r="J165" s="24">
        <v>90.653180991749991</v>
      </c>
      <c r="K165" s="49">
        <f t="shared" si="140"/>
        <v>2447.6358867772497</v>
      </c>
      <c r="M165" s="50">
        <f t="shared" si="141"/>
        <v>1.0041666666666669</v>
      </c>
      <c r="N165" s="50">
        <f t="shared" si="142"/>
        <v>0.92400000000000038</v>
      </c>
      <c r="O165" s="50">
        <f t="shared" si="143"/>
        <v>0.85000000000000009</v>
      </c>
      <c r="P165" s="50">
        <f t="shared" si="144"/>
        <v>0.65862068965517251</v>
      </c>
    </row>
    <row r="166" spans="1:16" x14ac:dyDescent="0.25">
      <c r="A166" s="20" t="s">
        <v>291</v>
      </c>
      <c r="B166" s="27" t="s">
        <v>292</v>
      </c>
      <c r="C166" s="22"/>
      <c r="D166" s="23" t="s">
        <v>17</v>
      </c>
      <c r="E166" s="24">
        <v>38.636046959999994</v>
      </c>
      <c r="F166" s="24">
        <v>40.245882249999994</v>
      </c>
      <c r="G166" s="24">
        <v>41.855717540000001</v>
      </c>
      <c r="H166" s="24">
        <v>46.685223409999992</v>
      </c>
      <c r="I166" s="24">
        <v>49.904893989999998</v>
      </c>
      <c r="J166" s="24">
        <v>77.43307744900001</v>
      </c>
      <c r="K166" s="49">
        <f t="shared" si="140"/>
        <v>2090.6930911230002</v>
      </c>
      <c r="M166" s="50">
        <f t="shared" si="141"/>
        <v>1.0041666666666673</v>
      </c>
      <c r="N166" s="50">
        <f t="shared" si="142"/>
        <v>0.9240000000000006</v>
      </c>
      <c r="O166" s="50">
        <f t="shared" si="143"/>
        <v>0.85000000000000031</v>
      </c>
      <c r="P166" s="50">
        <f t="shared" si="144"/>
        <v>0.65862068965517295</v>
      </c>
    </row>
    <row r="167" spans="1:16" x14ac:dyDescent="0.25">
      <c r="A167" s="20" t="s">
        <v>293</v>
      </c>
      <c r="B167" s="27" t="s">
        <v>294</v>
      </c>
      <c r="C167" s="22"/>
      <c r="D167" s="23" t="s">
        <v>17</v>
      </c>
      <c r="E167" s="24">
        <v>29.860059029999995</v>
      </c>
      <c r="F167" s="24">
        <v>31.104228156249999</v>
      </c>
      <c r="G167" s="24">
        <v>32.348397282500002</v>
      </c>
      <c r="H167" s="24">
        <v>36.080904661249996</v>
      </c>
      <c r="I167" s="24">
        <v>38.569242913749996</v>
      </c>
      <c r="J167" s="24">
        <v>59.844534972625006</v>
      </c>
      <c r="K167" s="49">
        <f t="shared" si="140"/>
        <v>1615.8024442608751</v>
      </c>
      <c r="M167" s="50">
        <f t="shared" si="141"/>
        <v>1.0041666666666673</v>
      </c>
      <c r="N167" s="50">
        <f t="shared" si="142"/>
        <v>0.92400000000000015</v>
      </c>
      <c r="O167" s="50">
        <f t="shared" si="143"/>
        <v>0.85000000000000009</v>
      </c>
      <c r="P167" s="50">
        <f t="shared" si="144"/>
        <v>0.65862068965517273</v>
      </c>
    </row>
    <row r="168" spans="1:16" x14ac:dyDescent="0.25">
      <c r="A168" s="31" t="s">
        <v>295</v>
      </c>
      <c r="B168" s="12"/>
      <c r="C168" s="10"/>
      <c r="D168" s="11"/>
      <c r="E168" s="13" t="s">
        <v>6</v>
      </c>
      <c r="F168" s="13" t="s">
        <v>7</v>
      </c>
      <c r="G168" s="13" t="s">
        <v>8</v>
      </c>
      <c r="H168" s="13" t="s">
        <v>9</v>
      </c>
      <c r="I168" s="13"/>
      <c r="J168" s="13" t="s">
        <v>10</v>
      </c>
      <c r="K168" s="14" t="s">
        <v>11</v>
      </c>
      <c r="L168" s="15"/>
      <c r="M168" s="13" t="s">
        <v>6</v>
      </c>
      <c r="N168" s="13" t="s">
        <v>7</v>
      </c>
      <c r="O168" s="13" t="s">
        <v>8</v>
      </c>
      <c r="P168" s="13" t="s">
        <v>9</v>
      </c>
    </row>
    <row r="169" spans="1:16" x14ac:dyDescent="0.25">
      <c r="A169" s="29" t="s">
        <v>269</v>
      </c>
      <c r="B169" s="16"/>
      <c r="C169" s="32"/>
      <c r="D169" s="33"/>
      <c r="E169" s="19"/>
      <c r="F169" s="19"/>
      <c r="G169" s="19"/>
      <c r="H169" s="19"/>
      <c r="I169" s="19"/>
      <c r="J169" s="19"/>
      <c r="K169" s="19"/>
      <c r="M169" s="19"/>
      <c r="N169" s="19"/>
      <c r="O169" s="19"/>
      <c r="P169" s="19"/>
    </row>
    <row r="170" spans="1:16" x14ac:dyDescent="0.25">
      <c r="A170" s="26" t="s">
        <v>296</v>
      </c>
      <c r="B170" s="27" t="s">
        <v>297</v>
      </c>
      <c r="C170" s="28"/>
      <c r="D170" s="30" t="s">
        <v>68</v>
      </c>
      <c r="E170" s="24">
        <v>70.351639439999985</v>
      </c>
      <c r="F170" s="24">
        <v>73.282957749999994</v>
      </c>
      <c r="G170" s="24">
        <v>76.214276059999989</v>
      </c>
      <c r="H170" s="24">
        <v>85.008230989999987</v>
      </c>
      <c r="I170" s="24">
        <v>90.870867609999991</v>
      </c>
      <c r="J170" s="24">
        <v>140.99641071099998</v>
      </c>
      <c r="K170" s="49">
        <f t="shared" ref="K170:K172" si="145">J170*$G$2</f>
        <v>3806.9030891969996</v>
      </c>
      <c r="M170" s="50">
        <f t="shared" ref="M170:M172" si="146">J170/E170-1</f>
        <v>1.0041666666666669</v>
      </c>
      <c r="N170" s="50">
        <f t="shared" ref="N170:N172" si="147">J170/F170-1</f>
        <v>0.92399999999999993</v>
      </c>
      <c r="O170" s="50">
        <f t="shared" ref="O170:O172" si="148">J170/G170-1</f>
        <v>0.85000000000000009</v>
      </c>
      <c r="P170" s="50">
        <f t="shared" ref="P170:P172" si="149">J170/H170-1</f>
        <v>0.65862068965517251</v>
      </c>
    </row>
    <row r="171" spans="1:16" x14ac:dyDescent="0.25">
      <c r="A171" s="26" t="s">
        <v>298</v>
      </c>
      <c r="B171" s="27" t="s">
        <v>299</v>
      </c>
      <c r="C171" s="28"/>
      <c r="D171" s="30" t="s">
        <v>68</v>
      </c>
      <c r="E171" s="24">
        <v>74.923203599999994</v>
      </c>
      <c r="F171" s="24">
        <v>78.045003750000006</v>
      </c>
      <c r="G171" s="24">
        <v>81.166803900000005</v>
      </c>
      <c r="H171" s="24">
        <v>90.532204350000001</v>
      </c>
      <c r="I171" s="24">
        <v>96.775804649999998</v>
      </c>
      <c r="J171" s="24">
        <v>150.15858721500001</v>
      </c>
      <c r="K171" s="49">
        <f t="shared" si="145"/>
        <v>4054.2818548050004</v>
      </c>
      <c r="M171" s="50">
        <f t="shared" si="146"/>
        <v>1.0041666666666669</v>
      </c>
      <c r="N171" s="50">
        <f t="shared" si="147"/>
        <v>0.92399999999999993</v>
      </c>
      <c r="O171" s="50">
        <f t="shared" si="148"/>
        <v>0.85000000000000009</v>
      </c>
      <c r="P171" s="50">
        <f t="shared" si="149"/>
        <v>0.65862068965517251</v>
      </c>
    </row>
    <row r="172" spans="1:16" x14ac:dyDescent="0.25">
      <c r="A172" s="20" t="s">
        <v>300</v>
      </c>
      <c r="B172" s="21" t="s">
        <v>301</v>
      </c>
      <c r="C172" s="22"/>
      <c r="D172" s="23" t="s">
        <v>68</v>
      </c>
      <c r="E172" s="24">
        <v>32.018941883999993</v>
      </c>
      <c r="F172" s="24">
        <v>33.353064462500001</v>
      </c>
      <c r="G172" s="24">
        <v>34.687187041000001</v>
      </c>
      <c r="H172" s="24">
        <v>38.689554776499996</v>
      </c>
      <c r="I172" s="24">
        <v>41.357799933499997</v>
      </c>
      <c r="J172" s="24">
        <v>64.171296025850012</v>
      </c>
      <c r="K172" s="49">
        <f t="shared" si="145"/>
        <v>1732.6249926979503</v>
      </c>
      <c r="M172" s="50">
        <f t="shared" si="146"/>
        <v>1.0041666666666673</v>
      </c>
      <c r="N172" s="50">
        <f t="shared" si="147"/>
        <v>0.92400000000000038</v>
      </c>
      <c r="O172" s="50">
        <f t="shared" si="148"/>
        <v>0.85000000000000031</v>
      </c>
      <c r="P172" s="50">
        <f t="shared" si="149"/>
        <v>0.65862068965517295</v>
      </c>
    </row>
    <row r="173" spans="1:16" x14ac:dyDescent="0.25">
      <c r="A173" s="29" t="s">
        <v>280</v>
      </c>
      <c r="B173" s="16"/>
      <c r="C173" s="32"/>
      <c r="D173" s="33"/>
    </row>
    <row r="174" spans="1:16" x14ac:dyDescent="0.25">
      <c r="A174" s="20" t="s">
        <v>302</v>
      </c>
      <c r="B174" s="21" t="s">
        <v>303</v>
      </c>
      <c r="C174" s="22"/>
      <c r="D174" s="23" t="s">
        <v>68</v>
      </c>
      <c r="E174" s="24">
        <v>31.692431999999997</v>
      </c>
      <c r="F174" s="24">
        <v>33.012949999999996</v>
      </c>
      <c r="G174" s="24">
        <v>34.333467999999996</v>
      </c>
      <c r="H174" s="24">
        <v>38.295021999999996</v>
      </c>
      <c r="I174" s="24">
        <v>40.936057999999996</v>
      </c>
      <c r="J174" s="24">
        <v>63.5169158</v>
      </c>
      <c r="K174" s="49">
        <f t="shared" ref="K174:K177" si="150">J174*$G$2</f>
        <v>1714.9567265999999</v>
      </c>
      <c r="M174" s="50">
        <f t="shared" ref="M174:M177" si="151">J174/E174-1</f>
        <v>1.0041666666666669</v>
      </c>
      <c r="N174" s="50">
        <f t="shared" ref="N174:N177" si="152">J174/F174-1</f>
        <v>0.92400000000000015</v>
      </c>
      <c r="O174" s="50">
        <f t="shared" ref="O174:O177" si="153">J174/G174-1</f>
        <v>0.85000000000000009</v>
      </c>
      <c r="P174" s="50">
        <f t="shared" ref="P174:P177" si="154">J174/H174-1</f>
        <v>0.65862068965517251</v>
      </c>
    </row>
    <row r="175" spans="1:16" x14ac:dyDescent="0.25">
      <c r="A175" s="20" t="s">
        <v>304</v>
      </c>
      <c r="B175" s="21" t="s">
        <v>305</v>
      </c>
      <c r="C175" s="22" t="s">
        <v>30</v>
      </c>
      <c r="D175" s="23" t="s">
        <v>68</v>
      </c>
      <c r="E175" s="24">
        <v>33.061832669999994</v>
      </c>
      <c r="F175" s="24">
        <v>34.439409031249994</v>
      </c>
      <c r="G175" s="24">
        <v>35.816985392500001</v>
      </c>
      <c r="H175" s="24">
        <v>39.949714476249994</v>
      </c>
      <c r="I175" s="24">
        <v>42.704867198749994</v>
      </c>
      <c r="J175" s="24">
        <v>66.261422976125004</v>
      </c>
      <c r="K175" s="49">
        <f t="shared" si="150"/>
        <v>1789.0584203553751</v>
      </c>
      <c r="M175" s="50">
        <f t="shared" si="151"/>
        <v>1.0041666666666673</v>
      </c>
      <c r="N175" s="50">
        <f t="shared" si="152"/>
        <v>0.92400000000000038</v>
      </c>
      <c r="O175" s="50">
        <f t="shared" si="153"/>
        <v>0.85000000000000009</v>
      </c>
      <c r="P175" s="50">
        <f t="shared" si="154"/>
        <v>0.65862068965517273</v>
      </c>
    </row>
    <row r="176" spans="1:16" x14ac:dyDescent="0.25">
      <c r="A176" s="20" t="s">
        <v>306</v>
      </c>
      <c r="B176" s="21" t="s">
        <v>307</v>
      </c>
      <c r="C176" s="22"/>
      <c r="D176" s="23" t="s">
        <v>68</v>
      </c>
      <c r="E176" s="24">
        <v>36.596890769999987</v>
      </c>
      <c r="F176" s="24">
        <v>38.121761218749988</v>
      </c>
      <c r="G176" s="24">
        <v>39.646631667499989</v>
      </c>
      <c r="H176" s="24">
        <v>44.221243013749984</v>
      </c>
      <c r="I176" s="24">
        <v>47.270983911249992</v>
      </c>
      <c r="J176" s="24">
        <v>73.346268584874977</v>
      </c>
      <c r="K176" s="49">
        <f t="shared" si="150"/>
        <v>1980.3492517916243</v>
      </c>
      <c r="M176" s="50">
        <f t="shared" si="151"/>
        <v>1.0041666666666669</v>
      </c>
      <c r="N176" s="50">
        <f t="shared" si="152"/>
        <v>0.92399999999999993</v>
      </c>
      <c r="O176" s="50">
        <f t="shared" si="153"/>
        <v>0.84999999999999987</v>
      </c>
      <c r="P176" s="50">
        <f t="shared" si="154"/>
        <v>0.65862068965517251</v>
      </c>
    </row>
    <row r="177" spans="1:16" x14ac:dyDescent="0.25">
      <c r="A177" s="20" t="s">
        <v>308</v>
      </c>
      <c r="B177" s="21" t="s">
        <v>309</v>
      </c>
      <c r="C177" s="22" t="s">
        <v>30</v>
      </c>
      <c r="D177" s="23" t="s">
        <v>68</v>
      </c>
      <c r="E177" s="24">
        <v>42.455166719999994</v>
      </c>
      <c r="F177" s="24">
        <v>44.224131999999997</v>
      </c>
      <c r="G177" s="24">
        <v>45.993097279999994</v>
      </c>
      <c r="H177" s="24">
        <v>51.299993119999989</v>
      </c>
      <c r="I177" s="24">
        <v>54.837923679999996</v>
      </c>
      <c r="J177" s="24">
        <v>85.087229967999988</v>
      </c>
      <c r="K177" s="49">
        <f t="shared" si="150"/>
        <v>2297.3552091359998</v>
      </c>
      <c r="M177" s="50">
        <f t="shared" si="151"/>
        <v>1.0041666666666669</v>
      </c>
      <c r="N177" s="50">
        <f t="shared" si="152"/>
        <v>0.92399999999999993</v>
      </c>
      <c r="O177" s="50">
        <f t="shared" si="153"/>
        <v>0.85000000000000009</v>
      </c>
      <c r="P177" s="50">
        <f t="shared" si="154"/>
        <v>0.65862068965517251</v>
      </c>
    </row>
    <row r="178" spans="1:16" x14ac:dyDescent="0.25">
      <c r="A178" s="31" t="s">
        <v>310</v>
      </c>
      <c r="B178" s="12"/>
      <c r="C178" s="10"/>
      <c r="D178" s="11"/>
      <c r="E178" s="13" t="s">
        <v>6</v>
      </c>
      <c r="F178" s="13" t="s">
        <v>7</v>
      </c>
      <c r="G178" s="13" t="s">
        <v>8</v>
      </c>
      <c r="H178" s="13" t="s">
        <v>9</v>
      </c>
      <c r="I178" s="13"/>
      <c r="J178" s="13" t="s">
        <v>10</v>
      </c>
      <c r="K178" s="14" t="s">
        <v>11</v>
      </c>
      <c r="L178" s="15"/>
      <c r="M178" s="13" t="s">
        <v>6</v>
      </c>
      <c r="N178" s="13" t="s">
        <v>7</v>
      </c>
      <c r="O178" s="13" t="s">
        <v>8</v>
      </c>
      <c r="P178" s="13" t="s">
        <v>9</v>
      </c>
    </row>
    <row r="179" spans="1:16" x14ac:dyDescent="0.25">
      <c r="A179" s="38" t="s">
        <v>311</v>
      </c>
      <c r="B179" s="39"/>
      <c r="C179" s="32"/>
      <c r="D179" s="33"/>
      <c r="E179" s="19"/>
      <c r="F179" s="19"/>
      <c r="G179" s="19"/>
      <c r="H179" s="19"/>
      <c r="I179" s="19"/>
      <c r="J179" s="19"/>
      <c r="K179" s="19"/>
      <c r="M179" s="19"/>
      <c r="N179" s="19"/>
      <c r="O179" s="19"/>
      <c r="P179" s="19"/>
    </row>
    <row r="180" spans="1:16" x14ac:dyDescent="0.25">
      <c r="A180" s="20" t="s">
        <v>312</v>
      </c>
      <c r="B180" s="21" t="s">
        <v>313</v>
      </c>
      <c r="C180" s="22"/>
      <c r="D180" s="23" t="s">
        <v>17</v>
      </c>
      <c r="E180" s="24">
        <v>63.175908467999989</v>
      </c>
      <c r="F180" s="24">
        <v>65.808237987499993</v>
      </c>
      <c r="G180" s="24">
        <v>68.440567506999997</v>
      </c>
      <c r="H180" s="24">
        <v>76.337556065499982</v>
      </c>
      <c r="I180" s="24">
        <v>81.60221510449999</v>
      </c>
      <c r="J180" s="24">
        <v>126.61504988795001</v>
      </c>
      <c r="K180" s="49">
        <f t="shared" ref="K180:K183" si="155">J180*$G$2</f>
        <v>3418.60634697465</v>
      </c>
      <c r="M180" s="50">
        <f t="shared" ref="M180:M183" si="156">J180/E180-1</f>
        <v>1.0041666666666673</v>
      </c>
      <c r="N180" s="50">
        <f t="shared" ref="N180:N183" si="157">J180/F180-1</f>
        <v>0.92400000000000038</v>
      </c>
      <c r="O180" s="50">
        <f t="shared" ref="O180:O183" si="158">J180/G180-1</f>
        <v>0.85000000000000009</v>
      </c>
      <c r="P180" s="50">
        <f t="shared" ref="P180:P183" si="159">J180/H180-1</f>
        <v>0.65862068965517295</v>
      </c>
    </row>
    <row r="181" spans="1:16" x14ac:dyDescent="0.25">
      <c r="A181" s="20" t="s">
        <v>314</v>
      </c>
      <c r="B181" s="20" t="s">
        <v>315</v>
      </c>
      <c r="C181" s="22"/>
      <c r="D181" s="25" t="s">
        <v>33</v>
      </c>
      <c r="E181" s="24">
        <v>54.445162799999991</v>
      </c>
      <c r="F181" s="24">
        <v>56.713711249999996</v>
      </c>
      <c r="G181" s="24">
        <v>58.982259699999993</v>
      </c>
      <c r="H181" s="24">
        <v>65.787905049999992</v>
      </c>
      <c r="I181" s="24">
        <v>70.325001950000001</v>
      </c>
      <c r="J181" s="24">
        <v>109.11718044499999</v>
      </c>
      <c r="K181" s="49">
        <f t="shared" si="155"/>
        <v>2946.1638720149995</v>
      </c>
      <c r="M181" s="50">
        <f t="shared" si="156"/>
        <v>1.0041666666666669</v>
      </c>
      <c r="N181" s="50">
        <f t="shared" si="157"/>
        <v>0.92399999999999993</v>
      </c>
      <c r="O181" s="50">
        <f t="shared" si="158"/>
        <v>0.85000000000000009</v>
      </c>
      <c r="P181" s="50">
        <f t="shared" si="159"/>
        <v>0.65862068965517251</v>
      </c>
    </row>
    <row r="182" spans="1:16" x14ac:dyDescent="0.25">
      <c r="A182" s="20" t="s">
        <v>316</v>
      </c>
      <c r="B182" s="20" t="s">
        <v>317</v>
      </c>
      <c r="C182" s="34"/>
      <c r="D182" s="25" t="s">
        <v>17</v>
      </c>
      <c r="E182" s="24">
        <v>67.543716000000003</v>
      </c>
      <c r="F182" s="24">
        <v>70.358037500000009</v>
      </c>
      <c r="G182" s="24">
        <v>73.172359</v>
      </c>
      <c r="H182" s="24">
        <v>81.615323500000002</v>
      </c>
      <c r="I182" s="24">
        <v>87.243966500000013</v>
      </c>
      <c r="J182" s="24">
        <v>135.36886415000001</v>
      </c>
      <c r="K182" s="49">
        <f t="shared" si="155"/>
        <v>3654.9593320500003</v>
      </c>
      <c r="M182" s="50">
        <f t="shared" si="156"/>
        <v>1.0041666666666669</v>
      </c>
      <c r="N182" s="50">
        <f t="shared" si="157"/>
        <v>0.92399999999999993</v>
      </c>
      <c r="O182" s="50">
        <f t="shared" si="158"/>
        <v>0.85000000000000009</v>
      </c>
      <c r="P182" s="50">
        <f t="shared" si="159"/>
        <v>0.65862068965517251</v>
      </c>
    </row>
    <row r="183" spans="1:16" x14ac:dyDescent="0.25">
      <c r="A183" s="20" t="s">
        <v>318</v>
      </c>
      <c r="B183" s="20" t="s">
        <v>319</v>
      </c>
      <c r="C183" s="34"/>
      <c r="D183" s="25" t="s">
        <v>17</v>
      </c>
      <c r="E183" s="24">
        <v>32.176117199999993</v>
      </c>
      <c r="F183" s="24">
        <v>33.516788749999996</v>
      </c>
      <c r="G183" s="24">
        <v>34.8574603</v>
      </c>
      <c r="H183" s="24">
        <v>38.879474949999995</v>
      </c>
      <c r="I183" s="24">
        <v>41.560818049999995</v>
      </c>
      <c r="J183" s="24">
        <v>64.486301554999997</v>
      </c>
      <c r="K183" s="49">
        <f t="shared" si="155"/>
        <v>1741.1301419849999</v>
      </c>
      <c r="M183" s="50">
        <f t="shared" si="156"/>
        <v>1.0041666666666669</v>
      </c>
      <c r="N183" s="50">
        <f t="shared" si="157"/>
        <v>0.92400000000000015</v>
      </c>
      <c r="O183" s="50">
        <f t="shared" si="158"/>
        <v>0.84999999999999987</v>
      </c>
      <c r="P183" s="50">
        <f t="shared" si="159"/>
        <v>0.65862068965517251</v>
      </c>
    </row>
    <row r="184" spans="1:16" x14ac:dyDescent="0.25">
      <c r="A184" s="38" t="s">
        <v>320</v>
      </c>
      <c r="B184" s="39"/>
      <c r="C184" s="32"/>
      <c r="D184" s="33"/>
    </row>
    <row r="185" spans="1:16" x14ac:dyDescent="0.25">
      <c r="A185" s="26" t="s">
        <v>321</v>
      </c>
      <c r="B185" s="27" t="s">
        <v>322</v>
      </c>
      <c r="C185" s="28"/>
      <c r="D185" s="30" t="s">
        <v>17</v>
      </c>
      <c r="E185" s="24">
        <v>47.025382473599997</v>
      </c>
      <c r="F185" s="24">
        <v>48.984773409999995</v>
      </c>
      <c r="G185" s="24">
        <v>50.944164346399994</v>
      </c>
      <c r="H185" s="24">
        <v>56.822337155599996</v>
      </c>
      <c r="I185" s="24">
        <v>60.741119028399993</v>
      </c>
      <c r="J185" s="24">
        <v>94.246704040839987</v>
      </c>
      <c r="K185" s="49">
        <f t="shared" ref="K185:K186" si="160">J185*$G$2</f>
        <v>2544.6610091026796</v>
      </c>
      <c r="M185" s="50">
        <f t="shared" ref="M185:M186" si="161">J185/E185-1</f>
        <v>1.0041666666666664</v>
      </c>
      <c r="N185" s="50">
        <f t="shared" ref="N185:N186" si="162">J185/F185-1</f>
        <v>0.92399999999999993</v>
      </c>
      <c r="O185" s="50">
        <f t="shared" ref="O185:O186" si="163">J185/G185-1</f>
        <v>0.84999999999999987</v>
      </c>
      <c r="P185" s="50">
        <f t="shared" ref="P185:P186" si="164">J185/H185-1</f>
        <v>0.65862068965517229</v>
      </c>
    </row>
    <row r="186" spans="1:16" x14ac:dyDescent="0.25">
      <c r="A186" s="26" t="s">
        <v>323</v>
      </c>
      <c r="B186" s="27" t="s">
        <v>324</v>
      </c>
      <c r="C186" s="28"/>
      <c r="D186" s="30" t="s">
        <v>17</v>
      </c>
      <c r="E186" s="24">
        <v>33.576832656000001</v>
      </c>
      <c r="F186" s="24">
        <v>34.975867350000001</v>
      </c>
      <c r="G186" s="24">
        <v>36.374902044000002</v>
      </c>
      <c r="H186" s="24">
        <v>40.572006125999998</v>
      </c>
      <c r="I186" s="24">
        <v>43.370075514</v>
      </c>
      <c r="J186" s="24">
        <v>67.293568781400012</v>
      </c>
      <c r="K186" s="49">
        <f t="shared" si="160"/>
        <v>1816.9263570978003</v>
      </c>
      <c r="M186" s="50">
        <f t="shared" si="161"/>
        <v>1.0041666666666669</v>
      </c>
      <c r="N186" s="50">
        <f t="shared" si="162"/>
        <v>0.92400000000000015</v>
      </c>
      <c r="O186" s="50">
        <f t="shared" si="163"/>
        <v>0.85000000000000031</v>
      </c>
      <c r="P186" s="50">
        <f t="shared" si="164"/>
        <v>0.65862068965517273</v>
      </c>
    </row>
    <row r="187" spans="1:16" x14ac:dyDescent="0.25">
      <c r="A187" s="38" t="s">
        <v>325</v>
      </c>
      <c r="B187" s="39"/>
      <c r="C187" s="32"/>
      <c r="D187" s="33"/>
    </row>
    <row r="188" spans="1:16" x14ac:dyDescent="0.25">
      <c r="A188" s="20" t="s">
        <v>326</v>
      </c>
      <c r="B188" s="20" t="s">
        <v>327</v>
      </c>
      <c r="C188" s="22"/>
      <c r="D188" s="25" t="s">
        <v>17</v>
      </c>
      <c r="E188" s="24">
        <v>37.666673069999995</v>
      </c>
      <c r="F188" s="24">
        <v>39.236117781249995</v>
      </c>
      <c r="G188" s="24">
        <v>40.805562492499995</v>
      </c>
      <c r="H188" s="24">
        <v>45.513896626249988</v>
      </c>
      <c r="I188" s="24">
        <v>48.652786048749995</v>
      </c>
      <c r="J188" s="24">
        <v>75.490290611124991</v>
      </c>
      <c r="K188" s="49">
        <f t="shared" ref="K188:K195" si="165">J188*$G$2</f>
        <v>2038.2378465003746</v>
      </c>
      <c r="M188" s="50">
        <f t="shared" ref="M188:M195" si="166">J188/E188-1</f>
        <v>1.0041666666666669</v>
      </c>
      <c r="N188" s="50">
        <f t="shared" ref="N188:N195" si="167">J188/F188-1</f>
        <v>0.92399999999999993</v>
      </c>
      <c r="O188" s="50">
        <f t="shared" ref="O188:O195" si="168">J188/G188-1</f>
        <v>0.85000000000000009</v>
      </c>
      <c r="P188" s="50">
        <f t="shared" ref="P188:P195" si="169">J188/H188-1</f>
        <v>0.65862068965517273</v>
      </c>
    </row>
    <row r="189" spans="1:16" x14ac:dyDescent="0.25">
      <c r="A189" s="20" t="s">
        <v>328</v>
      </c>
      <c r="B189" s="21" t="s">
        <v>329</v>
      </c>
      <c r="C189" s="22"/>
      <c r="D189" s="23" t="s">
        <v>17</v>
      </c>
      <c r="E189" s="24">
        <v>28.083790560000001</v>
      </c>
      <c r="F189" s="24">
        <v>29.2539485</v>
      </c>
      <c r="G189" s="24">
        <v>30.424106439999999</v>
      </c>
      <c r="H189" s="24">
        <v>33.934580259999997</v>
      </c>
      <c r="I189" s="24">
        <v>36.274896140000003</v>
      </c>
      <c r="J189" s="24">
        <v>56.284596913999998</v>
      </c>
      <c r="K189" s="49">
        <f t="shared" si="165"/>
        <v>1519.684116678</v>
      </c>
      <c r="M189" s="50">
        <f t="shared" si="166"/>
        <v>1.0041666666666664</v>
      </c>
      <c r="N189" s="50">
        <f t="shared" si="167"/>
        <v>0.92399999999999993</v>
      </c>
      <c r="O189" s="50">
        <f t="shared" si="168"/>
        <v>0.85000000000000009</v>
      </c>
      <c r="P189" s="50">
        <f t="shared" si="169"/>
        <v>0.65862068965517251</v>
      </c>
    </row>
    <row r="190" spans="1:16" x14ac:dyDescent="0.25">
      <c r="A190" s="20" t="s">
        <v>330</v>
      </c>
      <c r="B190" s="20" t="s">
        <v>331</v>
      </c>
      <c r="C190" s="22"/>
      <c r="D190" s="23" t="s">
        <v>33</v>
      </c>
      <c r="E190" s="24">
        <v>18.228545279999999</v>
      </c>
      <c r="F190" s="24">
        <v>18.988067999999998</v>
      </c>
      <c r="G190" s="24">
        <v>19.747590720000002</v>
      </c>
      <c r="H190" s="24">
        <v>22.026158880000001</v>
      </c>
      <c r="I190" s="24">
        <v>23.54520432</v>
      </c>
      <c r="J190" s="24">
        <v>36.533042832000007</v>
      </c>
      <c r="K190" s="49">
        <f t="shared" si="165"/>
        <v>986.39215646400021</v>
      </c>
      <c r="M190" s="50">
        <f t="shared" si="166"/>
        <v>1.0041666666666673</v>
      </c>
      <c r="N190" s="50">
        <f t="shared" si="167"/>
        <v>0.9240000000000006</v>
      </c>
      <c r="O190" s="50">
        <f t="shared" si="168"/>
        <v>0.85000000000000009</v>
      </c>
      <c r="P190" s="50">
        <f t="shared" si="169"/>
        <v>0.65862068965517273</v>
      </c>
    </row>
    <row r="191" spans="1:16" x14ac:dyDescent="0.25">
      <c r="A191" s="26" t="s">
        <v>332</v>
      </c>
      <c r="B191" s="27" t="s">
        <v>333</v>
      </c>
      <c r="C191" s="28"/>
      <c r="D191" s="30" t="s">
        <v>17</v>
      </c>
      <c r="E191" s="24">
        <v>43.062464879999986</v>
      </c>
      <c r="F191" s="24">
        <v>44.856734249999988</v>
      </c>
      <c r="G191" s="24">
        <v>46.65100361999999</v>
      </c>
      <c r="H191" s="24">
        <v>52.033811729999989</v>
      </c>
      <c r="I191" s="24">
        <v>55.622350469999986</v>
      </c>
      <c r="J191" s="24">
        <v>86.304356696999989</v>
      </c>
      <c r="K191" s="49">
        <f t="shared" si="165"/>
        <v>2330.2176308189996</v>
      </c>
      <c r="M191" s="50">
        <f t="shared" si="166"/>
        <v>1.0041666666666669</v>
      </c>
      <c r="N191" s="50">
        <f t="shared" si="167"/>
        <v>0.92400000000000015</v>
      </c>
      <c r="O191" s="50">
        <f t="shared" si="168"/>
        <v>0.85000000000000009</v>
      </c>
      <c r="P191" s="50">
        <f t="shared" si="169"/>
        <v>0.65862068965517251</v>
      </c>
    </row>
    <row r="192" spans="1:16" x14ac:dyDescent="0.25">
      <c r="A192" s="26" t="s">
        <v>334</v>
      </c>
      <c r="B192" s="27" t="s">
        <v>335</v>
      </c>
      <c r="C192" s="28"/>
      <c r="D192" s="30" t="s">
        <v>17</v>
      </c>
      <c r="E192" s="24">
        <v>41.360237399999988</v>
      </c>
      <c r="F192" s="24">
        <v>43.083580624999989</v>
      </c>
      <c r="G192" s="24">
        <v>44.80692384999999</v>
      </c>
      <c r="H192" s="24">
        <v>49.976953524999985</v>
      </c>
      <c r="I192" s="24">
        <v>53.423639974999993</v>
      </c>
      <c r="J192" s="24">
        <v>82.892809122499983</v>
      </c>
      <c r="K192" s="49">
        <f t="shared" si="165"/>
        <v>2238.1058463074996</v>
      </c>
      <c r="M192" s="50">
        <f t="shared" si="166"/>
        <v>1.0041666666666669</v>
      </c>
      <c r="N192" s="50">
        <f t="shared" si="167"/>
        <v>0.92400000000000015</v>
      </c>
      <c r="O192" s="50">
        <f t="shared" si="168"/>
        <v>0.85000000000000009</v>
      </c>
      <c r="P192" s="50">
        <f t="shared" si="169"/>
        <v>0.65862068965517251</v>
      </c>
    </row>
    <row r="193" spans="1:16" x14ac:dyDescent="0.25">
      <c r="A193" s="26" t="s">
        <v>336</v>
      </c>
      <c r="B193" s="27" t="s">
        <v>337</v>
      </c>
      <c r="C193" s="28"/>
      <c r="D193" s="30" t="s">
        <v>33</v>
      </c>
      <c r="E193" s="24">
        <v>38.53215024</v>
      </c>
      <c r="F193" s="24">
        <v>40.137656499999999</v>
      </c>
      <c r="G193" s="24">
        <v>41.743162759999997</v>
      </c>
      <c r="H193" s="24">
        <v>46.55968154</v>
      </c>
      <c r="I193" s="24">
        <v>49.770694059999997</v>
      </c>
      <c r="J193" s="24">
        <v>77.224851106000003</v>
      </c>
      <c r="K193" s="49">
        <f t="shared" si="165"/>
        <v>2085.0709798620001</v>
      </c>
      <c r="M193" s="50">
        <f t="shared" si="166"/>
        <v>1.0041666666666669</v>
      </c>
      <c r="N193" s="50">
        <f t="shared" si="167"/>
        <v>0.92400000000000015</v>
      </c>
      <c r="O193" s="50">
        <f t="shared" si="168"/>
        <v>0.85000000000000009</v>
      </c>
      <c r="P193" s="50">
        <f t="shared" si="169"/>
        <v>0.65862068965517251</v>
      </c>
    </row>
    <row r="194" spans="1:16" x14ac:dyDescent="0.25">
      <c r="A194" s="20" t="s">
        <v>338</v>
      </c>
      <c r="B194" s="21" t="s">
        <v>339</v>
      </c>
      <c r="C194" s="22"/>
      <c r="D194" s="23" t="s">
        <v>17</v>
      </c>
      <c r="E194" s="24">
        <v>34.804112999999994</v>
      </c>
      <c r="F194" s="24">
        <v>36.254284374999997</v>
      </c>
      <c r="G194" s="24">
        <v>37.704455750000001</v>
      </c>
      <c r="H194" s="24">
        <v>42.054969874999998</v>
      </c>
      <c r="I194" s="24">
        <v>44.955312624999998</v>
      </c>
      <c r="J194" s="24">
        <v>69.753243137500007</v>
      </c>
      <c r="K194" s="49">
        <f t="shared" si="165"/>
        <v>1883.3375647125001</v>
      </c>
      <c r="M194" s="50">
        <f t="shared" si="166"/>
        <v>1.0041666666666673</v>
      </c>
      <c r="N194" s="50">
        <f t="shared" si="167"/>
        <v>0.92400000000000038</v>
      </c>
      <c r="O194" s="50">
        <f t="shared" si="168"/>
        <v>0.85000000000000009</v>
      </c>
      <c r="P194" s="50">
        <f t="shared" si="169"/>
        <v>0.65862068965517273</v>
      </c>
    </row>
    <row r="195" spans="1:16" x14ac:dyDescent="0.25">
      <c r="A195" s="20" t="s">
        <v>340</v>
      </c>
      <c r="B195" s="21" t="s">
        <v>341</v>
      </c>
      <c r="C195" s="22"/>
      <c r="D195" s="23" t="s">
        <v>17</v>
      </c>
      <c r="E195" s="24">
        <v>29.667110400000002</v>
      </c>
      <c r="F195" s="24">
        <v>30.903240000000004</v>
      </c>
      <c r="G195" s="24">
        <v>32.139369600000002</v>
      </c>
      <c r="H195" s="24">
        <v>35.847758400000004</v>
      </c>
      <c r="I195" s="24">
        <v>38.320017600000007</v>
      </c>
      <c r="J195" s="24">
        <v>59.457833760000007</v>
      </c>
      <c r="K195" s="49">
        <f t="shared" si="165"/>
        <v>1605.3615115200002</v>
      </c>
      <c r="M195" s="50">
        <f t="shared" si="166"/>
        <v>1.0041666666666669</v>
      </c>
      <c r="N195" s="50">
        <f t="shared" si="167"/>
        <v>0.92399999999999993</v>
      </c>
      <c r="O195" s="50">
        <f t="shared" si="168"/>
        <v>0.85000000000000009</v>
      </c>
      <c r="P195" s="50">
        <f t="shared" si="169"/>
        <v>0.65862068965517251</v>
      </c>
    </row>
    <row r="196" spans="1:16" x14ac:dyDescent="0.25">
      <c r="A196" s="31" t="s">
        <v>342</v>
      </c>
      <c r="B196" s="12"/>
      <c r="C196" s="10"/>
      <c r="D196" s="11"/>
      <c r="E196" s="13" t="s">
        <v>6</v>
      </c>
      <c r="F196" s="13" t="s">
        <v>7</v>
      </c>
      <c r="G196" s="13" t="s">
        <v>8</v>
      </c>
      <c r="H196" s="13" t="s">
        <v>9</v>
      </c>
      <c r="I196" s="13"/>
      <c r="J196" s="13" t="s">
        <v>10</v>
      </c>
      <c r="K196" s="14" t="s">
        <v>11</v>
      </c>
      <c r="L196" s="15"/>
      <c r="M196" s="13" t="s">
        <v>6</v>
      </c>
      <c r="N196" s="13" t="s">
        <v>7</v>
      </c>
      <c r="O196" s="13" t="s">
        <v>8</v>
      </c>
      <c r="P196" s="13" t="s">
        <v>9</v>
      </c>
    </row>
    <row r="197" spans="1:16" x14ac:dyDescent="0.25">
      <c r="A197" s="38" t="s">
        <v>311</v>
      </c>
      <c r="B197" s="39"/>
      <c r="C197" s="32"/>
      <c r="D197" s="33"/>
      <c r="E197" s="19"/>
      <c r="F197" s="19"/>
      <c r="G197" s="19"/>
      <c r="H197" s="19"/>
      <c r="I197" s="19"/>
      <c r="J197" s="19"/>
      <c r="K197" s="19"/>
      <c r="M197" s="19"/>
      <c r="N197" s="19"/>
      <c r="O197" s="19"/>
      <c r="P197" s="19"/>
    </row>
    <row r="198" spans="1:16" x14ac:dyDescent="0.25">
      <c r="A198" s="20" t="s">
        <v>343</v>
      </c>
      <c r="B198" s="21" t="s">
        <v>344</v>
      </c>
      <c r="C198" s="22"/>
      <c r="D198" s="23" t="s">
        <v>68</v>
      </c>
      <c r="E198" s="24">
        <v>57.449791668000003</v>
      </c>
      <c r="F198" s="24">
        <v>59.843532987500005</v>
      </c>
      <c r="G198" s="24">
        <v>62.237274307000007</v>
      </c>
      <c r="H198" s="24">
        <v>69.418498265500006</v>
      </c>
      <c r="I198" s="24">
        <v>74.205980904500009</v>
      </c>
      <c r="J198" s="24">
        <v>115.13895746795002</v>
      </c>
      <c r="K198" s="49">
        <f t="shared" ref="K198:K200" si="170">J198*$G$2</f>
        <v>3108.7518516346504</v>
      </c>
      <c r="M198" s="50">
        <f t="shared" ref="M198:M200" si="171">J198/E198-1</f>
        <v>1.0041666666666669</v>
      </c>
      <c r="N198" s="50">
        <f t="shared" ref="N198:N200" si="172">J198/F198-1</f>
        <v>0.92400000000000015</v>
      </c>
      <c r="O198" s="50">
        <f t="shared" ref="O198:O200" si="173">J198/G198-1</f>
        <v>0.85000000000000009</v>
      </c>
      <c r="P198" s="50">
        <f t="shared" ref="P198:P200" si="174">J198/H198-1</f>
        <v>0.65862068965517251</v>
      </c>
    </row>
    <row r="199" spans="1:16" x14ac:dyDescent="0.25">
      <c r="A199" s="20" t="s">
        <v>345</v>
      </c>
      <c r="B199" s="20" t="s">
        <v>346</v>
      </c>
      <c r="C199" s="22"/>
      <c r="D199" s="25" t="s">
        <v>68</v>
      </c>
      <c r="E199" s="24">
        <v>46.447840919999997</v>
      </c>
      <c r="F199" s="24">
        <v>48.383167624999999</v>
      </c>
      <c r="G199" s="24">
        <v>50.31849433</v>
      </c>
      <c r="H199" s="24">
        <v>56.124474444999997</v>
      </c>
      <c r="I199" s="24">
        <v>59.995127855</v>
      </c>
      <c r="J199" s="24">
        <v>93.0892145105</v>
      </c>
      <c r="K199" s="49">
        <f t="shared" si="170"/>
        <v>2513.4087917835</v>
      </c>
      <c r="M199" s="50">
        <f t="shared" si="171"/>
        <v>1.0041666666666669</v>
      </c>
      <c r="N199" s="50">
        <f t="shared" si="172"/>
        <v>0.92400000000000015</v>
      </c>
      <c r="O199" s="50">
        <f t="shared" si="173"/>
        <v>0.85000000000000009</v>
      </c>
      <c r="P199" s="50">
        <f t="shared" si="174"/>
        <v>0.65862068965517251</v>
      </c>
    </row>
    <row r="200" spans="1:16" x14ac:dyDescent="0.25">
      <c r="A200" s="20" t="s">
        <v>347</v>
      </c>
      <c r="B200" s="20" t="s">
        <v>348</v>
      </c>
      <c r="C200" s="34"/>
      <c r="D200" s="25" t="s">
        <v>68</v>
      </c>
      <c r="E200" s="24">
        <v>31.257155999999995</v>
      </c>
      <c r="F200" s="24">
        <v>32.559537499999998</v>
      </c>
      <c r="G200" s="24">
        <v>33.861919</v>
      </c>
      <c r="H200" s="24">
        <v>37.769063499999994</v>
      </c>
      <c r="I200" s="24">
        <v>40.3738265</v>
      </c>
      <c r="J200" s="24">
        <v>62.644550150000001</v>
      </c>
      <c r="K200" s="49">
        <f t="shared" si="170"/>
        <v>1691.4028540500001</v>
      </c>
      <c r="M200" s="50">
        <f t="shared" si="171"/>
        <v>1.0041666666666669</v>
      </c>
      <c r="N200" s="50">
        <f t="shared" si="172"/>
        <v>0.92400000000000015</v>
      </c>
      <c r="O200" s="50">
        <f t="shared" si="173"/>
        <v>0.85000000000000009</v>
      </c>
      <c r="P200" s="50">
        <f t="shared" si="174"/>
        <v>0.65862068965517273</v>
      </c>
    </row>
    <row r="201" spans="1:16" x14ac:dyDescent="0.25">
      <c r="A201" s="38" t="s">
        <v>320</v>
      </c>
      <c r="B201" s="39"/>
      <c r="C201" s="32"/>
      <c r="D201" s="33"/>
    </row>
    <row r="202" spans="1:16" x14ac:dyDescent="0.25">
      <c r="A202" s="26" t="s">
        <v>349</v>
      </c>
      <c r="B202" s="27" t="s">
        <v>350</v>
      </c>
      <c r="C202" s="28"/>
      <c r="D202" s="30" t="s">
        <v>68</v>
      </c>
      <c r="E202" s="24">
        <v>45.756310751999997</v>
      </c>
      <c r="F202" s="24">
        <v>47.662823699999997</v>
      </c>
      <c r="G202" s="24">
        <v>49.569336648000004</v>
      </c>
      <c r="H202" s="24">
        <v>55.288875491999995</v>
      </c>
      <c r="I202" s="24">
        <v>59.101901388000002</v>
      </c>
      <c r="J202" s="24">
        <v>91.703272798800015</v>
      </c>
      <c r="K202" s="49">
        <f t="shared" ref="K202:K203" si="175">J202*$G$2</f>
        <v>2475.9883655676003</v>
      </c>
      <c r="M202" s="50">
        <f t="shared" ref="M202:M203" si="176">J202/E202-1</f>
        <v>1.0041666666666673</v>
      </c>
      <c r="N202" s="50">
        <f t="shared" ref="N202:N203" si="177">J202/F202-1</f>
        <v>0.92400000000000038</v>
      </c>
      <c r="O202" s="50">
        <f t="shared" ref="O202:O203" si="178">J202/G202-1</f>
        <v>0.85000000000000009</v>
      </c>
      <c r="P202" s="50">
        <f t="shared" ref="P202:P203" si="179">J202/H202-1</f>
        <v>0.65862068965517273</v>
      </c>
    </row>
    <row r="203" spans="1:16" x14ac:dyDescent="0.25">
      <c r="A203" s="26" t="s">
        <v>351</v>
      </c>
      <c r="B203" s="27" t="s">
        <v>352</v>
      </c>
      <c r="C203" s="28"/>
      <c r="D203" s="30" t="s">
        <v>68</v>
      </c>
      <c r="E203" s="24">
        <v>32.9731105392</v>
      </c>
      <c r="F203" s="24">
        <v>34.346990144999999</v>
      </c>
      <c r="G203" s="24">
        <v>35.720869750799999</v>
      </c>
      <c r="H203" s="24">
        <v>39.842508568199996</v>
      </c>
      <c r="I203" s="24">
        <v>42.590267779800001</v>
      </c>
      <c r="J203" s="24">
        <v>66.083609038980001</v>
      </c>
      <c r="K203" s="49">
        <f t="shared" si="175"/>
        <v>1784.25744405246</v>
      </c>
      <c r="M203" s="50">
        <f t="shared" si="176"/>
        <v>1.0041666666666669</v>
      </c>
      <c r="N203" s="50">
        <f t="shared" si="177"/>
        <v>0.92400000000000015</v>
      </c>
      <c r="O203" s="50">
        <f t="shared" si="178"/>
        <v>0.85000000000000009</v>
      </c>
      <c r="P203" s="50">
        <f t="shared" si="179"/>
        <v>0.65862068965517251</v>
      </c>
    </row>
    <row r="204" spans="1:16" x14ac:dyDescent="0.25">
      <c r="A204" s="38" t="s">
        <v>325</v>
      </c>
      <c r="B204" s="39"/>
      <c r="C204" s="32"/>
      <c r="D204" s="33"/>
    </row>
    <row r="205" spans="1:16" x14ac:dyDescent="0.25">
      <c r="A205" s="20" t="s">
        <v>353</v>
      </c>
      <c r="B205" s="20" t="s">
        <v>354</v>
      </c>
      <c r="C205" s="22"/>
      <c r="D205" s="25" t="s">
        <v>68</v>
      </c>
      <c r="E205" s="24">
        <v>35.814478769999994</v>
      </c>
      <c r="F205" s="24">
        <v>37.306748718749994</v>
      </c>
      <c r="G205" s="24">
        <v>38.799018667499993</v>
      </c>
      <c r="H205" s="24">
        <v>43.275828513749993</v>
      </c>
      <c r="I205" s="24">
        <v>46.260368411249992</v>
      </c>
      <c r="J205" s="24">
        <v>71.778184534874995</v>
      </c>
      <c r="K205" s="49">
        <f t="shared" ref="K205:K212" si="180">J205*$G$2</f>
        <v>1938.0109824416249</v>
      </c>
      <c r="M205" s="50">
        <f t="shared" ref="M205:M212" si="181">J205/E205-1</f>
        <v>1.0041666666666669</v>
      </c>
      <c r="N205" s="50">
        <f t="shared" ref="N205:N212" si="182">J205/F205-1</f>
        <v>0.92400000000000015</v>
      </c>
      <c r="O205" s="50">
        <f t="shared" ref="O205:O212" si="183">J205/G205-1</f>
        <v>0.85000000000000031</v>
      </c>
      <c r="P205" s="50">
        <f t="shared" ref="P205:P212" si="184">J205/H205-1</f>
        <v>0.65862068965517251</v>
      </c>
    </row>
    <row r="206" spans="1:16" x14ac:dyDescent="0.25">
      <c r="A206" s="20" t="s">
        <v>355</v>
      </c>
      <c r="B206" s="21" t="s">
        <v>356</v>
      </c>
      <c r="C206" s="22"/>
      <c r="D206" s="23" t="s">
        <v>68</v>
      </c>
      <c r="E206" s="24">
        <v>25.905024000000001</v>
      </c>
      <c r="F206" s="24">
        <v>26.984400000000001</v>
      </c>
      <c r="G206" s="24">
        <v>28.063776000000004</v>
      </c>
      <c r="H206" s="24">
        <v>31.301904</v>
      </c>
      <c r="I206" s="24">
        <v>33.460656</v>
      </c>
      <c r="J206" s="24">
        <v>51.917985600000009</v>
      </c>
      <c r="K206" s="49">
        <f t="shared" si="180"/>
        <v>1401.7856112000002</v>
      </c>
      <c r="M206" s="50">
        <f t="shared" si="181"/>
        <v>1.0041666666666669</v>
      </c>
      <c r="N206" s="50">
        <f t="shared" si="182"/>
        <v>0.92400000000000015</v>
      </c>
      <c r="O206" s="50">
        <f t="shared" si="183"/>
        <v>0.85000000000000009</v>
      </c>
      <c r="P206" s="50">
        <f t="shared" si="184"/>
        <v>0.65862068965517273</v>
      </c>
    </row>
    <row r="207" spans="1:16" x14ac:dyDescent="0.25">
      <c r="A207" s="20" t="s">
        <v>357</v>
      </c>
      <c r="B207" s="20" t="s">
        <v>358</v>
      </c>
      <c r="C207" s="22"/>
      <c r="D207" s="23" t="s">
        <v>68</v>
      </c>
      <c r="E207" s="24">
        <v>17.450499600000001</v>
      </c>
      <c r="F207" s="24">
        <v>18.177603749999999</v>
      </c>
      <c r="G207" s="24">
        <v>18.904707900000002</v>
      </c>
      <c r="H207" s="24">
        <v>21.086020349999998</v>
      </c>
      <c r="I207" s="24">
        <v>22.54022865</v>
      </c>
      <c r="J207" s="24">
        <v>34.973709615000004</v>
      </c>
      <c r="K207" s="49">
        <f t="shared" si="180"/>
        <v>944.2901596050001</v>
      </c>
      <c r="M207" s="50">
        <f t="shared" si="181"/>
        <v>1.0041666666666669</v>
      </c>
      <c r="N207" s="50">
        <f t="shared" si="182"/>
        <v>0.92400000000000038</v>
      </c>
      <c r="O207" s="50">
        <f t="shared" si="183"/>
        <v>0.85000000000000009</v>
      </c>
      <c r="P207" s="50">
        <f t="shared" si="184"/>
        <v>0.65862068965517273</v>
      </c>
    </row>
    <row r="208" spans="1:16" x14ac:dyDescent="0.25">
      <c r="A208" s="26" t="s">
        <v>359</v>
      </c>
      <c r="B208" s="27" t="s">
        <v>360</v>
      </c>
      <c r="C208" s="28"/>
      <c r="D208" s="30" t="s">
        <v>88</v>
      </c>
      <c r="E208" s="24">
        <v>40.841567399999995</v>
      </c>
      <c r="F208" s="24">
        <v>42.543299374999997</v>
      </c>
      <c r="G208" s="24">
        <v>44.245031349999998</v>
      </c>
      <c r="H208" s="24">
        <v>49.350227274999995</v>
      </c>
      <c r="I208" s="24">
        <v>52.753691224999997</v>
      </c>
      <c r="J208" s="24">
        <v>81.853307997499996</v>
      </c>
      <c r="K208" s="49">
        <f t="shared" si="180"/>
        <v>2210.0393159324999</v>
      </c>
      <c r="M208" s="50">
        <f t="shared" si="181"/>
        <v>1.0041666666666669</v>
      </c>
      <c r="N208" s="50">
        <f t="shared" si="182"/>
        <v>0.92400000000000015</v>
      </c>
      <c r="O208" s="50">
        <f t="shared" si="183"/>
        <v>0.85000000000000009</v>
      </c>
      <c r="P208" s="50">
        <f t="shared" si="184"/>
        <v>0.65862068965517251</v>
      </c>
    </row>
    <row r="209" spans="1:16" x14ac:dyDescent="0.25">
      <c r="A209" s="26" t="s">
        <v>361</v>
      </c>
      <c r="B209" s="27" t="s">
        <v>362</v>
      </c>
      <c r="C209" s="28"/>
      <c r="D209" s="30" t="s">
        <v>88</v>
      </c>
      <c r="E209" s="24">
        <v>39.655162319999995</v>
      </c>
      <c r="F209" s="24">
        <v>41.30746074999999</v>
      </c>
      <c r="G209" s="24">
        <v>42.959759179999992</v>
      </c>
      <c r="H209" s="24">
        <v>47.91665446999999</v>
      </c>
      <c r="I209" s="24">
        <v>51.221251329999994</v>
      </c>
      <c r="J209" s="24">
        <v>79.475554482999982</v>
      </c>
      <c r="K209" s="49">
        <f t="shared" si="180"/>
        <v>2145.8399710409994</v>
      </c>
      <c r="M209" s="50">
        <f t="shared" si="181"/>
        <v>1.0041666666666664</v>
      </c>
      <c r="N209" s="50">
        <f t="shared" si="182"/>
        <v>0.92399999999999993</v>
      </c>
      <c r="O209" s="50">
        <f t="shared" si="183"/>
        <v>0.84999999999999987</v>
      </c>
      <c r="P209" s="50">
        <f t="shared" si="184"/>
        <v>0.65862068965517229</v>
      </c>
    </row>
    <row r="210" spans="1:16" x14ac:dyDescent="0.25">
      <c r="A210" s="26" t="s">
        <v>363</v>
      </c>
      <c r="B210" s="27" t="s">
        <v>364</v>
      </c>
      <c r="C210" s="28"/>
      <c r="D210" s="30" t="s">
        <v>68</v>
      </c>
      <c r="E210" s="24">
        <v>34.578237299999998</v>
      </c>
      <c r="F210" s="24">
        <v>36.018997187499998</v>
      </c>
      <c r="G210" s="24">
        <v>37.459757074999999</v>
      </c>
      <c r="H210" s="24">
        <v>41.7820367375</v>
      </c>
      <c r="I210" s="24">
        <v>44.663556512500001</v>
      </c>
      <c r="J210" s="24">
        <v>69.300550588749999</v>
      </c>
      <c r="K210" s="49">
        <f t="shared" si="180"/>
        <v>1871.11486589625</v>
      </c>
      <c r="M210" s="50">
        <f t="shared" si="181"/>
        <v>1.0041666666666669</v>
      </c>
      <c r="N210" s="50">
        <f t="shared" si="182"/>
        <v>0.92400000000000015</v>
      </c>
      <c r="O210" s="50">
        <f t="shared" si="183"/>
        <v>0.85000000000000009</v>
      </c>
      <c r="P210" s="50">
        <f t="shared" si="184"/>
        <v>0.65862068965517229</v>
      </c>
    </row>
    <row r="211" spans="1:16" x14ac:dyDescent="0.25">
      <c r="A211" s="20" t="s">
        <v>365</v>
      </c>
      <c r="B211" s="21" t="s">
        <v>366</v>
      </c>
      <c r="C211" s="22"/>
      <c r="D211" s="23" t="s">
        <v>68</v>
      </c>
      <c r="E211" s="24">
        <v>32.014414199999997</v>
      </c>
      <c r="F211" s="24">
        <v>33.348348124999994</v>
      </c>
      <c r="G211" s="24">
        <v>34.682282049999998</v>
      </c>
      <c r="H211" s="24">
        <v>38.684083824999995</v>
      </c>
      <c r="I211" s="24">
        <v>41.351951674999995</v>
      </c>
      <c r="J211" s="24">
        <v>64.162221792500006</v>
      </c>
      <c r="K211" s="49">
        <f t="shared" si="180"/>
        <v>1732.3799883975003</v>
      </c>
      <c r="M211" s="50">
        <f t="shared" si="181"/>
        <v>1.0041666666666669</v>
      </c>
      <c r="N211" s="50">
        <f t="shared" si="182"/>
        <v>0.9240000000000006</v>
      </c>
      <c r="O211" s="50">
        <f t="shared" si="183"/>
        <v>0.85000000000000031</v>
      </c>
      <c r="P211" s="50">
        <f t="shared" si="184"/>
        <v>0.65862068965517273</v>
      </c>
    </row>
    <row r="212" spans="1:16" x14ac:dyDescent="0.25">
      <c r="A212" s="20" t="s">
        <v>367</v>
      </c>
      <c r="B212" s="21" t="s">
        <v>368</v>
      </c>
      <c r="C212" s="22"/>
      <c r="D212" s="23" t="s">
        <v>68</v>
      </c>
      <c r="E212" s="24">
        <v>26.6444847</v>
      </c>
      <c r="F212" s="24">
        <v>27.7546715625</v>
      </c>
      <c r="G212" s="24">
        <v>28.864858425000001</v>
      </c>
      <c r="H212" s="24">
        <v>32.195419012499997</v>
      </c>
      <c r="I212" s="24">
        <v>34.415792737499999</v>
      </c>
      <c r="J212" s="24">
        <v>53.399988086250005</v>
      </c>
      <c r="K212" s="49">
        <f t="shared" si="180"/>
        <v>1441.7996783287501</v>
      </c>
      <c r="M212" s="50">
        <f t="shared" si="181"/>
        <v>1.0041666666666669</v>
      </c>
      <c r="N212" s="50">
        <f t="shared" si="182"/>
        <v>0.92400000000000015</v>
      </c>
      <c r="O212" s="50">
        <f t="shared" si="183"/>
        <v>0.85000000000000009</v>
      </c>
      <c r="P212" s="50">
        <f t="shared" si="184"/>
        <v>0.65862068965517273</v>
      </c>
    </row>
    <row r="213" spans="1:16" x14ac:dyDescent="0.25">
      <c r="A213" s="31" t="s">
        <v>369</v>
      </c>
      <c r="B213" s="12"/>
      <c r="C213" s="10"/>
      <c r="D213" s="11"/>
      <c r="E213" s="13" t="s">
        <v>6</v>
      </c>
      <c r="F213" s="13" t="s">
        <v>7</v>
      </c>
      <c r="G213" s="13" t="s">
        <v>8</v>
      </c>
      <c r="H213" s="13" t="s">
        <v>9</v>
      </c>
      <c r="I213" s="13"/>
      <c r="J213" s="13" t="s">
        <v>10</v>
      </c>
      <c r="K213" s="14" t="s">
        <v>11</v>
      </c>
      <c r="L213" s="15"/>
      <c r="M213" s="13" t="s">
        <v>6</v>
      </c>
      <c r="N213" s="13" t="s">
        <v>7</v>
      </c>
      <c r="O213" s="13" t="s">
        <v>8</v>
      </c>
      <c r="P213" s="13" t="s">
        <v>9</v>
      </c>
    </row>
    <row r="214" spans="1:16" x14ac:dyDescent="0.25">
      <c r="A214" s="38" t="s">
        <v>370</v>
      </c>
      <c r="B214" s="39"/>
      <c r="C214" s="32"/>
      <c r="D214" s="33"/>
      <c r="E214" s="19"/>
      <c r="F214" s="19"/>
      <c r="G214" s="19"/>
      <c r="H214" s="19"/>
      <c r="I214" s="19"/>
      <c r="J214" s="19"/>
      <c r="K214" s="19"/>
      <c r="M214" s="19"/>
      <c r="N214" s="19"/>
      <c r="O214" s="19"/>
      <c r="P214" s="19"/>
    </row>
    <row r="215" spans="1:16" x14ac:dyDescent="0.25">
      <c r="A215" s="26" t="s">
        <v>371</v>
      </c>
      <c r="B215" s="27" t="s">
        <v>372</v>
      </c>
      <c r="C215" s="28"/>
      <c r="D215" s="30" t="s">
        <v>154</v>
      </c>
      <c r="E215" s="24">
        <v>87.896882420999972</v>
      </c>
      <c r="F215" s="24">
        <v>91.559252521874981</v>
      </c>
      <c r="G215" s="24">
        <v>95.221622622749976</v>
      </c>
      <c r="H215" s="24">
        <v>106.20873292537496</v>
      </c>
      <c r="I215" s="24">
        <v>113.53347312712498</v>
      </c>
      <c r="J215" s="24">
        <v>176.16000185208748</v>
      </c>
      <c r="K215" s="49">
        <f t="shared" ref="K215:K217" si="185">J215*$G$2</f>
        <v>4756.3200500063622</v>
      </c>
      <c r="M215" s="50">
        <f t="shared" ref="M215:M217" si="186">J215/E215-1</f>
        <v>1.0041666666666669</v>
      </c>
      <c r="N215" s="50">
        <f t="shared" ref="N215:N217" si="187">J215/F215-1</f>
        <v>0.92400000000000015</v>
      </c>
      <c r="O215" s="50">
        <f t="shared" ref="O215:O217" si="188">J215/G215-1</f>
        <v>0.85000000000000031</v>
      </c>
      <c r="P215" s="50">
        <f t="shared" ref="P215:P217" si="189">J215/H215-1</f>
        <v>0.65862068965517273</v>
      </c>
    </row>
    <row r="216" spans="1:16" x14ac:dyDescent="0.25">
      <c r="A216" s="26" t="s">
        <v>373</v>
      </c>
      <c r="B216" s="27" t="s">
        <v>374</v>
      </c>
      <c r="C216" s="28"/>
      <c r="D216" s="30" t="s">
        <v>154</v>
      </c>
      <c r="E216" s="24">
        <v>90.512606759999969</v>
      </c>
      <c r="F216" s="24">
        <v>94.28396537499998</v>
      </c>
      <c r="G216" s="24">
        <v>98.055323989999977</v>
      </c>
      <c r="H216" s="24">
        <v>109.36939983499997</v>
      </c>
      <c r="I216" s="24">
        <v>116.91211706499998</v>
      </c>
      <c r="J216" s="24">
        <v>181.40234938149996</v>
      </c>
      <c r="K216" s="49">
        <f t="shared" si="185"/>
        <v>4897.8634333004993</v>
      </c>
      <c r="M216" s="50">
        <f t="shared" si="186"/>
        <v>1.0041666666666669</v>
      </c>
      <c r="N216" s="50">
        <f t="shared" si="187"/>
        <v>0.92399999999999993</v>
      </c>
      <c r="O216" s="50">
        <f t="shared" si="188"/>
        <v>0.85000000000000009</v>
      </c>
      <c r="P216" s="50">
        <f t="shared" si="189"/>
        <v>0.65862068965517251</v>
      </c>
    </row>
    <row r="217" spans="1:16" x14ac:dyDescent="0.25">
      <c r="A217" s="26" t="s">
        <v>375</v>
      </c>
      <c r="B217" s="27" t="s">
        <v>376</v>
      </c>
      <c r="C217" s="28"/>
      <c r="D217" s="30" t="s">
        <v>154</v>
      </c>
      <c r="E217" s="24">
        <v>80.039452619999992</v>
      </c>
      <c r="F217" s="24">
        <v>83.374429812499997</v>
      </c>
      <c r="G217" s="24">
        <v>86.709407005000003</v>
      </c>
      <c r="H217" s="24">
        <v>96.714338582499991</v>
      </c>
      <c r="I217" s="24">
        <v>103.3842929675</v>
      </c>
      <c r="J217" s="24">
        <v>160.41240295925002</v>
      </c>
      <c r="K217" s="49">
        <f t="shared" si="185"/>
        <v>4331.1348798997506</v>
      </c>
      <c r="M217" s="50">
        <f t="shared" si="186"/>
        <v>1.0041666666666669</v>
      </c>
      <c r="N217" s="50">
        <f t="shared" si="187"/>
        <v>0.92400000000000015</v>
      </c>
      <c r="O217" s="50">
        <f t="shared" si="188"/>
        <v>0.85000000000000009</v>
      </c>
      <c r="P217" s="50">
        <f t="shared" si="189"/>
        <v>0.65862068965517273</v>
      </c>
    </row>
    <row r="218" spans="1:16" x14ac:dyDescent="0.25">
      <c r="A218" s="38" t="s">
        <v>377</v>
      </c>
      <c r="B218" s="39"/>
      <c r="C218" s="32"/>
      <c r="D218" s="33"/>
    </row>
    <row r="219" spans="1:16" x14ac:dyDescent="0.25">
      <c r="A219" s="20" t="s">
        <v>378</v>
      </c>
      <c r="B219" s="21" t="s">
        <v>379</v>
      </c>
      <c r="C219" s="22"/>
      <c r="D219" s="23" t="s">
        <v>154</v>
      </c>
      <c r="E219" s="24">
        <v>54.383193599999998</v>
      </c>
      <c r="F219" s="24">
        <v>56.649159999999995</v>
      </c>
      <c r="G219" s="24">
        <v>58.915126399999998</v>
      </c>
      <c r="H219" s="24">
        <v>65.713025599999995</v>
      </c>
      <c r="I219" s="24">
        <v>70.244958400000002</v>
      </c>
      <c r="J219" s="24">
        <v>108.99298384000001</v>
      </c>
      <c r="K219" s="49">
        <f t="shared" ref="K219:K223" si="190">J219*$G$2</f>
        <v>2942.8105636800001</v>
      </c>
      <c r="M219" s="50">
        <f t="shared" ref="M219:M223" si="191">J219/E219-1</f>
        <v>1.0041666666666669</v>
      </c>
      <c r="N219" s="50">
        <f t="shared" ref="N219:N223" si="192">J219/F219-1</f>
        <v>0.92400000000000038</v>
      </c>
      <c r="O219" s="50">
        <f t="shared" ref="O219:O223" si="193">J219/G219-1</f>
        <v>0.85000000000000009</v>
      </c>
      <c r="P219" s="50">
        <f t="shared" ref="P219:P223" si="194">J219/H219-1</f>
        <v>0.65862068965517273</v>
      </c>
    </row>
    <row r="220" spans="1:16" x14ac:dyDescent="0.25">
      <c r="A220" s="26" t="s">
        <v>380</v>
      </c>
      <c r="B220" s="27" t="s">
        <v>381</v>
      </c>
      <c r="C220" s="28"/>
      <c r="D220" s="30" t="s">
        <v>154</v>
      </c>
      <c r="E220" s="24">
        <v>46.64930184</v>
      </c>
      <c r="F220" s="24">
        <v>48.593022750000003</v>
      </c>
      <c r="G220" s="24">
        <v>50.536743660000006</v>
      </c>
      <c r="H220" s="24">
        <v>56.367906390000002</v>
      </c>
      <c r="I220" s="24">
        <v>60.255348210000001</v>
      </c>
      <c r="J220" s="24">
        <v>93.492975771000019</v>
      </c>
      <c r="K220" s="49">
        <f t="shared" si="190"/>
        <v>2524.3103458170003</v>
      </c>
      <c r="M220" s="50">
        <f t="shared" si="191"/>
        <v>1.0041666666666669</v>
      </c>
      <c r="N220" s="50">
        <f t="shared" si="192"/>
        <v>0.92400000000000038</v>
      </c>
      <c r="O220" s="50">
        <f t="shared" si="193"/>
        <v>0.85000000000000009</v>
      </c>
      <c r="P220" s="50">
        <f t="shared" si="194"/>
        <v>0.65862068965517273</v>
      </c>
    </row>
    <row r="221" spans="1:16" x14ac:dyDescent="0.25">
      <c r="A221" s="21" t="s">
        <v>382</v>
      </c>
      <c r="B221" s="21" t="s">
        <v>383</v>
      </c>
      <c r="C221" s="35"/>
      <c r="D221" s="23" t="s">
        <v>154</v>
      </c>
      <c r="E221" s="24">
        <v>46.260119669999995</v>
      </c>
      <c r="F221" s="24">
        <v>48.187624656249994</v>
      </c>
      <c r="G221" s="24">
        <v>50.115129642499994</v>
      </c>
      <c r="H221" s="24">
        <v>55.897644601249993</v>
      </c>
      <c r="I221" s="24">
        <v>59.752654573749993</v>
      </c>
      <c r="J221" s="24">
        <v>92.712989838624992</v>
      </c>
      <c r="K221" s="49">
        <f t="shared" si="190"/>
        <v>2503.2507256428748</v>
      </c>
      <c r="M221" s="50">
        <f t="shared" si="191"/>
        <v>1.0041666666666669</v>
      </c>
      <c r="N221" s="50">
        <f t="shared" si="192"/>
        <v>0.92400000000000015</v>
      </c>
      <c r="O221" s="50">
        <f t="shared" si="193"/>
        <v>0.85000000000000009</v>
      </c>
      <c r="P221" s="50">
        <f t="shared" si="194"/>
        <v>0.65862068965517251</v>
      </c>
    </row>
    <row r="222" spans="1:16" x14ac:dyDescent="0.25">
      <c r="A222" s="21" t="s">
        <v>384</v>
      </c>
      <c r="B222" s="21" t="s">
        <v>385</v>
      </c>
      <c r="C222" s="35"/>
      <c r="D222" s="23" t="s">
        <v>154</v>
      </c>
      <c r="E222" s="24">
        <v>47.601756239999993</v>
      </c>
      <c r="F222" s="24">
        <v>49.585162749999995</v>
      </c>
      <c r="G222" s="24">
        <v>51.56856925999999</v>
      </c>
      <c r="H222" s="24">
        <v>57.518788789999988</v>
      </c>
      <c r="I222" s="24">
        <v>61.485601809999991</v>
      </c>
      <c r="J222" s="24">
        <v>95.401853130999982</v>
      </c>
      <c r="K222" s="49">
        <f t="shared" si="190"/>
        <v>2575.8500345369994</v>
      </c>
      <c r="M222" s="50">
        <f t="shared" si="191"/>
        <v>1.0041666666666664</v>
      </c>
      <c r="N222" s="50">
        <f t="shared" si="192"/>
        <v>0.92399999999999993</v>
      </c>
      <c r="O222" s="50">
        <f t="shared" si="193"/>
        <v>0.85000000000000009</v>
      </c>
      <c r="P222" s="50">
        <f t="shared" si="194"/>
        <v>0.65862068965517251</v>
      </c>
    </row>
    <row r="223" spans="1:16" x14ac:dyDescent="0.25">
      <c r="A223" s="21" t="s">
        <v>386</v>
      </c>
      <c r="B223" s="21" t="s">
        <v>387</v>
      </c>
      <c r="C223" s="35"/>
      <c r="D223" s="23" t="s">
        <v>154</v>
      </c>
      <c r="E223" s="24">
        <v>46.466207939999997</v>
      </c>
      <c r="F223" s="24">
        <v>48.402299937499997</v>
      </c>
      <c r="G223" s="24">
        <v>50.338391934999997</v>
      </c>
      <c r="H223" s="24">
        <v>56.14666792749999</v>
      </c>
      <c r="I223" s="24">
        <v>60.018851922499998</v>
      </c>
      <c r="J223" s="24">
        <v>93.126025079749994</v>
      </c>
      <c r="K223" s="49">
        <f t="shared" si="190"/>
        <v>2514.4026771532499</v>
      </c>
      <c r="M223" s="50">
        <f t="shared" si="191"/>
        <v>1.0041666666666669</v>
      </c>
      <c r="N223" s="50">
        <f t="shared" si="192"/>
        <v>0.92399999999999993</v>
      </c>
      <c r="O223" s="50">
        <f t="shared" si="193"/>
        <v>0.85000000000000009</v>
      </c>
      <c r="P223" s="50">
        <f t="shared" si="194"/>
        <v>0.65862068965517251</v>
      </c>
    </row>
    <row r="224" spans="1:16" x14ac:dyDescent="0.25">
      <c r="A224" s="38" t="s">
        <v>388</v>
      </c>
      <c r="B224" s="39"/>
      <c r="C224" s="32"/>
      <c r="D224" s="33"/>
    </row>
    <row r="225" spans="1:16" x14ac:dyDescent="0.25">
      <c r="A225" s="26" t="s">
        <v>389</v>
      </c>
      <c r="B225" s="27" t="s">
        <v>390</v>
      </c>
      <c r="C225" s="28"/>
      <c r="D225" s="30" t="s">
        <v>154</v>
      </c>
      <c r="E225" s="24">
        <v>37.835281499999994</v>
      </c>
      <c r="F225" s="24">
        <v>39.411751562499994</v>
      </c>
      <c r="G225" s="24">
        <v>40.988221624999994</v>
      </c>
      <c r="H225" s="24">
        <v>45.717631812499995</v>
      </c>
      <c r="I225" s="24">
        <v>48.870571937499996</v>
      </c>
      <c r="J225" s="24">
        <v>75.828210006249989</v>
      </c>
      <c r="K225" s="49">
        <f t="shared" ref="K225:K227" si="195">J225*$G$2</f>
        <v>2047.3616701687497</v>
      </c>
      <c r="M225" s="50">
        <f t="shared" ref="M225:M227" si="196">J225/E225-1</f>
        <v>1.0041666666666669</v>
      </c>
      <c r="N225" s="50">
        <f t="shared" ref="N225:N227" si="197">J225/F225-1</f>
        <v>0.92399999999999993</v>
      </c>
      <c r="O225" s="50">
        <f t="shared" ref="O225:O227" si="198">J225/G225-1</f>
        <v>0.85000000000000009</v>
      </c>
      <c r="P225" s="50">
        <f t="shared" ref="P225:P227" si="199">J225/H225-1</f>
        <v>0.65862068965517229</v>
      </c>
    </row>
    <row r="226" spans="1:16" x14ac:dyDescent="0.25">
      <c r="A226" s="26" t="s">
        <v>391</v>
      </c>
      <c r="B226" s="27" t="s">
        <v>392</v>
      </c>
      <c r="C226" s="28"/>
      <c r="D226" s="30" t="s">
        <v>154</v>
      </c>
      <c r="E226" s="24">
        <v>30.246291899999992</v>
      </c>
      <c r="F226" s="24">
        <v>31.506554062499994</v>
      </c>
      <c r="G226" s="24">
        <v>32.766816224999992</v>
      </c>
      <c r="H226" s="24">
        <v>36.547602712499994</v>
      </c>
      <c r="I226" s="24">
        <v>39.068127037499991</v>
      </c>
      <c r="J226" s="24">
        <v>60.618610016249988</v>
      </c>
      <c r="K226" s="49">
        <f t="shared" si="195"/>
        <v>1636.7024704387497</v>
      </c>
      <c r="M226" s="50">
        <f t="shared" si="196"/>
        <v>1.0041666666666669</v>
      </c>
      <c r="N226" s="50">
        <f t="shared" si="197"/>
        <v>0.92399999999999993</v>
      </c>
      <c r="O226" s="50">
        <f t="shared" si="198"/>
        <v>0.85000000000000009</v>
      </c>
      <c r="P226" s="50">
        <f t="shared" si="199"/>
        <v>0.65862068965517229</v>
      </c>
    </row>
    <row r="227" spans="1:16" x14ac:dyDescent="0.25">
      <c r="A227" s="26" t="s">
        <v>393</v>
      </c>
      <c r="B227" s="27" t="s">
        <v>394</v>
      </c>
      <c r="C227" s="28" t="s">
        <v>30</v>
      </c>
      <c r="D227" s="30" t="s">
        <v>154</v>
      </c>
      <c r="E227" s="24">
        <v>21.206392470000001</v>
      </c>
      <c r="F227" s="24">
        <v>22.089992156249998</v>
      </c>
      <c r="G227" s="24">
        <v>22.973591842499999</v>
      </c>
      <c r="H227" s="24">
        <v>25.624390901249999</v>
      </c>
      <c r="I227" s="24">
        <v>27.391590273750001</v>
      </c>
      <c r="J227" s="24">
        <v>42.501144908625001</v>
      </c>
      <c r="K227" s="49">
        <f t="shared" si="195"/>
        <v>1147.5309125328749</v>
      </c>
      <c r="M227" s="50">
        <f t="shared" si="196"/>
        <v>1.0041666666666664</v>
      </c>
      <c r="N227" s="50">
        <f t="shared" si="197"/>
        <v>0.92400000000000015</v>
      </c>
      <c r="O227" s="50">
        <f t="shared" si="198"/>
        <v>0.85000000000000009</v>
      </c>
      <c r="P227" s="50">
        <f t="shared" si="199"/>
        <v>0.65862068965517251</v>
      </c>
    </row>
    <row r="228" spans="1:16" x14ac:dyDescent="0.25">
      <c r="A228" s="38" t="s">
        <v>269</v>
      </c>
      <c r="B228" s="39"/>
      <c r="C228" s="32"/>
      <c r="D228" s="33"/>
    </row>
    <row r="229" spans="1:16" x14ac:dyDescent="0.25">
      <c r="A229" s="21" t="s">
        <v>395</v>
      </c>
      <c r="B229" s="21" t="s">
        <v>396</v>
      </c>
      <c r="C229" s="35" t="s">
        <v>30</v>
      </c>
      <c r="D229" s="23" t="s">
        <v>154</v>
      </c>
      <c r="E229" s="24">
        <v>22.138737389999996</v>
      </c>
      <c r="F229" s="24">
        <v>23.061184781249999</v>
      </c>
      <c r="G229" s="24">
        <v>23.983632172499998</v>
      </c>
      <c r="H229" s="24">
        <v>26.750974346249997</v>
      </c>
      <c r="I229" s="24">
        <v>28.595869128749996</v>
      </c>
      <c r="J229" s="24">
        <v>44.369719519124999</v>
      </c>
      <c r="K229" s="49">
        <f t="shared" ref="K229:K231" si="200">J229*$G$2</f>
        <v>1197.9824270163749</v>
      </c>
      <c r="M229" s="50">
        <f t="shared" ref="M229:M231" si="201">J229/E229-1</f>
        <v>1.0041666666666669</v>
      </c>
      <c r="N229" s="50">
        <f t="shared" ref="N229:N231" si="202">J229/F229-1</f>
        <v>0.92400000000000015</v>
      </c>
      <c r="O229" s="50">
        <f t="shared" ref="O229:O231" si="203">J229/G229-1</f>
        <v>0.85000000000000009</v>
      </c>
      <c r="P229" s="50">
        <f t="shared" ref="P229:P231" si="204">J229/H229-1</f>
        <v>0.65862068965517251</v>
      </c>
    </row>
    <row r="230" spans="1:16" x14ac:dyDescent="0.25">
      <c r="A230" s="21" t="s">
        <v>397</v>
      </c>
      <c r="B230" s="21" t="s">
        <v>398</v>
      </c>
      <c r="C230" s="35" t="s">
        <v>30</v>
      </c>
      <c r="D230" s="23" t="s">
        <v>154</v>
      </c>
      <c r="E230" s="24">
        <v>39.990779099999997</v>
      </c>
      <c r="F230" s="24">
        <v>41.657061562499997</v>
      </c>
      <c r="G230" s="24">
        <v>43.323344024999997</v>
      </c>
      <c r="H230" s="24">
        <v>48.322191412499997</v>
      </c>
      <c r="I230" s="24">
        <v>51.654756337499997</v>
      </c>
      <c r="J230" s="24">
        <v>80.148186446249994</v>
      </c>
      <c r="K230" s="49">
        <f t="shared" si="200"/>
        <v>2164.0010340487497</v>
      </c>
      <c r="M230" s="50">
        <f t="shared" si="201"/>
        <v>1.0041666666666664</v>
      </c>
      <c r="N230" s="50">
        <f t="shared" si="202"/>
        <v>0.92399999999999993</v>
      </c>
      <c r="O230" s="50">
        <f t="shared" si="203"/>
        <v>0.85000000000000009</v>
      </c>
      <c r="P230" s="50">
        <f t="shared" si="204"/>
        <v>0.65862068965517251</v>
      </c>
    </row>
    <row r="231" spans="1:16" x14ac:dyDescent="0.25">
      <c r="A231" s="21" t="s">
        <v>399</v>
      </c>
      <c r="B231" s="21" t="s">
        <v>400</v>
      </c>
      <c r="C231" s="35" t="s">
        <v>30</v>
      </c>
      <c r="D231" s="23" t="s">
        <v>154</v>
      </c>
      <c r="E231" s="24">
        <v>33.872113859999999</v>
      </c>
      <c r="F231" s="24">
        <v>35.283451937499997</v>
      </c>
      <c r="G231" s="24">
        <v>36.694790015000002</v>
      </c>
      <c r="H231" s="24">
        <v>40.928804247499997</v>
      </c>
      <c r="I231" s="24">
        <v>43.7514804025</v>
      </c>
      <c r="J231" s="24">
        <v>67.885361527750007</v>
      </c>
      <c r="K231" s="49">
        <f t="shared" si="200"/>
        <v>1832.9047612492502</v>
      </c>
      <c r="M231" s="50">
        <f t="shared" si="201"/>
        <v>1.0041666666666669</v>
      </c>
      <c r="N231" s="50">
        <f t="shared" si="202"/>
        <v>0.92400000000000038</v>
      </c>
      <c r="O231" s="50">
        <f t="shared" si="203"/>
        <v>0.85000000000000009</v>
      </c>
      <c r="P231" s="50">
        <f t="shared" si="204"/>
        <v>0.65862068965517273</v>
      </c>
    </row>
    <row r="232" spans="1:16" x14ac:dyDescent="0.25">
      <c r="A232" s="31" t="s">
        <v>401</v>
      </c>
      <c r="B232" s="12"/>
      <c r="C232" s="10"/>
      <c r="D232" s="11"/>
      <c r="E232" s="13" t="s">
        <v>6</v>
      </c>
      <c r="F232" s="13" t="s">
        <v>7</v>
      </c>
      <c r="G232" s="13" t="s">
        <v>8</v>
      </c>
      <c r="H232" s="13" t="s">
        <v>9</v>
      </c>
      <c r="I232" s="13"/>
      <c r="J232" s="13" t="s">
        <v>10</v>
      </c>
      <c r="K232" s="14" t="s">
        <v>11</v>
      </c>
      <c r="L232" s="15"/>
      <c r="M232" s="13" t="s">
        <v>6</v>
      </c>
      <c r="N232" s="13" t="s">
        <v>7</v>
      </c>
      <c r="O232" s="13" t="s">
        <v>8</v>
      </c>
      <c r="P232" s="13" t="s">
        <v>9</v>
      </c>
    </row>
    <row r="233" spans="1:16" x14ac:dyDescent="0.25">
      <c r="A233" s="38" t="s">
        <v>370</v>
      </c>
      <c r="B233" s="39"/>
      <c r="C233" s="32"/>
      <c r="D233" s="33"/>
      <c r="E233" s="19"/>
      <c r="F233" s="19"/>
      <c r="G233" s="19"/>
      <c r="H233" s="19"/>
      <c r="I233" s="19"/>
      <c r="J233" s="19"/>
      <c r="K233" s="19"/>
      <c r="M233" s="19"/>
      <c r="N233" s="19"/>
      <c r="O233" s="19"/>
      <c r="P233" s="19"/>
    </row>
    <row r="234" spans="1:16" x14ac:dyDescent="0.25">
      <c r="A234" s="26" t="s">
        <v>402</v>
      </c>
      <c r="B234" s="27" t="s">
        <v>403</v>
      </c>
      <c r="C234" s="28"/>
      <c r="D234" s="30" t="s">
        <v>68</v>
      </c>
      <c r="E234" s="24">
        <v>83.949815585999986</v>
      </c>
      <c r="F234" s="24">
        <v>87.44772456874999</v>
      </c>
      <c r="G234" s="24">
        <v>90.945633551499995</v>
      </c>
      <c r="H234" s="24">
        <v>101.43936049974999</v>
      </c>
      <c r="I234" s="24">
        <v>108.43517846524999</v>
      </c>
      <c r="J234" s="24">
        <v>168.24942207027499</v>
      </c>
      <c r="K234" s="49">
        <f t="shared" ref="K234:K235" si="205">J234*$G$2</f>
        <v>4542.7343958974243</v>
      </c>
      <c r="M234" s="50">
        <f t="shared" ref="M234:M235" si="206">J234/E234-1</f>
        <v>1.0041666666666669</v>
      </c>
      <c r="N234" s="50">
        <f t="shared" ref="N234:N235" si="207">J234/F234-1</f>
        <v>0.92400000000000015</v>
      </c>
      <c r="O234" s="50">
        <f t="shared" ref="O234:O235" si="208">J234/G234-1</f>
        <v>0.84999999999999987</v>
      </c>
      <c r="P234" s="50">
        <f t="shared" ref="P234:P235" si="209">J234/H234-1</f>
        <v>0.65862068965517229</v>
      </c>
    </row>
    <row r="235" spans="1:16" x14ac:dyDescent="0.25">
      <c r="A235" s="26" t="s">
        <v>404</v>
      </c>
      <c r="B235" s="27" t="s">
        <v>405</v>
      </c>
      <c r="C235" s="28"/>
      <c r="D235" s="30" t="s">
        <v>68</v>
      </c>
      <c r="E235" s="24">
        <v>86.042488349999999</v>
      </c>
      <c r="F235" s="24">
        <v>89.627592031250003</v>
      </c>
      <c r="G235" s="24">
        <v>93.212695712499993</v>
      </c>
      <c r="H235" s="24">
        <v>103.96800675624999</v>
      </c>
      <c r="I235" s="24">
        <v>111.13821411875</v>
      </c>
      <c r="J235" s="24">
        <v>172.44348706812499</v>
      </c>
      <c r="K235" s="49">
        <f t="shared" si="205"/>
        <v>4655.9741508393745</v>
      </c>
      <c r="M235" s="50">
        <f t="shared" si="206"/>
        <v>1.0041666666666664</v>
      </c>
      <c r="N235" s="50">
        <f t="shared" si="207"/>
        <v>0.92399999999999993</v>
      </c>
      <c r="O235" s="50">
        <f t="shared" si="208"/>
        <v>0.85000000000000009</v>
      </c>
      <c r="P235" s="50">
        <f t="shared" si="209"/>
        <v>0.65862068965517251</v>
      </c>
    </row>
    <row r="236" spans="1:16" x14ac:dyDescent="0.25">
      <c r="A236" s="38" t="s">
        <v>377</v>
      </c>
      <c r="B236" s="39"/>
      <c r="C236" s="32"/>
      <c r="D236" s="33"/>
    </row>
    <row r="237" spans="1:16" x14ac:dyDescent="0.25">
      <c r="A237" s="26" t="s">
        <v>406</v>
      </c>
      <c r="B237" s="27" t="s">
        <v>407</v>
      </c>
      <c r="C237" s="28"/>
      <c r="D237" s="30" t="s">
        <v>68</v>
      </c>
      <c r="E237" s="24">
        <v>43.896940499999999</v>
      </c>
      <c r="F237" s="24">
        <v>45.725979687500001</v>
      </c>
      <c r="G237" s="24">
        <v>47.555018875000002</v>
      </c>
      <c r="H237" s="24">
        <v>53.042136437499998</v>
      </c>
      <c r="I237" s="24">
        <v>56.700214812500008</v>
      </c>
      <c r="J237" s="24">
        <v>87.976784918750013</v>
      </c>
      <c r="K237" s="49">
        <f t="shared" ref="K237:K240" si="210">J237*$G$2</f>
        <v>2375.3731928062502</v>
      </c>
      <c r="M237" s="50">
        <f t="shared" ref="M237:M240" si="211">J237/E237-1</f>
        <v>1.0041666666666669</v>
      </c>
      <c r="N237" s="50">
        <f t="shared" ref="N237:N240" si="212">J237/F237-1</f>
        <v>0.92400000000000015</v>
      </c>
      <c r="O237" s="50">
        <f t="shared" ref="O237:O240" si="213">J237/G237-1</f>
        <v>0.85000000000000031</v>
      </c>
      <c r="P237" s="50">
        <f t="shared" ref="P237:P240" si="214">J237/H237-1</f>
        <v>0.65862068965517273</v>
      </c>
    </row>
    <row r="238" spans="1:16" x14ac:dyDescent="0.25">
      <c r="A238" s="21" t="s">
        <v>408</v>
      </c>
      <c r="B238" s="21" t="s">
        <v>409</v>
      </c>
      <c r="C238" s="35"/>
      <c r="D238" s="23" t="s">
        <v>68</v>
      </c>
      <c r="E238" s="24">
        <v>46.17597648000001</v>
      </c>
      <c r="F238" s="24">
        <v>48.099975500000014</v>
      </c>
      <c r="G238" s="24">
        <v>50.023974520000017</v>
      </c>
      <c r="H238" s="24">
        <v>55.795971580000014</v>
      </c>
      <c r="I238" s="24">
        <v>59.643969620000014</v>
      </c>
      <c r="J238" s="24">
        <v>92.544352862000039</v>
      </c>
      <c r="K238" s="49">
        <f t="shared" si="210"/>
        <v>2498.697527274001</v>
      </c>
      <c r="M238" s="50">
        <f t="shared" si="211"/>
        <v>1.0041666666666669</v>
      </c>
      <c r="N238" s="50">
        <f t="shared" si="212"/>
        <v>0.92400000000000038</v>
      </c>
      <c r="O238" s="50">
        <f t="shared" si="213"/>
        <v>0.85000000000000009</v>
      </c>
      <c r="P238" s="50">
        <f t="shared" si="214"/>
        <v>0.65862068965517273</v>
      </c>
    </row>
    <row r="239" spans="1:16" x14ac:dyDescent="0.25">
      <c r="A239" s="21" t="s">
        <v>410</v>
      </c>
      <c r="B239" s="21" t="s">
        <v>411</v>
      </c>
      <c r="C239" s="35"/>
      <c r="D239" s="23" t="s">
        <v>68</v>
      </c>
      <c r="E239" s="24">
        <v>32.796266849999995</v>
      </c>
      <c r="F239" s="24">
        <v>34.162777968749992</v>
      </c>
      <c r="G239" s="24">
        <v>35.529289087499997</v>
      </c>
      <c r="H239" s="24">
        <v>39.628822443749989</v>
      </c>
      <c r="I239" s="24">
        <v>42.361844681249991</v>
      </c>
      <c r="J239" s="24">
        <v>65.729184811875001</v>
      </c>
      <c r="K239" s="49">
        <f t="shared" si="210"/>
        <v>1774.6879899206251</v>
      </c>
      <c r="M239" s="50">
        <f t="shared" si="211"/>
        <v>1.0041666666666669</v>
      </c>
      <c r="N239" s="50">
        <f t="shared" si="212"/>
        <v>0.92400000000000038</v>
      </c>
      <c r="O239" s="50">
        <f t="shared" si="213"/>
        <v>0.85000000000000009</v>
      </c>
      <c r="P239" s="50">
        <f t="shared" si="214"/>
        <v>0.65862068965517295</v>
      </c>
    </row>
    <row r="240" spans="1:16" x14ac:dyDescent="0.25">
      <c r="A240" s="37" t="s">
        <v>412</v>
      </c>
      <c r="B240" s="37" t="s">
        <v>413</v>
      </c>
      <c r="C240" s="2" t="s">
        <v>30</v>
      </c>
      <c r="D240" s="25" t="s">
        <v>68</v>
      </c>
      <c r="E240" s="24">
        <v>15.548153639999999</v>
      </c>
      <c r="F240" s="24">
        <v>16.195993375</v>
      </c>
      <c r="G240" s="24">
        <v>16.843833109999998</v>
      </c>
      <c r="H240" s="24">
        <v>18.787352315</v>
      </c>
      <c r="I240" s="24">
        <v>20.083031784999999</v>
      </c>
      <c r="J240" s="24">
        <v>31.1610912535</v>
      </c>
      <c r="K240" s="49">
        <f t="shared" si="210"/>
        <v>841.34946384450006</v>
      </c>
      <c r="M240" s="50">
        <f t="shared" si="211"/>
        <v>1.0041666666666669</v>
      </c>
      <c r="N240" s="50">
        <f t="shared" si="212"/>
        <v>0.92399999999999993</v>
      </c>
      <c r="O240" s="50">
        <f t="shared" si="213"/>
        <v>0.85000000000000009</v>
      </c>
      <c r="P240" s="50">
        <f t="shared" si="214"/>
        <v>0.65862068965517251</v>
      </c>
    </row>
    <row r="241" spans="1:16" x14ac:dyDescent="0.25">
      <c r="A241" s="38" t="s">
        <v>388</v>
      </c>
      <c r="B241" s="39"/>
      <c r="C241" s="32"/>
      <c r="D241" s="33"/>
    </row>
    <row r="242" spans="1:16" x14ac:dyDescent="0.25">
      <c r="A242" s="20" t="s">
        <v>414</v>
      </c>
      <c r="B242" s="21" t="s">
        <v>415</v>
      </c>
      <c r="C242" s="22"/>
      <c r="D242" s="23" t="s">
        <v>68</v>
      </c>
      <c r="E242" s="24">
        <v>32.419044599999999</v>
      </c>
      <c r="F242" s="24">
        <v>33.769838125</v>
      </c>
      <c r="G242" s="24">
        <v>35.120631650000007</v>
      </c>
      <c r="H242" s="24">
        <v>39.173012225000001</v>
      </c>
      <c r="I242" s="24">
        <v>41.874599275000001</v>
      </c>
      <c r="J242" s="24">
        <v>64.973168552500013</v>
      </c>
      <c r="K242" s="49">
        <f t="shared" ref="K242:K244" si="215">J242*$G$2</f>
        <v>1754.2755509175004</v>
      </c>
      <c r="M242" s="50">
        <f t="shared" ref="M242:M244" si="216">J242/E242-1</f>
        <v>1.0041666666666673</v>
      </c>
      <c r="N242" s="50">
        <f t="shared" ref="N242:N244" si="217">J242/F242-1</f>
        <v>0.92400000000000038</v>
      </c>
      <c r="O242" s="50">
        <f t="shared" ref="O242:O244" si="218">J242/G242-1</f>
        <v>0.85000000000000009</v>
      </c>
      <c r="P242" s="50">
        <f t="shared" ref="P242:P244" si="219">J242/H242-1</f>
        <v>0.65862068965517273</v>
      </c>
    </row>
    <row r="243" spans="1:16" x14ac:dyDescent="0.25">
      <c r="A243" s="20" t="s">
        <v>416</v>
      </c>
      <c r="B243" s="21" t="s">
        <v>417</v>
      </c>
      <c r="C243" s="22"/>
      <c r="D243" s="23" t="s">
        <v>68</v>
      </c>
      <c r="E243" s="24">
        <v>24.329962200000001</v>
      </c>
      <c r="F243" s="24">
        <v>25.343710625</v>
      </c>
      <c r="G243" s="24">
        <v>26.357459049999999</v>
      </c>
      <c r="H243" s="24">
        <v>29.398704325000001</v>
      </c>
      <c r="I243" s="24">
        <v>31.426201174999999</v>
      </c>
      <c r="J243" s="24">
        <v>48.761299242500002</v>
      </c>
      <c r="K243" s="49">
        <f t="shared" si="215"/>
        <v>1316.5550795475001</v>
      </c>
      <c r="M243" s="50">
        <f t="shared" si="216"/>
        <v>1.0041666666666669</v>
      </c>
      <c r="N243" s="50">
        <f t="shared" si="217"/>
        <v>0.92400000000000015</v>
      </c>
      <c r="O243" s="50">
        <f t="shared" si="218"/>
        <v>0.85000000000000009</v>
      </c>
      <c r="P243" s="50">
        <f t="shared" si="219"/>
        <v>0.65862068965517251</v>
      </c>
    </row>
    <row r="244" spans="1:16" x14ac:dyDescent="0.25">
      <c r="A244" s="20" t="s">
        <v>418</v>
      </c>
      <c r="B244" s="21" t="s">
        <v>419</v>
      </c>
      <c r="C244" s="22" t="s">
        <v>30</v>
      </c>
      <c r="D244" s="23" t="s">
        <v>68</v>
      </c>
      <c r="E244" s="24">
        <v>16.097828579999998</v>
      </c>
      <c r="F244" s="24">
        <v>16.768571437499997</v>
      </c>
      <c r="G244" s="24">
        <v>17.439314294999999</v>
      </c>
      <c r="H244" s="24">
        <v>19.451542867499995</v>
      </c>
      <c r="I244" s="24">
        <v>20.793028582499996</v>
      </c>
      <c r="J244" s="24">
        <v>32.262731445749999</v>
      </c>
      <c r="K244" s="49">
        <f t="shared" si="215"/>
        <v>871.09374903524997</v>
      </c>
      <c r="M244" s="50">
        <f t="shared" si="216"/>
        <v>1.0041666666666669</v>
      </c>
      <c r="N244" s="50">
        <f t="shared" si="217"/>
        <v>0.92400000000000038</v>
      </c>
      <c r="O244" s="50">
        <f t="shared" si="218"/>
        <v>0.85000000000000009</v>
      </c>
      <c r="P244" s="50">
        <f t="shared" si="219"/>
        <v>0.65862068965517273</v>
      </c>
    </row>
    <row r="245" spans="1:16" x14ac:dyDescent="0.25">
      <c r="A245" s="38" t="s">
        <v>269</v>
      </c>
      <c r="B245" s="39"/>
      <c r="C245" s="32"/>
      <c r="D245" s="33"/>
    </row>
    <row r="246" spans="1:16" x14ac:dyDescent="0.25">
      <c r="A246" s="37" t="s">
        <v>420</v>
      </c>
      <c r="B246" s="37" t="s">
        <v>421</v>
      </c>
      <c r="C246" s="2" t="s">
        <v>30</v>
      </c>
      <c r="D246" s="25" t="s">
        <v>68</v>
      </c>
      <c r="E246" s="24">
        <v>22.924434299999998</v>
      </c>
      <c r="F246" s="24">
        <v>23.879619062499998</v>
      </c>
      <c r="G246" s="24">
        <v>24.834803824999998</v>
      </c>
      <c r="H246" s="24">
        <v>27.700358112499995</v>
      </c>
      <c r="I246" s="24">
        <v>29.610727637499998</v>
      </c>
      <c r="J246" s="24">
        <v>45.944387076249996</v>
      </c>
      <c r="K246" s="49">
        <f t="shared" ref="K246" si="220">J246*$G$2</f>
        <v>1240.4984510587499</v>
      </c>
      <c r="M246" s="50">
        <f t="shared" ref="M246" si="221">J246/E246-1</f>
        <v>1.0041666666666664</v>
      </c>
      <c r="N246" s="50">
        <f t="shared" ref="N246" si="222">J246/F246-1</f>
        <v>0.92399999999999993</v>
      </c>
      <c r="O246" s="50">
        <f t="shared" ref="O246" si="223">J246/G246-1</f>
        <v>0.84999999999999987</v>
      </c>
      <c r="P246" s="50">
        <f t="shared" ref="P246" si="224">J246/H246-1</f>
        <v>0.65862068965517251</v>
      </c>
    </row>
    <row r="247" spans="1:16" x14ac:dyDescent="0.25">
      <c r="A247" s="31" t="s">
        <v>422</v>
      </c>
      <c r="B247" s="12"/>
      <c r="C247" s="10"/>
      <c r="D247" s="11"/>
      <c r="E247" s="13" t="s">
        <v>6</v>
      </c>
      <c r="F247" s="13" t="s">
        <v>7</v>
      </c>
      <c r="G247" s="13" t="s">
        <v>8</v>
      </c>
      <c r="H247" s="13" t="s">
        <v>9</v>
      </c>
      <c r="I247" s="13"/>
      <c r="J247" s="13" t="s">
        <v>10</v>
      </c>
      <c r="K247" s="14" t="s">
        <v>11</v>
      </c>
      <c r="L247" s="15"/>
      <c r="M247" s="13" t="s">
        <v>6</v>
      </c>
      <c r="N247" s="13" t="s">
        <v>7</v>
      </c>
      <c r="O247" s="13" t="s">
        <v>8</v>
      </c>
      <c r="P247" s="13" t="s">
        <v>9</v>
      </c>
    </row>
    <row r="248" spans="1:16" x14ac:dyDescent="0.25">
      <c r="A248" s="38" t="s">
        <v>423</v>
      </c>
      <c r="B248" s="39"/>
      <c r="C248" s="32"/>
      <c r="D248" s="33"/>
      <c r="E248" s="19"/>
      <c r="F248" s="19"/>
      <c r="G248" s="19"/>
      <c r="H248" s="19"/>
      <c r="I248" s="19"/>
      <c r="J248" s="19"/>
      <c r="K248" s="19"/>
      <c r="M248" s="19"/>
      <c r="N248" s="19"/>
      <c r="O248" s="19"/>
      <c r="P248" s="19"/>
    </row>
    <row r="249" spans="1:16" x14ac:dyDescent="0.25">
      <c r="A249" s="21" t="s">
        <v>424</v>
      </c>
      <c r="B249" s="21" t="s">
        <v>425</v>
      </c>
      <c r="C249" s="35" t="s">
        <v>30</v>
      </c>
      <c r="D249" s="23" t="s">
        <v>17</v>
      </c>
      <c r="E249" s="24">
        <v>22.086663599999998</v>
      </c>
      <c r="F249" s="24">
        <v>23.006941249999997</v>
      </c>
      <c r="G249" s="24">
        <v>23.927218899999996</v>
      </c>
      <c r="H249" s="24">
        <v>26.688051849999997</v>
      </c>
      <c r="I249" s="24">
        <v>28.528607149999996</v>
      </c>
      <c r="J249" s="24">
        <v>44.265354964999993</v>
      </c>
      <c r="K249" s="49">
        <f t="shared" ref="K249:K254" si="225">J249*$G$2</f>
        <v>1195.1645840549998</v>
      </c>
      <c r="M249" s="50">
        <f t="shared" ref="M249:M254" si="226">J249/E249-1</f>
        <v>1.0041666666666664</v>
      </c>
      <c r="N249" s="50">
        <f t="shared" ref="N249:N254" si="227">J249/F249-1</f>
        <v>0.92399999999999993</v>
      </c>
      <c r="O249" s="50">
        <f t="shared" ref="O249:O254" si="228">J249/G249-1</f>
        <v>0.85000000000000009</v>
      </c>
      <c r="P249" s="50">
        <f t="shared" ref="P249:P254" si="229">J249/H249-1</f>
        <v>0.65862068965517229</v>
      </c>
    </row>
    <row r="250" spans="1:16" x14ac:dyDescent="0.25">
      <c r="A250" s="21" t="s">
        <v>426</v>
      </c>
      <c r="B250" s="21" t="s">
        <v>427</v>
      </c>
      <c r="C250" s="35" t="s">
        <v>30</v>
      </c>
      <c r="D250" s="23" t="s">
        <v>17</v>
      </c>
      <c r="E250" s="24">
        <v>24.280123776</v>
      </c>
      <c r="F250" s="24">
        <v>25.2917956</v>
      </c>
      <c r="G250" s="24">
        <v>26.303467424000004</v>
      </c>
      <c r="H250" s="24">
        <v>29.338482896000002</v>
      </c>
      <c r="I250" s="24">
        <v>31.361826544000003</v>
      </c>
      <c r="J250" s="24">
        <v>48.661414734400012</v>
      </c>
      <c r="K250" s="49">
        <f t="shared" si="225"/>
        <v>1313.8581978288003</v>
      </c>
      <c r="M250" s="50">
        <f t="shared" si="226"/>
        <v>1.0041666666666673</v>
      </c>
      <c r="N250" s="50">
        <f t="shared" si="227"/>
        <v>0.92400000000000038</v>
      </c>
      <c r="O250" s="50">
        <f t="shared" si="228"/>
        <v>0.85000000000000009</v>
      </c>
      <c r="P250" s="50">
        <f t="shared" si="229"/>
        <v>0.65862068965517273</v>
      </c>
    </row>
    <row r="251" spans="1:16" x14ac:dyDescent="0.25">
      <c r="A251" s="20" t="s">
        <v>428</v>
      </c>
      <c r="B251" s="20" t="s">
        <v>429</v>
      </c>
      <c r="C251" s="34" t="s">
        <v>30</v>
      </c>
      <c r="D251" s="23" t="s">
        <v>17</v>
      </c>
      <c r="E251" s="24">
        <v>15.338320775999994</v>
      </c>
      <c r="F251" s="24">
        <v>15.977417474999996</v>
      </c>
      <c r="G251" s="24">
        <v>16.616514173999995</v>
      </c>
      <c r="H251" s="24">
        <v>18.533804270999994</v>
      </c>
      <c r="I251" s="24">
        <v>19.811997668999993</v>
      </c>
      <c r="J251" s="24">
        <v>30.740551221899992</v>
      </c>
      <c r="K251" s="49">
        <f t="shared" si="225"/>
        <v>829.99488299129973</v>
      </c>
      <c r="M251" s="50">
        <f t="shared" si="226"/>
        <v>1.0041666666666669</v>
      </c>
      <c r="N251" s="50">
        <f t="shared" si="227"/>
        <v>0.92399999999999993</v>
      </c>
      <c r="O251" s="50">
        <f t="shared" si="228"/>
        <v>0.85000000000000009</v>
      </c>
      <c r="P251" s="50">
        <f t="shared" si="229"/>
        <v>0.65862068965517251</v>
      </c>
    </row>
    <row r="252" spans="1:16" x14ac:dyDescent="0.25">
      <c r="A252" s="26" t="s">
        <v>430</v>
      </c>
      <c r="B252" s="27" t="s">
        <v>431</v>
      </c>
      <c r="C252" s="28"/>
      <c r="D252" s="30" t="s">
        <v>17</v>
      </c>
      <c r="E252" s="24">
        <v>16.713174599999999</v>
      </c>
      <c r="F252" s="24">
        <v>17.409556875</v>
      </c>
      <c r="G252" s="24">
        <v>18.105939149999998</v>
      </c>
      <c r="H252" s="24">
        <v>20.195085974999998</v>
      </c>
      <c r="I252" s="24">
        <v>21.587850525</v>
      </c>
      <c r="J252" s="24">
        <v>33.495987427499998</v>
      </c>
      <c r="K252" s="49">
        <f t="shared" si="225"/>
        <v>904.39166054249995</v>
      </c>
      <c r="M252" s="50">
        <f t="shared" si="226"/>
        <v>1.0041666666666669</v>
      </c>
      <c r="N252" s="50">
        <f t="shared" si="227"/>
        <v>0.92399999999999993</v>
      </c>
      <c r="O252" s="50">
        <f t="shared" si="228"/>
        <v>0.85000000000000009</v>
      </c>
      <c r="P252" s="50">
        <f t="shared" si="229"/>
        <v>0.65862068965517251</v>
      </c>
    </row>
    <row r="253" spans="1:16" x14ac:dyDescent="0.25">
      <c r="A253" s="20" t="s">
        <v>432</v>
      </c>
      <c r="B253" s="21" t="s">
        <v>433</v>
      </c>
      <c r="C253" s="22"/>
      <c r="D253" s="23" t="s">
        <v>17</v>
      </c>
      <c r="E253" s="24">
        <v>14.617341</v>
      </c>
      <c r="F253" s="24">
        <v>15.226396875000001</v>
      </c>
      <c r="G253" s="24">
        <v>15.835452750000002</v>
      </c>
      <c r="H253" s="24">
        <v>17.662620374999999</v>
      </c>
      <c r="I253" s="24">
        <v>18.880732125000002</v>
      </c>
      <c r="J253" s="24">
        <v>29.295587587500005</v>
      </c>
      <c r="K253" s="49">
        <f t="shared" si="225"/>
        <v>790.9808648625002</v>
      </c>
      <c r="M253" s="50">
        <f t="shared" si="226"/>
        <v>1.0041666666666669</v>
      </c>
      <c r="N253" s="50">
        <f t="shared" si="227"/>
        <v>0.92400000000000015</v>
      </c>
      <c r="O253" s="50">
        <f t="shared" si="228"/>
        <v>0.85000000000000009</v>
      </c>
      <c r="P253" s="50">
        <f t="shared" si="229"/>
        <v>0.65862068965517273</v>
      </c>
    </row>
    <row r="254" spans="1:16" x14ac:dyDescent="0.25">
      <c r="A254" s="26" t="s">
        <v>434</v>
      </c>
      <c r="B254" s="27" t="s">
        <v>435</v>
      </c>
      <c r="C254" s="28"/>
      <c r="D254" s="30" t="s">
        <v>17</v>
      </c>
      <c r="E254" s="24">
        <v>12.859897199999999</v>
      </c>
      <c r="F254" s="24">
        <v>13.395726249999999</v>
      </c>
      <c r="G254" s="24">
        <v>13.931555299999999</v>
      </c>
      <c r="H254" s="24">
        <v>15.539042449999998</v>
      </c>
      <c r="I254" s="24">
        <v>16.610700550000001</v>
      </c>
      <c r="J254" s="24">
        <v>25.773377305</v>
      </c>
      <c r="K254" s="49">
        <f t="shared" si="225"/>
        <v>695.88118723499997</v>
      </c>
      <c r="M254" s="50">
        <f t="shared" si="226"/>
        <v>1.0041666666666669</v>
      </c>
      <c r="N254" s="50">
        <f t="shared" si="227"/>
        <v>0.92400000000000015</v>
      </c>
      <c r="O254" s="50">
        <f t="shared" si="228"/>
        <v>0.85000000000000009</v>
      </c>
      <c r="P254" s="50">
        <f t="shared" si="229"/>
        <v>0.65862068965517251</v>
      </c>
    </row>
    <row r="255" spans="1:16" x14ac:dyDescent="0.25">
      <c r="A255" s="31" t="s">
        <v>436</v>
      </c>
      <c r="B255" s="12"/>
      <c r="C255" s="10"/>
      <c r="D255" s="11"/>
      <c r="E255" s="13" t="s">
        <v>6</v>
      </c>
      <c r="F255" s="13" t="s">
        <v>7</v>
      </c>
      <c r="G255" s="13" t="s">
        <v>8</v>
      </c>
      <c r="H255" s="13" t="s">
        <v>9</v>
      </c>
      <c r="I255" s="13"/>
      <c r="J255" s="13" t="s">
        <v>10</v>
      </c>
      <c r="K255" s="14" t="s">
        <v>11</v>
      </c>
      <c r="L255" s="15"/>
      <c r="M255" s="13" t="s">
        <v>6</v>
      </c>
      <c r="N255" s="13" t="s">
        <v>7</v>
      </c>
      <c r="O255" s="13" t="s">
        <v>8</v>
      </c>
      <c r="P255" s="13" t="s">
        <v>9</v>
      </c>
    </row>
    <row r="256" spans="1:16" x14ac:dyDescent="0.25">
      <c r="A256" s="38" t="s">
        <v>423</v>
      </c>
      <c r="B256" s="39"/>
      <c r="C256" s="32"/>
      <c r="D256" s="33"/>
      <c r="E256" s="19"/>
      <c r="F256" s="19"/>
      <c r="G256" s="19"/>
      <c r="H256" s="19"/>
      <c r="I256" s="19"/>
      <c r="J256" s="19"/>
      <c r="K256" s="19"/>
      <c r="M256" s="19"/>
      <c r="N256" s="19"/>
      <c r="O256" s="19"/>
      <c r="P256" s="19"/>
    </row>
    <row r="257" spans="1:16" x14ac:dyDescent="0.25">
      <c r="A257" s="20" t="s">
        <v>437</v>
      </c>
      <c r="B257" s="20" t="s">
        <v>438</v>
      </c>
      <c r="C257" s="34" t="s">
        <v>30</v>
      </c>
      <c r="D257" s="23" t="s">
        <v>68</v>
      </c>
      <c r="E257" s="24">
        <v>22.291655544000001</v>
      </c>
      <c r="F257" s="24">
        <v>23.220474525</v>
      </c>
      <c r="G257" s="24">
        <v>24.149293506000003</v>
      </c>
      <c r="H257" s="24">
        <v>26.935750449</v>
      </c>
      <c r="I257" s="24">
        <v>28.793388411000002</v>
      </c>
      <c r="J257" s="24">
        <v>44.676192986100006</v>
      </c>
      <c r="K257" s="49">
        <f t="shared" ref="K257:K263" si="230">J257*$G$2</f>
        <v>1206.2572106247001</v>
      </c>
      <c r="M257" s="50">
        <f t="shared" ref="M257:M263" si="231">J257/E257-1</f>
        <v>1.0041666666666669</v>
      </c>
      <c r="N257" s="50">
        <f t="shared" ref="N257:N263" si="232">J257/F257-1</f>
        <v>0.92400000000000015</v>
      </c>
      <c r="O257" s="50">
        <f t="shared" ref="O257:O263" si="233">J257/G257-1</f>
        <v>0.85000000000000009</v>
      </c>
      <c r="P257" s="50">
        <f t="shared" ref="P257:P263" si="234">J257/H257-1</f>
        <v>0.65862068965517251</v>
      </c>
    </row>
    <row r="258" spans="1:16" x14ac:dyDescent="0.25">
      <c r="A258" s="20" t="s">
        <v>439</v>
      </c>
      <c r="B258" s="20" t="s">
        <v>440</v>
      </c>
      <c r="C258" s="34" t="s">
        <v>30</v>
      </c>
      <c r="D258" s="23" t="s">
        <v>68</v>
      </c>
      <c r="E258" s="24">
        <v>22.178822783999994</v>
      </c>
      <c r="F258" s="24">
        <v>23.102940399999994</v>
      </c>
      <c r="G258" s="24">
        <v>24.027058015999998</v>
      </c>
      <c r="H258" s="24">
        <v>26.799410863999995</v>
      </c>
      <c r="I258" s="24">
        <v>28.647646095999995</v>
      </c>
      <c r="J258" s="24">
        <v>44.4500573296</v>
      </c>
      <c r="K258" s="49">
        <f t="shared" si="230"/>
        <v>1200.1515478992001</v>
      </c>
      <c r="M258" s="50">
        <f t="shared" si="231"/>
        <v>1.0041666666666673</v>
      </c>
      <c r="N258" s="50">
        <f t="shared" si="232"/>
        <v>0.92400000000000038</v>
      </c>
      <c r="O258" s="50">
        <f t="shared" si="233"/>
        <v>0.85000000000000009</v>
      </c>
      <c r="P258" s="50">
        <f t="shared" si="234"/>
        <v>0.65862068965517273</v>
      </c>
    </row>
    <row r="259" spans="1:16" x14ac:dyDescent="0.25">
      <c r="A259" s="20" t="s">
        <v>441</v>
      </c>
      <c r="B259" s="20" t="s">
        <v>442</v>
      </c>
      <c r="C259" s="34" t="s">
        <v>30</v>
      </c>
      <c r="D259" s="23" t="s">
        <v>68</v>
      </c>
      <c r="E259" s="24">
        <v>13.602006167999997</v>
      </c>
      <c r="F259" s="24">
        <v>14.168756424999998</v>
      </c>
      <c r="G259" s="24">
        <v>14.735506681999999</v>
      </c>
      <c r="H259" s="24">
        <v>16.435757452999997</v>
      </c>
      <c r="I259" s="24">
        <v>17.569257966999999</v>
      </c>
      <c r="J259" s="24">
        <v>27.260687361700001</v>
      </c>
      <c r="K259" s="49">
        <f t="shared" si="230"/>
        <v>736.03855876590001</v>
      </c>
      <c r="M259" s="50">
        <f t="shared" si="231"/>
        <v>1.0041666666666673</v>
      </c>
      <c r="N259" s="50">
        <f t="shared" si="232"/>
        <v>0.92400000000000038</v>
      </c>
      <c r="O259" s="50">
        <f t="shared" si="233"/>
        <v>0.85000000000000009</v>
      </c>
      <c r="P259" s="50">
        <f t="shared" si="234"/>
        <v>0.65862068965517273</v>
      </c>
    </row>
    <row r="260" spans="1:16" x14ac:dyDescent="0.25">
      <c r="A260" s="20" t="s">
        <v>443</v>
      </c>
      <c r="B260" s="20" t="s">
        <v>444</v>
      </c>
      <c r="C260" s="34" t="s">
        <v>30</v>
      </c>
      <c r="D260" s="23" t="s">
        <v>68</v>
      </c>
      <c r="E260" s="24">
        <v>12.189957263999998</v>
      </c>
      <c r="F260" s="24">
        <v>12.697872149999998</v>
      </c>
      <c r="G260" s="24">
        <v>13.205787035999998</v>
      </c>
      <c r="H260" s="24">
        <v>14.729531693999997</v>
      </c>
      <c r="I260" s="24">
        <v>15.745361465999999</v>
      </c>
      <c r="J260" s="24">
        <v>24.430706016599999</v>
      </c>
      <c r="K260" s="49">
        <f t="shared" si="230"/>
        <v>659.62906244819999</v>
      </c>
      <c r="M260" s="50">
        <f t="shared" si="231"/>
        <v>1.0041666666666669</v>
      </c>
      <c r="N260" s="50">
        <f t="shared" si="232"/>
        <v>0.92400000000000015</v>
      </c>
      <c r="O260" s="50">
        <f t="shared" si="233"/>
        <v>0.85000000000000009</v>
      </c>
      <c r="P260" s="50">
        <f t="shared" si="234"/>
        <v>0.65862068965517273</v>
      </c>
    </row>
    <row r="261" spans="1:16" x14ac:dyDescent="0.25">
      <c r="A261" s="26" t="s">
        <v>445</v>
      </c>
      <c r="B261" s="27" t="s">
        <v>446</v>
      </c>
      <c r="C261" s="28"/>
      <c r="D261" s="30" t="s">
        <v>68</v>
      </c>
      <c r="E261" s="24">
        <v>15.611404259999997</v>
      </c>
      <c r="F261" s="24">
        <v>16.261879437499999</v>
      </c>
      <c r="G261" s="24">
        <v>16.912354614999998</v>
      </c>
      <c r="H261" s="24">
        <v>18.863780147499998</v>
      </c>
      <c r="I261" s="24">
        <v>20.164730502499996</v>
      </c>
      <c r="J261" s="24">
        <v>31.287856037749997</v>
      </c>
      <c r="K261" s="49">
        <f t="shared" si="230"/>
        <v>844.7721130192499</v>
      </c>
      <c r="M261" s="50">
        <f t="shared" si="231"/>
        <v>1.0041666666666669</v>
      </c>
      <c r="N261" s="50">
        <f t="shared" si="232"/>
        <v>0.92399999999999993</v>
      </c>
      <c r="O261" s="50">
        <f t="shared" si="233"/>
        <v>0.85000000000000009</v>
      </c>
      <c r="P261" s="50">
        <f t="shared" si="234"/>
        <v>0.65862068965517229</v>
      </c>
    </row>
    <row r="262" spans="1:16" x14ac:dyDescent="0.25">
      <c r="A262" s="20" t="s">
        <v>447</v>
      </c>
      <c r="B262" s="21" t="s">
        <v>448</v>
      </c>
      <c r="C262" s="22"/>
      <c r="D262" s="23" t="s">
        <v>68</v>
      </c>
      <c r="E262" s="24">
        <v>12.858473399999998</v>
      </c>
      <c r="F262" s="24">
        <v>13.394243124999999</v>
      </c>
      <c r="G262" s="24">
        <v>13.930012849999999</v>
      </c>
      <c r="H262" s="24">
        <v>15.537322024999998</v>
      </c>
      <c r="I262" s="24">
        <v>16.608861474999998</v>
      </c>
      <c r="J262" s="24">
        <v>25.770523772499999</v>
      </c>
      <c r="K262" s="49">
        <f t="shared" si="230"/>
        <v>695.80414185749999</v>
      </c>
      <c r="M262" s="50">
        <f t="shared" si="231"/>
        <v>1.0041666666666669</v>
      </c>
      <c r="N262" s="50">
        <f t="shared" si="232"/>
        <v>0.92399999999999993</v>
      </c>
      <c r="O262" s="50">
        <f t="shared" si="233"/>
        <v>0.85000000000000009</v>
      </c>
      <c r="P262" s="50">
        <f t="shared" si="234"/>
        <v>0.65862068965517251</v>
      </c>
    </row>
    <row r="263" spans="1:16" x14ac:dyDescent="0.25">
      <c r="A263" s="26" t="s">
        <v>449</v>
      </c>
      <c r="B263" s="27" t="s">
        <v>450</v>
      </c>
      <c r="C263" s="28"/>
      <c r="D263" s="30" t="s">
        <v>68</v>
      </c>
      <c r="E263" s="24">
        <v>10.700101079999998</v>
      </c>
      <c r="F263" s="24">
        <v>11.145938624999998</v>
      </c>
      <c r="G263" s="24">
        <v>11.591776169999999</v>
      </c>
      <c r="H263" s="24">
        <v>12.929288804999997</v>
      </c>
      <c r="I263" s="24">
        <v>13.820963894999998</v>
      </c>
      <c r="J263" s="24">
        <v>21.444785914499999</v>
      </c>
      <c r="K263" s="49">
        <f t="shared" si="230"/>
        <v>579.00921969149999</v>
      </c>
      <c r="M263" s="50">
        <f t="shared" si="231"/>
        <v>1.0041666666666669</v>
      </c>
      <c r="N263" s="50">
        <f t="shared" si="232"/>
        <v>0.92400000000000038</v>
      </c>
      <c r="O263" s="50">
        <f t="shared" si="233"/>
        <v>0.85000000000000009</v>
      </c>
      <c r="P263" s="50">
        <f t="shared" si="234"/>
        <v>0.65862068965517273</v>
      </c>
    </row>
    <row r="264" spans="1:16" x14ac:dyDescent="0.25">
      <c r="A264" s="31" t="s">
        <v>451</v>
      </c>
      <c r="B264" s="12"/>
      <c r="C264" s="10"/>
      <c r="D264" s="11"/>
      <c r="E264" s="13" t="s">
        <v>6</v>
      </c>
      <c r="F264" s="13" t="s">
        <v>7</v>
      </c>
      <c r="G264" s="13" t="s">
        <v>8</v>
      </c>
      <c r="H264" s="13" t="s">
        <v>9</v>
      </c>
      <c r="I264" s="13"/>
      <c r="J264" s="13" t="s">
        <v>10</v>
      </c>
      <c r="K264" s="14" t="s">
        <v>11</v>
      </c>
      <c r="L264" s="15"/>
      <c r="M264" s="13" t="s">
        <v>6</v>
      </c>
      <c r="N264" s="13" t="s">
        <v>7</v>
      </c>
      <c r="O264" s="13" t="s">
        <v>8</v>
      </c>
      <c r="P264" s="13" t="s">
        <v>9</v>
      </c>
    </row>
    <row r="265" spans="1:16" x14ac:dyDescent="0.25">
      <c r="A265" s="29" t="s">
        <v>452</v>
      </c>
      <c r="B265" s="16"/>
      <c r="C265" s="32"/>
      <c r="D265" s="33"/>
      <c r="E265" s="19"/>
      <c r="F265" s="19"/>
      <c r="G265" s="19"/>
      <c r="H265" s="19"/>
      <c r="I265" s="19"/>
      <c r="J265" s="19"/>
      <c r="K265" s="19"/>
      <c r="M265" s="19"/>
      <c r="N265" s="19"/>
      <c r="O265" s="19"/>
      <c r="P265" s="19"/>
    </row>
    <row r="266" spans="1:16" x14ac:dyDescent="0.25">
      <c r="A266" s="20" t="s">
        <v>453</v>
      </c>
      <c r="B266" s="21" t="s">
        <v>454</v>
      </c>
      <c r="C266" s="22"/>
      <c r="D266" s="23" t="s">
        <v>33</v>
      </c>
      <c r="E266" s="24">
        <v>42.752849399999995</v>
      </c>
      <c r="F266" s="24">
        <v>44.534218124999995</v>
      </c>
      <c r="G266" s="24">
        <v>46.315586849999995</v>
      </c>
      <c r="H266" s="24">
        <v>51.659693024999989</v>
      </c>
      <c r="I266" s="24">
        <v>55.222430474999996</v>
      </c>
      <c r="J266" s="24">
        <v>85.683835672499995</v>
      </c>
      <c r="K266" s="49">
        <f t="shared" ref="K266:K270" si="235">J266*$G$2</f>
        <v>2313.4635631574997</v>
      </c>
      <c r="M266" s="50">
        <f t="shared" ref="M266:M270" si="236">J266/E266-1</f>
        <v>1.0041666666666669</v>
      </c>
      <c r="N266" s="50">
        <f t="shared" ref="N266:N270" si="237">J266/F266-1</f>
        <v>0.92400000000000015</v>
      </c>
      <c r="O266" s="50">
        <f t="shared" ref="O266:O270" si="238">J266/G266-1</f>
        <v>0.85000000000000009</v>
      </c>
      <c r="P266" s="50">
        <f t="shared" ref="P266:P270" si="239">J266/H266-1</f>
        <v>0.65862068965517273</v>
      </c>
    </row>
    <row r="267" spans="1:16" x14ac:dyDescent="0.25">
      <c r="A267" s="20" t="s">
        <v>455</v>
      </c>
      <c r="B267" s="21" t="s">
        <v>456</v>
      </c>
      <c r="C267" s="22"/>
      <c r="D267" s="23" t="s">
        <v>33</v>
      </c>
      <c r="E267" s="24">
        <v>37.127890200000003</v>
      </c>
      <c r="F267" s="24">
        <v>38.674885625000002</v>
      </c>
      <c r="G267" s="24">
        <v>40.22188105</v>
      </c>
      <c r="H267" s="24">
        <v>44.862867325000003</v>
      </c>
      <c r="I267" s="24">
        <v>47.956858175000001</v>
      </c>
      <c r="J267" s="24">
        <v>74.410479942500004</v>
      </c>
      <c r="K267" s="49">
        <f t="shared" si="235"/>
        <v>2009.0829584475</v>
      </c>
      <c r="M267" s="50">
        <f t="shared" si="236"/>
        <v>1.0041666666666664</v>
      </c>
      <c r="N267" s="50">
        <f t="shared" si="237"/>
        <v>0.92399999999999993</v>
      </c>
      <c r="O267" s="50">
        <f t="shared" si="238"/>
        <v>0.85000000000000009</v>
      </c>
      <c r="P267" s="50">
        <f t="shared" si="239"/>
        <v>0.65862068965517229</v>
      </c>
    </row>
    <row r="268" spans="1:16" x14ac:dyDescent="0.25">
      <c r="A268" s="20" t="s">
        <v>457</v>
      </c>
      <c r="B268" s="21" t="s">
        <v>458</v>
      </c>
      <c r="C268" s="22"/>
      <c r="D268" s="23" t="s">
        <v>33</v>
      </c>
      <c r="E268" s="24">
        <v>31.498161269999997</v>
      </c>
      <c r="F268" s="24">
        <v>32.810584656250001</v>
      </c>
      <c r="G268" s="24">
        <v>34.123008042499997</v>
      </c>
      <c r="H268" s="24">
        <v>38.060278201249993</v>
      </c>
      <c r="I268" s="24">
        <v>40.68512497375</v>
      </c>
      <c r="J268" s="24">
        <v>63.127564878624995</v>
      </c>
      <c r="K268" s="49">
        <f t="shared" si="235"/>
        <v>1704.4442517228749</v>
      </c>
      <c r="M268" s="50">
        <f t="shared" si="236"/>
        <v>1.0041666666666669</v>
      </c>
      <c r="N268" s="50">
        <f t="shared" si="237"/>
        <v>0.92399999999999971</v>
      </c>
      <c r="O268" s="50">
        <f t="shared" si="238"/>
        <v>0.85000000000000009</v>
      </c>
      <c r="P268" s="50">
        <f t="shared" si="239"/>
        <v>0.65862068965517251</v>
      </c>
    </row>
    <row r="269" spans="1:16" x14ac:dyDescent="0.25">
      <c r="A269" s="20" t="s">
        <v>459</v>
      </c>
      <c r="B269" s="21" t="s">
        <v>460</v>
      </c>
      <c r="C269" s="22"/>
      <c r="D269" s="23" t="s">
        <v>33</v>
      </c>
      <c r="E269" s="24">
        <v>28.999334640000001</v>
      </c>
      <c r="F269" s="24">
        <v>30.207640250000001</v>
      </c>
      <c r="G269" s="24">
        <v>31.415945860000001</v>
      </c>
      <c r="H269" s="24">
        <v>35.040862689999997</v>
      </c>
      <c r="I269" s="24">
        <v>37.457473910000004</v>
      </c>
      <c r="J269" s="24">
        <v>58.119499841000007</v>
      </c>
      <c r="K269" s="49">
        <f t="shared" si="235"/>
        <v>1569.2264957070001</v>
      </c>
      <c r="M269" s="50">
        <f t="shared" si="236"/>
        <v>1.0041666666666669</v>
      </c>
      <c r="N269" s="50">
        <f t="shared" si="237"/>
        <v>0.92400000000000015</v>
      </c>
      <c r="O269" s="50">
        <f t="shared" si="238"/>
        <v>0.85000000000000009</v>
      </c>
      <c r="P269" s="50">
        <f t="shared" si="239"/>
        <v>0.65862068965517273</v>
      </c>
    </row>
    <row r="270" spans="1:16" x14ac:dyDescent="0.25">
      <c r="A270" s="20" t="s">
        <v>461</v>
      </c>
      <c r="B270" s="21" t="s">
        <v>462</v>
      </c>
      <c r="C270" s="22"/>
      <c r="D270" s="23" t="s">
        <v>33</v>
      </c>
      <c r="E270" s="24">
        <v>19.550319839999997</v>
      </c>
      <c r="F270" s="24">
        <v>20.3649165</v>
      </c>
      <c r="G270" s="24">
        <v>21.179513159999999</v>
      </c>
      <c r="H270" s="24">
        <v>23.623303139999997</v>
      </c>
      <c r="I270" s="24">
        <v>25.25249646</v>
      </c>
      <c r="J270" s="24">
        <v>39.182099346000001</v>
      </c>
      <c r="K270" s="49">
        <f t="shared" si="235"/>
        <v>1057.9166823420001</v>
      </c>
      <c r="M270" s="50">
        <f t="shared" si="236"/>
        <v>1.0041666666666669</v>
      </c>
      <c r="N270" s="50">
        <f t="shared" si="237"/>
        <v>0.92400000000000015</v>
      </c>
      <c r="O270" s="50">
        <f t="shared" si="238"/>
        <v>0.85000000000000009</v>
      </c>
      <c r="P270" s="50">
        <f t="shared" si="239"/>
        <v>0.65862068965517273</v>
      </c>
    </row>
    <row r="271" spans="1:16" x14ac:dyDescent="0.25">
      <c r="A271" s="31" t="s">
        <v>463</v>
      </c>
      <c r="B271" s="12"/>
      <c r="C271" s="10"/>
      <c r="D271" s="11"/>
      <c r="E271" s="13" t="s">
        <v>6</v>
      </c>
      <c r="F271" s="13" t="s">
        <v>7</v>
      </c>
      <c r="G271" s="13" t="s">
        <v>8</v>
      </c>
      <c r="H271" s="13" t="s">
        <v>9</v>
      </c>
      <c r="I271" s="13"/>
      <c r="J271" s="13" t="s">
        <v>10</v>
      </c>
      <c r="K271" s="14" t="s">
        <v>11</v>
      </c>
      <c r="L271" s="15"/>
      <c r="M271" s="13" t="s">
        <v>6</v>
      </c>
      <c r="N271" s="13" t="s">
        <v>7</v>
      </c>
      <c r="O271" s="13" t="s">
        <v>8</v>
      </c>
      <c r="P271" s="13" t="s">
        <v>9</v>
      </c>
    </row>
    <row r="272" spans="1:16" x14ac:dyDescent="0.25">
      <c r="A272" s="29" t="s">
        <v>452</v>
      </c>
      <c r="B272" s="16"/>
      <c r="C272" s="32"/>
      <c r="D272" s="33"/>
      <c r="E272" s="19"/>
      <c r="F272" s="19"/>
      <c r="G272" s="19"/>
      <c r="H272" s="19"/>
      <c r="I272" s="19"/>
      <c r="J272" s="19"/>
      <c r="K272" s="19"/>
      <c r="M272" s="19"/>
      <c r="N272" s="19"/>
      <c r="O272" s="19"/>
      <c r="P272" s="19"/>
    </row>
    <row r="273" spans="1:16" x14ac:dyDescent="0.25">
      <c r="A273" s="20" t="s">
        <v>464</v>
      </c>
      <c r="B273" s="21" t="s">
        <v>465</v>
      </c>
      <c r="C273" s="22"/>
      <c r="D273" s="23" t="s">
        <v>68</v>
      </c>
      <c r="E273" s="24">
        <v>37.9855941</v>
      </c>
      <c r="F273" s="24">
        <v>39.568327187499996</v>
      </c>
      <c r="G273" s="24">
        <v>41.151060274999999</v>
      </c>
      <c r="H273" s="24">
        <v>45.899259537499994</v>
      </c>
      <c r="I273" s="24">
        <v>49.0647257125</v>
      </c>
      <c r="J273" s="24">
        <v>76.129461508749998</v>
      </c>
      <c r="K273" s="49">
        <f t="shared" ref="K273:K277" si="240">J273*$G$2</f>
        <v>2055.4954607362502</v>
      </c>
      <c r="M273" s="50">
        <f t="shared" ref="M273:M277" si="241">J273/E273-1</f>
        <v>1.0041666666666664</v>
      </c>
      <c r="N273" s="50">
        <f t="shared" ref="N273:N277" si="242">J273/F273-1</f>
        <v>0.92400000000000015</v>
      </c>
      <c r="O273" s="50">
        <f t="shared" ref="O273:O277" si="243">J273/G273-1</f>
        <v>0.85000000000000009</v>
      </c>
      <c r="P273" s="50">
        <f t="shared" ref="P273:P277" si="244">J273/H273-1</f>
        <v>0.65862068965517251</v>
      </c>
    </row>
    <row r="274" spans="1:16" x14ac:dyDescent="0.25">
      <c r="A274" s="20" t="s">
        <v>466</v>
      </c>
      <c r="B274" s="21" t="s">
        <v>467</v>
      </c>
      <c r="C274" s="22"/>
      <c r="D274" s="23" t="s">
        <v>68</v>
      </c>
      <c r="E274" s="24">
        <v>32.126606249999995</v>
      </c>
      <c r="F274" s="24">
        <v>33.465214843749997</v>
      </c>
      <c r="G274" s="24">
        <v>34.8038234375</v>
      </c>
      <c r="H274" s="24">
        <v>38.819649218749994</v>
      </c>
      <c r="I274" s="24">
        <v>41.49686640625</v>
      </c>
      <c r="J274" s="24">
        <v>64.387073359375009</v>
      </c>
      <c r="K274" s="49">
        <f t="shared" si="240"/>
        <v>1738.4509807031252</v>
      </c>
      <c r="M274" s="50">
        <f t="shared" si="241"/>
        <v>1.0041666666666673</v>
      </c>
      <c r="N274" s="50">
        <f t="shared" si="242"/>
        <v>0.92400000000000038</v>
      </c>
      <c r="O274" s="50">
        <f t="shared" si="243"/>
        <v>0.85000000000000031</v>
      </c>
      <c r="P274" s="50">
        <f t="shared" si="244"/>
        <v>0.65862068965517295</v>
      </c>
    </row>
    <row r="275" spans="1:16" x14ac:dyDescent="0.25">
      <c r="A275" s="20" t="s">
        <v>468</v>
      </c>
      <c r="B275" s="21" t="s">
        <v>469</v>
      </c>
      <c r="C275" s="22"/>
      <c r="D275" s="23" t="s">
        <v>68</v>
      </c>
      <c r="E275" s="24">
        <v>26.524675319999997</v>
      </c>
      <c r="F275" s="24">
        <v>27.629870124999997</v>
      </c>
      <c r="G275" s="24">
        <v>28.735064929999997</v>
      </c>
      <c r="H275" s="24">
        <v>32.050649344999997</v>
      </c>
      <c r="I275" s="24">
        <v>34.261038954999997</v>
      </c>
      <c r="J275" s="24">
        <v>53.159870120499995</v>
      </c>
      <c r="K275" s="49">
        <f t="shared" si="240"/>
        <v>1435.3164932534999</v>
      </c>
      <c r="M275" s="50">
        <f t="shared" si="241"/>
        <v>1.0041666666666669</v>
      </c>
      <c r="N275" s="50">
        <f t="shared" si="242"/>
        <v>0.92400000000000015</v>
      </c>
      <c r="O275" s="50">
        <f t="shared" si="243"/>
        <v>0.85000000000000009</v>
      </c>
      <c r="P275" s="50">
        <f t="shared" si="244"/>
        <v>0.65862068965517251</v>
      </c>
    </row>
    <row r="276" spans="1:16" x14ac:dyDescent="0.25">
      <c r="A276" s="20" t="s">
        <v>470</v>
      </c>
      <c r="B276" s="21" t="s">
        <v>471</v>
      </c>
      <c r="C276" s="22"/>
      <c r="D276" s="23" t="s">
        <v>68</v>
      </c>
      <c r="E276" s="24">
        <v>26.909338619999996</v>
      </c>
      <c r="F276" s="24">
        <v>28.030561062499999</v>
      </c>
      <c r="G276" s="24">
        <v>29.151783504999997</v>
      </c>
      <c r="H276" s="24">
        <v>32.515450832499994</v>
      </c>
      <c r="I276" s="24">
        <v>34.757895717499999</v>
      </c>
      <c r="J276" s="24">
        <v>53.930799484249995</v>
      </c>
      <c r="K276" s="49">
        <f t="shared" si="240"/>
        <v>1456.13158607475</v>
      </c>
      <c r="M276" s="50">
        <f t="shared" si="241"/>
        <v>1.0041666666666669</v>
      </c>
      <c r="N276" s="50">
        <f t="shared" si="242"/>
        <v>0.92399999999999993</v>
      </c>
      <c r="O276" s="50">
        <f t="shared" si="243"/>
        <v>0.85000000000000009</v>
      </c>
      <c r="P276" s="50">
        <f t="shared" si="244"/>
        <v>0.65862068965517251</v>
      </c>
    </row>
    <row r="277" spans="1:16" x14ac:dyDescent="0.25">
      <c r="A277" s="20" t="s">
        <v>472</v>
      </c>
      <c r="B277" s="21" t="s">
        <v>473</v>
      </c>
      <c r="C277" s="22"/>
      <c r="D277" s="23" t="s">
        <v>68</v>
      </c>
      <c r="E277" s="24">
        <v>15.855470699999998</v>
      </c>
      <c r="F277" s="24">
        <v>16.516115312499998</v>
      </c>
      <c r="G277" s="24">
        <v>17.176759924999999</v>
      </c>
      <c r="H277" s="24">
        <v>19.158693762499997</v>
      </c>
      <c r="I277" s="24">
        <v>20.479982987500001</v>
      </c>
      <c r="J277" s="24">
        <v>31.77700586125</v>
      </c>
      <c r="K277" s="49">
        <f t="shared" si="240"/>
        <v>857.97915825375003</v>
      </c>
      <c r="M277" s="50">
        <f t="shared" si="241"/>
        <v>1.0041666666666669</v>
      </c>
      <c r="N277" s="50">
        <f t="shared" si="242"/>
        <v>0.92400000000000015</v>
      </c>
      <c r="O277" s="50">
        <f t="shared" si="243"/>
        <v>0.85000000000000009</v>
      </c>
      <c r="P277" s="50">
        <f t="shared" si="244"/>
        <v>0.65862068965517273</v>
      </c>
    </row>
    <row r="278" spans="1:16" x14ac:dyDescent="0.25">
      <c r="A278" s="31" t="s">
        <v>474</v>
      </c>
      <c r="B278" s="12"/>
      <c r="C278" s="10"/>
      <c r="D278" s="11"/>
      <c r="E278" s="13" t="s">
        <v>6</v>
      </c>
      <c r="F278" s="13" t="s">
        <v>7</v>
      </c>
      <c r="G278" s="13" t="s">
        <v>8</v>
      </c>
      <c r="H278" s="13" t="s">
        <v>9</v>
      </c>
      <c r="I278" s="13"/>
      <c r="J278" s="13" t="s">
        <v>10</v>
      </c>
      <c r="K278" s="14" t="s">
        <v>11</v>
      </c>
      <c r="L278" s="15"/>
      <c r="M278" s="13" t="s">
        <v>6</v>
      </c>
      <c r="N278" s="13" t="s">
        <v>7</v>
      </c>
      <c r="O278" s="13" t="s">
        <v>8</v>
      </c>
      <c r="P278" s="13" t="s">
        <v>9</v>
      </c>
    </row>
    <row r="279" spans="1:16" x14ac:dyDescent="0.25">
      <c r="A279" s="20" t="s">
        <v>475</v>
      </c>
      <c r="B279" s="21" t="s">
        <v>476</v>
      </c>
      <c r="C279" s="22"/>
      <c r="D279" s="23" t="s">
        <v>17</v>
      </c>
      <c r="E279" s="24">
        <v>109.47075434879997</v>
      </c>
      <c r="F279" s="24">
        <v>114.03203577999997</v>
      </c>
      <c r="G279" s="24">
        <v>118.59331721119997</v>
      </c>
      <c r="H279" s="24">
        <v>132.27716150479998</v>
      </c>
      <c r="I279" s="24">
        <v>141.39972436719998</v>
      </c>
      <c r="J279" s="24">
        <v>219.39763684071997</v>
      </c>
      <c r="K279" s="49">
        <f t="shared" ref="K279:K292" si="245">J279*$G$2</f>
        <v>5923.7361946994388</v>
      </c>
      <c r="M279" s="50">
        <f t="shared" ref="M279:M292" si="246">J279/E279-1</f>
        <v>1.0041666666666669</v>
      </c>
      <c r="N279" s="50">
        <f t="shared" ref="N279:N292" si="247">J279/F279-1</f>
        <v>0.92400000000000015</v>
      </c>
      <c r="O279" s="50">
        <f t="shared" ref="O279:O292" si="248">J279/G279-1</f>
        <v>0.85000000000000009</v>
      </c>
      <c r="P279" s="50">
        <f t="shared" ref="P279:P292" si="249">J279/H279-1</f>
        <v>0.65862068965517251</v>
      </c>
    </row>
    <row r="280" spans="1:16" x14ac:dyDescent="0.25">
      <c r="A280" s="21" t="s">
        <v>477</v>
      </c>
      <c r="B280" s="21" t="s">
        <v>478</v>
      </c>
      <c r="C280" s="35" t="s">
        <v>30</v>
      </c>
      <c r="D280" s="23" t="s">
        <v>17</v>
      </c>
      <c r="E280" s="24">
        <v>23.011319999999998</v>
      </c>
      <c r="F280" s="24">
        <v>23.970124999999996</v>
      </c>
      <c r="G280" s="24">
        <v>24.928929999999998</v>
      </c>
      <c r="H280" s="24">
        <v>27.805344999999996</v>
      </c>
      <c r="I280" s="24">
        <v>29.722954999999999</v>
      </c>
      <c r="J280" s="24">
        <v>46.118520499999995</v>
      </c>
      <c r="K280" s="49">
        <f t="shared" si="245"/>
        <v>1245.2000535</v>
      </c>
      <c r="M280" s="50">
        <f t="shared" si="246"/>
        <v>1.0041666666666669</v>
      </c>
      <c r="N280" s="50">
        <f t="shared" si="247"/>
        <v>0.92400000000000015</v>
      </c>
      <c r="O280" s="50">
        <f t="shared" si="248"/>
        <v>0.85000000000000009</v>
      </c>
      <c r="P280" s="50">
        <f t="shared" si="249"/>
        <v>0.65862068965517251</v>
      </c>
    </row>
    <row r="281" spans="1:16" x14ac:dyDescent="0.25">
      <c r="A281" s="20" t="s">
        <v>479</v>
      </c>
      <c r="B281" s="21" t="s">
        <v>480</v>
      </c>
      <c r="C281" s="22"/>
      <c r="D281" s="23" t="s">
        <v>17</v>
      </c>
      <c r="E281" s="24">
        <v>18.415768199999999</v>
      </c>
      <c r="F281" s="24">
        <v>19.183091874999999</v>
      </c>
      <c r="G281" s="24">
        <v>19.950415549999999</v>
      </c>
      <c r="H281" s="24">
        <v>22.252386574999996</v>
      </c>
      <c r="I281" s="24">
        <v>23.787033924999999</v>
      </c>
      <c r="J281" s="24">
        <v>36.908268767499997</v>
      </c>
      <c r="K281" s="49">
        <f t="shared" si="245"/>
        <v>996.52325672249992</v>
      </c>
      <c r="M281" s="50">
        <f t="shared" si="246"/>
        <v>1.0041666666666669</v>
      </c>
      <c r="N281" s="50">
        <f t="shared" si="247"/>
        <v>0.92399999999999993</v>
      </c>
      <c r="O281" s="50">
        <f t="shared" si="248"/>
        <v>0.84999999999999987</v>
      </c>
      <c r="P281" s="50">
        <f t="shared" si="249"/>
        <v>0.65862068965517273</v>
      </c>
    </row>
    <row r="282" spans="1:16" x14ac:dyDescent="0.25">
      <c r="A282" s="20" t="s">
        <v>481</v>
      </c>
      <c r="B282" s="21" t="s">
        <v>482</v>
      </c>
      <c r="C282" s="22"/>
      <c r="D282" s="23" t="s">
        <v>17</v>
      </c>
      <c r="E282" s="24">
        <v>15.851911199999996</v>
      </c>
      <c r="F282" s="24">
        <v>16.512407499999998</v>
      </c>
      <c r="G282" s="24">
        <v>17.172903799999997</v>
      </c>
      <c r="H282" s="24">
        <v>19.154392699999995</v>
      </c>
      <c r="I282" s="24">
        <v>20.475385299999996</v>
      </c>
      <c r="J282" s="24">
        <v>31.769872029999995</v>
      </c>
      <c r="K282" s="49">
        <f t="shared" si="245"/>
        <v>857.7865448099999</v>
      </c>
      <c r="M282" s="50">
        <f t="shared" si="246"/>
        <v>1.0041666666666669</v>
      </c>
      <c r="N282" s="50">
        <f t="shared" si="247"/>
        <v>0.92399999999999993</v>
      </c>
      <c r="O282" s="50">
        <f t="shared" si="248"/>
        <v>0.85000000000000009</v>
      </c>
      <c r="P282" s="50">
        <f t="shared" si="249"/>
        <v>0.65862068965517251</v>
      </c>
    </row>
    <row r="283" spans="1:16" x14ac:dyDescent="0.25">
      <c r="A283" s="20" t="s">
        <v>483</v>
      </c>
      <c r="B283" s="21" t="s">
        <v>484</v>
      </c>
      <c r="C283" s="22"/>
      <c r="D283" s="23" t="s">
        <v>17</v>
      </c>
      <c r="E283" s="24">
        <v>12.747349199999999</v>
      </c>
      <c r="F283" s="24">
        <v>13.278488749999999</v>
      </c>
      <c r="G283" s="24">
        <v>13.8096283</v>
      </c>
      <c r="H283" s="24">
        <v>15.403046949999998</v>
      </c>
      <c r="I283" s="24">
        <v>16.465326049999998</v>
      </c>
      <c r="J283" s="24">
        <v>25.547812355000001</v>
      </c>
      <c r="K283" s="49">
        <f t="shared" si="245"/>
        <v>689.79093358500006</v>
      </c>
      <c r="M283" s="50">
        <f t="shared" si="246"/>
        <v>1.0041666666666669</v>
      </c>
      <c r="N283" s="50">
        <f t="shared" si="247"/>
        <v>0.92400000000000015</v>
      </c>
      <c r="O283" s="50">
        <f t="shared" si="248"/>
        <v>0.85000000000000009</v>
      </c>
      <c r="P283" s="50">
        <f t="shared" si="249"/>
        <v>0.65862068965517273</v>
      </c>
    </row>
    <row r="284" spans="1:16" x14ac:dyDescent="0.25">
      <c r="A284" s="20" t="s">
        <v>485</v>
      </c>
      <c r="B284" s="21" t="s">
        <v>486</v>
      </c>
      <c r="C284" s="22" t="s">
        <v>30</v>
      </c>
      <c r="D284" s="23" t="s">
        <v>17</v>
      </c>
      <c r="E284" s="24">
        <v>7.8512399999999989</v>
      </c>
      <c r="F284" s="24">
        <v>8.1783749999999991</v>
      </c>
      <c r="G284" s="24">
        <v>8.5055099999999992</v>
      </c>
      <c r="H284" s="24">
        <v>9.486914999999998</v>
      </c>
      <c r="I284" s="24">
        <v>10.141184999999998</v>
      </c>
      <c r="J284" s="24">
        <v>15.735193499999999</v>
      </c>
      <c r="K284" s="49">
        <f t="shared" si="245"/>
        <v>424.85022449999997</v>
      </c>
      <c r="M284" s="50">
        <f t="shared" si="246"/>
        <v>1.0041666666666669</v>
      </c>
      <c r="N284" s="50">
        <f t="shared" si="247"/>
        <v>0.92400000000000015</v>
      </c>
      <c r="O284" s="50">
        <f t="shared" si="248"/>
        <v>0.85000000000000009</v>
      </c>
      <c r="P284" s="50">
        <f t="shared" si="249"/>
        <v>0.65862068965517273</v>
      </c>
    </row>
    <row r="285" spans="1:16" x14ac:dyDescent="0.25">
      <c r="A285" s="20" t="s">
        <v>487</v>
      </c>
      <c r="B285" s="21" t="s">
        <v>488</v>
      </c>
      <c r="C285" s="22" t="s">
        <v>30</v>
      </c>
      <c r="D285" s="23" t="s">
        <v>17</v>
      </c>
      <c r="E285" s="24">
        <v>7.8512399999999989</v>
      </c>
      <c r="F285" s="24">
        <v>8.1783749999999991</v>
      </c>
      <c r="G285" s="24">
        <v>8.5055099999999992</v>
      </c>
      <c r="H285" s="24">
        <v>9.486914999999998</v>
      </c>
      <c r="I285" s="24">
        <v>10.141184999999998</v>
      </c>
      <c r="J285" s="24">
        <v>15.735193499999999</v>
      </c>
      <c r="K285" s="49">
        <f t="shared" si="245"/>
        <v>424.85022449999997</v>
      </c>
      <c r="M285" s="50">
        <f t="shared" si="246"/>
        <v>1.0041666666666669</v>
      </c>
      <c r="N285" s="50">
        <f t="shared" si="247"/>
        <v>0.92400000000000015</v>
      </c>
      <c r="O285" s="50">
        <f t="shared" si="248"/>
        <v>0.85000000000000009</v>
      </c>
      <c r="P285" s="50">
        <f t="shared" si="249"/>
        <v>0.65862068965517273</v>
      </c>
    </row>
    <row r="286" spans="1:16" x14ac:dyDescent="0.25">
      <c r="A286" s="20" t="s">
        <v>489</v>
      </c>
      <c r="B286" s="21" t="s">
        <v>490</v>
      </c>
      <c r="C286" s="22"/>
      <c r="D286" s="23" t="s">
        <v>154</v>
      </c>
      <c r="E286" s="24">
        <v>37.522248899999994</v>
      </c>
      <c r="F286" s="24">
        <v>39.085675937499992</v>
      </c>
      <c r="G286" s="24">
        <v>40.649102974999998</v>
      </c>
      <c r="H286" s="24">
        <v>45.339384087499994</v>
      </c>
      <c r="I286" s="24">
        <v>48.466238162499998</v>
      </c>
      <c r="J286" s="24">
        <v>75.200840503750001</v>
      </c>
      <c r="K286" s="49">
        <f t="shared" si="245"/>
        <v>2030.4226936012501</v>
      </c>
      <c r="M286" s="50">
        <f t="shared" si="246"/>
        <v>1.0041666666666669</v>
      </c>
      <c r="N286" s="50">
        <f t="shared" si="247"/>
        <v>0.92400000000000038</v>
      </c>
      <c r="O286" s="50">
        <f t="shared" si="248"/>
        <v>0.85000000000000009</v>
      </c>
      <c r="P286" s="50">
        <f t="shared" si="249"/>
        <v>0.65862068965517273</v>
      </c>
    </row>
    <row r="287" spans="1:16" x14ac:dyDescent="0.25">
      <c r="A287" s="20" t="s">
        <v>491</v>
      </c>
      <c r="B287" s="21" t="s">
        <v>492</v>
      </c>
      <c r="C287" s="22"/>
      <c r="D287" s="23" t="s">
        <v>154</v>
      </c>
      <c r="E287" s="24">
        <v>33.995089499999999</v>
      </c>
      <c r="F287" s="24">
        <v>35.411551562500001</v>
      </c>
      <c r="G287" s="24">
        <v>36.828013624999997</v>
      </c>
      <c r="H287" s="24">
        <v>41.077399812499998</v>
      </c>
      <c r="I287" s="24">
        <v>43.910323937500003</v>
      </c>
      <c r="J287" s="24">
        <v>68.131825206249999</v>
      </c>
      <c r="K287" s="49">
        <f t="shared" si="245"/>
        <v>1839.55928056875</v>
      </c>
      <c r="M287" s="50">
        <f t="shared" si="246"/>
        <v>1.0041666666666669</v>
      </c>
      <c r="N287" s="50">
        <f t="shared" si="247"/>
        <v>0.92399999999999993</v>
      </c>
      <c r="O287" s="50">
        <f t="shared" si="248"/>
        <v>0.85000000000000009</v>
      </c>
      <c r="P287" s="50">
        <f t="shared" si="249"/>
        <v>0.65862068965517251</v>
      </c>
    </row>
    <row r="288" spans="1:16" x14ac:dyDescent="0.25">
      <c r="A288" s="20" t="s">
        <v>493</v>
      </c>
      <c r="B288" s="21" t="s">
        <v>494</v>
      </c>
      <c r="C288" s="22"/>
      <c r="D288" s="23" t="s">
        <v>154</v>
      </c>
      <c r="E288" s="24">
        <v>42.377657759999998</v>
      </c>
      <c r="F288" s="24">
        <v>44.143393499999995</v>
      </c>
      <c r="G288" s="24">
        <v>45.909129239999999</v>
      </c>
      <c r="H288" s="24">
        <v>51.206336459999996</v>
      </c>
      <c r="I288" s="24">
        <v>54.737807939999996</v>
      </c>
      <c r="J288" s="24">
        <v>84.931889093999999</v>
      </c>
      <c r="K288" s="49">
        <f t="shared" si="245"/>
        <v>2293.1610055380002</v>
      </c>
      <c r="M288" s="50">
        <f t="shared" si="246"/>
        <v>1.0041666666666669</v>
      </c>
      <c r="N288" s="50">
        <f t="shared" si="247"/>
        <v>0.92400000000000015</v>
      </c>
      <c r="O288" s="50">
        <f t="shared" si="248"/>
        <v>0.85000000000000009</v>
      </c>
      <c r="P288" s="50">
        <f t="shared" si="249"/>
        <v>0.65862068965517251</v>
      </c>
    </row>
    <row r="289" spans="1:16" x14ac:dyDescent="0.25">
      <c r="A289" s="20" t="s">
        <v>495</v>
      </c>
      <c r="B289" s="21" t="s">
        <v>496</v>
      </c>
      <c r="C289" s="22" t="s">
        <v>30</v>
      </c>
      <c r="D289" s="23" t="s">
        <v>154</v>
      </c>
      <c r="E289" s="24">
        <v>33.775654799999998</v>
      </c>
      <c r="F289" s="24">
        <v>35.182973750000002</v>
      </c>
      <c r="G289" s="24">
        <v>36.590292699999999</v>
      </c>
      <c r="H289" s="24">
        <v>40.812249549999997</v>
      </c>
      <c r="I289" s="24">
        <v>43.626887449999998</v>
      </c>
      <c r="J289" s="24">
        <v>67.692041494999998</v>
      </c>
      <c r="K289" s="49">
        <f t="shared" si="245"/>
        <v>1827.6851203649999</v>
      </c>
      <c r="M289" s="50">
        <f t="shared" si="246"/>
        <v>1.0041666666666669</v>
      </c>
      <c r="N289" s="50">
        <f t="shared" si="247"/>
        <v>0.92399999999999993</v>
      </c>
      <c r="O289" s="50">
        <f t="shared" si="248"/>
        <v>0.85000000000000009</v>
      </c>
      <c r="P289" s="50">
        <f t="shared" si="249"/>
        <v>0.65862068965517251</v>
      </c>
    </row>
    <row r="290" spans="1:16" x14ac:dyDescent="0.25">
      <c r="A290" s="20" t="s">
        <v>497</v>
      </c>
      <c r="B290" s="21" t="s">
        <v>498</v>
      </c>
      <c r="C290" s="22"/>
      <c r="D290" s="23" t="s">
        <v>154</v>
      </c>
      <c r="E290" s="24">
        <v>30.088125347999998</v>
      </c>
      <c r="F290" s="24">
        <v>31.3417972375</v>
      </c>
      <c r="G290" s="24">
        <v>32.595469127000001</v>
      </c>
      <c r="H290" s="24">
        <v>36.356484795500002</v>
      </c>
      <c r="I290" s="24">
        <v>38.863828574499998</v>
      </c>
      <c r="J290" s="24">
        <v>60.301617884950005</v>
      </c>
      <c r="K290" s="49">
        <f t="shared" si="245"/>
        <v>1628.1436828936501</v>
      </c>
      <c r="M290" s="50">
        <f t="shared" si="246"/>
        <v>1.0041666666666669</v>
      </c>
      <c r="N290" s="50">
        <f t="shared" si="247"/>
        <v>0.92400000000000015</v>
      </c>
      <c r="O290" s="50">
        <f t="shared" si="248"/>
        <v>0.85000000000000009</v>
      </c>
      <c r="P290" s="50">
        <f t="shared" si="249"/>
        <v>0.65862068965517251</v>
      </c>
    </row>
    <row r="291" spans="1:16" x14ac:dyDescent="0.25">
      <c r="A291" s="21" t="s">
        <v>499</v>
      </c>
      <c r="B291" s="21" t="s">
        <v>500</v>
      </c>
      <c r="C291" s="35"/>
      <c r="D291" s="23" t="s">
        <v>154</v>
      </c>
      <c r="E291" s="24">
        <v>28.162526699999997</v>
      </c>
      <c r="F291" s="24">
        <v>29.335965312499997</v>
      </c>
      <c r="G291" s="24">
        <v>30.509403924999997</v>
      </c>
      <c r="H291" s="24">
        <v>34.029719762499994</v>
      </c>
      <c r="I291" s="24">
        <v>36.376596987499994</v>
      </c>
      <c r="J291" s="24">
        <v>56.442397261250001</v>
      </c>
      <c r="K291" s="49">
        <f t="shared" si="245"/>
        <v>1523.9447260537499</v>
      </c>
      <c r="M291" s="50">
        <f t="shared" si="246"/>
        <v>1.0041666666666669</v>
      </c>
      <c r="N291" s="50">
        <f t="shared" si="247"/>
        <v>0.92400000000000015</v>
      </c>
      <c r="O291" s="50">
        <f t="shared" si="248"/>
        <v>0.85000000000000009</v>
      </c>
      <c r="P291" s="50">
        <f t="shared" si="249"/>
        <v>0.65862068965517273</v>
      </c>
    </row>
    <row r="292" spans="1:16" x14ac:dyDescent="0.25">
      <c r="A292" s="21" t="s">
        <v>501</v>
      </c>
      <c r="B292" s="21" t="s">
        <v>502</v>
      </c>
      <c r="C292" s="35"/>
      <c r="D292" s="23" t="s">
        <v>154</v>
      </c>
      <c r="E292" s="24">
        <v>26.934329699999996</v>
      </c>
      <c r="F292" s="24">
        <v>28.056593437499995</v>
      </c>
      <c r="G292" s="24">
        <v>29.178857174999994</v>
      </c>
      <c r="H292" s="24">
        <v>32.545648387499995</v>
      </c>
      <c r="I292" s="24">
        <v>34.790175862499993</v>
      </c>
      <c r="J292" s="24">
        <v>53.980885773749989</v>
      </c>
      <c r="K292" s="49">
        <f t="shared" si="245"/>
        <v>1457.4839158912498</v>
      </c>
      <c r="M292" s="50">
        <f t="shared" si="246"/>
        <v>1.0041666666666664</v>
      </c>
      <c r="N292" s="50">
        <f t="shared" si="247"/>
        <v>0.92399999999999993</v>
      </c>
      <c r="O292" s="50">
        <f t="shared" si="248"/>
        <v>0.85000000000000009</v>
      </c>
      <c r="P292" s="50">
        <f t="shared" si="249"/>
        <v>0.65862068965517229</v>
      </c>
    </row>
    <row r="293" spans="1:16" x14ac:dyDescent="0.25">
      <c r="A293" s="31" t="s">
        <v>503</v>
      </c>
      <c r="B293" s="12"/>
      <c r="C293" s="10"/>
      <c r="D293" s="11"/>
      <c r="E293" s="13" t="s">
        <v>6</v>
      </c>
      <c r="F293" s="13" t="s">
        <v>7</v>
      </c>
      <c r="G293" s="13" t="s">
        <v>8</v>
      </c>
      <c r="H293" s="13" t="s">
        <v>9</v>
      </c>
      <c r="I293" s="13"/>
      <c r="J293" s="13" t="s">
        <v>10</v>
      </c>
      <c r="K293" s="14" t="s">
        <v>11</v>
      </c>
      <c r="L293" s="15"/>
      <c r="M293" s="13" t="s">
        <v>6</v>
      </c>
      <c r="N293" s="13" t="s">
        <v>7</v>
      </c>
      <c r="O293" s="13" t="s">
        <v>8</v>
      </c>
      <c r="P293" s="13" t="s">
        <v>9</v>
      </c>
    </row>
    <row r="294" spans="1:16" x14ac:dyDescent="0.25">
      <c r="A294" s="20" t="s">
        <v>504</v>
      </c>
      <c r="B294" s="20" t="s">
        <v>505</v>
      </c>
      <c r="C294" s="22"/>
      <c r="D294" s="25" t="s">
        <v>68</v>
      </c>
      <c r="E294" s="24">
        <v>106.51710864</v>
      </c>
      <c r="F294" s="24">
        <v>110.9553215</v>
      </c>
      <c r="G294" s="24">
        <v>115.39353436</v>
      </c>
      <c r="H294" s="24">
        <v>128.70817294</v>
      </c>
      <c r="I294" s="24">
        <v>137.58459866000001</v>
      </c>
      <c r="J294" s="24">
        <v>213.47803856600001</v>
      </c>
      <c r="K294" s="49">
        <f t="shared" ref="K294:K309" si="250">J294*$G$2</f>
        <v>5763.9070412820001</v>
      </c>
      <c r="M294" s="50">
        <f t="shared" ref="M294:M309" si="251">J294/E294-1</f>
        <v>1.0041666666666669</v>
      </c>
      <c r="N294" s="50">
        <f t="shared" ref="N294:N309" si="252">J294/F294-1</f>
        <v>0.92400000000000015</v>
      </c>
      <c r="O294" s="50">
        <f t="shared" ref="O294:O309" si="253">J294/G294-1</f>
        <v>0.85000000000000009</v>
      </c>
      <c r="P294" s="50">
        <f t="shared" ref="P294:P309" si="254">J294/H294-1</f>
        <v>0.65862068965517251</v>
      </c>
    </row>
    <row r="295" spans="1:16" x14ac:dyDescent="0.25">
      <c r="A295" s="21" t="s">
        <v>506</v>
      </c>
      <c r="B295" s="21" t="s">
        <v>507</v>
      </c>
      <c r="C295" s="35" t="s">
        <v>30</v>
      </c>
      <c r="D295" s="23" t="s">
        <v>68</v>
      </c>
      <c r="E295" s="24">
        <v>30.293332895999992</v>
      </c>
      <c r="F295" s="24">
        <v>31.555555099999992</v>
      </c>
      <c r="G295" s="24">
        <v>32.817777303999996</v>
      </c>
      <c r="H295" s="24">
        <v>36.604443915999987</v>
      </c>
      <c r="I295" s="24">
        <v>39.128888323999995</v>
      </c>
      <c r="J295" s="24">
        <v>60.712888012399993</v>
      </c>
      <c r="K295" s="49">
        <f t="shared" si="250"/>
        <v>1639.2479763347999</v>
      </c>
      <c r="M295" s="50">
        <f t="shared" si="251"/>
        <v>1.0041666666666669</v>
      </c>
      <c r="N295" s="50">
        <f t="shared" si="252"/>
        <v>0.92400000000000015</v>
      </c>
      <c r="O295" s="50">
        <f t="shared" si="253"/>
        <v>0.85000000000000009</v>
      </c>
      <c r="P295" s="50">
        <f t="shared" si="254"/>
        <v>0.65862068965517273</v>
      </c>
    </row>
    <row r="296" spans="1:16" x14ac:dyDescent="0.25">
      <c r="A296" s="21" t="s">
        <v>508</v>
      </c>
      <c r="B296" s="21" t="s">
        <v>509</v>
      </c>
      <c r="C296" s="35" t="s">
        <v>30</v>
      </c>
      <c r="D296" s="23" t="s">
        <v>68</v>
      </c>
      <c r="E296" s="24">
        <v>23.011319999999998</v>
      </c>
      <c r="F296" s="24">
        <v>23.970124999999996</v>
      </c>
      <c r="G296" s="24">
        <v>24.928929999999998</v>
      </c>
      <c r="H296" s="24">
        <v>27.805344999999996</v>
      </c>
      <c r="I296" s="24">
        <v>29.722954999999999</v>
      </c>
      <c r="J296" s="24">
        <v>46.118520499999995</v>
      </c>
      <c r="K296" s="49">
        <f t="shared" si="250"/>
        <v>1245.2000535</v>
      </c>
      <c r="M296" s="50">
        <f t="shared" si="251"/>
        <v>1.0041666666666669</v>
      </c>
      <c r="N296" s="50">
        <f t="shared" si="252"/>
        <v>0.92400000000000015</v>
      </c>
      <c r="O296" s="50">
        <f t="shared" si="253"/>
        <v>0.85000000000000009</v>
      </c>
      <c r="P296" s="50">
        <f t="shared" si="254"/>
        <v>0.65862068965517251</v>
      </c>
    </row>
    <row r="297" spans="1:16" x14ac:dyDescent="0.25">
      <c r="A297" s="20" t="s">
        <v>510</v>
      </c>
      <c r="B297" s="21" t="s">
        <v>511</v>
      </c>
      <c r="C297" s="22"/>
      <c r="D297" s="23" t="s">
        <v>68</v>
      </c>
      <c r="E297" s="24">
        <v>13.097841299999999</v>
      </c>
      <c r="F297" s="24">
        <v>13.643584687499999</v>
      </c>
      <c r="G297" s="24">
        <v>14.189328074999999</v>
      </c>
      <c r="H297" s="24">
        <v>15.826558237499999</v>
      </c>
      <c r="I297" s="24">
        <v>16.918045012499999</v>
      </c>
      <c r="J297" s="24">
        <v>26.250256938749999</v>
      </c>
      <c r="K297" s="49">
        <f t="shared" si="250"/>
        <v>708.75693734624997</v>
      </c>
      <c r="M297" s="50">
        <f t="shared" si="251"/>
        <v>1.0041666666666669</v>
      </c>
      <c r="N297" s="50">
        <f t="shared" si="252"/>
        <v>0.92400000000000015</v>
      </c>
      <c r="O297" s="50">
        <f t="shared" si="253"/>
        <v>0.85000000000000009</v>
      </c>
      <c r="P297" s="50">
        <f t="shared" si="254"/>
        <v>0.65862068965517251</v>
      </c>
    </row>
    <row r="298" spans="1:16" x14ac:dyDescent="0.25">
      <c r="A298" s="20" t="s">
        <v>512</v>
      </c>
      <c r="B298" s="21" t="s">
        <v>513</v>
      </c>
      <c r="C298" s="22"/>
      <c r="D298" s="23" t="s">
        <v>68</v>
      </c>
      <c r="E298" s="24">
        <v>13.8593709</v>
      </c>
      <c r="F298" s="24">
        <v>14.436844687500001</v>
      </c>
      <c r="G298" s="24">
        <v>15.014318475000001</v>
      </c>
      <c r="H298" s="24">
        <v>16.746739837500002</v>
      </c>
      <c r="I298" s="24">
        <v>17.901687412500003</v>
      </c>
      <c r="J298" s="24">
        <v>27.776489178750005</v>
      </c>
      <c r="K298" s="49">
        <f t="shared" si="250"/>
        <v>749.96520782625009</v>
      </c>
      <c r="M298" s="50">
        <f t="shared" si="251"/>
        <v>1.0041666666666669</v>
      </c>
      <c r="N298" s="50">
        <f t="shared" si="252"/>
        <v>0.92400000000000015</v>
      </c>
      <c r="O298" s="50">
        <f t="shared" si="253"/>
        <v>0.85000000000000009</v>
      </c>
      <c r="P298" s="50">
        <f t="shared" si="254"/>
        <v>0.65862068965517251</v>
      </c>
    </row>
    <row r="299" spans="1:16" x14ac:dyDescent="0.25">
      <c r="A299" s="20" t="s">
        <v>514</v>
      </c>
      <c r="B299" s="21" t="s">
        <v>515</v>
      </c>
      <c r="C299" s="22"/>
      <c r="D299" s="23" t="s">
        <v>68</v>
      </c>
      <c r="E299" s="24">
        <v>12.300255659999999</v>
      </c>
      <c r="F299" s="24">
        <v>12.812766312499999</v>
      </c>
      <c r="G299" s="24">
        <v>13.325276964999999</v>
      </c>
      <c r="H299" s="24">
        <v>14.862808922499999</v>
      </c>
      <c r="I299" s="24">
        <v>15.887830227499999</v>
      </c>
      <c r="J299" s="24">
        <v>24.651762385249999</v>
      </c>
      <c r="K299" s="49">
        <f t="shared" si="250"/>
        <v>665.59758440174994</v>
      </c>
      <c r="M299" s="50">
        <f t="shared" si="251"/>
        <v>1.0041666666666664</v>
      </c>
      <c r="N299" s="50">
        <f t="shared" si="252"/>
        <v>0.92399999999999993</v>
      </c>
      <c r="O299" s="50">
        <f t="shared" si="253"/>
        <v>0.85000000000000009</v>
      </c>
      <c r="P299" s="50">
        <f t="shared" si="254"/>
        <v>0.65862068965517251</v>
      </c>
    </row>
    <row r="300" spans="1:16" x14ac:dyDescent="0.25">
      <c r="A300" s="21" t="s">
        <v>516</v>
      </c>
      <c r="B300" s="21" t="s">
        <v>517</v>
      </c>
      <c r="C300" s="35" t="s">
        <v>30</v>
      </c>
      <c r="D300" s="23" t="s">
        <v>68</v>
      </c>
      <c r="E300" s="24">
        <v>7.8512399999999989</v>
      </c>
      <c r="F300" s="24">
        <v>8.1783749999999991</v>
      </c>
      <c r="G300" s="24">
        <v>8.5055099999999992</v>
      </c>
      <c r="H300" s="24">
        <v>9.486914999999998</v>
      </c>
      <c r="I300" s="24">
        <v>10.141184999999998</v>
      </c>
      <c r="J300" s="24">
        <v>15.735193499999999</v>
      </c>
      <c r="K300" s="49">
        <f t="shared" si="250"/>
        <v>424.85022449999997</v>
      </c>
      <c r="M300" s="50">
        <f t="shared" si="251"/>
        <v>1.0041666666666669</v>
      </c>
      <c r="N300" s="50">
        <f t="shared" si="252"/>
        <v>0.92400000000000015</v>
      </c>
      <c r="O300" s="50">
        <f t="shared" si="253"/>
        <v>0.85000000000000009</v>
      </c>
      <c r="P300" s="50">
        <f t="shared" si="254"/>
        <v>0.65862068965517273</v>
      </c>
    </row>
    <row r="301" spans="1:16" x14ac:dyDescent="0.25">
      <c r="A301" s="21" t="s">
        <v>518</v>
      </c>
      <c r="B301" s="21" t="s">
        <v>519</v>
      </c>
      <c r="C301" s="35"/>
      <c r="D301" s="23" t="s">
        <v>68</v>
      </c>
      <c r="E301" s="24">
        <v>15.871915589999997</v>
      </c>
      <c r="F301" s="24">
        <v>16.533245406249996</v>
      </c>
      <c r="G301" s="24">
        <v>17.194575222499996</v>
      </c>
      <c r="H301" s="24">
        <v>19.178564671249994</v>
      </c>
      <c r="I301" s="24">
        <v>20.501224303749996</v>
      </c>
      <c r="J301" s="24">
        <v>31.809964161624993</v>
      </c>
      <c r="K301" s="49">
        <f t="shared" si="250"/>
        <v>858.86903236387479</v>
      </c>
      <c r="M301" s="50">
        <f t="shared" si="251"/>
        <v>1.0041666666666664</v>
      </c>
      <c r="N301" s="50">
        <f t="shared" si="252"/>
        <v>0.92399999999999993</v>
      </c>
      <c r="O301" s="50">
        <f t="shared" si="253"/>
        <v>0.85000000000000009</v>
      </c>
      <c r="P301" s="50">
        <f t="shared" si="254"/>
        <v>0.65862068965517251</v>
      </c>
    </row>
    <row r="302" spans="1:16" x14ac:dyDescent="0.25">
      <c r="A302" s="21" t="s">
        <v>520</v>
      </c>
      <c r="B302" s="21" t="s">
        <v>521</v>
      </c>
      <c r="C302" s="35" t="s">
        <v>30</v>
      </c>
      <c r="D302" s="23" t="s">
        <v>68</v>
      </c>
      <c r="E302" s="24">
        <v>12.591056639999998</v>
      </c>
      <c r="F302" s="24">
        <v>13.115683999999998</v>
      </c>
      <c r="G302" s="24">
        <v>13.640311359999998</v>
      </c>
      <c r="H302" s="24">
        <v>15.214193439999997</v>
      </c>
      <c r="I302" s="24">
        <v>16.263448159999999</v>
      </c>
      <c r="J302" s="24">
        <v>25.234576015999998</v>
      </c>
      <c r="K302" s="49">
        <f t="shared" si="250"/>
        <v>681.33355243199992</v>
      </c>
      <c r="M302" s="50">
        <f t="shared" si="251"/>
        <v>1.0041666666666669</v>
      </c>
      <c r="N302" s="50">
        <f t="shared" si="252"/>
        <v>0.92400000000000015</v>
      </c>
      <c r="O302" s="50">
        <f t="shared" si="253"/>
        <v>0.85000000000000009</v>
      </c>
      <c r="P302" s="50">
        <f t="shared" si="254"/>
        <v>0.65862068965517251</v>
      </c>
    </row>
    <row r="303" spans="1:16" x14ac:dyDescent="0.25">
      <c r="A303" s="21" t="s">
        <v>522</v>
      </c>
      <c r="B303" s="21" t="s">
        <v>523</v>
      </c>
      <c r="C303" s="35" t="s">
        <v>30</v>
      </c>
      <c r="D303" s="23" t="s">
        <v>68</v>
      </c>
      <c r="E303" s="24">
        <v>12.348413999999996</v>
      </c>
      <c r="F303" s="24">
        <v>12.862931249999995</v>
      </c>
      <c r="G303" s="24">
        <v>13.377448499999996</v>
      </c>
      <c r="H303" s="24">
        <v>14.921000249999995</v>
      </c>
      <c r="I303" s="24">
        <v>15.950034749999995</v>
      </c>
      <c r="J303" s="24">
        <v>24.748279724999993</v>
      </c>
      <c r="K303" s="49">
        <f t="shared" si="250"/>
        <v>668.20355257499978</v>
      </c>
      <c r="M303" s="50">
        <f t="shared" si="251"/>
        <v>1.0041666666666664</v>
      </c>
      <c r="N303" s="50">
        <f t="shared" si="252"/>
        <v>0.92400000000000015</v>
      </c>
      <c r="O303" s="50">
        <f t="shared" si="253"/>
        <v>0.84999999999999987</v>
      </c>
      <c r="P303" s="50">
        <f t="shared" si="254"/>
        <v>0.65862068965517251</v>
      </c>
    </row>
    <row r="304" spans="1:16" x14ac:dyDescent="0.25">
      <c r="A304" s="20" t="s">
        <v>524</v>
      </c>
      <c r="B304" s="21" t="s">
        <v>525</v>
      </c>
      <c r="C304" s="22"/>
      <c r="D304" s="23" t="s">
        <v>68</v>
      </c>
      <c r="E304" s="24">
        <v>35.034981492</v>
      </c>
      <c r="F304" s="24">
        <v>36.494772387500007</v>
      </c>
      <c r="G304" s="24">
        <v>37.954563283000006</v>
      </c>
      <c r="H304" s="24">
        <v>42.333935969500004</v>
      </c>
      <c r="I304" s="24">
        <v>45.253517760500003</v>
      </c>
      <c r="J304" s="24">
        <v>70.215942073550011</v>
      </c>
      <c r="K304" s="49">
        <f t="shared" si="250"/>
        <v>1895.8304359858503</v>
      </c>
      <c r="M304" s="50">
        <f t="shared" si="251"/>
        <v>1.0041666666666669</v>
      </c>
      <c r="N304" s="50">
        <f t="shared" si="252"/>
        <v>0.92399999999999993</v>
      </c>
      <c r="O304" s="50">
        <f t="shared" si="253"/>
        <v>0.85000000000000009</v>
      </c>
      <c r="P304" s="50">
        <f t="shared" si="254"/>
        <v>0.65862068965517251</v>
      </c>
    </row>
    <row r="305" spans="1:16" x14ac:dyDescent="0.25">
      <c r="A305" s="20" t="s">
        <v>526</v>
      </c>
      <c r="B305" s="21" t="s">
        <v>527</v>
      </c>
      <c r="C305" s="22"/>
      <c r="D305" s="23" t="s">
        <v>68</v>
      </c>
      <c r="E305" s="24">
        <v>31.820919779999993</v>
      </c>
      <c r="F305" s="24">
        <v>33.146791437499992</v>
      </c>
      <c r="G305" s="24">
        <v>34.472663094999994</v>
      </c>
      <c r="H305" s="24">
        <v>38.450278067499994</v>
      </c>
      <c r="I305" s="24">
        <v>41.102021382499991</v>
      </c>
      <c r="J305" s="24">
        <v>63.77442672574999</v>
      </c>
      <c r="K305" s="49">
        <f t="shared" si="250"/>
        <v>1721.9095215952498</v>
      </c>
      <c r="M305" s="50">
        <f t="shared" si="251"/>
        <v>1.0041666666666669</v>
      </c>
      <c r="N305" s="50">
        <f t="shared" si="252"/>
        <v>0.92400000000000015</v>
      </c>
      <c r="O305" s="50">
        <f t="shared" si="253"/>
        <v>0.85000000000000009</v>
      </c>
      <c r="P305" s="50">
        <f t="shared" si="254"/>
        <v>0.65862068965517251</v>
      </c>
    </row>
    <row r="306" spans="1:16" x14ac:dyDescent="0.25">
      <c r="A306" s="21" t="s">
        <v>528</v>
      </c>
      <c r="B306" s="21" t="s">
        <v>529</v>
      </c>
      <c r="C306" s="35" t="s">
        <v>30</v>
      </c>
      <c r="D306" s="23" t="s">
        <v>68</v>
      </c>
      <c r="E306" s="24">
        <v>32.379313799999991</v>
      </c>
      <c r="F306" s="24">
        <v>33.72845187499999</v>
      </c>
      <c r="G306" s="24">
        <v>35.077589949999997</v>
      </c>
      <c r="H306" s="24">
        <v>39.125004174999994</v>
      </c>
      <c r="I306" s="24">
        <v>41.823280324999992</v>
      </c>
      <c r="J306" s="24">
        <v>64.893541407499995</v>
      </c>
      <c r="K306" s="49">
        <f t="shared" si="250"/>
        <v>1752.1256180024998</v>
      </c>
      <c r="M306" s="50">
        <f t="shared" si="251"/>
        <v>1.0041666666666669</v>
      </c>
      <c r="N306" s="50">
        <f t="shared" si="252"/>
        <v>0.92400000000000038</v>
      </c>
      <c r="O306" s="50">
        <f t="shared" si="253"/>
        <v>0.85000000000000009</v>
      </c>
      <c r="P306" s="50">
        <f t="shared" si="254"/>
        <v>0.65862068965517251</v>
      </c>
    </row>
    <row r="307" spans="1:16" x14ac:dyDescent="0.25">
      <c r="A307" s="21" t="s">
        <v>530</v>
      </c>
      <c r="B307" s="21" t="s">
        <v>531</v>
      </c>
      <c r="C307" s="35"/>
      <c r="D307" s="23" t="s">
        <v>68</v>
      </c>
      <c r="E307" s="24">
        <v>17.270965199999996</v>
      </c>
      <c r="F307" s="24">
        <v>17.990588749999997</v>
      </c>
      <c r="G307" s="24">
        <v>18.710212299999995</v>
      </c>
      <c r="H307" s="24">
        <v>20.869082949999996</v>
      </c>
      <c r="I307" s="24">
        <v>22.308330049999995</v>
      </c>
      <c r="J307" s="24">
        <v>34.613892754999995</v>
      </c>
      <c r="K307" s="49">
        <f t="shared" si="250"/>
        <v>934.5751043849998</v>
      </c>
      <c r="M307" s="50">
        <f t="shared" si="251"/>
        <v>1.0041666666666669</v>
      </c>
      <c r="N307" s="50">
        <f t="shared" si="252"/>
        <v>0.92399999999999993</v>
      </c>
      <c r="O307" s="50">
        <f t="shared" si="253"/>
        <v>0.85000000000000031</v>
      </c>
      <c r="P307" s="50">
        <f t="shared" si="254"/>
        <v>0.65862068965517251</v>
      </c>
    </row>
    <row r="308" spans="1:16" x14ac:dyDescent="0.25">
      <c r="A308" s="21" t="s">
        <v>532</v>
      </c>
      <c r="B308" s="21" t="s">
        <v>533</v>
      </c>
      <c r="C308" s="35"/>
      <c r="D308" s="23" t="s">
        <v>68</v>
      </c>
      <c r="E308" s="24">
        <v>27.227123999999993</v>
      </c>
      <c r="F308" s="24">
        <v>28.361587499999992</v>
      </c>
      <c r="G308" s="24">
        <v>29.496050999999991</v>
      </c>
      <c r="H308" s="24">
        <v>32.899441499999988</v>
      </c>
      <c r="I308" s="24">
        <v>35.168368499999993</v>
      </c>
      <c r="J308" s="24">
        <v>54.567694349999982</v>
      </c>
      <c r="K308" s="49">
        <f t="shared" si="250"/>
        <v>1473.3277474499996</v>
      </c>
      <c r="M308" s="50">
        <f t="shared" si="251"/>
        <v>1.0041666666666664</v>
      </c>
      <c r="N308" s="50">
        <f t="shared" si="252"/>
        <v>0.92399999999999993</v>
      </c>
      <c r="O308" s="50">
        <f t="shared" si="253"/>
        <v>0.85000000000000009</v>
      </c>
      <c r="P308" s="50">
        <f t="shared" si="254"/>
        <v>0.65862068965517251</v>
      </c>
    </row>
    <row r="309" spans="1:16" x14ac:dyDescent="0.25">
      <c r="A309" s="21" t="s">
        <v>534</v>
      </c>
      <c r="B309" s="21" t="s">
        <v>535</v>
      </c>
      <c r="C309" s="35" t="s">
        <v>30</v>
      </c>
      <c r="D309" s="23" t="s">
        <v>68</v>
      </c>
      <c r="E309" s="24">
        <v>17.446185485999997</v>
      </c>
      <c r="F309" s="24">
        <v>18.173109881249999</v>
      </c>
      <c r="G309" s="24">
        <v>18.900034276499998</v>
      </c>
      <c r="H309" s="24">
        <v>21.080807462249997</v>
      </c>
      <c r="I309" s="24">
        <v>22.534656252749997</v>
      </c>
      <c r="J309" s="24">
        <v>34.965063411524994</v>
      </c>
      <c r="K309" s="49">
        <f t="shared" si="250"/>
        <v>944.05671211117487</v>
      </c>
      <c r="M309" s="50">
        <f t="shared" si="251"/>
        <v>1.0041666666666664</v>
      </c>
      <c r="N309" s="50">
        <f t="shared" si="252"/>
        <v>0.92399999999999971</v>
      </c>
      <c r="O309" s="50">
        <f t="shared" si="253"/>
        <v>0.84999999999999987</v>
      </c>
      <c r="P309" s="50">
        <f t="shared" si="254"/>
        <v>0.65862068965517251</v>
      </c>
    </row>
    <row r="310" spans="1:16" x14ac:dyDescent="0.25">
      <c r="A310" s="31" t="s">
        <v>536</v>
      </c>
      <c r="B310" s="12"/>
      <c r="C310" s="10"/>
      <c r="D310" s="11"/>
      <c r="E310" s="13" t="s">
        <v>6</v>
      </c>
      <c r="F310" s="13" t="s">
        <v>7</v>
      </c>
      <c r="G310" s="13" t="s">
        <v>8</v>
      </c>
      <c r="H310" s="13" t="s">
        <v>9</v>
      </c>
      <c r="I310" s="13"/>
      <c r="J310" s="13" t="s">
        <v>10</v>
      </c>
      <c r="K310" s="14" t="s">
        <v>11</v>
      </c>
      <c r="L310" s="15"/>
      <c r="M310" s="13" t="s">
        <v>6</v>
      </c>
      <c r="N310" s="13" t="s">
        <v>7</v>
      </c>
      <c r="O310" s="13" t="s">
        <v>8</v>
      </c>
      <c r="P310" s="13" t="s">
        <v>9</v>
      </c>
    </row>
    <row r="311" spans="1:16" x14ac:dyDescent="0.25">
      <c r="A311" s="29" t="s">
        <v>537</v>
      </c>
      <c r="B311" s="16"/>
      <c r="C311" s="32"/>
      <c r="D311" s="33"/>
      <c r="E311" s="19"/>
      <c r="F311" s="19"/>
      <c r="G311" s="19"/>
      <c r="H311" s="19"/>
      <c r="I311" s="19"/>
      <c r="J311" s="19"/>
      <c r="K311" s="19"/>
      <c r="M311" s="19"/>
      <c r="N311" s="19"/>
      <c r="O311" s="19"/>
      <c r="P311" s="19"/>
    </row>
    <row r="312" spans="1:16" x14ac:dyDescent="0.25">
      <c r="A312" s="26" t="s">
        <v>538</v>
      </c>
      <c r="B312" s="27" t="s">
        <v>539</v>
      </c>
      <c r="C312" s="28"/>
      <c r="D312" s="30" t="s">
        <v>17</v>
      </c>
      <c r="E312" s="24">
        <v>118.80002241599999</v>
      </c>
      <c r="F312" s="24">
        <v>123.75002334999999</v>
      </c>
      <c r="G312" s="24">
        <v>128.70002428399999</v>
      </c>
      <c r="H312" s="24">
        <v>143.550027086</v>
      </c>
      <c r="I312" s="24">
        <v>153.450028954</v>
      </c>
      <c r="J312" s="24">
        <v>238.0950449254</v>
      </c>
      <c r="K312" s="49">
        <f t="shared" ref="K312:K314" si="255">J312*$G$2</f>
        <v>6428.5662129858001</v>
      </c>
      <c r="M312" s="50">
        <f t="shared" ref="M312:M314" si="256">J312/E312-1</f>
        <v>1.0041666666666669</v>
      </c>
      <c r="N312" s="50">
        <f t="shared" ref="N312:N314" si="257">J312/F312-1</f>
        <v>0.92400000000000015</v>
      </c>
      <c r="O312" s="50">
        <f t="shared" ref="O312:O314" si="258">J312/G312-1</f>
        <v>0.85000000000000009</v>
      </c>
      <c r="P312" s="50">
        <f t="shared" ref="P312:P314" si="259">J312/H312-1</f>
        <v>0.65862068965517251</v>
      </c>
    </row>
    <row r="313" spans="1:16" x14ac:dyDescent="0.25">
      <c r="A313" s="20" t="s">
        <v>540</v>
      </c>
      <c r="B313" s="20" t="s">
        <v>541</v>
      </c>
      <c r="C313" s="22"/>
      <c r="D313" s="25" t="s">
        <v>17</v>
      </c>
      <c r="E313" s="24">
        <v>86.094704519999993</v>
      </c>
      <c r="F313" s="24">
        <v>89.681983874999986</v>
      </c>
      <c r="G313" s="24">
        <v>93.269263229999993</v>
      </c>
      <c r="H313" s="24">
        <v>104.03110129499998</v>
      </c>
      <c r="I313" s="24">
        <v>111.205660005</v>
      </c>
      <c r="J313" s="24">
        <v>172.5481369755</v>
      </c>
      <c r="K313" s="49">
        <f t="shared" si="255"/>
        <v>4658.7996983385001</v>
      </c>
      <c r="M313" s="50">
        <f t="shared" si="256"/>
        <v>1.0041666666666669</v>
      </c>
      <c r="N313" s="50">
        <f t="shared" si="257"/>
        <v>0.92400000000000038</v>
      </c>
      <c r="O313" s="50">
        <f t="shared" si="258"/>
        <v>0.85000000000000009</v>
      </c>
      <c r="P313" s="50">
        <f t="shared" si="259"/>
        <v>0.65862068965517273</v>
      </c>
    </row>
    <row r="314" spans="1:16" x14ac:dyDescent="0.25">
      <c r="A314" s="26" t="s">
        <v>542</v>
      </c>
      <c r="B314" s="27" t="s">
        <v>543</v>
      </c>
      <c r="C314" s="28"/>
      <c r="D314" s="30" t="s">
        <v>17</v>
      </c>
      <c r="E314" s="24">
        <v>49.909302119999992</v>
      </c>
      <c r="F314" s="24">
        <v>51.98885637499999</v>
      </c>
      <c r="G314" s="24">
        <v>54.068410629999995</v>
      </c>
      <c r="H314" s="24">
        <v>60.307073394999989</v>
      </c>
      <c r="I314" s="24">
        <v>64.466181904999999</v>
      </c>
      <c r="J314" s="24">
        <v>100.0265596655</v>
      </c>
      <c r="K314" s="49">
        <f t="shared" si="255"/>
        <v>2700.7171109685</v>
      </c>
      <c r="M314" s="50">
        <f t="shared" si="256"/>
        <v>1.0041666666666669</v>
      </c>
      <c r="N314" s="50">
        <f t="shared" si="257"/>
        <v>0.92400000000000038</v>
      </c>
      <c r="O314" s="50">
        <f t="shared" si="258"/>
        <v>0.85000000000000031</v>
      </c>
      <c r="P314" s="50">
        <f t="shared" si="259"/>
        <v>0.65862068965517273</v>
      </c>
    </row>
    <row r="315" spans="1:16" x14ac:dyDescent="0.25">
      <c r="A315" s="29" t="s">
        <v>544</v>
      </c>
      <c r="B315" s="16"/>
      <c r="C315" s="32"/>
      <c r="D315" s="33"/>
    </row>
    <row r="316" spans="1:16" x14ac:dyDescent="0.25">
      <c r="A316" s="20" t="s">
        <v>545</v>
      </c>
      <c r="B316" s="21" t="s">
        <v>546</v>
      </c>
      <c r="C316" s="22"/>
      <c r="D316" s="23" t="s">
        <v>17</v>
      </c>
      <c r="E316" s="24">
        <v>40.77949310999999</v>
      </c>
      <c r="F316" s="24">
        <v>42.478638656249991</v>
      </c>
      <c r="G316" s="24">
        <v>44.177784202499993</v>
      </c>
      <c r="H316" s="24">
        <v>49.27522084124999</v>
      </c>
      <c r="I316" s="24">
        <v>52.673511933749985</v>
      </c>
      <c r="J316" s="24">
        <v>81.728900774624989</v>
      </c>
      <c r="K316" s="49">
        <f t="shared" ref="K316:K318" si="260">J316*$G$2</f>
        <v>2206.6803209148748</v>
      </c>
      <c r="M316" s="50">
        <f t="shared" ref="M316:M318" si="261">J316/E316-1</f>
        <v>1.0041666666666669</v>
      </c>
      <c r="N316" s="50">
        <f t="shared" ref="N316:N318" si="262">J316/F316-1</f>
        <v>0.92400000000000015</v>
      </c>
      <c r="O316" s="50">
        <f t="shared" ref="O316:O318" si="263">J316/G316-1</f>
        <v>0.85000000000000009</v>
      </c>
      <c r="P316" s="50">
        <f t="shared" ref="P316:P318" si="264">J316/H316-1</f>
        <v>0.65862068965517251</v>
      </c>
    </row>
    <row r="317" spans="1:16" x14ac:dyDescent="0.25">
      <c r="A317" s="20" t="s">
        <v>547</v>
      </c>
      <c r="B317" s="20" t="s">
        <v>548</v>
      </c>
      <c r="C317" s="22"/>
      <c r="D317" s="23" t="s">
        <v>17</v>
      </c>
      <c r="E317" s="24">
        <v>32.224041629999995</v>
      </c>
      <c r="F317" s="24">
        <v>33.566710031249997</v>
      </c>
      <c r="G317" s="24">
        <v>34.909378432499992</v>
      </c>
      <c r="H317" s="24">
        <v>38.93738363624999</v>
      </c>
      <c r="I317" s="24">
        <v>41.622720438749994</v>
      </c>
      <c r="J317" s="24">
        <v>64.582350100124984</v>
      </c>
      <c r="K317" s="49">
        <f t="shared" si="260"/>
        <v>1743.7234527033745</v>
      </c>
      <c r="M317" s="50">
        <f t="shared" si="261"/>
        <v>1.0041666666666664</v>
      </c>
      <c r="N317" s="50">
        <f t="shared" si="262"/>
        <v>0.92399999999999971</v>
      </c>
      <c r="O317" s="50">
        <f t="shared" si="263"/>
        <v>0.85000000000000009</v>
      </c>
      <c r="P317" s="50">
        <f t="shared" si="264"/>
        <v>0.65862068965517251</v>
      </c>
    </row>
    <row r="318" spans="1:16" x14ac:dyDescent="0.25">
      <c r="A318" s="26" t="s">
        <v>549</v>
      </c>
      <c r="B318" s="27" t="s">
        <v>550</v>
      </c>
      <c r="C318" s="28"/>
      <c r="D318" s="30" t="s">
        <v>17</v>
      </c>
      <c r="E318" s="24">
        <v>31.282919999999997</v>
      </c>
      <c r="F318" s="24">
        <v>32.586374999999997</v>
      </c>
      <c r="G318" s="24">
        <v>33.889829999999996</v>
      </c>
      <c r="H318" s="24">
        <v>37.800194999999995</v>
      </c>
      <c r="I318" s="24">
        <v>40.407105000000001</v>
      </c>
      <c r="J318" s="24">
        <v>62.696185499999999</v>
      </c>
      <c r="K318" s="49">
        <f t="shared" si="260"/>
        <v>1692.7970084999999</v>
      </c>
      <c r="M318" s="50">
        <f t="shared" si="261"/>
        <v>1.0041666666666669</v>
      </c>
      <c r="N318" s="50">
        <f t="shared" si="262"/>
        <v>0.92400000000000015</v>
      </c>
      <c r="O318" s="50">
        <f t="shared" si="263"/>
        <v>0.85000000000000009</v>
      </c>
      <c r="P318" s="50">
        <f t="shared" si="264"/>
        <v>0.65862068965517251</v>
      </c>
    </row>
    <row r="319" spans="1:16" x14ac:dyDescent="0.25">
      <c r="A319" s="29" t="s">
        <v>551</v>
      </c>
      <c r="B319" s="16"/>
      <c r="C319" s="32"/>
      <c r="D319" s="33"/>
    </row>
    <row r="320" spans="1:16" x14ac:dyDescent="0.25">
      <c r="A320" s="20" t="s">
        <v>552</v>
      </c>
      <c r="B320" s="21" t="s">
        <v>553</v>
      </c>
      <c r="C320" s="22"/>
      <c r="D320" s="23" t="s">
        <v>17</v>
      </c>
      <c r="E320" s="24">
        <v>70.702060349999982</v>
      </c>
      <c r="F320" s="24">
        <v>73.647979531249987</v>
      </c>
      <c r="G320" s="24">
        <v>76.593898712499993</v>
      </c>
      <c r="H320" s="24">
        <v>85.43165625624998</v>
      </c>
      <c r="I320" s="24">
        <v>91.32349461874999</v>
      </c>
      <c r="J320" s="24">
        <v>141.698712618125</v>
      </c>
      <c r="K320" s="49">
        <f t="shared" ref="K320:K326" si="265">J320*$G$2</f>
        <v>3825.8652406893752</v>
      </c>
      <c r="M320" s="50">
        <f t="shared" ref="M320:M326" si="266">J320/E320-1</f>
        <v>1.0041666666666673</v>
      </c>
      <c r="N320" s="50">
        <f t="shared" ref="N320:N326" si="267">J320/F320-1</f>
        <v>0.92400000000000038</v>
      </c>
      <c r="O320" s="50">
        <f t="shared" ref="O320:O326" si="268">J320/G320-1</f>
        <v>0.85000000000000009</v>
      </c>
      <c r="P320" s="50">
        <f t="shared" ref="P320:P326" si="269">J320/H320-1</f>
        <v>0.65862068965517273</v>
      </c>
    </row>
    <row r="321" spans="1:16" x14ac:dyDescent="0.25">
      <c r="A321" s="26" t="s">
        <v>554</v>
      </c>
      <c r="B321" s="27" t="s">
        <v>555</v>
      </c>
      <c r="C321" s="28"/>
      <c r="D321" s="30" t="s">
        <v>17</v>
      </c>
      <c r="E321" s="24">
        <v>21.960419999999996</v>
      </c>
      <c r="F321" s="24">
        <v>22.875437499999997</v>
      </c>
      <c r="G321" s="24">
        <v>23.790454999999998</v>
      </c>
      <c r="H321" s="24">
        <v>26.535507499999998</v>
      </c>
      <c r="I321" s="24">
        <v>28.365542499999997</v>
      </c>
      <c r="J321" s="24">
        <v>44.012341749999997</v>
      </c>
      <c r="K321" s="49">
        <f t="shared" si="265"/>
        <v>1188.3332272499999</v>
      </c>
      <c r="M321" s="50">
        <f t="shared" si="266"/>
        <v>1.0041666666666669</v>
      </c>
      <c r="N321" s="50">
        <f t="shared" si="267"/>
        <v>0.92400000000000015</v>
      </c>
      <c r="O321" s="50">
        <f t="shared" si="268"/>
        <v>0.85000000000000009</v>
      </c>
      <c r="P321" s="50">
        <f t="shared" si="269"/>
        <v>0.65862068965517251</v>
      </c>
    </row>
    <row r="322" spans="1:16" x14ac:dyDescent="0.25">
      <c r="A322" s="26" t="s">
        <v>556</v>
      </c>
      <c r="B322" s="27" t="s">
        <v>557</v>
      </c>
      <c r="C322" s="28"/>
      <c r="D322" s="30" t="s">
        <v>17</v>
      </c>
      <c r="E322" s="24">
        <v>20.923079999999995</v>
      </c>
      <c r="F322" s="24">
        <v>21.794874999999998</v>
      </c>
      <c r="G322" s="24">
        <v>22.666669999999996</v>
      </c>
      <c r="H322" s="24">
        <v>25.282054999999993</v>
      </c>
      <c r="I322" s="24">
        <v>27.025644999999997</v>
      </c>
      <c r="J322" s="24">
        <v>41.933339499999995</v>
      </c>
      <c r="K322" s="49">
        <f t="shared" si="265"/>
        <v>1132.2001664999998</v>
      </c>
      <c r="M322" s="50">
        <f t="shared" si="266"/>
        <v>1.0041666666666669</v>
      </c>
      <c r="N322" s="50">
        <f t="shared" si="267"/>
        <v>0.92399999999999993</v>
      </c>
      <c r="O322" s="50">
        <f t="shared" si="268"/>
        <v>0.85000000000000009</v>
      </c>
      <c r="P322" s="50">
        <f t="shared" si="269"/>
        <v>0.65862068965517273</v>
      </c>
    </row>
    <row r="323" spans="1:16" x14ac:dyDescent="0.25">
      <c r="A323" s="20" t="s">
        <v>558</v>
      </c>
      <c r="B323" s="21" t="s">
        <v>559</v>
      </c>
      <c r="C323" s="22"/>
      <c r="D323" s="23" t="s">
        <v>17</v>
      </c>
      <c r="E323" s="24">
        <v>20.923079999999995</v>
      </c>
      <c r="F323" s="24">
        <v>21.794874999999998</v>
      </c>
      <c r="G323" s="24">
        <v>22.666669999999996</v>
      </c>
      <c r="H323" s="24">
        <v>25.282054999999993</v>
      </c>
      <c r="I323" s="24">
        <v>27.025644999999997</v>
      </c>
      <c r="J323" s="24">
        <v>41.933339499999995</v>
      </c>
      <c r="K323" s="49">
        <f t="shared" si="265"/>
        <v>1132.2001664999998</v>
      </c>
      <c r="M323" s="50">
        <f t="shared" si="266"/>
        <v>1.0041666666666669</v>
      </c>
      <c r="N323" s="50">
        <f t="shared" si="267"/>
        <v>0.92399999999999993</v>
      </c>
      <c r="O323" s="50">
        <f t="shared" si="268"/>
        <v>0.85000000000000009</v>
      </c>
      <c r="P323" s="50">
        <f t="shared" si="269"/>
        <v>0.65862068965517273</v>
      </c>
    </row>
    <row r="324" spans="1:16" x14ac:dyDescent="0.25">
      <c r="A324" s="21" t="s">
        <v>560</v>
      </c>
      <c r="B324" s="21" t="s">
        <v>561</v>
      </c>
      <c r="C324" s="35" t="s">
        <v>30</v>
      </c>
      <c r="D324" s="23" t="s">
        <v>17</v>
      </c>
      <c r="E324" s="24">
        <v>18.722969999999997</v>
      </c>
      <c r="F324" s="24">
        <v>19.503093749999998</v>
      </c>
      <c r="G324" s="24">
        <v>20.283217499999999</v>
      </c>
      <c r="H324" s="24">
        <v>22.623588749999996</v>
      </c>
      <c r="I324" s="24">
        <v>24.183836249999999</v>
      </c>
      <c r="J324" s="24">
        <v>37.523952375</v>
      </c>
      <c r="K324" s="49">
        <f t="shared" si="265"/>
        <v>1013.146714125</v>
      </c>
      <c r="M324" s="50">
        <f t="shared" si="266"/>
        <v>1.0041666666666669</v>
      </c>
      <c r="N324" s="50">
        <f t="shared" si="267"/>
        <v>0.92400000000000015</v>
      </c>
      <c r="O324" s="50">
        <f t="shared" si="268"/>
        <v>0.85000000000000009</v>
      </c>
      <c r="P324" s="50">
        <f t="shared" si="269"/>
        <v>0.65862068965517273</v>
      </c>
    </row>
    <row r="325" spans="1:16" x14ac:dyDescent="0.25">
      <c r="A325" s="21" t="s">
        <v>562</v>
      </c>
      <c r="B325" s="21" t="s">
        <v>563</v>
      </c>
      <c r="C325" s="35" t="s">
        <v>30</v>
      </c>
      <c r="D325" s="23" t="s">
        <v>17</v>
      </c>
      <c r="E325" s="24">
        <v>22.590959999999995</v>
      </c>
      <c r="F325" s="24">
        <v>23.532249999999998</v>
      </c>
      <c r="G325" s="24">
        <v>24.473539999999996</v>
      </c>
      <c r="H325" s="24">
        <v>27.297409999999996</v>
      </c>
      <c r="I325" s="24">
        <v>29.179989999999997</v>
      </c>
      <c r="J325" s="24">
        <v>45.276048999999993</v>
      </c>
      <c r="K325" s="49">
        <f t="shared" si="265"/>
        <v>1222.4533229999997</v>
      </c>
      <c r="M325" s="50">
        <f t="shared" si="266"/>
        <v>1.0041666666666669</v>
      </c>
      <c r="N325" s="50">
        <f t="shared" si="267"/>
        <v>0.92399999999999993</v>
      </c>
      <c r="O325" s="50">
        <f t="shared" si="268"/>
        <v>0.85000000000000009</v>
      </c>
      <c r="P325" s="50">
        <f t="shared" si="269"/>
        <v>0.65862068965517251</v>
      </c>
    </row>
    <row r="326" spans="1:16" x14ac:dyDescent="0.25">
      <c r="A326" s="21" t="s">
        <v>564</v>
      </c>
      <c r="B326" s="21" t="s">
        <v>565</v>
      </c>
      <c r="C326" s="35" t="s">
        <v>30</v>
      </c>
      <c r="D326" s="23" t="s">
        <v>17</v>
      </c>
      <c r="E326" s="24">
        <v>22.899449999999998</v>
      </c>
      <c r="F326" s="24">
        <v>23.853593749999998</v>
      </c>
      <c r="G326" s="24">
        <v>24.807737499999998</v>
      </c>
      <c r="H326" s="24">
        <v>27.670168749999995</v>
      </c>
      <c r="I326" s="24">
        <v>29.578456249999999</v>
      </c>
      <c r="J326" s="24">
        <v>45.894314375</v>
      </c>
      <c r="K326" s="49">
        <f t="shared" si="265"/>
        <v>1239.1464881249999</v>
      </c>
      <c r="M326" s="50">
        <f t="shared" si="266"/>
        <v>1.0041666666666669</v>
      </c>
      <c r="N326" s="50">
        <f t="shared" si="267"/>
        <v>0.92400000000000015</v>
      </c>
      <c r="O326" s="50">
        <f t="shared" si="268"/>
        <v>0.85000000000000009</v>
      </c>
      <c r="P326" s="50">
        <f t="shared" si="269"/>
        <v>0.65862068965517273</v>
      </c>
    </row>
    <row r="327" spans="1:16" x14ac:dyDescent="0.25">
      <c r="A327" s="29" t="s">
        <v>566</v>
      </c>
      <c r="B327" s="16"/>
      <c r="C327" s="32"/>
      <c r="D327" s="33"/>
    </row>
    <row r="328" spans="1:16" x14ac:dyDescent="0.25">
      <c r="A328" s="20" t="s">
        <v>567</v>
      </c>
      <c r="B328" s="21" t="s">
        <v>568</v>
      </c>
      <c r="C328" s="22"/>
      <c r="D328" s="23" t="s">
        <v>17</v>
      </c>
      <c r="E328" s="24">
        <v>13.173539999999997</v>
      </c>
      <c r="F328" s="24">
        <v>13.722437499999998</v>
      </c>
      <c r="G328" s="24">
        <v>14.271334999999999</v>
      </c>
      <c r="H328" s="24">
        <v>15.918027499999997</v>
      </c>
      <c r="I328" s="24">
        <v>17.015822499999999</v>
      </c>
      <c r="J328" s="24">
        <v>26.401969749999999</v>
      </c>
      <c r="K328" s="49">
        <f t="shared" ref="K328:K332" si="270">J328*$G$2</f>
        <v>712.85318325000003</v>
      </c>
      <c r="M328" s="50">
        <f t="shared" ref="M328:M332" si="271">J328/E328-1</f>
        <v>1.0041666666666669</v>
      </c>
      <c r="N328" s="50">
        <f t="shared" ref="N328:N332" si="272">J328/F328-1</f>
        <v>0.92400000000000015</v>
      </c>
      <c r="O328" s="50">
        <f t="shared" ref="O328:O332" si="273">J328/G328-1</f>
        <v>0.85000000000000009</v>
      </c>
      <c r="P328" s="50">
        <f t="shared" ref="P328:P332" si="274">J328/H328-1</f>
        <v>0.65862068965517273</v>
      </c>
    </row>
    <row r="329" spans="1:16" x14ac:dyDescent="0.25">
      <c r="A329" s="20" t="s">
        <v>569</v>
      </c>
      <c r="B329" s="21" t="s">
        <v>570</v>
      </c>
      <c r="C329" s="22"/>
      <c r="D329" s="23" t="s">
        <v>17</v>
      </c>
      <c r="E329" s="24">
        <v>11.715839999999996</v>
      </c>
      <c r="F329" s="24">
        <v>12.203999999999997</v>
      </c>
      <c r="G329" s="24">
        <v>12.692159999999998</v>
      </c>
      <c r="H329" s="24">
        <v>14.156639999999996</v>
      </c>
      <c r="I329" s="24">
        <v>15.132959999999997</v>
      </c>
      <c r="J329" s="24">
        <v>23.480495999999995</v>
      </c>
      <c r="K329" s="49">
        <f t="shared" si="270"/>
        <v>633.97339199999988</v>
      </c>
      <c r="M329" s="50">
        <f t="shared" si="271"/>
        <v>1.0041666666666669</v>
      </c>
      <c r="N329" s="50">
        <f t="shared" si="272"/>
        <v>0.92400000000000015</v>
      </c>
      <c r="O329" s="50">
        <f t="shared" si="273"/>
        <v>0.84999999999999987</v>
      </c>
      <c r="P329" s="50">
        <f t="shared" si="274"/>
        <v>0.65862068965517251</v>
      </c>
    </row>
    <row r="330" spans="1:16" x14ac:dyDescent="0.25">
      <c r="A330" s="21" t="s">
        <v>571</v>
      </c>
      <c r="B330" s="21" t="s">
        <v>572</v>
      </c>
      <c r="C330" s="35" t="s">
        <v>30</v>
      </c>
      <c r="D330" s="23" t="s">
        <v>17</v>
      </c>
      <c r="E330" s="24">
        <v>16.424549999999996</v>
      </c>
      <c r="F330" s="24">
        <v>17.108906249999997</v>
      </c>
      <c r="G330" s="24">
        <v>17.793262499999997</v>
      </c>
      <c r="H330" s="24">
        <v>19.846331249999995</v>
      </c>
      <c r="I330" s="24">
        <v>21.21504375</v>
      </c>
      <c r="J330" s="24">
        <v>32.917535624999999</v>
      </c>
      <c r="K330" s="49">
        <f t="shared" si="270"/>
        <v>888.77346187499995</v>
      </c>
      <c r="M330" s="50">
        <f t="shared" si="271"/>
        <v>1.0041666666666669</v>
      </c>
      <c r="N330" s="50">
        <f t="shared" si="272"/>
        <v>0.92400000000000038</v>
      </c>
      <c r="O330" s="50">
        <f t="shared" si="273"/>
        <v>0.85000000000000031</v>
      </c>
      <c r="P330" s="50">
        <f t="shared" si="274"/>
        <v>0.65862068965517273</v>
      </c>
    </row>
    <row r="331" spans="1:16" x14ac:dyDescent="0.25">
      <c r="A331" s="21" t="s">
        <v>573</v>
      </c>
      <c r="B331" s="21" t="s">
        <v>574</v>
      </c>
      <c r="C331" s="35" t="s">
        <v>30</v>
      </c>
      <c r="D331" s="23" t="s">
        <v>17</v>
      </c>
      <c r="E331" s="24">
        <v>18.400919999999999</v>
      </c>
      <c r="F331" s="24">
        <v>19.167625000000001</v>
      </c>
      <c r="G331" s="24">
        <v>19.934329999999999</v>
      </c>
      <c r="H331" s="24">
        <v>22.234444999999997</v>
      </c>
      <c r="I331" s="24">
        <v>23.767855000000001</v>
      </c>
      <c r="J331" s="24">
        <v>36.878510499999997</v>
      </c>
      <c r="K331" s="49">
        <f t="shared" si="270"/>
        <v>995.71978349999995</v>
      </c>
      <c r="M331" s="50">
        <f t="shared" si="271"/>
        <v>1.0041666666666664</v>
      </c>
      <c r="N331" s="50">
        <f t="shared" si="272"/>
        <v>0.92399999999999971</v>
      </c>
      <c r="O331" s="50">
        <f t="shared" si="273"/>
        <v>0.84999999999999987</v>
      </c>
      <c r="P331" s="50">
        <f t="shared" si="274"/>
        <v>0.65862068965517251</v>
      </c>
    </row>
    <row r="332" spans="1:16" x14ac:dyDescent="0.25">
      <c r="A332" s="21" t="s">
        <v>575</v>
      </c>
      <c r="B332" s="21" t="s">
        <v>576</v>
      </c>
      <c r="C332" s="35" t="s">
        <v>30</v>
      </c>
      <c r="D332" s="23" t="s">
        <v>17</v>
      </c>
      <c r="E332" s="24">
        <v>19.662000000000003</v>
      </c>
      <c r="F332" s="24">
        <v>20.481250000000003</v>
      </c>
      <c r="G332" s="24">
        <v>21.300500000000003</v>
      </c>
      <c r="H332" s="24">
        <v>23.75825</v>
      </c>
      <c r="I332" s="24">
        <v>25.396750000000004</v>
      </c>
      <c r="J332" s="24">
        <v>39.405925000000011</v>
      </c>
      <c r="K332" s="49">
        <f t="shared" si="270"/>
        <v>1063.9599750000002</v>
      </c>
      <c r="M332" s="50">
        <f t="shared" si="271"/>
        <v>1.0041666666666669</v>
      </c>
      <c r="N332" s="50">
        <f t="shared" si="272"/>
        <v>0.92400000000000015</v>
      </c>
      <c r="O332" s="50">
        <f t="shared" si="273"/>
        <v>0.85000000000000031</v>
      </c>
      <c r="P332" s="50">
        <f t="shared" si="274"/>
        <v>0.65862068965517273</v>
      </c>
    </row>
    <row r="333" spans="1:16" x14ac:dyDescent="0.25">
      <c r="A333" s="29" t="s">
        <v>577</v>
      </c>
      <c r="B333" s="16"/>
      <c r="C333" s="32"/>
      <c r="D333" s="33"/>
    </row>
    <row r="334" spans="1:16" x14ac:dyDescent="0.25">
      <c r="A334" s="21" t="s">
        <v>578</v>
      </c>
      <c r="B334" s="21" t="s">
        <v>579</v>
      </c>
      <c r="C334" s="35" t="s">
        <v>30</v>
      </c>
      <c r="D334" s="23" t="s">
        <v>17</v>
      </c>
      <c r="E334" s="24">
        <v>7.8478499999999976</v>
      </c>
      <c r="F334" s="24">
        <v>8.1748437499999973</v>
      </c>
      <c r="G334" s="24">
        <v>8.5018374999999988</v>
      </c>
      <c r="H334" s="24">
        <v>9.4828187499999981</v>
      </c>
      <c r="I334" s="24">
        <v>10.136806249999998</v>
      </c>
      <c r="J334" s="24">
        <v>15.728399374999999</v>
      </c>
      <c r="K334" s="49">
        <f t="shared" ref="K334:K339" si="275">J334*$G$2</f>
        <v>424.66678312499994</v>
      </c>
      <c r="M334" s="50">
        <f t="shared" ref="M334:M339" si="276">J334/E334-1</f>
        <v>1.0041666666666673</v>
      </c>
      <c r="N334" s="50">
        <f t="shared" ref="N334:N339" si="277">J334/F334-1</f>
        <v>0.92400000000000038</v>
      </c>
      <c r="O334" s="50">
        <f t="shared" ref="O334:O339" si="278">J334/G334-1</f>
        <v>0.85000000000000009</v>
      </c>
      <c r="P334" s="50">
        <f t="shared" ref="P334:P339" si="279">J334/H334-1</f>
        <v>0.65862068965517251</v>
      </c>
    </row>
    <row r="335" spans="1:16" x14ac:dyDescent="0.25">
      <c r="A335" s="20" t="s">
        <v>580</v>
      </c>
      <c r="B335" s="21" t="s">
        <v>581</v>
      </c>
      <c r="C335" s="22"/>
      <c r="D335" s="23" t="s">
        <v>17</v>
      </c>
      <c r="E335" s="24">
        <v>10.454759999999998</v>
      </c>
      <c r="F335" s="24">
        <v>10.890374999999999</v>
      </c>
      <c r="G335" s="24">
        <v>11.325989999999999</v>
      </c>
      <c r="H335" s="24">
        <v>12.632834999999998</v>
      </c>
      <c r="I335" s="24">
        <v>13.504064999999999</v>
      </c>
      <c r="J335" s="24">
        <v>20.9530815</v>
      </c>
      <c r="K335" s="49">
        <f t="shared" si="275"/>
        <v>565.73320049999995</v>
      </c>
      <c r="M335" s="50">
        <f t="shared" si="276"/>
        <v>1.0041666666666669</v>
      </c>
      <c r="N335" s="50">
        <f t="shared" si="277"/>
        <v>0.92400000000000015</v>
      </c>
      <c r="O335" s="50">
        <f t="shared" si="278"/>
        <v>0.85000000000000009</v>
      </c>
      <c r="P335" s="50">
        <f t="shared" si="279"/>
        <v>0.65862068965517251</v>
      </c>
    </row>
    <row r="336" spans="1:16" x14ac:dyDescent="0.25">
      <c r="A336" s="21" t="s">
        <v>582</v>
      </c>
      <c r="B336" s="21" t="s">
        <v>583</v>
      </c>
      <c r="C336" s="35" t="s">
        <v>30</v>
      </c>
      <c r="D336" s="23" t="s">
        <v>17</v>
      </c>
      <c r="E336" s="24">
        <v>7.8478499999999976</v>
      </c>
      <c r="F336" s="24">
        <v>8.1748437499999973</v>
      </c>
      <c r="G336" s="24">
        <v>8.5018374999999988</v>
      </c>
      <c r="H336" s="24">
        <v>9.4828187499999981</v>
      </c>
      <c r="I336" s="24">
        <v>10.136806249999998</v>
      </c>
      <c r="J336" s="24">
        <v>15.728399374999999</v>
      </c>
      <c r="K336" s="49">
        <f t="shared" si="275"/>
        <v>424.66678312499994</v>
      </c>
      <c r="M336" s="50">
        <f t="shared" si="276"/>
        <v>1.0041666666666673</v>
      </c>
      <c r="N336" s="50">
        <f t="shared" si="277"/>
        <v>0.92400000000000038</v>
      </c>
      <c r="O336" s="50">
        <f t="shared" si="278"/>
        <v>0.85000000000000009</v>
      </c>
      <c r="P336" s="50">
        <f t="shared" si="279"/>
        <v>0.65862068965517251</v>
      </c>
    </row>
    <row r="337" spans="1:16" x14ac:dyDescent="0.25">
      <c r="A337" s="21" t="s">
        <v>584</v>
      </c>
      <c r="B337" s="21" t="s">
        <v>585</v>
      </c>
      <c r="C337" s="35" t="s">
        <v>30</v>
      </c>
      <c r="D337" s="23" t="s">
        <v>17</v>
      </c>
      <c r="E337" s="24">
        <v>7.8478499999999976</v>
      </c>
      <c r="F337" s="24">
        <v>8.1748437499999973</v>
      </c>
      <c r="G337" s="24">
        <v>8.5018374999999988</v>
      </c>
      <c r="H337" s="24">
        <v>9.4828187499999981</v>
      </c>
      <c r="I337" s="24">
        <v>10.136806249999998</v>
      </c>
      <c r="J337" s="24">
        <v>15.728399374999999</v>
      </c>
      <c r="K337" s="49">
        <f t="shared" si="275"/>
        <v>424.66678312499994</v>
      </c>
      <c r="M337" s="50">
        <f t="shared" si="276"/>
        <v>1.0041666666666673</v>
      </c>
      <c r="N337" s="50">
        <f t="shared" si="277"/>
        <v>0.92400000000000038</v>
      </c>
      <c r="O337" s="50">
        <f t="shared" si="278"/>
        <v>0.85000000000000009</v>
      </c>
      <c r="P337" s="50">
        <f t="shared" si="279"/>
        <v>0.65862068965517251</v>
      </c>
    </row>
    <row r="338" spans="1:16" x14ac:dyDescent="0.25">
      <c r="A338" s="21" t="s">
        <v>586</v>
      </c>
      <c r="B338" s="21" t="s">
        <v>587</v>
      </c>
      <c r="C338" s="35" t="s">
        <v>30</v>
      </c>
      <c r="D338" s="23" t="s">
        <v>17</v>
      </c>
      <c r="E338" s="24">
        <v>7.8478499999999976</v>
      </c>
      <c r="F338" s="24">
        <v>8.1748437499999973</v>
      </c>
      <c r="G338" s="24">
        <v>8.5018374999999988</v>
      </c>
      <c r="H338" s="24">
        <v>9.4828187499999981</v>
      </c>
      <c r="I338" s="24">
        <v>10.136806249999998</v>
      </c>
      <c r="J338" s="24">
        <v>15.728399374999999</v>
      </c>
      <c r="K338" s="49">
        <f t="shared" si="275"/>
        <v>424.66678312499994</v>
      </c>
      <c r="M338" s="50">
        <f t="shared" si="276"/>
        <v>1.0041666666666673</v>
      </c>
      <c r="N338" s="50">
        <f t="shared" si="277"/>
        <v>0.92400000000000038</v>
      </c>
      <c r="O338" s="50">
        <f t="shared" si="278"/>
        <v>0.85000000000000009</v>
      </c>
      <c r="P338" s="50">
        <f t="shared" si="279"/>
        <v>0.65862068965517251</v>
      </c>
    </row>
    <row r="339" spans="1:16" x14ac:dyDescent="0.25">
      <c r="A339" s="21" t="s">
        <v>588</v>
      </c>
      <c r="B339" s="21" t="s">
        <v>589</v>
      </c>
      <c r="C339" s="35" t="s">
        <v>30</v>
      </c>
      <c r="D339" s="23" t="s">
        <v>17</v>
      </c>
      <c r="E339" s="24">
        <v>7.8478499999999976</v>
      </c>
      <c r="F339" s="24">
        <v>8.1748437499999973</v>
      </c>
      <c r="G339" s="24">
        <v>8.5018374999999988</v>
      </c>
      <c r="H339" s="24">
        <v>9.4828187499999981</v>
      </c>
      <c r="I339" s="24">
        <v>10.136806249999998</v>
      </c>
      <c r="J339" s="24">
        <v>15.728399374999999</v>
      </c>
      <c r="K339" s="49">
        <f t="shared" si="275"/>
        <v>424.66678312499994</v>
      </c>
      <c r="M339" s="50">
        <f t="shared" si="276"/>
        <v>1.0041666666666673</v>
      </c>
      <c r="N339" s="50">
        <f t="shared" si="277"/>
        <v>0.92400000000000038</v>
      </c>
      <c r="O339" s="50">
        <f t="shared" si="278"/>
        <v>0.85000000000000009</v>
      </c>
      <c r="P339" s="50">
        <f t="shared" si="279"/>
        <v>0.65862068965517251</v>
      </c>
    </row>
    <row r="340" spans="1:16" x14ac:dyDescent="0.25">
      <c r="A340" s="29" t="s">
        <v>590</v>
      </c>
      <c r="B340" s="16"/>
      <c r="C340" s="32"/>
      <c r="D340" s="33"/>
    </row>
    <row r="341" spans="1:16" x14ac:dyDescent="0.25">
      <c r="A341" s="26" t="s">
        <v>591</v>
      </c>
      <c r="B341" s="27" t="s">
        <v>592</v>
      </c>
      <c r="C341" s="28"/>
      <c r="D341" s="30" t="s">
        <v>154</v>
      </c>
      <c r="E341" s="24">
        <v>41.015948999999992</v>
      </c>
      <c r="F341" s="24">
        <v>42.724946874999993</v>
      </c>
      <c r="G341" s="24">
        <v>44.433944749999995</v>
      </c>
      <c r="H341" s="24">
        <v>49.560938374999992</v>
      </c>
      <c r="I341" s="24">
        <v>52.978934124999988</v>
      </c>
      <c r="J341" s="24">
        <v>82.202797787499989</v>
      </c>
      <c r="K341" s="49">
        <f t="shared" ref="K341:K344" si="280">J341*$G$2</f>
        <v>2219.4755402624996</v>
      </c>
      <c r="M341" s="50">
        <f t="shared" ref="M341:M344" si="281">J341/E341-1</f>
        <v>1.0041666666666669</v>
      </c>
      <c r="N341" s="50">
        <f t="shared" ref="N341:N344" si="282">J341/F341-1</f>
        <v>0.92399999999999993</v>
      </c>
      <c r="O341" s="50">
        <f t="shared" ref="O341:O344" si="283">J341/G341-1</f>
        <v>0.84999999999999987</v>
      </c>
      <c r="P341" s="50">
        <f t="shared" ref="P341:P344" si="284">J341/H341-1</f>
        <v>0.65862068965517251</v>
      </c>
    </row>
    <row r="342" spans="1:16" x14ac:dyDescent="0.25">
      <c r="A342" s="20" t="s">
        <v>593</v>
      </c>
      <c r="B342" s="20" t="s">
        <v>594</v>
      </c>
      <c r="C342" s="22"/>
      <c r="D342" s="23" t="s">
        <v>154</v>
      </c>
      <c r="E342" s="24">
        <v>43.885550099999996</v>
      </c>
      <c r="F342" s="24">
        <v>45.7141146875</v>
      </c>
      <c r="G342" s="24">
        <v>47.542679275000005</v>
      </c>
      <c r="H342" s="24">
        <v>53.028373037499996</v>
      </c>
      <c r="I342" s="24">
        <v>56.685502212500005</v>
      </c>
      <c r="J342" s="24">
        <v>87.953956658750016</v>
      </c>
      <c r="K342" s="49">
        <f t="shared" si="280"/>
        <v>2374.7568297862504</v>
      </c>
      <c r="M342" s="50">
        <f t="shared" si="281"/>
        <v>1.0041666666666673</v>
      </c>
      <c r="N342" s="50">
        <f t="shared" si="282"/>
        <v>0.92400000000000038</v>
      </c>
      <c r="O342" s="50">
        <f t="shared" si="283"/>
        <v>0.85000000000000009</v>
      </c>
      <c r="P342" s="50">
        <f t="shared" si="284"/>
        <v>0.65862068965517273</v>
      </c>
    </row>
    <row r="343" spans="1:16" x14ac:dyDescent="0.25">
      <c r="A343" s="20" t="s">
        <v>595</v>
      </c>
      <c r="B343" s="20" t="s">
        <v>596</v>
      </c>
      <c r="C343" s="22"/>
      <c r="D343" s="23" t="s">
        <v>154</v>
      </c>
      <c r="E343" s="24">
        <v>37.568291879999997</v>
      </c>
      <c r="F343" s="24">
        <v>39.133637374999999</v>
      </c>
      <c r="G343" s="24">
        <v>40.698982870000002</v>
      </c>
      <c r="H343" s="24">
        <v>45.395019355000002</v>
      </c>
      <c r="I343" s="24">
        <v>48.525710345</v>
      </c>
      <c r="J343" s="24">
        <v>75.293118309500002</v>
      </c>
      <c r="K343" s="49">
        <f t="shared" si="280"/>
        <v>2032.9141943565</v>
      </c>
      <c r="M343" s="50">
        <f t="shared" si="281"/>
        <v>1.0041666666666669</v>
      </c>
      <c r="N343" s="50">
        <f t="shared" si="282"/>
        <v>0.92400000000000015</v>
      </c>
      <c r="O343" s="50">
        <f t="shared" si="283"/>
        <v>0.84999999999999987</v>
      </c>
      <c r="P343" s="50">
        <f t="shared" si="284"/>
        <v>0.65862068965517229</v>
      </c>
    </row>
    <row r="344" spans="1:16" x14ac:dyDescent="0.25">
      <c r="A344" s="21" t="s">
        <v>597</v>
      </c>
      <c r="B344" s="21" t="s">
        <v>598</v>
      </c>
      <c r="C344" s="35"/>
      <c r="D344" s="23" t="s">
        <v>154</v>
      </c>
      <c r="E344" s="24">
        <v>32.043059699999986</v>
      </c>
      <c r="F344" s="24">
        <v>33.378187187499989</v>
      </c>
      <c r="G344" s="24">
        <v>34.713314674999992</v>
      </c>
      <c r="H344" s="24">
        <v>38.718697137499987</v>
      </c>
      <c r="I344" s="24">
        <v>41.388952112499986</v>
      </c>
      <c r="J344" s="24">
        <v>64.219632148749994</v>
      </c>
      <c r="K344" s="49">
        <f t="shared" si="280"/>
        <v>1733.9300680162498</v>
      </c>
      <c r="M344" s="50">
        <f t="shared" si="281"/>
        <v>1.0041666666666673</v>
      </c>
      <c r="N344" s="50">
        <f t="shared" si="282"/>
        <v>0.92400000000000038</v>
      </c>
      <c r="O344" s="50">
        <f t="shared" si="283"/>
        <v>0.85000000000000031</v>
      </c>
      <c r="P344" s="50">
        <f t="shared" si="284"/>
        <v>0.65862068965517273</v>
      </c>
    </row>
    <row r="345" spans="1:16" x14ac:dyDescent="0.25">
      <c r="A345" s="31" t="s">
        <v>599</v>
      </c>
      <c r="B345" s="12"/>
      <c r="C345" s="10"/>
      <c r="D345" s="11"/>
      <c r="E345" s="13" t="s">
        <v>6</v>
      </c>
      <c r="F345" s="13" t="s">
        <v>7</v>
      </c>
      <c r="G345" s="13" t="s">
        <v>8</v>
      </c>
      <c r="H345" s="13" t="s">
        <v>9</v>
      </c>
      <c r="I345" s="13"/>
      <c r="J345" s="13" t="s">
        <v>10</v>
      </c>
      <c r="K345" s="14" t="s">
        <v>11</v>
      </c>
      <c r="L345" s="15"/>
      <c r="M345" s="13" t="s">
        <v>6</v>
      </c>
      <c r="N345" s="13" t="s">
        <v>7</v>
      </c>
      <c r="O345" s="13" t="s">
        <v>8</v>
      </c>
      <c r="P345" s="13" t="s">
        <v>9</v>
      </c>
    </row>
    <row r="346" spans="1:16" x14ac:dyDescent="0.25">
      <c r="A346" s="29" t="s">
        <v>537</v>
      </c>
      <c r="B346" s="16"/>
      <c r="C346" s="32"/>
      <c r="D346" s="33"/>
      <c r="E346" s="19"/>
      <c r="F346" s="19"/>
      <c r="G346" s="19"/>
      <c r="H346" s="19"/>
      <c r="I346" s="19"/>
      <c r="J346" s="19"/>
      <c r="K346" s="19"/>
      <c r="M346" s="19"/>
      <c r="N346" s="19"/>
      <c r="O346" s="19"/>
      <c r="P346" s="19"/>
    </row>
    <row r="347" spans="1:16" x14ac:dyDescent="0.25">
      <c r="A347" s="20" t="s">
        <v>600</v>
      </c>
      <c r="B347" s="21" t="s">
        <v>601</v>
      </c>
      <c r="C347" s="22"/>
      <c r="D347" s="23" t="s">
        <v>68</v>
      </c>
      <c r="E347" s="24">
        <v>113.80465943999998</v>
      </c>
      <c r="F347" s="24">
        <v>118.54652024999999</v>
      </c>
      <c r="G347" s="24">
        <v>123.28838105999999</v>
      </c>
      <c r="H347" s="24">
        <v>137.51396348999998</v>
      </c>
      <c r="I347" s="24">
        <v>146.99768510999999</v>
      </c>
      <c r="J347" s="24">
        <v>228.08350496099999</v>
      </c>
      <c r="K347" s="49">
        <f t="shared" ref="K347:K349" si="285">J347*$G$2</f>
        <v>6158.254633947</v>
      </c>
      <c r="M347" s="50">
        <f t="shared" ref="M347:M349" si="286">J347/E347-1</f>
        <v>1.0041666666666669</v>
      </c>
      <c r="N347" s="50">
        <f t="shared" ref="N347:N349" si="287">J347/F347-1</f>
        <v>0.92400000000000015</v>
      </c>
      <c r="O347" s="50">
        <f t="shared" ref="O347:O349" si="288">J347/G347-1</f>
        <v>0.85000000000000009</v>
      </c>
      <c r="P347" s="50">
        <f t="shared" ref="P347:P349" si="289">J347/H347-1</f>
        <v>0.65862068965517251</v>
      </c>
    </row>
    <row r="348" spans="1:16" x14ac:dyDescent="0.25">
      <c r="A348" s="20" t="s">
        <v>602</v>
      </c>
      <c r="B348" s="21" t="s">
        <v>603</v>
      </c>
      <c r="C348" s="22"/>
      <c r="D348" s="23" t="s">
        <v>68</v>
      </c>
      <c r="E348" s="24">
        <v>112.05209723999999</v>
      </c>
      <c r="F348" s="24">
        <v>116.720934625</v>
      </c>
      <c r="G348" s="24">
        <v>121.38977201</v>
      </c>
      <c r="H348" s="24">
        <v>135.396284165</v>
      </c>
      <c r="I348" s="24">
        <v>144.733958935</v>
      </c>
      <c r="J348" s="24">
        <v>224.57107821850002</v>
      </c>
      <c r="K348" s="49">
        <f t="shared" si="285"/>
        <v>6063.4191118995004</v>
      </c>
      <c r="M348" s="50">
        <f t="shared" si="286"/>
        <v>1.0041666666666669</v>
      </c>
      <c r="N348" s="50">
        <f t="shared" si="287"/>
        <v>0.92400000000000015</v>
      </c>
      <c r="O348" s="50">
        <f t="shared" si="288"/>
        <v>0.85000000000000009</v>
      </c>
      <c r="P348" s="50">
        <f t="shared" si="289"/>
        <v>0.65862068965517251</v>
      </c>
    </row>
    <row r="349" spans="1:16" x14ac:dyDescent="0.25">
      <c r="A349" s="26" t="s">
        <v>604</v>
      </c>
      <c r="B349" s="27" t="s">
        <v>605</v>
      </c>
      <c r="C349" s="28"/>
      <c r="D349" s="30" t="s">
        <v>68</v>
      </c>
      <c r="E349" s="24">
        <v>46.798902539999993</v>
      </c>
      <c r="F349" s="24">
        <v>48.748856812499994</v>
      </c>
      <c r="G349" s="24">
        <v>50.698811084999996</v>
      </c>
      <c r="H349" s="24">
        <v>56.548673902499992</v>
      </c>
      <c r="I349" s="24">
        <v>60.448582447499994</v>
      </c>
      <c r="J349" s="24">
        <v>93.792800507249993</v>
      </c>
      <c r="K349" s="49">
        <f t="shared" si="285"/>
        <v>2532.4056136957497</v>
      </c>
      <c r="M349" s="50">
        <f t="shared" si="286"/>
        <v>1.0041666666666669</v>
      </c>
      <c r="N349" s="50">
        <f t="shared" si="287"/>
        <v>0.92400000000000015</v>
      </c>
      <c r="O349" s="50">
        <f t="shared" si="288"/>
        <v>0.85000000000000009</v>
      </c>
      <c r="P349" s="50">
        <f t="shared" si="289"/>
        <v>0.65862068965517251</v>
      </c>
    </row>
    <row r="350" spans="1:16" x14ac:dyDescent="0.25">
      <c r="A350" s="29" t="s">
        <v>544</v>
      </c>
      <c r="B350" s="16"/>
      <c r="C350" s="32"/>
      <c r="D350" s="33"/>
    </row>
    <row r="351" spans="1:16" x14ac:dyDescent="0.25">
      <c r="A351" s="20" t="s">
        <v>606</v>
      </c>
      <c r="B351" s="20" t="s">
        <v>607</v>
      </c>
      <c r="C351" s="22"/>
      <c r="D351" s="25" t="s">
        <v>68</v>
      </c>
      <c r="E351" s="24">
        <v>39.494415299999993</v>
      </c>
      <c r="F351" s="24">
        <v>41.140015937499996</v>
      </c>
      <c r="G351" s="24">
        <v>42.785616574999999</v>
      </c>
      <c r="H351" s="24">
        <v>47.722418487499993</v>
      </c>
      <c r="I351" s="24">
        <v>51.013619762499992</v>
      </c>
      <c r="J351" s="24">
        <v>79.153390663750002</v>
      </c>
      <c r="K351" s="49">
        <f t="shared" ref="K351:K352" si="290">J351*$G$2</f>
        <v>2137.1415479212501</v>
      </c>
      <c r="M351" s="50">
        <f t="shared" ref="M351:M352" si="291">J351/E351-1</f>
        <v>1.0041666666666669</v>
      </c>
      <c r="N351" s="50">
        <f t="shared" ref="N351:N352" si="292">J351/F351-1</f>
        <v>0.92400000000000015</v>
      </c>
      <c r="O351" s="50">
        <f t="shared" ref="O351:O352" si="293">J351/G351-1</f>
        <v>0.85000000000000009</v>
      </c>
      <c r="P351" s="50">
        <f t="shared" ref="P351:P352" si="294">J351/H351-1</f>
        <v>0.65862068965517273</v>
      </c>
    </row>
    <row r="352" spans="1:16" x14ac:dyDescent="0.25">
      <c r="A352" s="21" t="s">
        <v>608</v>
      </c>
      <c r="B352" s="21" t="s">
        <v>609</v>
      </c>
      <c r="C352" s="35" t="s">
        <v>30</v>
      </c>
      <c r="D352" s="23" t="s">
        <v>68</v>
      </c>
      <c r="E352" s="24">
        <v>23.011320000000001</v>
      </c>
      <c r="F352" s="24">
        <v>23.970125000000003</v>
      </c>
      <c r="G352" s="24">
        <v>24.928930000000005</v>
      </c>
      <c r="H352" s="24">
        <v>27.805345000000003</v>
      </c>
      <c r="I352" s="24">
        <v>29.722955000000002</v>
      </c>
      <c r="J352" s="24">
        <v>46.11852050000001</v>
      </c>
      <c r="K352" s="49">
        <f t="shared" si="290"/>
        <v>1245.2000535000002</v>
      </c>
      <c r="M352" s="50">
        <f t="shared" si="291"/>
        <v>1.0041666666666669</v>
      </c>
      <c r="N352" s="50">
        <f t="shared" si="292"/>
        <v>0.92400000000000015</v>
      </c>
      <c r="O352" s="50">
        <f t="shared" si="293"/>
        <v>0.85000000000000009</v>
      </c>
      <c r="P352" s="50">
        <f t="shared" si="294"/>
        <v>0.65862068965517251</v>
      </c>
    </row>
    <row r="353" spans="1:16" x14ac:dyDescent="0.25">
      <c r="A353" s="29" t="s">
        <v>610</v>
      </c>
      <c r="B353" s="16"/>
      <c r="C353" s="32"/>
      <c r="D353" s="33"/>
    </row>
    <row r="354" spans="1:16" x14ac:dyDescent="0.25">
      <c r="A354" s="20" t="s">
        <v>611</v>
      </c>
      <c r="B354" s="21" t="s">
        <v>612</v>
      </c>
      <c r="C354" s="22"/>
      <c r="D354" s="23" t="s">
        <v>68</v>
      </c>
      <c r="E354" s="24">
        <v>20.923079999999995</v>
      </c>
      <c r="F354" s="24">
        <v>21.794874999999998</v>
      </c>
      <c r="G354" s="24">
        <v>22.666669999999996</v>
      </c>
      <c r="H354" s="24">
        <v>25.282054999999993</v>
      </c>
      <c r="I354" s="24">
        <v>27.025644999999997</v>
      </c>
      <c r="J354" s="24">
        <v>41.933339499999995</v>
      </c>
      <c r="K354" s="49">
        <f t="shared" ref="K354" si="295">J354*$G$2</f>
        <v>1132.2001664999998</v>
      </c>
      <c r="M354" s="50">
        <f t="shared" ref="M354" si="296">J354/E354-1</f>
        <v>1.0041666666666669</v>
      </c>
      <c r="N354" s="50">
        <f t="shared" ref="N354" si="297">J354/F354-1</f>
        <v>0.92399999999999993</v>
      </c>
      <c r="O354" s="50">
        <f t="shared" ref="O354" si="298">J354/G354-1</f>
        <v>0.85000000000000009</v>
      </c>
      <c r="P354" s="50">
        <f t="shared" ref="P354" si="299">J354/H354-1</f>
        <v>0.65862068965517273</v>
      </c>
    </row>
    <row r="355" spans="1:16" x14ac:dyDescent="0.25">
      <c r="A355" s="29" t="s">
        <v>613</v>
      </c>
      <c r="B355" s="16"/>
      <c r="C355" s="32"/>
      <c r="D355" s="33"/>
    </row>
    <row r="356" spans="1:16" x14ac:dyDescent="0.25">
      <c r="A356" s="21" t="s">
        <v>614</v>
      </c>
      <c r="B356" s="21" t="s">
        <v>615</v>
      </c>
      <c r="C356" s="35" t="s">
        <v>30</v>
      </c>
      <c r="D356" s="23" t="s">
        <v>68</v>
      </c>
      <c r="E356" s="24">
        <v>7.8478499999999976</v>
      </c>
      <c r="F356" s="24">
        <v>8.1748437499999973</v>
      </c>
      <c r="G356" s="24">
        <v>8.5018374999999988</v>
      </c>
      <c r="H356" s="24">
        <v>9.4828187499999981</v>
      </c>
      <c r="I356" s="24">
        <v>10.136806249999998</v>
      </c>
      <c r="J356" s="24">
        <v>15.728399374999999</v>
      </c>
      <c r="K356" s="49">
        <f t="shared" ref="K356:K358" si="300">J356*$G$2</f>
        <v>424.66678312499994</v>
      </c>
      <c r="M356" s="50">
        <f t="shared" ref="M356:M358" si="301">J356/E356-1</f>
        <v>1.0041666666666673</v>
      </c>
      <c r="N356" s="50">
        <f t="shared" ref="N356:N358" si="302">J356/F356-1</f>
        <v>0.92400000000000038</v>
      </c>
      <c r="O356" s="50">
        <f t="shared" ref="O356:O358" si="303">J356/G356-1</f>
        <v>0.85000000000000009</v>
      </c>
      <c r="P356" s="50">
        <f t="shared" ref="P356:P358" si="304">J356/H356-1</f>
        <v>0.65862068965517251</v>
      </c>
    </row>
    <row r="357" spans="1:16" x14ac:dyDescent="0.25">
      <c r="A357" s="21" t="s">
        <v>616</v>
      </c>
      <c r="B357" s="21" t="s">
        <v>617</v>
      </c>
      <c r="C357" s="35" t="s">
        <v>30</v>
      </c>
      <c r="D357" s="23" t="s">
        <v>68</v>
      </c>
      <c r="E357" s="24">
        <v>7.8478499999999976</v>
      </c>
      <c r="F357" s="24">
        <v>8.1748437499999973</v>
      </c>
      <c r="G357" s="24">
        <v>8.5018374999999988</v>
      </c>
      <c r="H357" s="24">
        <v>9.4828187499999981</v>
      </c>
      <c r="I357" s="24">
        <v>10.136806249999998</v>
      </c>
      <c r="J357" s="24">
        <v>15.728399374999999</v>
      </c>
      <c r="K357" s="49">
        <f t="shared" si="300"/>
        <v>424.66678312499994</v>
      </c>
      <c r="M357" s="50">
        <f t="shared" si="301"/>
        <v>1.0041666666666673</v>
      </c>
      <c r="N357" s="50">
        <f t="shared" si="302"/>
        <v>0.92400000000000038</v>
      </c>
      <c r="O357" s="50">
        <f t="shared" si="303"/>
        <v>0.85000000000000009</v>
      </c>
      <c r="P357" s="50">
        <f t="shared" si="304"/>
        <v>0.65862068965517251</v>
      </c>
    </row>
    <row r="358" spans="1:16" x14ac:dyDescent="0.25">
      <c r="A358" s="21" t="s">
        <v>618</v>
      </c>
      <c r="B358" s="21" t="s">
        <v>619</v>
      </c>
      <c r="C358" s="35" t="s">
        <v>30</v>
      </c>
      <c r="D358" s="23" t="s">
        <v>68</v>
      </c>
      <c r="E358" s="24">
        <v>7.8478499999999976</v>
      </c>
      <c r="F358" s="24">
        <v>8.1748437499999973</v>
      </c>
      <c r="G358" s="24">
        <v>8.5018374999999988</v>
      </c>
      <c r="H358" s="24">
        <v>9.4828187499999981</v>
      </c>
      <c r="I358" s="24">
        <v>10.136806249999998</v>
      </c>
      <c r="J358" s="24">
        <v>15.728399374999999</v>
      </c>
      <c r="K358" s="49">
        <f t="shared" si="300"/>
        <v>424.66678312499994</v>
      </c>
      <c r="M358" s="50">
        <f t="shared" si="301"/>
        <v>1.0041666666666673</v>
      </c>
      <c r="N358" s="50">
        <f t="shared" si="302"/>
        <v>0.92400000000000038</v>
      </c>
      <c r="O358" s="50">
        <f t="shared" si="303"/>
        <v>0.85000000000000009</v>
      </c>
      <c r="P358" s="50">
        <f t="shared" si="304"/>
        <v>0.65862068965517251</v>
      </c>
    </row>
    <row r="359" spans="1:16" x14ac:dyDescent="0.25">
      <c r="A359" s="29" t="s">
        <v>590</v>
      </c>
      <c r="B359" s="16"/>
      <c r="C359" s="32"/>
      <c r="D359" s="33"/>
    </row>
    <row r="360" spans="1:16" x14ac:dyDescent="0.25">
      <c r="A360" s="21" t="s">
        <v>620</v>
      </c>
      <c r="B360" s="21" t="s">
        <v>621</v>
      </c>
      <c r="C360" s="35"/>
      <c r="D360" s="23" t="s">
        <v>68</v>
      </c>
      <c r="E360" s="24">
        <v>37.656330179999998</v>
      </c>
      <c r="F360" s="24">
        <v>39.2253439375</v>
      </c>
      <c r="G360" s="24">
        <v>40.794357695000002</v>
      </c>
      <c r="H360" s="24">
        <v>45.501398967499995</v>
      </c>
      <c r="I360" s="24">
        <v>48.639426482499999</v>
      </c>
      <c r="J360" s="24">
        <v>75.469561735750005</v>
      </c>
      <c r="K360" s="49">
        <f t="shared" ref="K360" si="305">J360*$G$2</f>
        <v>2037.6781668652502</v>
      </c>
      <c r="M360" s="50">
        <f t="shared" ref="M360" si="306">J360/E360-1</f>
        <v>1.0041666666666669</v>
      </c>
      <c r="N360" s="50">
        <f t="shared" ref="N360" si="307">J360/F360-1</f>
        <v>0.92400000000000015</v>
      </c>
      <c r="O360" s="50">
        <f t="shared" ref="O360" si="308">J360/G360-1</f>
        <v>0.85000000000000009</v>
      </c>
      <c r="P360" s="50">
        <f t="shared" ref="P360" si="309">J360/H360-1</f>
        <v>0.65862068965517273</v>
      </c>
    </row>
    <row r="361" spans="1:16" x14ac:dyDescent="0.25">
      <c r="A361" s="31" t="s">
        <v>622</v>
      </c>
      <c r="B361" s="12"/>
      <c r="C361" s="10"/>
      <c r="D361" s="11"/>
      <c r="E361" s="13" t="s">
        <v>6</v>
      </c>
      <c r="F361" s="13" t="s">
        <v>7</v>
      </c>
      <c r="G361" s="13" t="s">
        <v>8</v>
      </c>
      <c r="H361" s="13" t="s">
        <v>9</v>
      </c>
      <c r="I361" s="13"/>
      <c r="J361" s="13" t="s">
        <v>10</v>
      </c>
      <c r="K361" s="14" t="s">
        <v>11</v>
      </c>
      <c r="L361" s="15"/>
      <c r="M361" s="13" t="s">
        <v>6</v>
      </c>
      <c r="N361" s="13" t="s">
        <v>7</v>
      </c>
      <c r="O361" s="13" t="s">
        <v>8</v>
      </c>
      <c r="P361" s="13" t="s">
        <v>9</v>
      </c>
    </row>
    <row r="362" spans="1:16" x14ac:dyDescent="0.25">
      <c r="A362" s="40" t="s">
        <v>53</v>
      </c>
      <c r="B362" s="39"/>
      <c r="C362" s="32"/>
      <c r="D362" s="33"/>
      <c r="E362" s="19"/>
      <c r="F362" s="19"/>
      <c r="G362" s="19"/>
      <c r="H362" s="19"/>
      <c r="I362" s="19"/>
      <c r="J362" s="19"/>
      <c r="K362" s="19"/>
      <c r="M362" s="19"/>
      <c r="N362" s="19"/>
      <c r="O362" s="19"/>
      <c r="P362" s="19"/>
    </row>
    <row r="363" spans="1:16" x14ac:dyDescent="0.25">
      <c r="A363" s="20" t="s">
        <v>623</v>
      </c>
      <c r="B363" s="20" t="s">
        <v>624</v>
      </c>
      <c r="C363" s="34"/>
      <c r="D363" s="25" t="s">
        <v>625</v>
      </c>
      <c r="E363" s="24">
        <v>61.72511999999999</v>
      </c>
      <c r="F363" s="24">
        <v>64.296999999999997</v>
      </c>
      <c r="G363" s="24">
        <v>66.868880000000004</v>
      </c>
      <c r="H363" s="24">
        <v>74.584519999999998</v>
      </c>
      <c r="I363" s="24">
        <v>79.728279999999998</v>
      </c>
      <c r="J363" s="24">
        <v>123.70742800000001</v>
      </c>
      <c r="K363" s="49">
        <f t="shared" ref="K363:K365" si="310">J363*$G$2</f>
        <v>3340.1005560000003</v>
      </c>
      <c r="M363" s="50">
        <f t="shared" ref="M363:M365" si="311">J363/E363-1</f>
        <v>1.0041666666666673</v>
      </c>
      <c r="N363" s="50">
        <f t="shared" ref="N363:N365" si="312">J363/F363-1</f>
        <v>0.92400000000000015</v>
      </c>
      <c r="O363" s="50">
        <f t="shared" ref="O363:O365" si="313">J363/G363-1</f>
        <v>0.85000000000000009</v>
      </c>
      <c r="P363" s="50">
        <f t="shared" ref="P363:P365" si="314">J363/H363-1</f>
        <v>0.65862068965517251</v>
      </c>
    </row>
    <row r="364" spans="1:16" x14ac:dyDescent="0.25">
      <c r="A364" s="20" t="s">
        <v>626</v>
      </c>
      <c r="B364" s="20" t="s">
        <v>627</v>
      </c>
      <c r="C364" s="34"/>
      <c r="D364" s="25" t="s">
        <v>625</v>
      </c>
      <c r="E364" s="24">
        <v>41.601454205999993</v>
      </c>
      <c r="F364" s="24">
        <v>43.334848131249998</v>
      </c>
      <c r="G364" s="24">
        <v>45.068242056499997</v>
      </c>
      <c r="H364" s="24">
        <v>50.268423832249994</v>
      </c>
      <c r="I364" s="24">
        <v>53.735211682749998</v>
      </c>
      <c r="J364" s="24">
        <v>83.376247804524994</v>
      </c>
      <c r="K364" s="49">
        <f t="shared" si="310"/>
        <v>2251.1586907221749</v>
      </c>
      <c r="M364" s="50">
        <f t="shared" si="311"/>
        <v>1.0041666666666669</v>
      </c>
      <c r="N364" s="50">
        <f t="shared" si="312"/>
        <v>0.92399999999999993</v>
      </c>
      <c r="O364" s="50">
        <f t="shared" si="313"/>
        <v>0.84999999999999987</v>
      </c>
      <c r="P364" s="50">
        <f t="shared" si="314"/>
        <v>0.65862068965517251</v>
      </c>
    </row>
    <row r="365" spans="1:16" x14ac:dyDescent="0.25">
      <c r="A365" s="20" t="s">
        <v>628</v>
      </c>
      <c r="B365" s="20" t="s">
        <v>629</v>
      </c>
      <c r="C365" s="34"/>
      <c r="D365" s="25" t="s">
        <v>630</v>
      </c>
      <c r="E365" s="24">
        <v>33.609443099999993</v>
      </c>
      <c r="F365" s="24">
        <v>35.009836562499991</v>
      </c>
      <c r="G365" s="24">
        <v>36.410230024999997</v>
      </c>
      <c r="H365" s="24">
        <v>40.611410412499993</v>
      </c>
      <c r="I365" s="24">
        <v>43.412197337499997</v>
      </c>
      <c r="J365" s="24">
        <v>67.358925546249992</v>
      </c>
      <c r="K365" s="49">
        <f t="shared" si="310"/>
        <v>1818.6909897487499</v>
      </c>
      <c r="M365" s="50">
        <f t="shared" si="311"/>
        <v>1.0041666666666669</v>
      </c>
      <c r="N365" s="50">
        <f t="shared" si="312"/>
        <v>0.92400000000000015</v>
      </c>
      <c r="O365" s="50">
        <f t="shared" si="313"/>
        <v>0.84999999999999987</v>
      </c>
      <c r="P365" s="50">
        <f t="shared" si="314"/>
        <v>0.65862068965517251</v>
      </c>
    </row>
    <row r="366" spans="1:16" x14ac:dyDescent="0.25">
      <c r="A366" s="40" t="s">
        <v>5</v>
      </c>
      <c r="B366" s="39"/>
      <c r="C366" s="32"/>
      <c r="D366" s="33"/>
    </row>
    <row r="367" spans="1:16" x14ac:dyDescent="0.25">
      <c r="A367" s="20" t="s">
        <v>631</v>
      </c>
      <c r="B367" s="20" t="s">
        <v>632</v>
      </c>
      <c r="C367" s="34"/>
      <c r="D367" s="25" t="s">
        <v>630</v>
      </c>
      <c r="E367" s="24">
        <v>63.781031603999999</v>
      </c>
      <c r="F367" s="24">
        <v>66.4385745875</v>
      </c>
      <c r="G367" s="24">
        <v>69.096117571000008</v>
      </c>
      <c r="H367" s="24">
        <v>77.068746521500003</v>
      </c>
      <c r="I367" s="24">
        <v>82.383832488500005</v>
      </c>
      <c r="J367" s="24">
        <v>127.82781750635002</v>
      </c>
      <c r="K367" s="49">
        <f t="shared" ref="K367:K386" si="315">J367*$G$2</f>
        <v>3451.3510726714503</v>
      </c>
      <c r="M367" s="50">
        <f t="shared" ref="M367:M386" si="316">J367/E367-1</f>
        <v>1.0041666666666669</v>
      </c>
      <c r="N367" s="50">
        <f t="shared" ref="N367:N386" si="317">J367/F367-1</f>
        <v>0.92400000000000015</v>
      </c>
      <c r="O367" s="50">
        <f t="shared" ref="O367:O386" si="318">J367/G367-1</f>
        <v>0.85000000000000009</v>
      </c>
      <c r="P367" s="50">
        <f t="shared" ref="P367:P386" si="319">J367/H367-1</f>
        <v>0.65862068965517251</v>
      </c>
    </row>
    <row r="368" spans="1:16" x14ac:dyDescent="0.25">
      <c r="A368" s="26" t="s">
        <v>633</v>
      </c>
      <c r="B368" s="27" t="s">
        <v>634</v>
      </c>
      <c r="C368" s="28"/>
      <c r="D368" s="30" t="s">
        <v>630</v>
      </c>
      <c r="E368" s="24">
        <v>38.544096599999996</v>
      </c>
      <c r="F368" s="24">
        <v>40.150100625</v>
      </c>
      <c r="G368" s="24">
        <v>41.756104650000005</v>
      </c>
      <c r="H368" s="24">
        <v>46.574116724999996</v>
      </c>
      <c r="I368" s="24">
        <v>49.786124775000005</v>
      </c>
      <c r="J368" s="24">
        <v>77.248793602500015</v>
      </c>
      <c r="K368" s="49">
        <f t="shared" si="315"/>
        <v>2085.7174272675006</v>
      </c>
      <c r="M368" s="50">
        <f t="shared" si="316"/>
        <v>1.0041666666666673</v>
      </c>
      <c r="N368" s="50">
        <f t="shared" si="317"/>
        <v>0.92400000000000038</v>
      </c>
      <c r="O368" s="50">
        <f t="shared" si="318"/>
        <v>0.85000000000000009</v>
      </c>
      <c r="P368" s="50">
        <f t="shared" si="319"/>
        <v>0.65862068965517295</v>
      </c>
    </row>
    <row r="369" spans="1:16" x14ac:dyDescent="0.25">
      <c r="A369" s="26" t="s">
        <v>635</v>
      </c>
      <c r="B369" s="27" t="s">
        <v>636</v>
      </c>
      <c r="C369" s="28"/>
      <c r="D369" s="30" t="s">
        <v>630</v>
      </c>
      <c r="E369" s="24">
        <v>61.057037783999988</v>
      </c>
      <c r="F369" s="24">
        <v>63.601081024999992</v>
      </c>
      <c r="G369" s="24">
        <v>66.145124265999996</v>
      </c>
      <c r="H369" s="24">
        <v>73.777253988999988</v>
      </c>
      <c r="I369" s="24">
        <v>78.865340470999996</v>
      </c>
      <c r="J369" s="24">
        <v>122.3684798921</v>
      </c>
      <c r="K369" s="49">
        <f t="shared" si="315"/>
        <v>3303.9489570866999</v>
      </c>
      <c r="M369" s="50">
        <f t="shared" si="316"/>
        <v>1.0041666666666669</v>
      </c>
      <c r="N369" s="50">
        <f t="shared" si="317"/>
        <v>0.92400000000000015</v>
      </c>
      <c r="O369" s="50">
        <f t="shared" si="318"/>
        <v>0.85000000000000009</v>
      </c>
      <c r="P369" s="50">
        <f t="shared" si="319"/>
        <v>0.65862068965517273</v>
      </c>
    </row>
    <row r="370" spans="1:16" x14ac:dyDescent="0.25">
      <c r="A370" s="20" t="s">
        <v>637</v>
      </c>
      <c r="B370" s="20" t="s">
        <v>638</v>
      </c>
      <c r="C370" s="34"/>
      <c r="D370" s="25" t="s">
        <v>630</v>
      </c>
      <c r="E370" s="24">
        <v>61.253116739999989</v>
      </c>
      <c r="F370" s="24">
        <v>63.805329937499991</v>
      </c>
      <c r="G370" s="24">
        <v>66.357543135</v>
      </c>
      <c r="H370" s="24">
        <v>74.014182727499986</v>
      </c>
      <c r="I370" s="24">
        <v>79.11860912249999</v>
      </c>
      <c r="J370" s="24">
        <v>122.76145479975001</v>
      </c>
      <c r="K370" s="49">
        <f t="shared" si="315"/>
        <v>3314.5592795932503</v>
      </c>
      <c r="M370" s="50">
        <f t="shared" si="316"/>
        <v>1.0041666666666673</v>
      </c>
      <c r="N370" s="50">
        <f t="shared" si="317"/>
        <v>0.92400000000000038</v>
      </c>
      <c r="O370" s="50">
        <f t="shared" si="318"/>
        <v>0.85000000000000009</v>
      </c>
      <c r="P370" s="50">
        <f t="shared" si="319"/>
        <v>0.65862068965517295</v>
      </c>
    </row>
    <row r="371" spans="1:16" x14ac:dyDescent="0.25">
      <c r="A371" s="20" t="s">
        <v>639</v>
      </c>
      <c r="B371" s="20" t="s">
        <v>640</v>
      </c>
      <c r="C371" s="22"/>
      <c r="D371" s="25" t="s">
        <v>630</v>
      </c>
      <c r="E371" s="24">
        <v>55.125815136</v>
      </c>
      <c r="F371" s="24">
        <v>57.422724099999996</v>
      </c>
      <c r="G371" s="24">
        <v>59.719633064</v>
      </c>
      <c r="H371" s="24">
        <v>66.610359955999996</v>
      </c>
      <c r="I371" s="24">
        <v>71.204177884000003</v>
      </c>
      <c r="J371" s="24">
        <v>110.4813211684</v>
      </c>
      <c r="K371" s="49">
        <f t="shared" si="315"/>
        <v>2982.9956715468002</v>
      </c>
      <c r="M371" s="50">
        <f t="shared" si="316"/>
        <v>1.0041666666666669</v>
      </c>
      <c r="N371" s="50">
        <f t="shared" si="317"/>
        <v>0.92400000000000015</v>
      </c>
      <c r="O371" s="50">
        <f t="shared" si="318"/>
        <v>0.85000000000000009</v>
      </c>
      <c r="P371" s="50">
        <f t="shared" si="319"/>
        <v>0.65862068965517251</v>
      </c>
    </row>
    <row r="372" spans="1:16" x14ac:dyDescent="0.25">
      <c r="A372" s="20" t="s">
        <v>641</v>
      </c>
      <c r="B372" s="20" t="s">
        <v>642</v>
      </c>
      <c r="C372" s="22"/>
      <c r="D372" s="23" t="s">
        <v>630</v>
      </c>
      <c r="E372" s="24">
        <v>55.928184743999985</v>
      </c>
      <c r="F372" s="24">
        <v>58.258525774999981</v>
      </c>
      <c r="G372" s="24">
        <v>60.588866805999984</v>
      </c>
      <c r="H372" s="24">
        <v>67.57988989899998</v>
      </c>
      <c r="I372" s="24">
        <v>72.240571960999986</v>
      </c>
      <c r="J372" s="24">
        <v>112.08940359109998</v>
      </c>
      <c r="K372" s="49">
        <f t="shared" si="315"/>
        <v>3026.4138969596993</v>
      </c>
      <c r="M372" s="50">
        <f t="shared" si="316"/>
        <v>1.0041666666666669</v>
      </c>
      <c r="N372" s="50">
        <f t="shared" si="317"/>
        <v>0.92400000000000038</v>
      </c>
      <c r="O372" s="50">
        <f t="shared" si="318"/>
        <v>0.85000000000000009</v>
      </c>
      <c r="P372" s="50">
        <f t="shared" si="319"/>
        <v>0.65862068965517251</v>
      </c>
    </row>
    <row r="373" spans="1:16" x14ac:dyDescent="0.25">
      <c r="A373" s="20" t="s">
        <v>643</v>
      </c>
      <c r="B373" s="20" t="s">
        <v>644</v>
      </c>
      <c r="C373" s="22"/>
      <c r="D373" s="23" t="s">
        <v>630</v>
      </c>
      <c r="E373" s="24">
        <v>50.506565880000004</v>
      </c>
      <c r="F373" s="24">
        <v>52.61100612500001</v>
      </c>
      <c r="G373" s="24">
        <v>54.715446370000009</v>
      </c>
      <c r="H373" s="24">
        <v>61.028767105000007</v>
      </c>
      <c r="I373" s="24">
        <v>65.237647595000013</v>
      </c>
      <c r="J373" s="24">
        <v>101.22357578450003</v>
      </c>
      <c r="K373" s="49">
        <f t="shared" si="315"/>
        <v>2733.0365461815009</v>
      </c>
      <c r="M373" s="50">
        <f t="shared" si="316"/>
        <v>1.0041666666666669</v>
      </c>
      <c r="N373" s="50">
        <f t="shared" si="317"/>
        <v>0.92400000000000015</v>
      </c>
      <c r="O373" s="50">
        <f t="shared" si="318"/>
        <v>0.85000000000000009</v>
      </c>
      <c r="P373" s="50">
        <f t="shared" si="319"/>
        <v>0.65862068965517273</v>
      </c>
    </row>
    <row r="374" spans="1:16" x14ac:dyDescent="0.25">
      <c r="A374" s="20" t="s">
        <v>645</v>
      </c>
      <c r="B374" s="20" t="s">
        <v>646</v>
      </c>
      <c r="C374" s="22"/>
      <c r="D374" s="23" t="s">
        <v>630</v>
      </c>
      <c r="E374" s="24">
        <v>52.5737472</v>
      </c>
      <c r="F374" s="24">
        <v>54.764319999999998</v>
      </c>
      <c r="G374" s="24">
        <v>56.954892800000003</v>
      </c>
      <c r="H374" s="24">
        <v>63.526611199999998</v>
      </c>
      <c r="I374" s="24">
        <v>67.907756800000001</v>
      </c>
      <c r="J374" s="24">
        <v>105.36655168000001</v>
      </c>
      <c r="K374" s="49">
        <f t="shared" si="315"/>
        <v>2844.8968953600006</v>
      </c>
      <c r="M374" s="50">
        <f t="shared" si="316"/>
        <v>1.0041666666666669</v>
      </c>
      <c r="N374" s="50">
        <f t="shared" si="317"/>
        <v>0.92400000000000038</v>
      </c>
      <c r="O374" s="50">
        <f t="shared" si="318"/>
        <v>0.85000000000000009</v>
      </c>
      <c r="P374" s="50">
        <f t="shared" si="319"/>
        <v>0.65862068965517273</v>
      </c>
    </row>
    <row r="375" spans="1:16" x14ac:dyDescent="0.25">
      <c r="A375" s="26" t="s">
        <v>647</v>
      </c>
      <c r="B375" s="27" t="s">
        <v>648</v>
      </c>
      <c r="C375" s="28"/>
      <c r="D375" s="30" t="s">
        <v>630</v>
      </c>
      <c r="E375" s="24">
        <v>27.051250799999998</v>
      </c>
      <c r="F375" s="24">
        <v>28.178386249999999</v>
      </c>
      <c r="G375" s="24">
        <v>29.3055217</v>
      </c>
      <c r="H375" s="24">
        <v>32.686928049999999</v>
      </c>
      <c r="I375" s="24">
        <v>34.94119895</v>
      </c>
      <c r="J375" s="24">
        <v>54.215215145000002</v>
      </c>
      <c r="K375" s="49">
        <f t="shared" si="315"/>
        <v>1463.8108089150001</v>
      </c>
      <c r="M375" s="50">
        <f t="shared" si="316"/>
        <v>1.0041666666666669</v>
      </c>
      <c r="N375" s="50">
        <f t="shared" si="317"/>
        <v>0.92400000000000015</v>
      </c>
      <c r="O375" s="50">
        <f t="shared" si="318"/>
        <v>0.85000000000000009</v>
      </c>
      <c r="P375" s="50">
        <f t="shared" si="319"/>
        <v>0.65862068965517251</v>
      </c>
    </row>
    <row r="376" spans="1:16" x14ac:dyDescent="0.25">
      <c r="A376" s="26" t="s">
        <v>649</v>
      </c>
      <c r="B376" s="27" t="s">
        <v>650</v>
      </c>
      <c r="C376" s="28"/>
      <c r="D376" s="30" t="s">
        <v>630</v>
      </c>
      <c r="E376" s="24">
        <v>26.895242999999997</v>
      </c>
      <c r="F376" s="24">
        <v>28.015878124999997</v>
      </c>
      <c r="G376" s="24">
        <v>29.13651325</v>
      </c>
      <c r="H376" s="24">
        <v>32.498418624999999</v>
      </c>
      <c r="I376" s="24">
        <v>34.739688874999999</v>
      </c>
      <c r="J376" s="24">
        <v>53.902549512500002</v>
      </c>
      <c r="K376" s="49">
        <f t="shared" si="315"/>
        <v>1455.3688368375001</v>
      </c>
      <c r="M376" s="50">
        <f t="shared" si="316"/>
        <v>1.0041666666666669</v>
      </c>
      <c r="N376" s="50">
        <f t="shared" si="317"/>
        <v>0.92400000000000038</v>
      </c>
      <c r="O376" s="50">
        <f t="shared" si="318"/>
        <v>0.85000000000000009</v>
      </c>
      <c r="P376" s="50">
        <f t="shared" si="319"/>
        <v>0.65862068965517251</v>
      </c>
    </row>
    <row r="377" spans="1:16" x14ac:dyDescent="0.25">
      <c r="A377" s="20" t="s">
        <v>651</v>
      </c>
      <c r="B377" s="20" t="s">
        <v>652</v>
      </c>
      <c r="C377" s="41"/>
      <c r="D377" s="25" t="s">
        <v>630</v>
      </c>
      <c r="E377" s="24">
        <v>35.367698465999993</v>
      </c>
      <c r="F377" s="24">
        <v>36.841352568749997</v>
      </c>
      <c r="G377" s="24">
        <v>38.315006671499994</v>
      </c>
      <c r="H377" s="24">
        <v>42.735968979749991</v>
      </c>
      <c r="I377" s="24">
        <v>45.683277185249992</v>
      </c>
      <c r="J377" s="24">
        <v>70.882762342274987</v>
      </c>
      <c r="K377" s="49">
        <f t="shared" si="315"/>
        <v>1913.8345832414248</v>
      </c>
      <c r="M377" s="50">
        <f t="shared" si="316"/>
        <v>1.0041666666666669</v>
      </c>
      <c r="N377" s="50">
        <f t="shared" si="317"/>
        <v>0.92399999999999971</v>
      </c>
      <c r="O377" s="50">
        <f t="shared" si="318"/>
        <v>0.84999999999999987</v>
      </c>
      <c r="P377" s="50">
        <f t="shared" si="319"/>
        <v>0.65862068965517251</v>
      </c>
    </row>
    <row r="378" spans="1:16" x14ac:dyDescent="0.25">
      <c r="A378" s="20" t="s">
        <v>653</v>
      </c>
      <c r="B378" s="20" t="s">
        <v>654</v>
      </c>
      <c r="C378" s="34"/>
      <c r="D378" s="25" t="s">
        <v>630</v>
      </c>
      <c r="E378" s="24">
        <v>27.834370631999995</v>
      </c>
      <c r="F378" s="24">
        <v>28.994136074999997</v>
      </c>
      <c r="G378" s="24">
        <v>30.153901517999998</v>
      </c>
      <c r="H378" s="24">
        <v>33.633197846999998</v>
      </c>
      <c r="I378" s="24">
        <v>35.952728732999994</v>
      </c>
      <c r="J378" s="24">
        <v>55.784717808300002</v>
      </c>
      <c r="K378" s="49">
        <f t="shared" si="315"/>
        <v>1506.1873808241</v>
      </c>
      <c r="M378" s="50">
        <f t="shared" si="316"/>
        <v>1.0041666666666669</v>
      </c>
      <c r="N378" s="50">
        <f t="shared" si="317"/>
        <v>0.92400000000000038</v>
      </c>
      <c r="O378" s="50">
        <f t="shared" si="318"/>
        <v>0.85000000000000009</v>
      </c>
      <c r="P378" s="50">
        <f t="shared" si="319"/>
        <v>0.65862068965517251</v>
      </c>
    </row>
    <row r="379" spans="1:16" x14ac:dyDescent="0.25">
      <c r="A379" s="20" t="s">
        <v>655</v>
      </c>
      <c r="B379" s="20" t="s">
        <v>656</v>
      </c>
      <c r="C379" s="42"/>
      <c r="D379" s="25" t="s">
        <v>630</v>
      </c>
      <c r="E379" s="24">
        <v>21.461920499999998</v>
      </c>
      <c r="F379" s="24">
        <v>22.356167187499999</v>
      </c>
      <c r="G379" s="24">
        <v>23.250413875</v>
      </c>
      <c r="H379" s="24">
        <v>25.933153937499998</v>
      </c>
      <c r="I379" s="24">
        <v>27.721647312499996</v>
      </c>
      <c r="J379" s="24">
        <v>43.013265668750002</v>
      </c>
      <c r="K379" s="49">
        <f t="shared" si="315"/>
        <v>1161.3581730562501</v>
      </c>
      <c r="M379" s="50">
        <f t="shared" si="316"/>
        <v>1.0041666666666669</v>
      </c>
      <c r="N379" s="50">
        <f t="shared" si="317"/>
        <v>0.92400000000000015</v>
      </c>
      <c r="O379" s="50">
        <f t="shared" si="318"/>
        <v>0.85000000000000009</v>
      </c>
      <c r="P379" s="50">
        <f t="shared" si="319"/>
        <v>0.65862068965517251</v>
      </c>
    </row>
    <row r="380" spans="1:16" x14ac:dyDescent="0.25">
      <c r="A380" s="20" t="s">
        <v>657</v>
      </c>
      <c r="B380" s="20" t="s">
        <v>658</v>
      </c>
      <c r="C380" s="22"/>
      <c r="D380" s="25" t="s">
        <v>630</v>
      </c>
      <c r="E380" s="24">
        <v>21.883380215999999</v>
      </c>
      <c r="F380" s="24">
        <v>22.795187724999998</v>
      </c>
      <c r="G380" s="24">
        <v>23.706995234000001</v>
      </c>
      <c r="H380" s="24">
        <v>26.442417760999998</v>
      </c>
      <c r="I380" s="24">
        <v>28.266032779</v>
      </c>
      <c r="J380" s="24">
        <v>43.857941182900007</v>
      </c>
      <c r="K380" s="49">
        <f t="shared" si="315"/>
        <v>1184.1644119383002</v>
      </c>
      <c r="M380" s="50">
        <f t="shared" si="316"/>
        <v>1.0041666666666669</v>
      </c>
      <c r="N380" s="50">
        <f t="shared" si="317"/>
        <v>0.92400000000000038</v>
      </c>
      <c r="O380" s="50">
        <f t="shared" si="318"/>
        <v>0.85000000000000031</v>
      </c>
      <c r="P380" s="50">
        <f t="shared" si="319"/>
        <v>0.65862068965517273</v>
      </c>
    </row>
    <row r="381" spans="1:16" x14ac:dyDescent="0.25">
      <c r="A381" s="20" t="s">
        <v>659</v>
      </c>
      <c r="B381" s="20" t="s">
        <v>660</v>
      </c>
      <c r="C381" s="42"/>
      <c r="D381" s="25" t="s">
        <v>56</v>
      </c>
      <c r="E381" s="24">
        <v>20.459029679999997</v>
      </c>
      <c r="F381" s="24">
        <v>21.311489249999997</v>
      </c>
      <c r="G381" s="24">
        <v>22.163948819999998</v>
      </c>
      <c r="H381" s="24">
        <v>24.721327529999996</v>
      </c>
      <c r="I381" s="24">
        <v>26.426246669999998</v>
      </c>
      <c r="J381" s="24">
        <v>41.003305316999999</v>
      </c>
      <c r="K381" s="49">
        <f t="shared" si="315"/>
        <v>1107.0892435589999</v>
      </c>
      <c r="M381" s="50">
        <f t="shared" si="316"/>
        <v>1.0041666666666669</v>
      </c>
      <c r="N381" s="50">
        <f t="shared" si="317"/>
        <v>0.92400000000000015</v>
      </c>
      <c r="O381" s="50">
        <f t="shared" si="318"/>
        <v>0.85000000000000009</v>
      </c>
      <c r="P381" s="50">
        <f t="shared" si="319"/>
        <v>0.65862068965517251</v>
      </c>
    </row>
    <row r="382" spans="1:16" x14ac:dyDescent="0.25">
      <c r="A382" s="26" t="s">
        <v>661</v>
      </c>
      <c r="B382" s="27" t="s">
        <v>662</v>
      </c>
      <c r="C382" s="28"/>
      <c r="D382" s="30" t="s">
        <v>56</v>
      </c>
      <c r="E382" s="24">
        <v>18.728638079999996</v>
      </c>
      <c r="F382" s="24">
        <v>19.508997999999998</v>
      </c>
      <c r="G382" s="24">
        <v>20.289357919999997</v>
      </c>
      <c r="H382" s="24">
        <v>22.630437679999996</v>
      </c>
      <c r="I382" s="24">
        <v>24.191157519999997</v>
      </c>
      <c r="J382" s="24">
        <v>37.535312151999996</v>
      </c>
      <c r="K382" s="49">
        <f t="shared" si="315"/>
        <v>1013.4534281039998</v>
      </c>
      <c r="M382" s="50">
        <f t="shared" si="316"/>
        <v>1.0041666666666669</v>
      </c>
      <c r="N382" s="50">
        <f t="shared" si="317"/>
        <v>0.92399999999999993</v>
      </c>
      <c r="O382" s="50">
        <f t="shared" si="318"/>
        <v>0.85000000000000009</v>
      </c>
      <c r="P382" s="50">
        <f t="shared" si="319"/>
        <v>0.65862068965517251</v>
      </c>
    </row>
    <row r="383" spans="1:16" x14ac:dyDescent="0.25">
      <c r="A383" s="26" t="s">
        <v>663</v>
      </c>
      <c r="B383" s="27" t="s">
        <v>664</v>
      </c>
      <c r="C383" s="28"/>
      <c r="D383" s="30" t="s">
        <v>56</v>
      </c>
      <c r="E383" s="24">
        <v>20.939297759999999</v>
      </c>
      <c r="F383" s="24">
        <v>21.811768499999999</v>
      </c>
      <c r="G383" s="24">
        <v>22.68423924</v>
      </c>
      <c r="H383" s="24">
        <v>25.301651459999999</v>
      </c>
      <c r="I383" s="24">
        <v>27.04659294</v>
      </c>
      <c r="J383" s="24">
        <v>41.965842594000001</v>
      </c>
      <c r="K383" s="49">
        <f t="shared" si="315"/>
        <v>1133.077750038</v>
      </c>
      <c r="M383" s="50">
        <f t="shared" si="316"/>
        <v>1.0041666666666669</v>
      </c>
      <c r="N383" s="50">
        <f t="shared" si="317"/>
        <v>0.92400000000000015</v>
      </c>
      <c r="O383" s="50">
        <f t="shared" si="318"/>
        <v>0.85000000000000009</v>
      </c>
      <c r="P383" s="50">
        <f t="shared" si="319"/>
        <v>0.65862068965517251</v>
      </c>
    </row>
    <row r="384" spans="1:16" x14ac:dyDescent="0.25">
      <c r="A384" s="26" t="s">
        <v>665</v>
      </c>
      <c r="B384" s="27" t="s">
        <v>666</v>
      </c>
      <c r="C384" s="28"/>
      <c r="D384" s="30" t="s">
        <v>630</v>
      </c>
      <c r="E384" s="24">
        <v>15.892879349999998</v>
      </c>
      <c r="F384" s="24">
        <v>16.555082656249997</v>
      </c>
      <c r="G384" s="24">
        <v>17.217285962499997</v>
      </c>
      <c r="H384" s="24">
        <v>19.203895881249995</v>
      </c>
      <c r="I384" s="24">
        <v>20.528302493749997</v>
      </c>
      <c r="J384" s="24">
        <v>31.851979030624996</v>
      </c>
      <c r="K384" s="49">
        <f t="shared" si="315"/>
        <v>860.00343382687493</v>
      </c>
      <c r="M384" s="50">
        <f t="shared" si="316"/>
        <v>1.0041666666666669</v>
      </c>
      <c r="N384" s="50">
        <f t="shared" si="317"/>
        <v>0.92400000000000015</v>
      </c>
      <c r="O384" s="50">
        <f t="shared" si="318"/>
        <v>0.85000000000000009</v>
      </c>
      <c r="P384" s="50">
        <f t="shared" si="319"/>
        <v>0.65862068965517273</v>
      </c>
    </row>
    <row r="385" spans="1:16" x14ac:dyDescent="0.25">
      <c r="A385" s="20" t="s">
        <v>667</v>
      </c>
      <c r="B385" s="20" t="s">
        <v>668</v>
      </c>
      <c r="C385" s="22"/>
      <c r="D385" s="25" t="s">
        <v>630</v>
      </c>
      <c r="E385" s="24">
        <v>19.512690330143997</v>
      </c>
      <c r="F385" s="24">
        <v>20.325719093899998</v>
      </c>
      <c r="G385" s="24">
        <v>21.138747857655996</v>
      </c>
      <c r="H385" s="24">
        <v>23.577834148923994</v>
      </c>
      <c r="I385" s="24">
        <v>25.203891676435997</v>
      </c>
      <c r="J385" s="24">
        <v>39.106683536663596</v>
      </c>
      <c r="K385" s="49">
        <f t="shared" si="315"/>
        <v>1055.880455489917</v>
      </c>
      <c r="M385" s="50">
        <f t="shared" si="316"/>
        <v>1.0041666666666669</v>
      </c>
      <c r="N385" s="50">
        <f t="shared" si="317"/>
        <v>0.92399999999999993</v>
      </c>
      <c r="O385" s="50">
        <f t="shared" si="318"/>
        <v>0.85000000000000009</v>
      </c>
      <c r="P385" s="50">
        <f t="shared" si="319"/>
        <v>0.65862068965517273</v>
      </c>
    </row>
    <row r="386" spans="1:16" x14ac:dyDescent="0.25">
      <c r="A386" s="20" t="s">
        <v>669</v>
      </c>
      <c r="B386" s="20" t="s">
        <v>670</v>
      </c>
      <c r="C386" s="22"/>
      <c r="D386" s="25" t="s">
        <v>630</v>
      </c>
      <c r="E386" s="24">
        <v>13.943402122367999</v>
      </c>
      <c r="F386" s="24">
        <v>14.524377210799999</v>
      </c>
      <c r="G386" s="24">
        <v>15.105352299231999</v>
      </c>
      <c r="H386" s="24">
        <v>16.848277564527997</v>
      </c>
      <c r="I386" s="24">
        <v>18.010227741392001</v>
      </c>
      <c r="J386" s="24">
        <v>27.944901753579199</v>
      </c>
      <c r="K386" s="49">
        <f t="shared" si="315"/>
        <v>754.51234734663842</v>
      </c>
      <c r="M386" s="50">
        <f t="shared" si="316"/>
        <v>1.0041666666666669</v>
      </c>
      <c r="N386" s="50">
        <f t="shared" si="317"/>
        <v>0.92399999999999993</v>
      </c>
      <c r="O386" s="50">
        <f t="shared" si="318"/>
        <v>0.85000000000000009</v>
      </c>
      <c r="P386" s="50">
        <f t="shared" si="319"/>
        <v>0.65862068965517273</v>
      </c>
    </row>
    <row r="387" spans="1:16" x14ac:dyDescent="0.25">
      <c r="A387" s="40" t="s">
        <v>671</v>
      </c>
      <c r="B387" s="39"/>
      <c r="C387" s="32"/>
      <c r="D387" s="33"/>
    </row>
    <row r="388" spans="1:16" x14ac:dyDescent="0.25">
      <c r="A388" s="26" t="s">
        <v>672</v>
      </c>
      <c r="B388" s="27" t="s">
        <v>673</v>
      </c>
      <c r="C388" s="28"/>
      <c r="D388" s="30" t="s">
        <v>56</v>
      </c>
      <c r="E388" s="24">
        <v>13.886172239999999</v>
      </c>
      <c r="F388" s="24">
        <v>14.46476275</v>
      </c>
      <c r="G388" s="24">
        <v>15.04335326</v>
      </c>
      <c r="H388" s="24">
        <v>16.779124790000001</v>
      </c>
      <c r="I388" s="24">
        <v>17.93630581</v>
      </c>
      <c r="J388" s="24">
        <v>27.830203531000002</v>
      </c>
      <c r="K388" s="49">
        <f t="shared" ref="K388:K396" si="320">J388*$G$2</f>
        <v>751.41549533700004</v>
      </c>
      <c r="M388" s="50">
        <f t="shared" ref="M388:M396" si="321">J388/E388-1</f>
        <v>1.0041666666666669</v>
      </c>
      <c r="N388" s="50">
        <f t="shared" ref="N388:N396" si="322">J388/F388-1</f>
        <v>0.92400000000000015</v>
      </c>
      <c r="O388" s="50">
        <f t="shared" ref="O388:O396" si="323">J388/G388-1</f>
        <v>0.85000000000000009</v>
      </c>
      <c r="P388" s="50">
        <f t="shared" ref="P388:P396" si="324">J388/H388-1</f>
        <v>0.65862068965517251</v>
      </c>
    </row>
    <row r="389" spans="1:16" x14ac:dyDescent="0.25">
      <c r="A389" s="26" t="s">
        <v>674</v>
      </c>
      <c r="B389" s="27" t="s">
        <v>675</v>
      </c>
      <c r="C389" s="28"/>
      <c r="D389" s="30" t="s">
        <v>56</v>
      </c>
      <c r="E389" s="24">
        <v>11.59656624</v>
      </c>
      <c r="F389" s="24">
        <v>12.0797565</v>
      </c>
      <c r="G389" s="24">
        <v>12.562946760000001</v>
      </c>
      <c r="H389" s="24">
        <v>14.012517540000001</v>
      </c>
      <c r="I389" s="24">
        <v>14.978898060000001</v>
      </c>
      <c r="J389" s="24">
        <v>23.241451506000004</v>
      </c>
      <c r="K389" s="49">
        <f t="shared" si="320"/>
        <v>627.51919066200014</v>
      </c>
      <c r="M389" s="50">
        <f t="shared" si="321"/>
        <v>1.0041666666666673</v>
      </c>
      <c r="N389" s="50">
        <f t="shared" si="322"/>
        <v>0.92400000000000038</v>
      </c>
      <c r="O389" s="50">
        <f t="shared" si="323"/>
        <v>0.85000000000000031</v>
      </c>
      <c r="P389" s="50">
        <f t="shared" si="324"/>
        <v>0.65862068965517251</v>
      </c>
    </row>
    <row r="390" spans="1:16" x14ac:dyDescent="0.25">
      <c r="A390" s="20" t="s">
        <v>676</v>
      </c>
      <c r="B390" s="20" t="s">
        <v>677</v>
      </c>
      <c r="C390" s="34"/>
      <c r="D390" s="25" t="s">
        <v>56</v>
      </c>
      <c r="E390" s="24">
        <v>11.59656624</v>
      </c>
      <c r="F390" s="24">
        <v>12.0797565</v>
      </c>
      <c r="G390" s="24">
        <v>12.562946760000001</v>
      </c>
      <c r="H390" s="24">
        <v>14.012517540000001</v>
      </c>
      <c r="I390" s="24">
        <v>14.978898060000001</v>
      </c>
      <c r="J390" s="24">
        <v>23.241451506000004</v>
      </c>
      <c r="K390" s="49">
        <f t="shared" si="320"/>
        <v>627.51919066200014</v>
      </c>
      <c r="M390" s="50">
        <f t="shared" si="321"/>
        <v>1.0041666666666673</v>
      </c>
      <c r="N390" s="50">
        <f t="shared" si="322"/>
        <v>0.92400000000000038</v>
      </c>
      <c r="O390" s="50">
        <f t="shared" si="323"/>
        <v>0.85000000000000031</v>
      </c>
      <c r="P390" s="50">
        <f t="shared" si="324"/>
        <v>0.65862068965517251</v>
      </c>
    </row>
    <row r="391" spans="1:16" x14ac:dyDescent="0.25">
      <c r="A391" s="20" t="s">
        <v>678</v>
      </c>
      <c r="B391" s="20" t="s">
        <v>679</v>
      </c>
      <c r="C391" s="34"/>
      <c r="D391" s="25" t="s">
        <v>630</v>
      </c>
      <c r="E391" s="24">
        <v>10.494572138667406</v>
      </c>
      <c r="F391" s="24">
        <v>10.931845977778549</v>
      </c>
      <c r="G391" s="24">
        <v>11.369119816889691</v>
      </c>
      <c r="H391" s="24">
        <v>12.680941334223117</v>
      </c>
      <c r="I391" s="24">
        <v>13.555489012445401</v>
      </c>
      <c r="J391" s="24">
        <v>21.032871661245931</v>
      </c>
      <c r="K391" s="49">
        <f t="shared" si="320"/>
        <v>567.88753485364009</v>
      </c>
      <c r="M391" s="50">
        <f t="shared" si="321"/>
        <v>1.0041666666666669</v>
      </c>
      <c r="N391" s="50">
        <f t="shared" si="322"/>
        <v>0.92400000000000038</v>
      </c>
      <c r="O391" s="50">
        <f t="shared" si="323"/>
        <v>0.85000000000000009</v>
      </c>
      <c r="P391" s="50">
        <f t="shared" si="324"/>
        <v>0.65862068965517251</v>
      </c>
    </row>
    <row r="392" spans="1:16" x14ac:dyDescent="0.25">
      <c r="A392" s="20" t="s">
        <v>680</v>
      </c>
      <c r="B392" s="20" t="s">
        <v>681</v>
      </c>
      <c r="C392" s="22"/>
      <c r="D392" s="25" t="s">
        <v>630</v>
      </c>
      <c r="E392" s="24">
        <v>7.760835479999999</v>
      </c>
      <c r="F392" s="24">
        <v>8.0842036249999989</v>
      </c>
      <c r="G392" s="24">
        <v>8.4075717699999988</v>
      </c>
      <c r="H392" s="24">
        <v>9.3776762049999984</v>
      </c>
      <c r="I392" s="24">
        <v>10.024412495</v>
      </c>
      <c r="J392" s="24">
        <v>15.554007774499999</v>
      </c>
      <c r="K392" s="49">
        <f t="shared" si="320"/>
        <v>419.95820991149998</v>
      </c>
      <c r="M392" s="50">
        <f t="shared" si="321"/>
        <v>1.0041666666666669</v>
      </c>
      <c r="N392" s="50">
        <f t="shared" si="322"/>
        <v>0.92400000000000015</v>
      </c>
      <c r="O392" s="50">
        <f t="shared" si="323"/>
        <v>0.85000000000000009</v>
      </c>
      <c r="P392" s="50">
        <f t="shared" si="324"/>
        <v>0.65862068965517251</v>
      </c>
    </row>
    <row r="393" spans="1:16" x14ac:dyDescent="0.25">
      <c r="A393" s="20" t="s">
        <v>682</v>
      </c>
      <c r="B393" s="20" t="s">
        <v>683</v>
      </c>
      <c r="C393" s="34"/>
      <c r="D393" s="25" t="s">
        <v>684</v>
      </c>
      <c r="E393" s="24">
        <v>8.9909579999999991</v>
      </c>
      <c r="F393" s="24">
        <v>9.36558125</v>
      </c>
      <c r="G393" s="24">
        <v>9.7402045000000008</v>
      </c>
      <c r="H393" s="24">
        <v>10.86407425</v>
      </c>
      <c r="I393" s="24">
        <v>11.61332075</v>
      </c>
      <c r="J393" s="24">
        <v>18.019378325000002</v>
      </c>
      <c r="K393" s="49">
        <f t="shared" si="320"/>
        <v>486.52321477500004</v>
      </c>
      <c r="M393" s="50">
        <f t="shared" si="321"/>
        <v>1.0041666666666669</v>
      </c>
      <c r="N393" s="50">
        <f t="shared" si="322"/>
        <v>0.92400000000000015</v>
      </c>
      <c r="O393" s="50">
        <f t="shared" si="323"/>
        <v>0.85000000000000009</v>
      </c>
      <c r="P393" s="50">
        <f t="shared" si="324"/>
        <v>0.65862068965517251</v>
      </c>
    </row>
    <row r="394" spans="1:16" x14ac:dyDescent="0.25">
      <c r="A394" s="20" t="s">
        <v>685</v>
      </c>
      <c r="B394" s="20" t="s">
        <v>686</v>
      </c>
      <c r="C394" s="22"/>
      <c r="D394" s="25" t="s">
        <v>17</v>
      </c>
      <c r="E394" s="24">
        <v>9.2858879999999981</v>
      </c>
      <c r="F394" s="24">
        <v>9.6727999999999987</v>
      </c>
      <c r="G394" s="24">
        <v>10.059711999999998</v>
      </c>
      <c r="H394" s="24">
        <v>11.220447999999998</v>
      </c>
      <c r="I394" s="24">
        <v>11.994271999999999</v>
      </c>
      <c r="J394" s="24">
        <v>18.610467199999995</v>
      </c>
      <c r="K394" s="49">
        <f t="shared" si="320"/>
        <v>502.48261439999987</v>
      </c>
      <c r="M394" s="50">
        <f t="shared" si="321"/>
        <v>1.0041666666666664</v>
      </c>
      <c r="N394" s="50">
        <f t="shared" si="322"/>
        <v>0.92399999999999971</v>
      </c>
      <c r="O394" s="50">
        <f t="shared" si="323"/>
        <v>0.84999999999999987</v>
      </c>
      <c r="P394" s="50">
        <f t="shared" si="324"/>
        <v>0.65862068965517229</v>
      </c>
    </row>
    <row r="395" spans="1:16" x14ac:dyDescent="0.25">
      <c r="A395" s="20" t="s">
        <v>687</v>
      </c>
      <c r="B395" s="21" t="s">
        <v>688</v>
      </c>
      <c r="C395" s="22"/>
      <c r="D395" s="23" t="s">
        <v>684</v>
      </c>
      <c r="E395" s="24">
        <v>3.4279679999999995</v>
      </c>
      <c r="F395" s="24">
        <v>3.5707999999999993</v>
      </c>
      <c r="G395" s="24">
        <v>3.7136319999999996</v>
      </c>
      <c r="H395" s="24">
        <v>4.1421279999999996</v>
      </c>
      <c r="I395" s="24">
        <v>4.4277919999999993</v>
      </c>
      <c r="J395" s="24">
        <v>6.8702191999999993</v>
      </c>
      <c r="K395" s="49">
        <f t="shared" si="320"/>
        <v>185.49591839999999</v>
      </c>
      <c r="M395" s="50">
        <f t="shared" si="321"/>
        <v>1.0041666666666669</v>
      </c>
      <c r="N395" s="50">
        <f t="shared" si="322"/>
        <v>0.92400000000000015</v>
      </c>
      <c r="O395" s="50">
        <f t="shared" si="323"/>
        <v>0.85000000000000009</v>
      </c>
      <c r="P395" s="50">
        <f t="shared" si="324"/>
        <v>0.65862068965517251</v>
      </c>
    </row>
    <row r="396" spans="1:16" x14ac:dyDescent="0.25">
      <c r="A396" s="20" t="s">
        <v>689</v>
      </c>
      <c r="B396" s="21" t="s">
        <v>690</v>
      </c>
      <c r="C396" s="22"/>
      <c r="D396" s="23" t="s">
        <v>630</v>
      </c>
      <c r="E396" s="24">
        <v>9.418403099999999</v>
      </c>
      <c r="F396" s="24">
        <v>9.8108365624999987</v>
      </c>
      <c r="G396" s="24">
        <v>10.203270025</v>
      </c>
      <c r="H396" s="24">
        <v>11.380570412499999</v>
      </c>
      <c r="I396" s="24">
        <v>12.1654373375</v>
      </c>
      <c r="J396" s="24">
        <v>18.876049546250002</v>
      </c>
      <c r="K396" s="49">
        <f t="shared" si="320"/>
        <v>509.65333774875006</v>
      </c>
      <c r="M396" s="50">
        <f t="shared" si="321"/>
        <v>1.0041666666666669</v>
      </c>
      <c r="N396" s="50">
        <f t="shared" si="322"/>
        <v>0.92400000000000038</v>
      </c>
      <c r="O396" s="50">
        <f t="shared" si="323"/>
        <v>0.85000000000000009</v>
      </c>
      <c r="P396" s="50">
        <f t="shared" si="324"/>
        <v>0.65862068965517273</v>
      </c>
    </row>
    <row r="397" spans="1:16" x14ac:dyDescent="0.25">
      <c r="A397" s="40" t="s">
        <v>691</v>
      </c>
      <c r="B397" s="39"/>
      <c r="C397" s="32"/>
      <c r="D397" s="33"/>
    </row>
    <row r="398" spans="1:16" x14ac:dyDescent="0.25">
      <c r="A398" s="20" t="s">
        <v>692</v>
      </c>
      <c r="B398" s="20" t="s">
        <v>693</v>
      </c>
      <c r="C398" s="22"/>
      <c r="D398" s="25" t="s">
        <v>630</v>
      </c>
      <c r="E398" s="24">
        <v>20.208128999999996</v>
      </c>
      <c r="F398" s="24">
        <v>21.050134374999999</v>
      </c>
      <c r="G398" s="24">
        <v>21.892139749999998</v>
      </c>
      <c r="H398" s="24">
        <v>24.418155874999997</v>
      </c>
      <c r="I398" s="24">
        <v>26.102166624999999</v>
      </c>
      <c r="J398" s="24">
        <v>40.500458537500002</v>
      </c>
      <c r="K398" s="49">
        <f t="shared" ref="K398" si="325">J398*$G$2</f>
        <v>1093.5123805125002</v>
      </c>
      <c r="M398" s="50">
        <f t="shared" ref="M398" si="326">J398/E398-1</f>
        <v>1.0041666666666673</v>
      </c>
      <c r="N398" s="50">
        <f t="shared" ref="N398" si="327">J398/F398-1</f>
        <v>0.92400000000000015</v>
      </c>
      <c r="O398" s="50">
        <f t="shared" ref="O398" si="328">J398/G398-1</f>
        <v>0.85000000000000031</v>
      </c>
      <c r="P398" s="50">
        <f t="shared" ref="P398" si="329">J398/H398-1</f>
        <v>0.65862068965517273</v>
      </c>
    </row>
    <row r="399" spans="1:16" x14ac:dyDescent="0.25">
      <c r="A399" s="31" t="s">
        <v>694</v>
      </c>
      <c r="B399" s="12"/>
      <c r="C399" s="10"/>
      <c r="D399" s="11"/>
      <c r="E399" s="13" t="s">
        <v>6</v>
      </c>
      <c r="F399" s="13" t="s">
        <v>7</v>
      </c>
      <c r="G399" s="13" t="s">
        <v>8</v>
      </c>
      <c r="H399" s="13" t="s">
        <v>9</v>
      </c>
      <c r="I399" s="13"/>
      <c r="J399" s="13" t="s">
        <v>10</v>
      </c>
      <c r="K399" s="14" t="s">
        <v>11</v>
      </c>
      <c r="L399" s="15"/>
      <c r="M399" s="13" t="s">
        <v>6</v>
      </c>
      <c r="N399" s="13" t="s">
        <v>7</v>
      </c>
      <c r="O399" s="13" t="s">
        <v>8</v>
      </c>
      <c r="P399" s="13" t="s">
        <v>9</v>
      </c>
    </row>
    <row r="400" spans="1:16" x14ac:dyDescent="0.25">
      <c r="A400" s="40" t="s">
        <v>5</v>
      </c>
      <c r="B400" s="39"/>
      <c r="C400" s="32"/>
      <c r="D400" s="33"/>
    </row>
    <row r="401" spans="1:16" x14ac:dyDescent="0.25">
      <c r="A401" s="26" t="s">
        <v>695</v>
      </c>
      <c r="B401" s="27" t="s">
        <v>696</v>
      </c>
      <c r="C401" s="28"/>
      <c r="D401" s="30" t="s">
        <v>625</v>
      </c>
      <c r="E401" s="24">
        <v>26.197106399999996</v>
      </c>
      <c r="F401" s="24">
        <v>27.288652499999998</v>
      </c>
      <c r="G401" s="24">
        <v>28.380198599999996</v>
      </c>
      <c r="H401" s="24">
        <v>31.654836899999996</v>
      </c>
      <c r="I401" s="24">
        <v>33.837929099999997</v>
      </c>
      <c r="J401" s="24">
        <v>52.503367409999996</v>
      </c>
      <c r="K401" s="49">
        <f t="shared" ref="K401:K404" si="330">J401*$G$2</f>
        <v>1417.5909200699998</v>
      </c>
      <c r="M401" s="50">
        <f t="shared" ref="M401:M404" si="331">J401/E401-1</f>
        <v>1.0041666666666669</v>
      </c>
      <c r="N401" s="50">
        <f t="shared" ref="N401:N404" si="332">J401/F401-1</f>
        <v>0.92399999999999993</v>
      </c>
      <c r="O401" s="50">
        <f t="shared" ref="O401:O404" si="333">J401/G401-1</f>
        <v>0.85000000000000009</v>
      </c>
      <c r="P401" s="50">
        <f t="shared" ref="P401:P404" si="334">J401/H401-1</f>
        <v>0.65862068965517251</v>
      </c>
    </row>
    <row r="402" spans="1:16" x14ac:dyDescent="0.25">
      <c r="A402" s="26" t="s">
        <v>697</v>
      </c>
      <c r="B402" s="27" t="s">
        <v>698</v>
      </c>
      <c r="C402" s="28"/>
      <c r="D402" s="30" t="s">
        <v>625</v>
      </c>
      <c r="E402" s="24">
        <v>26.005469699999995</v>
      </c>
      <c r="F402" s="24">
        <v>27.089030937499995</v>
      </c>
      <c r="G402" s="24">
        <v>28.172592174999998</v>
      </c>
      <c r="H402" s="24">
        <v>31.423275887499994</v>
      </c>
      <c r="I402" s="24">
        <v>33.590398362499997</v>
      </c>
      <c r="J402" s="24">
        <v>52.119295523749997</v>
      </c>
      <c r="K402" s="49">
        <f t="shared" si="330"/>
        <v>1407.2209791412499</v>
      </c>
      <c r="M402" s="50">
        <f t="shared" si="331"/>
        <v>1.0041666666666669</v>
      </c>
      <c r="N402" s="50">
        <f t="shared" si="332"/>
        <v>0.92400000000000015</v>
      </c>
      <c r="O402" s="50">
        <f t="shared" si="333"/>
        <v>0.85000000000000009</v>
      </c>
      <c r="P402" s="50">
        <f t="shared" si="334"/>
        <v>0.65862068965517273</v>
      </c>
    </row>
    <row r="403" spans="1:16" x14ac:dyDescent="0.25">
      <c r="A403" s="20" t="s">
        <v>699</v>
      </c>
      <c r="B403" s="20" t="s">
        <v>700</v>
      </c>
      <c r="C403" s="34"/>
      <c r="D403" s="25" t="s">
        <v>625</v>
      </c>
      <c r="E403" s="24">
        <v>32.071485527999997</v>
      </c>
      <c r="F403" s="24">
        <v>33.407797424999998</v>
      </c>
      <c r="G403" s="24">
        <v>34.744109322</v>
      </c>
      <c r="H403" s="24">
        <v>38.753045012999998</v>
      </c>
      <c r="I403" s="24">
        <v>41.425668807000001</v>
      </c>
      <c r="J403" s="24">
        <v>64.276602245700005</v>
      </c>
      <c r="K403" s="49">
        <f t="shared" si="330"/>
        <v>1735.4682606339002</v>
      </c>
      <c r="M403" s="50">
        <f t="shared" si="331"/>
        <v>1.0041666666666669</v>
      </c>
      <c r="N403" s="50">
        <f t="shared" si="332"/>
        <v>0.92400000000000015</v>
      </c>
      <c r="O403" s="50">
        <f t="shared" si="333"/>
        <v>0.85000000000000009</v>
      </c>
      <c r="P403" s="50">
        <f t="shared" si="334"/>
        <v>0.65862068965517273</v>
      </c>
    </row>
    <row r="404" spans="1:16" x14ac:dyDescent="0.25">
      <c r="A404" s="26" t="s">
        <v>701</v>
      </c>
      <c r="B404" s="27" t="s">
        <v>702</v>
      </c>
      <c r="C404" s="28"/>
      <c r="D404" s="30" t="s">
        <v>625</v>
      </c>
      <c r="E404" s="24">
        <v>15.044786099999998</v>
      </c>
      <c r="F404" s="24">
        <v>15.671652187499998</v>
      </c>
      <c r="G404" s="24">
        <v>16.298518274999999</v>
      </c>
      <c r="H404" s="24">
        <v>18.179116537499997</v>
      </c>
      <c r="I404" s="24">
        <v>19.432848712499997</v>
      </c>
      <c r="J404" s="24">
        <v>30.152258808750002</v>
      </c>
      <c r="K404" s="49">
        <f t="shared" si="330"/>
        <v>814.11098783625005</v>
      </c>
      <c r="M404" s="50">
        <f t="shared" si="331"/>
        <v>1.0041666666666669</v>
      </c>
      <c r="N404" s="50">
        <f t="shared" si="332"/>
        <v>0.92400000000000038</v>
      </c>
      <c r="O404" s="50">
        <f t="shared" si="333"/>
        <v>0.85000000000000009</v>
      </c>
      <c r="P404" s="50">
        <f t="shared" si="334"/>
        <v>0.65862068965517273</v>
      </c>
    </row>
    <row r="405" spans="1:16" x14ac:dyDescent="0.25">
      <c r="A405" s="40" t="s">
        <v>671</v>
      </c>
      <c r="B405" s="39"/>
      <c r="C405" s="32"/>
      <c r="D405" s="33"/>
    </row>
    <row r="406" spans="1:16" x14ac:dyDescent="0.25">
      <c r="A406" s="26" t="s">
        <v>703</v>
      </c>
      <c r="B406" s="27" t="s">
        <v>704</v>
      </c>
      <c r="C406" s="28"/>
      <c r="D406" s="30" t="s">
        <v>56</v>
      </c>
      <c r="E406" s="24">
        <v>13.048259159999999</v>
      </c>
      <c r="F406" s="24">
        <v>13.591936624999999</v>
      </c>
      <c r="G406" s="24">
        <v>14.135614089999999</v>
      </c>
      <c r="H406" s="24">
        <v>15.766646484999997</v>
      </c>
      <c r="I406" s="24">
        <v>16.854001414999999</v>
      </c>
      <c r="J406" s="24">
        <v>26.1508860665</v>
      </c>
      <c r="K406" s="49">
        <f t="shared" ref="K406:K410" si="335">J406*$G$2</f>
        <v>706.07392379550004</v>
      </c>
      <c r="M406" s="50">
        <f t="shared" ref="M406:M410" si="336">J406/E406-1</f>
        <v>1.0041666666666669</v>
      </c>
      <c r="N406" s="50">
        <f t="shared" ref="N406:N410" si="337">J406/F406-1</f>
        <v>0.92400000000000015</v>
      </c>
      <c r="O406" s="50">
        <f t="shared" ref="O406:O410" si="338">J406/G406-1</f>
        <v>0.85000000000000009</v>
      </c>
      <c r="P406" s="50">
        <f t="shared" ref="P406:P410" si="339">J406/H406-1</f>
        <v>0.65862068965517273</v>
      </c>
    </row>
    <row r="407" spans="1:16" x14ac:dyDescent="0.25">
      <c r="A407" s="26" t="s">
        <v>705</v>
      </c>
      <c r="B407" s="27" t="s">
        <v>706</v>
      </c>
      <c r="C407" s="28"/>
      <c r="D407" s="30" t="s">
        <v>630</v>
      </c>
      <c r="E407" s="24">
        <v>10.619052959999998</v>
      </c>
      <c r="F407" s="24">
        <v>11.061513499999997</v>
      </c>
      <c r="G407" s="24">
        <v>11.503974039999997</v>
      </c>
      <c r="H407" s="24">
        <v>12.831355659999996</v>
      </c>
      <c r="I407" s="24">
        <v>13.716276739999998</v>
      </c>
      <c r="J407" s="24">
        <v>21.282351973999997</v>
      </c>
      <c r="K407" s="49">
        <f t="shared" si="335"/>
        <v>574.62350329799995</v>
      </c>
      <c r="M407" s="50">
        <f t="shared" si="336"/>
        <v>1.0041666666666669</v>
      </c>
      <c r="N407" s="50">
        <f t="shared" si="337"/>
        <v>0.92400000000000038</v>
      </c>
      <c r="O407" s="50">
        <f t="shared" si="338"/>
        <v>0.85000000000000009</v>
      </c>
      <c r="P407" s="50">
        <f t="shared" si="339"/>
        <v>0.65862068965517273</v>
      </c>
    </row>
    <row r="408" spans="1:16" x14ac:dyDescent="0.25">
      <c r="A408" s="20" t="s">
        <v>707</v>
      </c>
      <c r="B408" s="20" t="s">
        <v>708</v>
      </c>
      <c r="C408" s="34"/>
      <c r="D408" s="25" t="s">
        <v>630</v>
      </c>
      <c r="E408" s="24">
        <v>10.619052959999998</v>
      </c>
      <c r="F408" s="24">
        <v>11.061513499999997</v>
      </c>
      <c r="G408" s="24">
        <v>11.503974039999997</v>
      </c>
      <c r="H408" s="24">
        <v>12.831355659999996</v>
      </c>
      <c r="I408" s="24">
        <v>13.716276739999998</v>
      </c>
      <c r="J408" s="24">
        <v>21.282351973999997</v>
      </c>
      <c r="K408" s="49">
        <f t="shared" si="335"/>
        <v>574.62350329799995</v>
      </c>
      <c r="M408" s="50">
        <f t="shared" si="336"/>
        <v>1.0041666666666669</v>
      </c>
      <c r="N408" s="50">
        <f t="shared" si="337"/>
        <v>0.92400000000000038</v>
      </c>
      <c r="O408" s="50">
        <f t="shared" si="338"/>
        <v>0.85000000000000009</v>
      </c>
      <c r="P408" s="50">
        <f t="shared" si="339"/>
        <v>0.65862068965517273</v>
      </c>
    </row>
    <row r="409" spans="1:16" x14ac:dyDescent="0.25">
      <c r="A409" s="20" t="s">
        <v>709</v>
      </c>
      <c r="B409" s="20" t="s">
        <v>710</v>
      </c>
      <c r="C409" s="22"/>
      <c r="D409" s="25" t="s">
        <v>630</v>
      </c>
      <c r="E409" s="24">
        <v>7.437822719999998</v>
      </c>
      <c r="F409" s="24">
        <v>7.7477319999999983</v>
      </c>
      <c r="G409" s="24">
        <v>8.0576412799999986</v>
      </c>
      <c r="H409" s="24">
        <v>8.9873691199999985</v>
      </c>
      <c r="I409" s="24">
        <v>9.6071876799999973</v>
      </c>
      <c r="J409" s="24">
        <v>14.906636367999997</v>
      </c>
      <c r="K409" s="49">
        <f t="shared" si="335"/>
        <v>402.47918193599992</v>
      </c>
      <c r="M409" s="50">
        <f t="shared" si="336"/>
        <v>1.0041666666666669</v>
      </c>
      <c r="N409" s="50">
        <f t="shared" si="337"/>
        <v>0.92400000000000015</v>
      </c>
      <c r="O409" s="50">
        <f t="shared" si="338"/>
        <v>0.85000000000000009</v>
      </c>
      <c r="P409" s="50">
        <f t="shared" si="339"/>
        <v>0.65862068965517229</v>
      </c>
    </row>
    <row r="410" spans="1:16" x14ac:dyDescent="0.25">
      <c r="A410" s="20" t="s">
        <v>711</v>
      </c>
      <c r="B410" s="21" t="s">
        <v>712</v>
      </c>
      <c r="C410" s="22"/>
      <c r="D410" s="23" t="s">
        <v>56</v>
      </c>
      <c r="E410" s="24">
        <v>8.5165274999999987</v>
      </c>
      <c r="F410" s="24">
        <v>8.8713828124999985</v>
      </c>
      <c r="G410" s="24">
        <v>9.2262381249999983</v>
      </c>
      <c r="H410" s="24">
        <v>10.290804062499998</v>
      </c>
      <c r="I410" s="24">
        <v>11.000514687499999</v>
      </c>
      <c r="J410" s="24">
        <v>17.068540531249997</v>
      </c>
      <c r="K410" s="49">
        <f t="shared" si="335"/>
        <v>460.85059434374995</v>
      </c>
      <c r="M410" s="50">
        <f t="shared" si="336"/>
        <v>1.0041666666666669</v>
      </c>
      <c r="N410" s="50">
        <f t="shared" si="337"/>
        <v>0.92399999999999993</v>
      </c>
      <c r="O410" s="50">
        <f t="shared" si="338"/>
        <v>0.85000000000000009</v>
      </c>
      <c r="P410" s="50">
        <f t="shared" si="339"/>
        <v>0.65862068965517251</v>
      </c>
    </row>
    <row r="411" spans="1:16" x14ac:dyDescent="0.25">
      <c r="A411" s="40" t="s">
        <v>691</v>
      </c>
      <c r="B411" s="39"/>
      <c r="C411" s="32"/>
      <c r="D411" s="33"/>
    </row>
    <row r="412" spans="1:16" x14ac:dyDescent="0.25">
      <c r="A412" s="20" t="s">
        <v>713</v>
      </c>
      <c r="B412" s="20" t="s">
        <v>714</v>
      </c>
      <c r="C412" s="22"/>
      <c r="D412" s="25" t="s">
        <v>630</v>
      </c>
      <c r="E412" s="24">
        <v>19.107070559999997</v>
      </c>
      <c r="F412" s="24">
        <v>19.903198499999995</v>
      </c>
      <c r="G412" s="24">
        <v>20.699326439999997</v>
      </c>
      <c r="H412" s="24">
        <v>23.087710259999994</v>
      </c>
      <c r="I412" s="24">
        <v>24.679966139999998</v>
      </c>
      <c r="J412" s="24">
        <v>38.293753913999993</v>
      </c>
      <c r="K412" s="49">
        <f t="shared" ref="K412" si="340">J412*$G$2</f>
        <v>1033.9313556779998</v>
      </c>
      <c r="M412" s="50">
        <f t="shared" ref="M412" si="341">J412/E412-1</f>
        <v>1.0041666666666664</v>
      </c>
      <c r="N412" s="50">
        <f t="shared" ref="N412" si="342">J412/F412-1</f>
        <v>0.92400000000000015</v>
      </c>
      <c r="O412" s="50">
        <f t="shared" ref="O412" si="343">J412/G412-1</f>
        <v>0.84999999999999987</v>
      </c>
      <c r="P412" s="50">
        <f t="shared" ref="P412" si="344">J412/H412-1</f>
        <v>0.65862068965517251</v>
      </c>
    </row>
    <row r="413" spans="1:16" x14ac:dyDescent="0.25">
      <c r="A413" s="31" t="s">
        <v>715</v>
      </c>
      <c r="B413" s="12"/>
      <c r="C413" s="10"/>
      <c r="D413" s="11"/>
      <c r="E413" s="13" t="s">
        <v>6</v>
      </c>
      <c r="F413" s="13" t="s">
        <v>7</v>
      </c>
      <c r="G413" s="13" t="s">
        <v>8</v>
      </c>
      <c r="H413" s="13" t="s">
        <v>9</v>
      </c>
      <c r="I413" s="13"/>
      <c r="J413" s="13" t="s">
        <v>10</v>
      </c>
      <c r="K413" s="14" t="s">
        <v>11</v>
      </c>
      <c r="L413" s="15"/>
      <c r="M413" s="13" t="s">
        <v>6</v>
      </c>
      <c r="N413" s="13" t="s">
        <v>7</v>
      </c>
      <c r="O413" s="13" t="s">
        <v>8</v>
      </c>
      <c r="P413" s="13" t="s">
        <v>9</v>
      </c>
    </row>
    <row r="414" spans="1:16" x14ac:dyDescent="0.25">
      <c r="A414" s="40" t="s">
        <v>716</v>
      </c>
      <c r="B414" s="39"/>
      <c r="C414" s="32"/>
      <c r="D414" s="33"/>
    </row>
    <row r="415" spans="1:16" x14ac:dyDescent="0.25">
      <c r="A415" s="20" t="s">
        <v>717</v>
      </c>
      <c r="B415" s="20" t="s">
        <v>718</v>
      </c>
      <c r="C415" s="22"/>
      <c r="D415" s="23" t="s">
        <v>630</v>
      </c>
      <c r="E415" s="24">
        <v>16.925456399999998</v>
      </c>
      <c r="F415" s="24">
        <v>17.630683749999999</v>
      </c>
      <c r="G415" s="24">
        <v>18.335911100000001</v>
      </c>
      <c r="H415" s="24">
        <v>20.451593150000001</v>
      </c>
      <c r="I415" s="24">
        <v>21.86204785</v>
      </c>
      <c r="J415" s="24">
        <v>33.921435535000001</v>
      </c>
      <c r="K415" s="49">
        <f t="shared" ref="K415" si="345">J415*$G$2</f>
        <v>915.87875944500001</v>
      </c>
      <c r="M415" s="50">
        <f t="shared" ref="M415" si="346">J415/E415-1</f>
        <v>1.0041666666666669</v>
      </c>
      <c r="N415" s="50">
        <f t="shared" ref="N415" si="347">J415/F415-1</f>
        <v>0.92400000000000015</v>
      </c>
      <c r="O415" s="50">
        <f t="shared" ref="O415" si="348">J415/G415-1</f>
        <v>0.84999999999999987</v>
      </c>
      <c r="P415" s="50">
        <f t="shared" ref="P415" si="349">J415/H415-1</f>
        <v>0.65862068965517229</v>
      </c>
    </row>
    <row r="416" spans="1:16" x14ac:dyDescent="0.25">
      <c r="A416" s="40" t="s">
        <v>719</v>
      </c>
      <c r="B416" s="39"/>
      <c r="C416" s="32"/>
      <c r="D416" s="33"/>
    </row>
    <row r="417" spans="1:16" x14ac:dyDescent="0.25">
      <c r="A417" s="20" t="s">
        <v>720</v>
      </c>
      <c r="B417" s="20" t="s">
        <v>721</v>
      </c>
      <c r="C417" s="22"/>
      <c r="D417" s="23" t="s">
        <v>722</v>
      </c>
      <c r="E417" s="24">
        <v>10.425707699999998</v>
      </c>
      <c r="F417" s="24">
        <v>10.8601121875</v>
      </c>
      <c r="G417" s="24">
        <v>11.294516675000001</v>
      </c>
      <c r="H417" s="24">
        <v>12.597730137499999</v>
      </c>
      <c r="I417" s="24">
        <v>13.4665391125</v>
      </c>
      <c r="J417" s="24">
        <v>20.894855848750002</v>
      </c>
      <c r="K417" s="49">
        <f t="shared" ref="K417:K422" si="350">J417*$G$2</f>
        <v>564.16110791624999</v>
      </c>
      <c r="M417" s="50">
        <f t="shared" ref="M417:M422" si="351">J417/E417-1</f>
        <v>1.0041666666666673</v>
      </c>
      <c r="N417" s="50">
        <f t="shared" ref="N417:N422" si="352">J417/F417-1</f>
        <v>0.92400000000000015</v>
      </c>
      <c r="O417" s="50">
        <f t="shared" ref="O417:O422" si="353">J417/G417-1</f>
        <v>0.85000000000000009</v>
      </c>
      <c r="P417" s="50">
        <f t="shared" ref="P417:P422" si="354">J417/H417-1</f>
        <v>0.65862068965517273</v>
      </c>
    </row>
    <row r="418" spans="1:16" x14ac:dyDescent="0.25">
      <c r="A418" s="20" t="s">
        <v>723</v>
      </c>
      <c r="B418" s="20" t="s">
        <v>724</v>
      </c>
      <c r="C418" s="22"/>
      <c r="D418" s="23" t="s">
        <v>722</v>
      </c>
      <c r="E418" s="24">
        <v>9.1256088000000002</v>
      </c>
      <c r="F418" s="24">
        <v>9.5058425</v>
      </c>
      <c r="G418" s="24">
        <v>9.8860761999999998</v>
      </c>
      <c r="H418" s="24">
        <v>11.026777299999999</v>
      </c>
      <c r="I418" s="24">
        <v>11.7872447</v>
      </c>
      <c r="J418" s="24">
        <v>18.289240970000002</v>
      </c>
      <c r="K418" s="49">
        <f t="shared" si="350"/>
        <v>493.80950619000004</v>
      </c>
      <c r="M418" s="50">
        <f t="shared" si="351"/>
        <v>1.0041666666666669</v>
      </c>
      <c r="N418" s="50">
        <f t="shared" si="352"/>
        <v>0.92400000000000015</v>
      </c>
      <c r="O418" s="50">
        <f t="shared" si="353"/>
        <v>0.85000000000000031</v>
      </c>
      <c r="P418" s="50">
        <f t="shared" si="354"/>
        <v>0.65862068965517273</v>
      </c>
    </row>
    <row r="419" spans="1:16" x14ac:dyDescent="0.25">
      <c r="A419" s="20" t="s">
        <v>725</v>
      </c>
      <c r="B419" s="20" t="s">
        <v>726</v>
      </c>
      <c r="C419" s="22"/>
      <c r="D419" s="23" t="s">
        <v>722</v>
      </c>
      <c r="E419" s="24">
        <v>8.7380639999999996</v>
      </c>
      <c r="F419" s="24">
        <v>9.10215</v>
      </c>
      <c r="G419" s="24">
        <v>9.4662360000000003</v>
      </c>
      <c r="H419" s="24">
        <v>10.558494</v>
      </c>
      <c r="I419" s="24">
        <v>11.286666</v>
      </c>
      <c r="J419" s="24">
        <v>17.512536600000001</v>
      </c>
      <c r="K419" s="49">
        <f t="shared" si="350"/>
        <v>472.83848820000003</v>
      </c>
      <c r="M419" s="50">
        <f t="shared" si="351"/>
        <v>1.0041666666666669</v>
      </c>
      <c r="N419" s="50">
        <f t="shared" si="352"/>
        <v>0.92400000000000015</v>
      </c>
      <c r="O419" s="50">
        <f t="shared" si="353"/>
        <v>0.85000000000000009</v>
      </c>
      <c r="P419" s="50">
        <f t="shared" si="354"/>
        <v>0.65862068965517251</v>
      </c>
    </row>
    <row r="420" spans="1:16" x14ac:dyDescent="0.25">
      <c r="A420" s="20" t="s">
        <v>727</v>
      </c>
      <c r="B420" s="20" t="s">
        <v>728</v>
      </c>
      <c r="C420" s="22"/>
      <c r="D420" s="23" t="s">
        <v>722</v>
      </c>
      <c r="E420" s="24">
        <v>12.810742199999998</v>
      </c>
      <c r="F420" s="24">
        <v>13.344523124999998</v>
      </c>
      <c r="G420" s="24">
        <v>13.878304049999999</v>
      </c>
      <c r="H420" s="24">
        <v>15.479646824999998</v>
      </c>
      <c r="I420" s="24">
        <v>16.547208675</v>
      </c>
      <c r="J420" s="24">
        <v>25.674862492499997</v>
      </c>
      <c r="K420" s="49">
        <f t="shared" si="350"/>
        <v>693.22128729749988</v>
      </c>
      <c r="M420" s="50">
        <f t="shared" si="351"/>
        <v>1.0041666666666669</v>
      </c>
      <c r="N420" s="50">
        <f t="shared" si="352"/>
        <v>0.92399999999999993</v>
      </c>
      <c r="O420" s="50">
        <f t="shared" si="353"/>
        <v>0.84999999999999987</v>
      </c>
      <c r="P420" s="50">
        <f t="shared" si="354"/>
        <v>0.65862068965517251</v>
      </c>
    </row>
    <row r="421" spans="1:16" x14ac:dyDescent="0.25">
      <c r="A421" s="20" t="s">
        <v>729</v>
      </c>
      <c r="B421" s="20" t="s">
        <v>730</v>
      </c>
      <c r="C421" s="34"/>
      <c r="D421" s="25" t="s">
        <v>722</v>
      </c>
      <c r="E421" s="24">
        <v>10.090877399999998</v>
      </c>
      <c r="F421" s="24">
        <v>10.511330624999999</v>
      </c>
      <c r="G421" s="24">
        <v>10.93178385</v>
      </c>
      <c r="H421" s="24">
        <v>12.193143524999998</v>
      </c>
      <c r="I421" s="24">
        <v>13.034049975</v>
      </c>
      <c r="J421" s="24">
        <v>20.223800122500002</v>
      </c>
      <c r="K421" s="49">
        <f t="shared" si="350"/>
        <v>546.04260330750003</v>
      </c>
      <c r="M421" s="50">
        <f t="shared" si="351"/>
        <v>1.0041666666666673</v>
      </c>
      <c r="N421" s="50">
        <f t="shared" si="352"/>
        <v>0.92400000000000038</v>
      </c>
      <c r="O421" s="50">
        <f t="shared" si="353"/>
        <v>0.85000000000000009</v>
      </c>
      <c r="P421" s="50">
        <f t="shared" si="354"/>
        <v>0.65862068965517273</v>
      </c>
    </row>
    <row r="422" spans="1:16" x14ac:dyDescent="0.25">
      <c r="A422" s="20" t="s">
        <v>731</v>
      </c>
      <c r="B422" s="21" t="s">
        <v>732</v>
      </c>
      <c r="C422" s="22"/>
      <c r="D422" s="23" t="s">
        <v>722</v>
      </c>
      <c r="E422" s="24">
        <v>15.316301353727996</v>
      </c>
      <c r="F422" s="24">
        <v>15.954480576799996</v>
      </c>
      <c r="G422" s="24">
        <v>16.592659799871996</v>
      </c>
      <c r="H422" s="24">
        <v>18.507197469087995</v>
      </c>
      <c r="I422" s="24">
        <v>19.783555915231997</v>
      </c>
      <c r="J422" s="24">
        <v>30.696420629763193</v>
      </c>
      <c r="K422" s="49">
        <f t="shared" si="350"/>
        <v>828.80335700360615</v>
      </c>
      <c r="M422" s="50">
        <f t="shared" si="351"/>
        <v>1.0041666666666669</v>
      </c>
      <c r="N422" s="50">
        <f t="shared" si="352"/>
        <v>0.92399999999999993</v>
      </c>
      <c r="O422" s="50">
        <f t="shared" si="353"/>
        <v>0.85000000000000009</v>
      </c>
      <c r="P422" s="50">
        <f t="shared" si="354"/>
        <v>0.65862068965517251</v>
      </c>
    </row>
    <row r="423" spans="1:16" x14ac:dyDescent="0.25">
      <c r="A423" s="40" t="s">
        <v>733</v>
      </c>
      <c r="B423" s="39"/>
      <c r="C423" s="32"/>
      <c r="D423" s="33"/>
    </row>
    <row r="424" spans="1:16" x14ac:dyDescent="0.25">
      <c r="A424" s="20" t="s">
        <v>734</v>
      </c>
      <c r="B424" s="20" t="s">
        <v>735</v>
      </c>
      <c r="C424" s="34"/>
      <c r="D424" s="25" t="s">
        <v>722</v>
      </c>
      <c r="E424" s="24">
        <v>8.8774845299999985</v>
      </c>
      <c r="F424" s="24">
        <v>9.2473797187500004</v>
      </c>
      <c r="G424" s="24">
        <v>9.6172749075000006</v>
      </c>
      <c r="H424" s="24">
        <v>10.726960473749999</v>
      </c>
      <c r="I424" s="24">
        <v>11.46675085125</v>
      </c>
      <c r="J424" s="24">
        <v>17.791958578875001</v>
      </c>
      <c r="K424" s="49">
        <f t="shared" ref="K424:K431" si="355">J424*$G$2</f>
        <v>480.38288162962499</v>
      </c>
      <c r="M424" s="50">
        <f t="shared" ref="M424:M431" si="356">J424/E424-1</f>
        <v>1.0041666666666669</v>
      </c>
      <c r="N424" s="50">
        <f t="shared" ref="N424:N431" si="357">J424/F424-1</f>
        <v>0.92399999999999993</v>
      </c>
      <c r="O424" s="50">
        <f t="shared" ref="O424:O431" si="358">J424/G424-1</f>
        <v>0.84999999999999987</v>
      </c>
      <c r="P424" s="50">
        <f t="shared" ref="P424:P431" si="359">J424/H424-1</f>
        <v>0.65862068965517251</v>
      </c>
    </row>
    <row r="425" spans="1:16" x14ac:dyDescent="0.25">
      <c r="A425" s="26" t="s">
        <v>736</v>
      </c>
      <c r="B425" s="27" t="s">
        <v>737</v>
      </c>
      <c r="C425" s="28"/>
      <c r="D425" s="30" t="s">
        <v>722</v>
      </c>
      <c r="E425" s="24">
        <v>5.7596099999999986</v>
      </c>
      <c r="F425" s="24">
        <v>5.9995937499999989</v>
      </c>
      <c r="G425" s="24">
        <v>6.2395774999999984</v>
      </c>
      <c r="H425" s="24">
        <v>6.9595287499999978</v>
      </c>
      <c r="I425" s="24">
        <v>7.4394962499999986</v>
      </c>
      <c r="J425" s="24">
        <v>11.543218374999997</v>
      </c>
      <c r="K425" s="49">
        <f t="shared" si="355"/>
        <v>311.66689612499994</v>
      </c>
      <c r="M425" s="50">
        <f t="shared" si="356"/>
        <v>1.0041666666666664</v>
      </c>
      <c r="N425" s="50">
        <f t="shared" si="357"/>
        <v>0.92399999999999971</v>
      </c>
      <c r="O425" s="50">
        <f t="shared" si="358"/>
        <v>0.84999999999999987</v>
      </c>
      <c r="P425" s="50">
        <f t="shared" si="359"/>
        <v>0.65862068965517251</v>
      </c>
    </row>
    <row r="426" spans="1:16" x14ac:dyDescent="0.25">
      <c r="A426" s="20" t="s">
        <v>738</v>
      </c>
      <c r="B426" s="20" t="s">
        <v>739</v>
      </c>
      <c r="C426" s="22"/>
      <c r="D426" s="25" t="s">
        <v>722</v>
      </c>
      <c r="E426" s="24">
        <v>5.5629899999999992</v>
      </c>
      <c r="F426" s="24">
        <v>5.7947812499999998</v>
      </c>
      <c r="G426" s="24">
        <v>6.0265724999999994</v>
      </c>
      <c r="H426" s="24">
        <v>6.7219462499999993</v>
      </c>
      <c r="I426" s="24">
        <v>7.1855287499999996</v>
      </c>
      <c r="J426" s="24">
        <v>11.149159124999999</v>
      </c>
      <c r="K426" s="49">
        <f t="shared" si="355"/>
        <v>301.02729637499999</v>
      </c>
      <c r="M426" s="50">
        <f t="shared" si="356"/>
        <v>1.0041666666666669</v>
      </c>
      <c r="N426" s="50">
        <f t="shared" si="357"/>
        <v>0.92399999999999993</v>
      </c>
      <c r="O426" s="50">
        <f t="shared" si="358"/>
        <v>0.85000000000000009</v>
      </c>
      <c r="P426" s="50">
        <f t="shared" si="359"/>
        <v>0.65862068965517251</v>
      </c>
    </row>
    <row r="427" spans="1:16" x14ac:dyDescent="0.25">
      <c r="A427" s="20" t="s">
        <v>740</v>
      </c>
      <c r="B427" s="20" t="s">
        <v>741</v>
      </c>
      <c r="C427" s="22"/>
      <c r="D427" s="25" t="s">
        <v>722</v>
      </c>
      <c r="E427" s="24">
        <v>12.980309999999999</v>
      </c>
      <c r="F427" s="24">
        <v>13.521156249999999</v>
      </c>
      <c r="G427" s="24">
        <v>14.0620025</v>
      </c>
      <c r="H427" s="24">
        <v>15.684541249999999</v>
      </c>
      <c r="I427" s="24">
        <v>16.766233750000001</v>
      </c>
      <c r="J427" s="24">
        <v>26.014704625</v>
      </c>
      <c r="K427" s="49">
        <f t="shared" si="355"/>
        <v>702.39702487500006</v>
      </c>
      <c r="M427" s="50">
        <f t="shared" si="356"/>
        <v>1.0041666666666669</v>
      </c>
      <c r="N427" s="50">
        <f t="shared" si="357"/>
        <v>0.92400000000000015</v>
      </c>
      <c r="O427" s="50">
        <f t="shared" si="358"/>
        <v>0.85000000000000009</v>
      </c>
      <c r="P427" s="50">
        <f t="shared" si="359"/>
        <v>0.65862068965517251</v>
      </c>
    </row>
    <row r="428" spans="1:16" x14ac:dyDescent="0.25">
      <c r="A428" s="20" t="s">
        <v>742</v>
      </c>
      <c r="B428" s="20" t="s">
        <v>743</v>
      </c>
      <c r="C428" s="22"/>
      <c r="D428" s="25" t="s">
        <v>722</v>
      </c>
      <c r="E428" s="24">
        <v>5.661299999999998</v>
      </c>
      <c r="F428" s="24">
        <v>5.8971874999999985</v>
      </c>
      <c r="G428" s="24">
        <v>6.1330749999999989</v>
      </c>
      <c r="H428" s="24">
        <v>6.8407374999999977</v>
      </c>
      <c r="I428" s="24">
        <v>7.3125124999999986</v>
      </c>
      <c r="J428" s="24">
        <v>11.346188749999998</v>
      </c>
      <c r="K428" s="49">
        <f t="shared" si="355"/>
        <v>306.34709624999994</v>
      </c>
      <c r="M428" s="50">
        <f t="shared" si="356"/>
        <v>1.0041666666666669</v>
      </c>
      <c r="N428" s="50">
        <f t="shared" si="357"/>
        <v>0.92400000000000015</v>
      </c>
      <c r="O428" s="50">
        <f t="shared" si="358"/>
        <v>0.84999999999999987</v>
      </c>
      <c r="P428" s="50">
        <f t="shared" si="359"/>
        <v>0.65862068965517273</v>
      </c>
    </row>
    <row r="429" spans="1:16" x14ac:dyDescent="0.25">
      <c r="A429" s="20" t="s">
        <v>744</v>
      </c>
      <c r="B429" s="20" t="s">
        <v>745</v>
      </c>
      <c r="C429" s="34"/>
      <c r="D429" s="25" t="s">
        <v>722</v>
      </c>
      <c r="E429" s="24">
        <v>5.5629899999999992</v>
      </c>
      <c r="F429" s="24">
        <v>5.7947812499999998</v>
      </c>
      <c r="G429" s="24">
        <v>6.0265724999999994</v>
      </c>
      <c r="H429" s="24">
        <v>6.7219462499999993</v>
      </c>
      <c r="I429" s="24">
        <v>7.1855287499999996</v>
      </c>
      <c r="J429" s="24">
        <v>11.149159124999999</v>
      </c>
      <c r="K429" s="49">
        <f t="shared" si="355"/>
        <v>301.02729637499999</v>
      </c>
      <c r="M429" s="50">
        <f t="shared" si="356"/>
        <v>1.0041666666666669</v>
      </c>
      <c r="N429" s="50">
        <f t="shared" si="357"/>
        <v>0.92399999999999993</v>
      </c>
      <c r="O429" s="50">
        <f t="shared" si="358"/>
        <v>0.85000000000000009</v>
      </c>
      <c r="P429" s="50">
        <f t="shared" si="359"/>
        <v>0.65862068965517251</v>
      </c>
    </row>
    <row r="430" spans="1:16" x14ac:dyDescent="0.25">
      <c r="A430" s="20" t="s">
        <v>746</v>
      </c>
      <c r="B430" s="20" t="s">
        <v>747</v>
      </c>
      <c r="C430" s="34"/>
      <c r="D430" s="25" t="s">
        <v>722</v>
      </c>
      <c r="E430" s="24">
        <v>9.139846799999999</v>
      </c>
      <c r="F430" s="24">
        <v>9.5206737500000003</v>
      </c>
      <c r="G430" s="24">
        <v>9.9015006999999997</v>
      </c>
      <c r="H430" s="24">
        <v>11.04398155</v>
      </c>
      <c r="I430" s="24">
        <v>11.805635449999999</v>
      </c>
      <c r="J430" s="24">
        <v>18.317776295000002</v>
      </c>
      <c r="K430" s="49">
        <f t="shared" si="355"/>
        <v>494.57995996500006</v>
      </c>
      <c r="M430" s="50">
        <f t="shared" si="356"/>
        <v>1.0041666666666669</v>
      </c>
      <c r="N430" s="50">
        <f t="shared" si="357"/>
        <v>0.92400000000000015</v>
      </c>
      <c r="O430" s="50">
        <f t="shared" si="358"/>
        <v>0.85000000000000031</v>
      </c>
      <c r="P430" s="50">
        <f t="shared" si="359"/>
        <v>0.65862068965517251</v>
      </c>
    </row>
    <row r="431" spans="1:16" x14ac:dyDescent="0.25">
      <c r="A431" s="20" t="s">
        <v>748</v>
      </c>
      <c r="B431" s="21" t="s">
        <v>749</v>
      </c>
      <c r="C431" s="22"/>
      <c r="D431" s="23" t="s">
        <v>722</v>
      </c>
      <c r="E431" s="24">
        <v>9.2405772599999985</v>
      </c>
      <c r="F431" s="24">
        <v>9.6256013124999988</v>
      </c>
      <c r="G431" s="24">
        <v>10.010625364999999</v>
      </c>
      <c r="H431" s="24">
        <v>11.165697522499999</v>
      </c>
      <c r="I431" s="24">
        <v>11.935745627499999</v>
      </c>
      <c r="J431" s="24">
        <v>18.519656925250001</v>
      </c>
      <c r="K431" s="49">
        <f t="shared" si="355"/>
        <v>500.03073698175001</v>
      </c>
      <c r="M431" s="50">
        <f t="shared" si="356"/>
        <v>1.0041666666666669</v>
      </c>
      <c r="N431" s="50">
        <f t="shared" si="357"/>
        <v>0.92400000000000038</v>
      </c>
      <c r="O431" s="50">
        <f t="shared" si="358"/>
        <v>0.85000000000000009</v>
      </c>
      <c r="P431" s="50">
        <f t="shared" si="359"/>
        <v>0.65862068965517273</v>
      </c>
    </row>
    <row r="432" spans="1:16" x14ac:dyDescent="0.25">
      <c r="A432" s="40" t="s">
        <v>750</v>
      </c>
      <c r="B432" s="39"/>
      <c r="C432" s="32"/>
      <c r="D432" s="33"/>
    </row>
    <row r="433" spans="1:16" x14ac:dyDescent="0.25">
      <c r="A433" s="20" t="s">
        <v>751</v>
      </c>
      <c r="B433" s="21" t="s">
        <v>752</v>
      </c>
      <c r="C433" s="22"/>
      <c r="D433" s="23" t="s">
        <v>722</v>
      </c>
      <c r="E433" s="24">
        <v>6.7291499999999997</v>
      </c>
      <c r="F433" s="24">
        <v>7.0095312499999993</v>
      </c>
      <c r="G433" s="24">
        <v>7.2899124999999998</v>
      </c>
      <c r="H433" s="24">
        <v>8.1310562499999985</v>
      </c>
      <c r="I433" s="24">
        <v>8.6918187499999995</v>
      </c>
      <c r="J433" s="24">
        <v>13.486338125</v>
      </c>
      <c r="K433" s="49">
        <f t="shared" ref="K433:K436" si="360">J433*$G$2</f>
        <v>364.131129375</v>
      </c>
      <c r="M433" s="50">
        <f t="shared" ref="M433:M436" si="361">J433/E433-1</f>
        <v>1.0041666666666669</v>
      </c>
      <c r="N433" s="50">
        <f t="shared" ref="N433:N436" si="362">J433/F433-1</f>
        <v>0.92400000000000015</v>
      </c>
      <c r="O433" s="50">
        <f t="shared" ref="O433:O436" si="363">J433/G433-1</f>
        <v>0.85000000000000009</v>
      </c>
      <c r="P433" s="50">
        <f t="shared" ref="P433:P436" si="364">J433/H433-1</f>
        <v>0.65862068965517273</v>
      </c>
    </row>
    <row r="434" spans="1:16" x14ac:dyDescent="0.25">
      <c r="A434" s="26" t="s">
        <v>753</v>
      </c>
      <c r="B434" s="27" t="s">
        <v>754</v>
      </c>
      <c r="C434" s="28"/>
      <c r="D434" s="30" t="s">
        <v>722</v>
      </c>
      <c r="E434" s="24">
        <v>8.3868599999999986</v>
      </c>
      <c r="F434" s="24">
        <v>8.7363124999999986</v>
      </c>
      <c r="G434" s="24">
        <v>9.0857649999999985</v>
      </c>
      <c r="H434" s="24">
        <v>10.134122499999998</v>
      </c>
      <c r="I434" s="24">
        <v>10.833027499999998</v>
      </c>
      <c r="J434" s="24">
        <v>16.808665249999997</v>
      </c>
      <c r="K434" s="49">
        <f t="shared" si="360"/>
        <v>453.8339617499999</v>
      </c>
      <c r="M434" s="50">
        <f t="shared" si="361"/>
        <v>1.0041666666666664</v>
      </c>
      <c r="N434" s="50">
        <f t="shared" si="362"/>
        <v>0.92399999999999993</v>
      </c>
      <c r="O434" s="50">
        <f t="shared" si="363"/>
        <v>0.85000000000000009</v>
      </c>
      <c r="P434" s="50">
        <f t="shared" si="364"/>
        <v>0.65862068965517229</v>
      </c>
    </row>
    <row r="435" spans="1:16" x14ac:dyDescent="0.25">
      <c r="A435" s="20" t="s">
        <v>755</v>
      </c>
      <c r="B435" s="20" t="s">
        <v>756</v>
      </c>
      <c r="C435" s="22"/>
      <c r="D435" s="25" t="s">
        <v>722</v>
      </c>
      <c r="E435" s="24">
        <v>8.4851699999999983</v>
      </c>
      <c r="F435" s="24">
        <v>8.8387187499999982</v>
      </c>
      <c r="G435" s="24">
        <v>9.192267499999998</v>
      </c>
      <c r="H435" s="24">
        <v>10.252913749999998</v>
      </c>
      <c r="I435" s="24">
        <v>10.960011249999999</v>
      </c>
      <c r="J435" s="24">
        <v>17.005694874999996</v>
      </c>
      <c r="K435" s="49">
        <f t="shared" si="360"/>
        <v>459.1537616249999</v>
      </c>
      <c r="M435" s="50">
        <f t="shared" si="361"/>
        <v>1.0041666666666664</v>
      </c>
      <c r="N435" s="50">
        <f t="shared" si="362"/>
        <v>0.92399999999999993</v>
      </c>
      <c r="O435" s="50">
        <f t="shared" si="363"/>
        <v>0.84999999999999987</v>
      </c>
      <c r="P435" s="50">
        <f t="shared" si="364"/>
        <v>0.65862068965517251</v>
      </c>
    </row>
    <row r="436" spans="1:16" x14ac:dyDescent="0.25">
      <c r="A436" s="26" t="s">
        <v>757</v>
      </c>
      <c r="B436" s="27" t="s">
        <v>758</v>
      </c>
      <c r="C436" s="28"/>
      <c r="D436" s="30" t="s">
        <v>722</v>
      </c>
      <c r="E436" s="24">
        <v>6.0545400000000003</v>
      </c>
      <c r="F436" s="24">
        <v>6.3068125000000013</v>
      </c>
      <c r="G436" s="24">
        <v>6.5590850000000014</v>
      </c>
      <c r="H436" s="24">
        <v>7.3159025000000009</v>
      </c>
      <c r="I436" s="24">
        <v>7.8204475000000011</v>
      </c>
      <c r="J436" s="24">
        <v>12.134307250000003</v>
      </c>
      <c r="K436" s="49">
        <f t="shared" si="360"/>
        <v>327.62629575000005</v>
      </c>
      <c r="M436" s="50">
        <f t="shared" si="361"/>
        <v>1.0041666666666669</v>
      </c>
      <c r="N436" s="50">
        <f t="shared" si="362"/>
        <v>0.92399999999999993</v>
      </c>
      <c r="O436" s="50">
        <f t="shared" si="363"/>
        <v>0.85000000000000009</v>
      </c>
      <c r="P436" s="50">
        <f t="shared" si="364"/>
        <v>0.65862068965517251</v>
      </c>
    </row>
    <row r="437" spans="1:16" x14ac:dyDescent="0.25">
      <c r="A437" s="40" t="s">
        <v>759</v>
      </c>
      <c r="B437" s="39"/>
      <c r="C437" s="32"/>
      <c r="D437" s="33"/>
    </row>
    <row r="438" spans="1:16" x14ac:dyDescent="0.25">
      <c r="A438" s="21" t="s">
        <v>760</v>
      </c>
      <c r="B438" s="21" t="s">
        <v>761</v>
      </c>
      <c r="C438" s="35" t="s">
        <v>30</v>
      </c>
      <c r="D438" s="23" t="s">
        <v>762</v>
      </c>
      <c r="E438" s="24">
        <v>12.292139999999998</v>
      </c>
      <c r="F438" s="24">
        <v>12.804312499999998</v>
      </c>
      <c r="G438" s="24">
        <v>13.316485</v>
      </c>
      <c r="H438" s="24">
        <v>14.853002499999999</v>
      </c>
      <c r="I438" s="24">
        <v>15.877347499999999</v>
      </c>
      <c r="J438" s="24">
        <v>24.63549725</v>
      </c>
      <c r="K438" s="49">
        <f t="shared" ref="K438:K443" si="365">J438*$G$2</f>
        <v>665.15842574999999</v>
      </c>
      <c r="M438" s="50">
        <f t="shared" ref="M438:M443" si="366">J438/E438-1</f>
        <v>1.0041666666666669</v>
      </c>
      <c r="N438" s="50">
        <f t="shared" ref="N438:N443" si="367">J438/F438-1</f>
        <v>0.92400000000000038</v>
      </c>
      <c r="O438" s="50">
        <f t="shared" ref="O438:O443" si="368">J438/G438-1</f>
        <v>0.85000000000000009</v>
      </c>
      <c r="P438" s="50">
        <f t="shared" ref="P438:P443" si="369">J438/H438-1</f>
        <v>0.65862068965517251</v>
      </c>
    </row>
    <row r="439" spans="1:16" x14ac:dyDescent="0.25">
      <c r="A439" s="21" t="s">
        <v>763</v>
      </c>
      <c r="B439" s="21" t="s">
        <v>764</v>
      </c>
      <c r="C439" s="35" t="s">
        <v>30</v>
      </c>
      <c r="D439" s="23" t="s">
        <v>762</v>
      </c>
      <c r="E439" s="24">
        <v>12.193829999999998</v>
      </c>
      <c r="F439" s="24">
        <v>12.701906249999999</v>
      </c>
      <c r="G439" s="24">
        <v>13.209982499999999</v>
      </c>
      <c r="H439" s="24">
        <v>14.734211249999998</v>
      </c>
      <c r="I439" s="24">
        <v>15.75036375</v>
      </c>
      <c r="J439" s="24">
        <v>24.438467624999998</v>
      </c>
      <c r="K439" s="49">
        <f t="shared" si="365"/>
        <v>659.83862587499993</v>
      </c>
      <c r="M439" s="50">
        <f t="shared" si="366"/>
        <v>1.0041666666666669</v>
      </c>
      <c r="N439" s="50">
        <f t="shared" si="367"/>
        <v>0.92399999999999993</v>
      </c>
      <c r="O439" s="50">
        <f t="shared" si="368"/>
        <v>0.85000000000000009</v>
      </c>
      <c r="P439" s="50">
        <f t="shared" si="369"/>
        <v>0.65862068965517251</v>
      </c>
    </row>
    <row r="440" spans="1:16" x14ac:dyDescent="0.25">
      <c r="A440" s="21" t="s">
        <v>765</v>
      </c>
      <c r="B440" s="21" t="s">
        <v>766</v>
      </c>
      <c r="C440" s="35"/>
      <c r="D440" s="23" t="s">
        <v>762</v>
      </c>
      <c r="E440" s="24">
        <v>13.432671600000001</v>
      </c>
      <c r="F440" s="24">
        <v>13.992366250000002</v>
      </c>
      <c r="G440" s="24">
        <v>14.552060900000003</v>
      </c>
      <c r="H440" s="24">
        <v>16.23114485</v>
      </c>
      <c r="I440" s="24">
        <v>17.350534150000001</v>
      </c>
      <c r="J440" s="24">
        <v>26.921312665000006</v>
      </c>
      <c r="K440" s="49">
        <f t="shared" si="365"/>
        <v>726.87544195500016</v>
      </c>
      <c r="M440" s="50">
        <f t="shared" si="366"/>
        <v>1.0041666666666669</v>
      </c>
      <c r="N440" s="50">
        <f t="shared" si="367"/>
        <v>0.92400000000000015</v>
      </c>
      <c r="O440" s="50">
        <f t="shared" si="368"/>
        <v>0.85000000000000009</v>
      </c>
      <c r="P440" s="50">
        <f t="shared" si="369"/>
        <v>0.65862068965517273</v>
      </c>
    </row>
    <row r="441" spans="1:16" x14ac:dyDescent="0.25">
      <c r="A441" s="21" t="s">
        <v>767</v>
      </c>
      <c r="B441" s="21" t="s">
        <v>768</v>
      </c>
      <c r="C441" s="35"/>
      <c r="D441" s="23" t="s">
        <v>722</v>
      </c>
      <c r="E441" s="24">
        <v>11.578341599999998</v>
      </c>
      <c r="F441" s="24">
        <v>12.060772499999999</v>
      </c>
      <c r="G441" s="24">
        <v>12.543203399999999</v>
      </c>
      <c r="H441" s="24">
        <v>13.990496099999998</v>
      </c>
      <c r="I441" s="24">
        <v>14.955357899999999</v>
      </c>
      <c r="J441" s="24">
        <v>23.20492629</v>
      </c>
      <c r="K441" s="49">
        <f t="shared" si="365"/>
        <v>626.53300982999997</v>
      </c>
      <c r="M441" s="50">
        <f t="shared" si="366"/>
        <v>1.0041666666666669</v>
      </c>
      <c r="N441" s="50">
        <f t="shared" si="367"/>
        <v>0.92400000000000015</v>
      </c>
      <c r="O441" s="50">
        <f t="shared" si="368"/>
        <v>0.85000000000000009</v>
      </c>
      <c r="P441" s="50">
        <f t="shared" si="369"/>
        <v>0.65862068965517273</v>
      </c>
    </row>
    <row r="442" spans="1:16" x14ac:dyDescent="0.25">
      <c r="A442" s="21" t="s">
        <v>769</v>
      </c>
      <c r="B442" s="21" t="s">
        <v>770</v>
      </c>
      <c r="C442" s="35"/>
      <c r="D442" s="23" t="s">
        <v>722</v>
      </c>
      <c r="E442" s="24">
        <v>14.556795599999999</v>
      </c>
      <c r="F442" s="24">
        <v>15.16332875</v>
      </c>
      <c r="G442" s="24">
        <v>15.7698619</v>
      </c>
      <c r="H442" s="24">
        <v>17.589461350000001</v>
      </c>
      <c r="I442" s="24">
        <v>18.802527650000002</v>
      </c>
      <c r="J442" s="24">
        <v>29.174244515000002</v>
      </c>
      <c r="K442" s="49">
        <f t="shared" si="365"/>
        <v>787.704601905</v>
      </c>
      <c r="M442" s="50">
        <f t="shared" si="366"/>
        <v>1.0041666666666669</v>
      </c>
      <c r="N442" s="50">
        <f t="shared" si="367"/>
        <v>0.92400000000000015</v>
      </c>
      <c r="O442" s="50">
        <f t="shared" si="368"/>
        <v>0.85000000000000009</v>
      </c>
      <c r="P442" s="50">
        <f t="shared" si="369"/>
        <v>0.65862068965517251</v>
      </c>
    </row>
    <row r="443" spans="1:16" x14ac:dyDescent="0.25">
      <c r="A443" s="21" t="s">
        <v>771</v>
      </c>
      <c r="B443" s="21" t="s">
        <v>772</v>
      </c>
      <c r="C443" s="35"/>
      <c r="D443" s="23" t="s">
        <v>762</v>
      </c>
      <c r="E443" s="24">
        <v>15.315477599999999</v>
      </c>
      <c r="F443" s="24">
        <v>15.9536225</v>
      </c>
      <c r="G443" s="24">
        <v>16.591767400000002</v>
      </c>
      <c r="H443" s="24">
        <v>18.506202099999999</v>
      </c>
      <c r="I443" s="24">
        <v>19.7824919</v>
      </c>
      <c r="J443" s="24">
        <v>30.694769690000005</v>
      </c>
      <c r="K443" s="49">
        <f t="shared" si="365"/>
        <v>828.75878163000016</v>
      </c>
      <c r="M443" s="50">
        <f t="shared" si="366"/>
        <v>1.0041666666666669</v>
      </c>
      <c r="N443" s="50">
        <f t="shared" si="367"/>
        <v>0.92400000000000038</v>
      </c>
      <c r="O443" s="50">
        <f t="shared" si="368"/>
        <v>0.85000000000000009</v>
      </c>
      <c r="P443" s="50">
        <f t="shared" si="369"/>
        <v>0.65862068965517273</v>
      </c>
    </row>
    <row r="444" spans="1:16" x14ac:dyDescent="0.25">
      <c r="A444" s="43" t="s">
        <v>773</v>
      </c>
      <c r="B444" s="9"/>
      <c r="C444" s="10"/>
      <c r="D444" s="11"/>
      <c r="E444" s="13" t="s">
        <v>6</v>
      </c>
      <c r="F444" s="13" t="s">
        <v>7</v>
      </c>
      <c r="G444" s="13" t="s">
        <v>8</v>
      </c>
      <c r="H444" s="13" t="s">
        <v>9</v>
      </c>
      <c r="I444" s="13"/>
      <c r="J444" s="13" t="s">
        <v>10</v>
      </c>
      <c r="K444" s="14" t="s">
        <v>11</v>
      </c>
      <c r="L444" s="15"/>
      <c r="M444" s="13" t="s">
        <v>6</v>
      </c>
      <c r="N444" s="13" t="s">
        <v>7</v>
      </c>
      <c r="O444" s="13" t="s">
        <v>8</v>
      </c>
      <c r="P444" s="13" t="s">
        <v>9</v>
      </c>
    </row>
    <row r="445" spans="1:16" x14ac:dyDescent="0.25">
      <c r="A445" s="40" t="s">
        <v>774</v>
      </c>
      <c r="B445" s="39"/>
      <c r="C445" s="32"/>
      <c r="D445" s="33"/>
    </row>
    <row r="446" spans="1:16" x14ac:dyDescent="0.25">
      <c r="A446" s="20" t="s">
        <v>775</v>
      </c>
      <c r="B446" s="21" t="s">
        <v>776</v>
      </c>
      <c r="C446" s="22"/>
      <c r="D446" s="23" t="s">
        <v>722</v>
      </c>
      <c r="E446" s="24">
        <v>3.048287999999999</v>
      </c>
      <c r="F446" s="24">
        <v>3.1752999999999991</v>
      </c>
      <c r="G446" s="24">
        <v>3.3023119999999992</v>
      </c>
      <c r="H446" s="24">
        <v>3.6833479999999992</v>
      </c>
      <c r="I446" s="24">
        <v>3.937371999999999</v>
      </c>
      <c r="J446" s="24">
        <v>6.1092771999999993</v>
      </c>
      <c r="K446" s="49">
        <f t="shared" ref="K446:K448" si="370">J446*$G$2</f>
        <v>164.95048439999999</v>
      </c>
      <c r="M446" s="50">
        <f t="shared" ref="M446:M448" si="371">J446/E446-1</f>
        <v>1.0041666666666669</v>
      </c>
      <c r="N446" s="50">
        <f t="shared" ref="N446:N448" si="372">J446/F446-1</f>
        <v>0.92400000000000038</v>
      </c>
      <c r="O446" s="50">
        <f t="shared" ref="O446:O448" si="373">J446/G446-1</f>
        <v>0.85000000000000031</v>
      </c>
      <c r="P446" s="50">
        <f t="shared" ref="P446:P448" si="374">J446/H446-1</f>
        <v>0.65862068965517251</v>
      </c>
    </row>
    <row r="447" spans="1:16" x14ac:dyDescent="0.25">
      <c r="A447" s="20" t="s">
        <v>777</v>
      </c>
      <c r="B447" s="21" t="s">
        <v>778</v>
      </c>
      <c r="C447" s="22" t="s">
        <v>30</v>
      </c>
      <c r="D447" s="23" t="s">
        <v>722</v>
      </c>
      <c r="E447" s="24">
        <v>5.5687563899999999</v>
      </c>
      <c r="F447" s="24">
        <v>5.8007879062500001</v>
      </c>
      <c r="G447" s="24">
        <v>6.0328194225000003</v>
      </c>
      <c r="H447" s="24">
        <v>6.7289139712499999</v>
      </c>
      <c r="I447" s="24">
        <v>7.1929770037500003</v>
      </c>
      <c r="J447" s="24">
        <v>11.160715931625001</v>
      </c>
      <c r="K447" s="49">
        <f t="shared" si="370"/>
        <v>301.33933015387504</v>
      </c>
      <c r="M447" s="50">
        <f t="shared" si="371"/>
        <v>1.0041666666666669</v>
      </c>
      <c r="N447" s="50">
        <f t="shared" si="372"/>
        <v>0.92400000000000015</v>
      </c>
      <c r="O447" s="50">
        <f t="shared" si="373"/>
        <v>0.85000000000000009</v>
      </c>
      <c r="P447" s="50">
        <f t="shared" si="374"/>
        <v>0.65862068965517251</v>
      </c>
    </row>
    <row r="448" spans="1:16" x14ac:dyDescent="0.25">
      <c r="A448" s="20" t="s">
        <v>779</v>
      </c>
      <c r="B448" s="21" t="s">
        <v>780</v>
      </c>
      <c r="C448" s="22" t="s">
        <v>30</v>
      </c>
      <c r="D448" s="23" t="s">
        <v>722</v>
      </c>
      <c r="E448" s="24">
        <v>3.8069699999999997</v>
      </c>
      <c r="F448" s="24">
        <v>3.96559375</v>
      </c>
      <c r="G448" s="24">
        <v>4.1242175000000003</v>
      </c>
      <c r="H448" s="24">
        <v>4.6000887499999994</v>
      </c>
      <c r="I448" s="24">
        <v>4.91733625</v>
      </c>
      <c r="J448" s="24">
        <v>7.6298023750000006</v>
      </c>
      <c r="K448" s="49">
        <f t="shared" si="370"/>
        <v>206.00466412500001</v>
      </c>
      <c r="M448" s="50">
        <f t="shared" si="371"/>
        <v>1.0041666666666669</v>
      </c>
      <c r="N448" s="50">
        <f t="shared" si="372"/>
        <v>0.92400000000000015</v>
      </c>
      <c r="O448" s="50">
        <f t="shared" si="373"/>
        <v>0.85000000000000009</v>
      </c>
      <c r="P448" s="50">
        <f t="shared" si="374"/>
        <v>0.65862068965517273</v>
      </c>
    </row>
    <row r="449" spans="1:16" x14ac:dyDescent="0.25">
      <c r="A449" s="44" t="s">
        <v>781</v>
      </c>
      <c r="B449" s="39"/>
      <c r="C449" s="32"/>
      <c r="D449" s="33"/>
    </row>
    <row r="450" spans="1:16" x14ac:dyDescent="0.25">
      <c r="A450" s="21" t="s">
        <v>782</v>
      </c>
      <c r="B450" s="21" t="s">
        <v>783</v>
      </c>
      <c r="C450" s="35"/>
      <c r="D450" s="23" t="s">
        <v>722</v>
      </c>
      <c r="E450" s="24">
        <v>12.685379999999997</v>
      </c>
      <c r="F450" s="24">
        <v>13.213937499999997</v>
      </c>
      <c r="G450" s="24">
        <v>13.742494999999998</v>
      </c>
      <c r="H450" s="24">
        <v>15.328167499999996</v>
      </c>
      <c r="I450" s="24">
        <v>16.385282499999995</v>
      </c>
      <c r="J450" s="24">
        <v>25.423615749999996</v>
      </c>
      <c r="K450" s="49">
        <f t="shared" ref="K450:K452" si="375">J450*$G$2</f>
        <v>686.43762524999988</v>
      </c>
      <c r="M450" s="50">
        <f t="shared" ref="M450:M452" si="376">J450/E450-1</f>
        <v>1.0041666666666669</v>
      </c>
      <c r="N450" s="50">
        <f t="shared" ref="N450:N452" si="377">J450/F450-1</f>
        <v>0.92400000000000015</v>
      </c>
      <c r="O450" s="50">
        <f t="shared" ref="O450:O452" si="378">J450/G450-1</f>
        <v>0.84999999999999987</v>
      </c>
      <c r="P450" s="50">
        <f t="shared" ref="P450:P452" si="379">J450/H450-1</f>
        <v>0.65862068965517273</v>
      </c>
    </row>
    <row r="451" spans="1:16" x14ac:dyDescent="0.25">
      <c r="A451" s="21" t="s">
        <v>784</v>
      </c>
      <c r="B451" s="21" t="s">
        <v>785</v>
      </c>
      <c r="C451" s="35"/>
      <c r="D451" s="23" t="s">
        <v>722</v>
      </c>
      <c r="E451" s="24">
        <v>8.8784099999999988</v>
      </c>
      <c r="F451" s="24">
        <v>9.2483437500000001</v>
      </c>
      <c r="G451" s="24">
        <v>9.6182774999999996</v>
      </c>
      <c r="H451" s="24">
        <v>10.72807875</v>
      </c>
      <c r="I451" s="24">
        <v>11.467946250000001</v>
      </c>
      <c r="J451" s="24">
        <v>17.793813374999999</v>
      </c>
      <c r="K451" s="49">
        <f t="shared" si="375"/>
        <v>480.43296112499996</v>
      </c>
      <c r="M451" s="50">
        <f t="shared" si="376"/>
        <v>1.0041666666666669</v>
      </c>
      <c r="N451" s="50">
        <f t="shared" si="377"/>
        <v>0.92399999999999993</v>
      </c>
      <c r="O451" s="50">
        <f t="shared" si="378"/>
        <v>0.85000000000000009</v>
      </c>
      <c r="P451" s="50">
        <f t="shared" si="379"/>
        <v>0.65862068965517229</v>
      </c>
    </row>
    <row r="452" spans="1:16" x14ac:dyDescent="0.25">
      <c r="A452" s="21" t="s">
        <v>786</v>
      </c>
      <c r="B452" s="21" t="s">
        <v>787</v>
      </c>
      <c r="C452" s="35"/>
      <c r="D452" s="23" t="s">
        <v>722</v>
      </c>
      <c r="E452" s="24">
        <v>9.0750299999999999</v>
      </c>
      <c r="F452" s="24">
        <v>9.4531562499999993</v>
      </c>
      <c r="G452" s="24">
        <v>9.8312825000000004</v>
      </c>
      <c r="H452" s="24">
        <v>10.96566125</v>
      </c>
      <c r="I452" s="24">
        <v>11.721913750000001</v>
      </c>
      <c r="J452" s="24">
        <v>18.187872625000001</v>
      </c>
      <c r="K452" s="49">
        <f t="shared" si="375"/>
        <v>491.07256087500002</v>
      </c>
      <c r="M452" s="50">
        <f t="shared" si="376"/>
        <v>1.0041666666666669</v>
      </c>
      <c r="N452" s="50">
        <f t="shared" si="377"/>
        <v>0.92400000000000015</v>
      </c>
      <c r="O452" s="50">
        <f t="shared" si="378"/>
        <v>0.85000000000000009</v>
      </c>
      <c r="P452" s="50">
        <f t="shared" si="379"/>
        <v>0.65862068965517251</v>
      </c>
    </row>
    <row r="453" spans="1:16" x14ac:dyDescent="0.25">
      <c r="A453" s="44" t="s">
        <v>788</v>
      </c>
      <c r="B453" s="39"/>
      <c r="C453" s="32"/>
      <c r="D453" s="33"/>
    </row>
    <row r="454" spans="1:16" x14ac:dyDescent="0.25">
      <c r="A454" s="20" t="s">
        <v>789</v>
      </c>
      <c r="B454" s="20" t="s">
        <v>790</v>
      </c>
      <c r="C454" s="34"/>
      <c r="D454" s="25" t="s">
        <v>684</v>
      </c>
      <c r="E454" s="24">
        <v>34.517725799999994</v>
      </c>
      <c r="F454" s="24">
        <v>35.955964374999994</v>
      </c>
      <c r="G454" s="24">
        <v>37.394202949999993</v>
      </c>
      <c r="H454" s="24">
        <v>41.708918674999993</v>
      </c>
      <c r="I454" s="24">
        <v>44.585395824999992</v>
      </c>
      <c r="J454" s="24">
        <v>69.179275457499998</v>
      </c>
      <c r="K454" s="49">
        <f t="shared" ref="K454:K463" si="380">J454*$G$2</f>
        <v>1867.8404373525</v>
      </c>
      <c r="M454" s="50">
        <f t="shared" ref="M454:M463" si="381">J454/E454-1</f>
        <v>1.0041666666666669</v>
      </c>
      <c r="N454" s="50">
        <f t="shared" ref="N454:N463" si="382">J454/F454-1</f>
        <v>0.92400000000000038</v>
      </c>
      <c r="O454" s="50">
        <f t="shared" ref="O454:O463" si="383">J454/G454-1</f>
        <v>0.85000000000000031</v>
      </c>
      <c r="P454" s="50">
        <f t="shared" ref="P454:P463" si="384">J454/H454-1</f>
        <v>0.65862068965517273</v>
      </c>
    </row>
    <row r="455" spans="1:16" x14ac:dyDescent="0.25">
      <c r="A455" s="20" t="s">
        <v>791</v>
      </c>
      <c r="B455" s="20" t="s">
        <v>792</v>
      </c>
      <c r="C455" s="34"/>
      <c r="D455" s="25" t="s">
        <v>684</v>
      </c>
      <c r="E455" s="24">
        <v>33.223606859999997</v>
      </c>
      <c r="F455" s="24">
        <v>34.607923812499997</v>
      </c>
      <c r="G455" s="24">
        <v>35.992240764999998</v>
      </c>
      <c r="H455" s="24">
        <v>40.145191622499993</v>
      </c>
      <c r="I455" s="24">
        <v>42.913825527499995</v>
      </c>
      <c r="J455" s="24">
        <v>66.585645415249999</v>
      </c>
      <c r="K455" s="49">
        <f t="shared" si="380"/>
        <v>1797.8124262117499</v>
      </c>
      <c r="M455" s="50">
        <f t="shared" si="381"/>
        <v>1.0041666666666669</v>
      </c>
      <c r="N455" s="50">
        <f t="shared" si="382"/>
        <v>0.92400000000000015</v>
      </c>
      <c r="O455" s="50">
        <f t="shared" si="383"/>
        <v>0.85000000000000009</v>
      </c>
      <c r="P455" s="50">
        <f t="shared" si="384"/>
        <v>0.65862068965517273</v>
      </c>
    </row>
    <row r="456" spans="1:16" x14ac:dyDescent="0.25">
      <c r="A456" s="20" t="s">
        <v>793</v>
      </c>
      <c r="B456" s="20" t="s">
        <v>794</v>
      </c>
      <c r="C456" s="22"/>
      <c r="D456" s="23" t="s">
        <v>684</v>
      </c>
      <c r="E456" s="24">
        <v>30.465265559999992</v>
      </c>
      <c r="F456" s="24">
        <v>31.734651624999994</v>
      </c>
      <c r="G456" s="24">
        <v>33.004037689999997</v>
      </c>
      <c r="H456" s="24">
        <v>36.812195884999994</v>
      </c>
      <c r="I456" s="24">
        <v>39.350968014999992</v>
      </c>
      <c r="J456" s="24">
        <v>61.057469726499995</v>
      </c>
      <c r="K456" s="49">
        <f t="shared" si="380"/>
        <v>1648.5516826154999</v>
      </c>
      <c r="M456" s="50">
        <f t="shared" si="381"/>
        <v>1.0041666666666669</v>
      </c>
      <c r="N456" s="50">
        <f t="shared" si="382"/>
        <v>0.92400000000000015</v>
      </c>
      <c r="O456" s="50">
        <f t="shared" si="383"/>
        <v>0.85000000000000009</v>
      </c>
      <c r="P456" s="50">
        <f t="shared" si="384"/>
        <v>0.65862068965517251</v>
      </c>
    </row>
    <row r="457" spans="1:16" x14ac:dyDescent="0.25">
      <c r="A457" s="20" t="s">
        <v>795</v>
      </c>
      <c r="B457" s="20" t="s">
        <v>796</v>
      </c>
      <c r="C457" s="34"/>
      <c r="D457" s="25" t="s">
        <v>625</v>
      </c>
      <c r="E457" s="24">
        <v>28.640014979999993</v>
      </c>
      <c r="F457" s="24">
        <v>29.833348937499995</v>
      </c>
      <c r="G457" s="24">
        <v>31.026682894999997</v>
      </c>
      <c r="H457" s="24">
        <v>34.606684767499992</v>
      </c>
      <c r="I457" s="24">
        <v>36.993352682499996</v>
      </c>
      <c r="J457" s="24">
        <v>57.399363355749998</v>
      </c>
      <c r="K457" s="49">
        <f t="shared" si="380"/>
        <v>1549.78281060525</v>
      </c>
      <c r="M457" s="50">
        <f t="shared" si="381"/>
        <v>1.0041666666666669</v>
      </c>
      <c r="N457" s="50">
        <f t="shared" si="382"/>
        <v>0.92400000000000015</v>
      </c>
      <c r="O457" s="50">
        <f t="shared" si="383"/>
        <v>0.85000000000000009</v>
      </c>
      <c r="P457" s="50">
        <f t="shared" si="384"/>
        <v>0.65862068965517273</v>
      </c>
    </row>
    <row r="458" spans="1:16" x14ac:dyDescent="0.25">
      <c r="A458" s="20" t="s">
        <v>797</v>
      </c>
      <c r="B458" s="21" t="s">
        <v>798</v>
      </c>
      <c r="C458" s="22"/>
      <c r="D458" s="23" t="s">
        <v>625</v>
      </c>
      <c r="E458" s="24">
        <v>19.619977559999999</v>
      </c>
      <c r="F458" s="24">
        <v>20.437476624999999</v>
      </c>
      <c r="G458" s="24">
        <v>21.254975690000002</v>
      </c>
      <c r="H458" s="24">
        <v>23.707472884999998</v>
      </c>
      <c r="I458" s="24">
        <v>25.342471015000001</v>
      </c>
      <c r="J458" s="24">
        <v>39.321705026500005</v>
      </c>
      <c r="K458" s="49">
        <f t="shared" si="380"/>
        <v>1061.6860357155001</v>
      </c>
      <c r="M458" s="50">
        <f t="shared" si="381"/>
        <v>1.0041666666666669</v>
      </c>
      <c r="N458" s="50">
        <f t="shared" si="382"/>
        <v>0.92400000000000038</v>
      </c>
      <c r="O458" s="50">
        <f t="shared" si="383"/>
        <v>0.85000000000000009</v>
      </c>
      <c r="P458" s="50">
        <f t="shared" si="384"/>
        <v>0.65862068965517273</v>
      </c>
    </row>
    <row r="459" spans="1:16" x14ac:dyDescent="0.25">
      <c r="A459" s="20" t="s">
        <v>799</v>
      </c>
      <c r="B459" s="21" t="s">
        <v>800</v>
      </c>
      <c r="C459" s="22"/>
      <c r="D459" s="23" t="s">
        <v>684</v>
      </c>
      <c r="E459" s="24">
        <v>18.981816839999997</v>
      </c>
      <c r="F459" s="24">
        <v>19.772725874999995</v>
      </c>
      <c r="G459" s="24">
        <v>20.563634909999998</v>
      </c>
      <c r="H459" s="24">
        <v>22.936362014999997</v>
      </c>
      <c r="I459" s="24">
        <v>24.518180084999997</v>
      </c>
      <c r="J459" s="24">
        <v>38.042724583499997</v>
      </c>
      <c r="K459" s="49">
        <f t="shared" si="380"/>
        <v>1027.1535637544998</v>
      </c>
      <c r="M459" s="50">
        <f t="shared" si="381"/>
        <v>1.0041666666666669</v>
      </c>
      <c r="N459" s="50">
        <f t="shared" si="382"/>
        <v>0.92400000000000038</v>
      </c>
      <c r="O459" s="50">
        <f t="shared" si="383"/>
        <v>0.85000000000000009</v>
      </c>
      <c r="P459" s="50">
        <f t="shared" si="384"/>
        <v>0.65862068965517251</v>
      </c>
    </row>
    <row r="460" spans="1:16" x14ac:dyDescent="0.25">
      <c r="A460" s="20" t="s">
        <v>801</v>
      </c>
      <c r="B460" s="20" t="s">
        <v>802</v>
      </c>
      <c r="C460" s="34"/>
      <c r="D460" s="25" t="s">
        <v>684</v>
      </c>
      <c r="E460" s="24">
        <v>30.554747999999996</v>
      </c>
      <c r="F460" s="24">
        <v>31.827862499999998</v>
      </c>
      <c r="G460" s="24">
        <v>33.100977</v>
      </c>
      <c r="H460" s="24">
        <v>36.920320499999995</v>
      </c>
      <c r="I460" s="24">
        <v>39.466549499999999</v>
      </c>
      <c r="J460" s="24">
        <v>61.236807450000001</v>
      </c>
      <c r="K460" s="49">
        <f t="shared" si="380"/>
        <v>1653.3938011499999</v>
      </c>
      <c r="M460" s="50">
        <f t="shared" si="381"/>
        <v>1.0041666666666669</v>
      </c>
      <c r="N460" s="50">
        <f t="shared" si="382"/>
        <v>0.92400000000000015</v>
      </c>
      <c r="O460" s="50">
        <f t="shared" si="383"/>
        <v>0.85000000000000009</v>
      </c>
      <c r="P460" s="50">
        <f t="shared" si="384"/>
        <v>0.65862068965517273</v>
      </c>
    </row>
    <row r="461" spans="1:16" x14ac:dyDescent="0.25">
      <c r="A461" s="20" t="s">
        <v>803</v>
      </c>
      <c r="B461" s="20" t="s">
        <v>804</v>
      </c>
      <c r="C461" s="22"/>
      <c r="D461" s="23" t="s">
        <v>684</v>
      </c>
      <c r="E461" s="24">
        <v>19.653186000000002</v>
      </c>
      <c r="F461" s="24">
        <v>20.472068750000002</v>
      </c>
      <c r="G461" s="24">
        <v>21.290951500000002</v>
      </c>
      <c r="H461" s="24">
        <v>23.747599749999999</v>
      </c>
      <c r="I461" s="24">
        <v>25.385365250000003</v>
      </c>
      <c r="J461" s="24">
        <v>39.388260275000007</v>
      </c>
      <c r="K461" s="49">
        <f t="shared" si="380"/>
        <v>1063.4830274250003</v>
      </c>
      <c r="M461" s="50">
        <f t="shared" si="381"/>
        <v>1.0041666666666669</v>
      </c>
      <c r="N461" s="50">
        <f t="shared" si="382"/>
        <v>0.92400000000000015</v>
      </c>
      <c r="O461" s="50">
        <f t="shared" si="383"/>
        <v>0.85000000000000009</v>
      </c>
      <c r="P461" s="50">
        <f t="shared" si="384"/>
        <v>0.65862068965517273</v>
      </c>
    </row>
    <row r="462" spans="1:16" x14ac:dyDescent="0.25">
      <c r="A462" s="20" t="s">
        <v>805</v>
      </c>
      <c r="B462" s="21" t="s">
        <v>806</v>
      </c>
      <c r="C462" s="22"/>
      <c r="D462" s="23" t="s">
        <v>625</v>
      </c>
      <c r="E462" s="24">
        <v>16.703208</v>
      </c>
      <c r="F462" s="24">
        <v>17.399175</v>
      </c>
      <c r="G462" s="24">
        <v>18.095141999999999</v>
      </c>
      <c r="H462" s="24">
        <v>20.183042999999998</v>
      </c>
      <c r="I462" s="24">
        <v>21.574977000000001</v>
      </c>
      <c r="J462" s="24">
        <v>33.476012699999998</v>
      </c>
      <c r="K462" s="49">
        <f t="shared" si="380"/>
        <v>903.85234289999994</v>
      </c>
      <c r="M462" s="50">
        <f t="shared" si="381"/>
        <v>1.0041666666666664</v>
      </c>
      <c r="N462" s="50">
        <f t="shared" si="382"/>
        <v>0.92399999999999993</v>
      </c>
      <c r="O462" s="50">
        <f t="shared" si="383"/>
        <v>0.85000000000000009</v>
      </c>
      <c r="P462" s="50">
        <f t="shared" si="384"/>
        <v>0.65862068965517251</v>
      </c>
    </row>
    <row r="463" spans="1:16" x14ac:dyDescent="0.25">
      <c r="A463" s="20" t="s">
        <v>807</v>
      </c>
      <c r="B463" s="20" t="s">
        <v>808</v>
      </c>
      <c r="C463" s="34"/>
      <c r="D463" s="25" t="s">
        <v>684</v>
      </c>
      <c r="E463" s="24">
        <v>15.762143999999997</v>
      </c>
      <c r="F463" s="24">
        <v>16.418899999999997</v>
      </c>
      <c r="G463" s="24">
        <v>17.075655999999999</v>
      </c>
      <c r="H463" s="24">
        <v>19.045923999999999</v>
      </c>
      <c r="I463" s="24">
        <v>20.359435999999999</v>
      </c>
      <c r="J463" s="24">
        <v>31.589963599999997</v>
      </c>
      <c r="K463" s="49">
        <f t="shared" si="380"/>
        <v>852.92901719999998</v>
      </c>
      <c r="M463" s="50">
        <f t="shared" si="381"/>
        <v>1.0041666666666669</v>
      </c>
      <c r="N463" s="50">
        <f t="shared" si="382"/>
        <v>0.92400000000000015</v>
      </c>
      <c r="O463" s="50">
        <f t="shared" si="383"/>
        <v>0.85000000000000009</v>
      </c>
      <c r="P463" s="50">
        <f t="shared" si="384"/>
        <v>0.65862068965517229</v>
      </c>
    </row>
    <row r="464" spans="1:16" x14ac:dyDescent="0.25">
      <c r="A464" s="44" t="s">
        <v>809</v>
      </c>
      <c r="B464" s="39"/>
      <c r="C464" s="32"/>
      <c r="D464" s="33"/>
    </row>
    <row r="465" spans="1:16" x14ac:dyDescent="0.25">
      <c r="A465" s="20" t="s">
        <v>810</v>
      </c>
      <c r="B465" s="20" t="s">
        <v>811</v>
      </c>
      <c r="C465" s="22"/>
      <c r="D465" s="25" t="s">
        <v>56</v>
      </c>
      <c r="E465" s="24">
        <v>24.525585539999994</v>
      </c>
      <c r="F465" s="24">
        <v>25.547484937499995</v>
      </c>
      <c r="G465" s="24">
        <v>26.569384334999995</v>
      </c>
      <c r="H465" s="24">
        <v>29.635082527499993</v>
      </c>
      <c r="I465" s="24">
        <v>31.678881322499997</v>
      </c>
      <c r="J465" s="24">
        <v>49.153361019749994</v>
      </c>
      <c r="K465" s="49">
        <f t="shared" ref="K465:K466" si="385">J465*$G$2</f>
        <v>1327.1407475332499</v>
      </c>
      <c r="M465" s="50">
        <f t="shared" ref="M465:M466" si="386">J465/E465-1</f>
        <v>1.0041666666666669</v>
      </c>
      <c r="N465" s="50">
        <f t="shared" ref="N465:N466" si="387">J465/F465-1</f>
        <v>0.92400000000000015</v>
      </c>
      <c r="O465" s="50">
        <f t="shared" ref="O465:O466" si="388">J465/G465-1</f>
        <v>0.85000000000000009</v>
      </c>
      <c r="P465" s="50">
        <f t="shared" ref="P465:P466" si="389">J465/H465-1</f>
        <v>0.65862068965517251</v>
      </c>
    </row>
    <row r="466" spans="1:16" x14ac:dyDescent="0.25">
      <c r="A466" s="20" t="s">
        <v>812</v>
      </c>
      <c r="B466" s="20" t="s">
        <v>813</v>
      </c>
      <c r="C466" s="22"/>
      <c r="D466" s="25" t="s">
        <v>56</v>
      </c>
      <c r="E466" s="24">
        <v>30.197706419999996</v>
      </c>
      <c r="F466" s="24">
        <v>31.455944187499995</v>
      </c>
      <c r="G466" s="24">
        <v>32.714181954999994</v>
      </c>
      <c r="H466" s="24">
        <v>36.488895257499991</v>
      </c>
      <c r="I466" s="24">
        <v>39.005370792499996</v>
      </c>
      <c r="J466" s="24">
        <v>60.521236616749988</v>
      </c>
      <c r="K466" s="49">
        <f t="shared" si="385"/>
        <v>1634.0733886522496</v>
      </c>
      <c r="M466" s="50">
        <f t="shared" si="386"/>
        <v>1.0041666666666664</v>
      </c>
      <c r="N466" s="50">
        <f t="shared" si="387"/>
        <v>0.92399999999999993</v>
      </c>
      <c r="O466" s="50">
        <f t="shared" si="388"/>
        <v>0.85000000000000009</v>
      </c>
      <c r="P466" s="50">
        <f t="shared" si="389"/>
        <v>0.65862068965517251</v>
      </c>
    </row>
    <row r="467" spans="1:16" x14ac:dyDescent="0.25">
      <c r="A467" s="31" t="s">
        <v>814</v>
      </c>
      <c r="B467" s="12"/>
      <c r="C467" s="10"/>
      <c r="D467" s="11"/>
      <c r="E467" s="13" t="s">
        <v>6</v>
      </c>
      <c r="F467" s="13" t="s">
        <v>7</v>
      </c>
      <c r="G467" s="13" t="s">
        <v>8</v>
      </c>
      <c r="H467" s="13" t="s">
        <v>9</v>
      </c>
      <c r="I467" s="13"/>
      <c r="J467" s="13" t="s">
        <v>10</v>
      </c>
      <c r="K467" s="14" t="s">
        <v>11</v>
      </c>
      <c r="L467" s="15"/>
      <c r="M467" s="13" t="s">
        <v>6</v>
      </c>
      <c r="N467" s="13" t="s">
        <v>7</v>
      </c>
      <c r="O467" s="13" t="s">
        <v>8</v>
      </c>
      <c r="P467" s="13" t="s">
        <v>9</v>
      </c>
    </row>
    <row r="468" spans="1:16" x14ac:dyDescent="0.25">
      <c r="A468" s="44" t="s">
        <v>53</v>
      </c>
      <c r="B468" s="39"/>
      <c r="C468" s="32"/>
      <c r="D468" s="33"/>
    </row>
    <row r="469" spans="1:16" x14ac:dyDescent="0.25">
      <c r="A469" s="21" t="s">
        <v>815</v>
      </c>
      <c r="B469" s="21" t="s">
        <v>816</v>
      </c>
      <c r="C469" s="45" t="s">
        <v>817</v>
      </c>
      <c r="D469" s="23" t="s">
        <v>818</v>
      </c>
      <c r="E469" s="24">
        <v>428.10235319999992</v>
      </c>
      <c r="F469" s="24">
        <v>445.93995124999992</v>
      </c>
      <c r="G469" s="24">
        <v>463.77754929999992</v>
      </c>
      <c r="H469" s="24">
        <v>517.29034344999991</v>
      </c>
      <c r="I469" s="24">
        <v>552.9655395499999</v>
      </c>
      <c r="J469" s="24">
        <v>649.28856901999984</v>
      </c>
      <c r="K469" s="49">
        <f t="shared" ref="K469:K471" si="390">J469*$G$2</f>
        <v>17530.791363539996</v>
      </c>
      <c r="M469" s="50">
        <f t="shared" ref="M469:M471" si="391">J469/E469-1</f>
        <v>0.51666666666666661</v>
      </c>
      <c r="N469" s="50">
        <f t="shared" ref="N469:N471" si="392">J469/F469-1</f>
        <v>0.45599999999999996</v>
      </c>
      <c r="O469" s="50">
        <f t="shared" ref="O469:O471" si="393">J469/G469-1</f>
        <v>0.39999999999999991</v>
      </c>
      <c r="P469" s="50">
        <f t="shared" ref="P469:P471" si="394">J469/H469-1</f>
        <v>0.25517241379310329</v>
      </c>
    </row>
    <row r="470" spans="1:16" x14ac:dyDescent="0.25">
      <c r="A470" s="21" t="s">
        <v>819</v>
      </c>
      <c r="B470" s="21" t="s">
        <v>820</v>
      </c>
      <c r="C470" s="45" t="s">
        <v>817</v>
      </c>
      <c r="D470" s="23" t="s">
        <v>818</v>
      </c>
      <c r="E470" s="24">
        <v>386.9591436</v>
      </c>
      <c r="F470" s="24">
        <v>403.08244124999999</v>
      </c>
      <c r="G470" s="24">
        <v>419.20573890000003</v>
      </c>
      <c r="H470" s="24">
        <v>467.57563184999998</v>
      </c>
      <c r="I470" s="24">
        <v>499.82222715000006</v>
      </c>
      <c r="J470" s="24">
        <v>586.88803445999997</v>
      </c>
      <c r="K470" s="49">
        <f t="shared" si="390"/>
        <v>15845.97693042</v>
      </c>
      <c r="M470" s="50">
        <f t="shared" si="391"/>
        <v>0.51666666666666661</v>
      </c>
      <c r="N470" s="50">
        <f t="shared" si="392"/>
        <v>0.45599999999999996</v>
      </c>
      <c r="O470" s="50">
        <f t="shared" si="393"/>
        <v>0.39999999999999991</v>
      </c>
      <c r="P470" s="50">
        <f t="shared" si="394"/>
        <v>0.25517241379310351</v>
      </c>
    </row>
    <row r="471" spans="1:16" x14ac:dyDescent="0.25">
      <c r="A471" s="21" t="s">
        <v>821</v>
      </c>
      <c r="B471" s="21" t="s">
        <v>822</v>
      </c>
      <c r="C471" s="45" t="s">
        <v>817</v>
      </c>
      <c r="D471" s="23" t="s">
        <v>818</v>
      </c>
      <c r="E471" s="24">
        <v>345.91722719999996</v>
      </c>
      <c r="F471" s="24">
        <v>360.33044499999994</v>
      </c>
      <c r="G471" s="24">
        <v>374.74366279999998</v>
      </c>
      <c r="H471" s="24">
        <v>417.98331619999993</v>
      </c>
      <c r="I471" s="24">
        <v>446.80975179999996</v>
      </c>
      <c r="J471" s="24">
        <v>524.64112791999992</v>
      </c>
      <c r="K471" s="49">
        <f t="shared" si="390"/>
        <v>14165.310453839998</v>
      </c>
      <c r="M471" s="50">
        <f t="shared" si="391"/>
        <v>0.51666666666666661</v>
      </c>
      <c r="N471" s="50">
        <f t="shared" si="392"/>
        <v>0.45599999999999996</v>
      </c>
      <c r="O471" s="50">
        <f t="shared" si="393"/>
        <v>0.39999999999999991</v>
      </c>
      <c r="P471" s="50">
        <f t="shared" si="394"/>
        <v>0.25517241379310351</v>
      </c>
    </row>
    <row r="472" spans="1:16" x14ac:dyDescent="0.25">
      <c r="A472" s="44" t="s">
        <v>823</v>
      </c>
      <c r="B472" s="39"/>
      <c r="C472" s="32"/>
      <c r="D472" s="33"/>
    </row>
    <row r="473" spans="1:16" x14ac:dyDescent="0.25">
      <c r="A473" s="20" t="s">
        <v>824</v>
      </c>
      <c r="B473" s="20" t="s">
        <v>825</v>
      </c>
      <c r="C473" s="22" t="s">
        <v>826</v>
      </c>
      <c r="D473" s="25" t="s">
        <v>818</v>
      </c>
      <c r="E473" s="24">
        <v>307.37224919999994</v>
      </c>
      <c r="F473" s="24">
        <v>320.17942624999995</v>
      </c>
      <c r="G473" s="24">
        <v>332.98660329999996</v>
      </c>
      <c r="H473" s="24">
        <v>371.40813444999992</v>
      </c>
      <c r="I473" s="24">
        <v>397.02248854999999</v>
      </c>
      <c r="J473" s="24">
        <v>539.43829734600001</v>
      </c>
      <c r="K473" s="49">
        <f t="shared" ref="K473:K537" si="395">J473*$G$2</f>
        <v>14564.834028342</v>
      </c>
      <c r="M473" s="50">
        <f t="shared" ref="M473:M475" si="396">J473/E473-1</f>
        <v>0.75500000000000034</v>
      </c>
      <c r="N473" s="50">
        <f t="shared" ref="N473:N475" si="397">J473/F473-1</f>
        <v>0.6848000000000003</v>
      </c>
      <c r="O473" s="50">
        <f t="shared" ref="O473:O475" si="398">J473/G473-1</f>
        <v>0.62000000000000033</v>
      </c>
      <c r="P473" s="50">
        <f t="shared" ref="P473:P475" si="399">J473/H473-1</f>
        <v>0.45241379310344865</v>
      </c>
    </row>
    <row r="474" spans="1:16" x14ac:dyDescent="0.25">
      <c r="A474" s="20" t="s">
        <v>827</v>
      </c>
      <c r="B474" s="20" t="s">
        <v>828</v>
      </c>
      <c r="C474" s="22" t="s">
        <v>826</v>
      </c>
      <c r="D474" s="25" t="s">
        <v>818</v>
      </c>
      <c r="E474" s="24">
        <v>272.47572479999991</v>
      </c>
      <c r="F474" s="24">
        <v>283.82887999999991</v>
      </c>
      <c r="G474" s="24">
        <v>295.18203519999997</v>
      </c>
      <c r="H474" s="24">
        <v>329.24150079999993</v>
      </c>
      <c r="I474" s="24">
        <v>351.94781119999993</v>
      </c>
      <c r="J474" s="24">
        <v>478.194897024</v>
      </c>
      <c r="K474" s="49">
        <f t="shared" si="395"/>
        <v>12911.262219648001</v>
      </c>
      <c r="M474" s="50">
        <f t="shared" si="396"/>
        <v>0.75500000000000056</v>
      </c>
      <c r="N474" s="50">
        <f t="shared" si="397"/>
        <v>0.68480000000000052</v>
      </c>
      <c r="O474" s="50">
        <f t="shared" si="398"/>
        <v>0.62000000000000011</v>
      </c>
      <c r="P474" s="50">
        <f t="shared" si="399"/>
        <v>0.45241379310344865</v>
      </c>
    </row>
    <row r="475" spans="1:16" x14ac:dyDescent="0.25">
      <c r="A475" s="20" t="s">
        <v>829</v>
      </c>
      <c r="B475" s="20" t="s">
        <v>830</v>
      </c>
      <c r="C475" s="22" t="s">
        <v>826</v>
      </c>
      <c r="D475" s="25" t="s">
        <v>818</v>
      </c>
      <c r="E475" s="24">
        <v>268.3320599999999</v>
      </c>
      <c r="F475" s="24">
        <v>279.51256249999994</v>
      </c>
      <c r="G475" s="24">
        <v>290.69306499999993</v>
      </c>
      <c r="H475" s="24">
        <v>324.2345724999999</v>
      </c>
      <c r="I475" s="24">
        <v>346.59557749999993</v>
      </c>
      <c r="J475" s="24">
        <v>470.92276529999992</v>
      </c>
      <c r="K475" s="49">
        <f t="shared" si="395"/>
        <v>12714.914663099999</v>
      </c>
      <c r="M475" s="50">
        <f t="shared" si="396"/>
        <v>0.75500000000000034</v>
      </c>
      <c r="N475" s="50">
        <f t="shared" si="397"/>
        <v>0.68480000000000008</v>
      </c>
      <c r="O475" s="50">
        <f t="shared" si="398"/>
        <v>0.62000000000000011</v>
      </c>
      <c r="P475" s="50">
        <f t="shared" si="399"/>
        <v>0.45241379310344843</v>
      </c>
    </row>
    <row r="476" spans="1:16" x14ac:dyDescent="0.25">
      <c r="A476" s="44" t="s">
        <v>831</v>
      </c>
      <c r="B476" s="39"/>
      <c r="C476" s="32"/>
      <c r="D476" s="33"/>
    </row>
    <row r="477" spans="1:16" x14ac:dyDescent="0.25">
      <c r="A477" s="26" t="s">
        <v>832</v>
      </c>
      <c r="B477" s="27" t="s">
        <v>833</v>
      </c>
      <c r="C477" s="28"/>
      <c r="D477" s="25" t="s">
        <v>818</v>
      </c>
      <c r="E477" s="24">
        <v>348.04384199999998</v>
      </c>
      <c r="F477" s="24">
        <v>362.54566875</v>
      </c>
      <c r="G477" s="24">
        <v>377.04749550000003</v>
      </c>
      <c r="H477" s="24">
        <v>420.55297575000003</v>
      </c>
      <c r="I477" s="24">
        <v>449.55662925000001</v>
      </c>
      <c r="J477" s="24">
        <v>610.81694271000003</v>
      </c>
      <c r="K477" s="49">
        <f t="shared" si="395"/>
        <v>16492.05745317</v>
      </c>
      <c r="M477" s="50">
        <f t="shared" ref="M477:M479" si="400">J477/E477-1</f>
        <v>0.75500000000000012</v>
      </c>
      <c r="N477" s="50">
        <f t="shared" ref="N477:N479" si="401">J477/F477-1</f>
        <v>0.68480000000000008</v>
      </c>
      <c r="O477" s="50">
        <f t="shared" ref="O477:O479" si="402">J477/G477-1</f>
        <v>0.61999999999999988</v>
      </c>
      <c r="P477" s="50">
        <f t="shared" ref="P477:P479" si="403">J477/H477-1</f>
        <v>0.4524137931034482</v>
      </c>
    </row>
    <row r="478" spans="1:16" x14ac:dyDescent="0.25">
      <c r="A478" s="26" t="s">
        <v>834</v>
      </c>
      <c r="B478" s="27" t="s">
        <v>835</v>
      </c>
      <c r="C478" s="28"/>
      <c r="D478" s="25" t="s">
        <v>818</v>
      </c>
      <c r="E478" s="24">
        <v>296.72195399999993</v>
      </c>
      <c r="F478" s="24">
        <v>309.08536874999993</v>
      </c>
      <c r="G478" s="24">
        <v>321.44878349999999</v>
      </c>
      <c r="H478" s="24">
        <v>358.53902774999995</v>
      </c>
      <c r="I478" s="24">
        <v>383.26585724999995</v>
      </c>
      <c r="J478" s="24">
        <v>520.74702926999998</v>
      </c>
      <c r="K478" s="49">
        <f t="shared" si="395"/>
        <v>14060.16979029</v>
      </c>
      <c r="M478" s="50">
        <f t="shared" si="400"/>
        <v>0.75500000000000034</v>
      </c>
      <c r="N478" s="50">
        <f t="shared" si="401"/>
        <v>0.6848000000000003</v>
      </c>
      <c r="O478" s="50">
        <f t="shared" si="402"/>
        <v>0.62000000000000011</v>
      </c>
      <c r="P478" s="50">
        <f t="shared" si="403"/>
        <v>0.45241379310344843</v>
      </c>
    </row>
    <row r="479" spans="1:16" x14ac:dyDescent="0.25">
      <c r="A479" s="26" t="s">
        <v>836</v>
      </c>
      <c r="B479" s="27" t="s">
        <v>837</v>
      </c>
      <c r="C479" s="28"/>
      <c r="D479" s="25" t="s">
        <v>818</v>
      </c>
      <c r="E479" s="24">
        <v>243.58980600000001</v>
      </c>
      <c r="F479" s="24">
        <v>253.73938125000001</v>
      </c>
      <c r="G479" s="24">
        <v>263.88895650000001</v>
      </c>
      <c r="H479" s="24">
        <v>294.33768225</v>
      </c>
      <c r="I479" s="24">
        <v>314.63683275000005</v>
      </c>
      <c r="J479" s="24">
        <v>427.50010953000003</v>
      </c>
      <c r="K479" s="49">
        <f t="shared" si="395"/>
        <v>11542.50295731</v>
      </c>
      <c r="M479" s="50">
        <f t="shared" si="400"/>
        <v>0.75500000000000012</v>
      </c>
      <c r="N479" s="50">
        <f t="shared" si="401"/>
        <v>0.68480000000000008</v>
      </c>
      <c r="O479" s="50">
        <f t="shared" si="402"/>
        <v>0.62000000000000011</v>
      </c>
      <c r="P479" s="50">
        <f t="shared" si="403"/>
        <v>0.45241379310344843</v>
      </c>
    </row>
    <row r="480" spans="1:16" x14ac:dyDescent="0.25">
      <c r="A480" s="44" t="s">
        <v>838</v>
      </c>
      <c r="B480" s="39"/>
      <c r="C480" s="32"/>
      <c r="D480" s="33"/>
    </row>
    <row r="481" spans="1:16" x14ac:dyDescent="0.25">
      <c r="A481" s="20" t="s">
        <v>839</v>
      </c>
      <c r="B481" s="20" t="s">
        <v>840</v>
      </c>
      <c r="C481" s="22" t="s">
        <v>30</v>
      </c>
      <c r="D481" s="25" t="s">
        <v>841</v>
      </c>
      <c r="E481" s="24">
        <v>239.54214599999997</v>
      </c>
      <c r="F481" s="24">
        <v>249.52306874999999</v>
      </c>
      <c r="G481" s="24">
        <v>259.50399149999998</v>
      </c>
      <c r="H481" s="24">
        <v>289.44675974999996</v>
      </c>
      <c r="I481" s="24">
        <v>309.40860524999999</v>
      </c>
      <c r="J481" s="24">
        <v>420.39646622999999</v>
      </c>
      <c r="K481" s="49">
        <f t="shared" si="395"/>
        <v>11350.704588209999</v>
      </c>
      <c r="M481" s="50">
        <f t="shared" ref="M481:M487" si="404">J481/E481-1</f>
        <v>0.75500000000000012</v>
      </c>
      <c r="N481" s="50">
        <f t="shared" ref="N481:N487" si="405">J481/F481-1</f>
        <v>0.68480000000000008</v>
      </c>
      <c r="O481" s="50">
        <f t="shared" ref="O481:O487" si="406">J481/G481-1</f>
        <v>0.62000000000000011</v>
      </c>
      <c r="P481" s="50">
        <f t="shared" ref="P481:P487" si="407">J481/H481-1</f>
        <v>0.45241379310344843</v>
      </c>
    </row>
    <row r="482" spans="1:16" x14ac:dyDescent="0.25">
      <c r="A482" s="20" t="s">
        <v>842</v>
      </c>
      <c r="B482" s="20" t="s">
        <v>843</v>
      </c>
      <c r="C482" s="22" t="s">
        <v>30</v>
      </c>
      <c r="D482" s="25" t="s">
        <v>818</v>
      </c>
      <c r="E482" s="24">
        <v>236.00434199999995</v>
      </c>
      <c r="F482" s="24">
        <v>245.83785624999996</v>
      </c>
      <c r="G482" s="24">
        <v>255.67137049999999</v>
      </c>
      <c r="H482" s="24">
        <v>285.17191324999993</v>
      </c>
      <c r="I482" s="24">
        <v>304.83894175</v>
      </c>
      <c r="J482" s="24">
        <v>414.18762021000003</v>
      </c>
      <c r="K482" s="49">
        <f t="shared" si="395"/>
        <v>11183.065745670001</v>
      </c>
      <c r="M482" s="50">
        <f t="shared" si="404"/>
        <v>0.75500000000000056</v>
      </c>
      <c r="N482" s="50">
        <f t="shared" si="405"/>
        <v>0.68480000000000052</v>
      </c>
      <c r="O482" s="50">
        <f t="shared" si="406"/>
        <v>0.62000000000000011</v>
      </c>
      <c r="P482" s="50">
        <f t="shared" si="407"/>
        <v>0.45241379310344865</v>
      </c>
    </row>
    <row r="483" spans="1:16" x14ac:dyDescent="0.25">
      <c r="A483" s="20" t="s">
        <v>844</v>
      </c>
      <c r="B483" s="20" t="s">
        <v>845</v>
      </c>
      <c r="C483" s="22" t="s">
        <v>30</v>
      </c>
      <c r="D483" s="25" t="s">
        <v>818</v>
      </c>
      <c r="E483" s="24">
        <v>261.22661999999997</v>
      </c>
      <c r="F483" s="24">
        <v>272.1110625</v>
      </c>
      <c r="G483" s="24">
        <v>282.99550500000004</v>
      </c>
      <c r="H483" s="24">
        <v>315.64883249999997</v>
      </c>
      <c r="I483" s="24">
        <v>337.41771750000004</v>
      </c>
      <c r="J483" s="24">
        <v>458.45271810000008</v>
      </c>
      <c r="K483" s="49">
        <f t="shared" si="395"/>
        <v>12378.223388700002</v>
      </c>
      <c r="M483" s="50">
        <f t="shared" si="404"/>
        <v>0.75500000000000056</v>
      </c>
      <c r="N483" s="50">
        <f t="shared" si="405"/>
        <v>0.6848000000000003</v>
      </c>
      <c r="O483" s="50">
        <f t="shared" si="406"/>
        <v>0.62000000000000011</v>
      </c>
      <c r="P483" s="50">
        <f t="shared" si="407"/>
        <v>0.45241379310344865</v>
      </c>
    </row>
    <row r="484" spans="1:16" x14ac:dyDescent="0.25">
      <c r="A484" s="20" t="s">
        <v>846</v>
      </c>
      <c r="B484" s="20" t="s">
        <v>847</v>
      </c>
      <c r="C484" s="22" t="s">
        <v>30</v>
      </c>
      <c r="D484" s="25" t="s">
        <v>841</v>
      </c>
      <c r="E484" s="24">
        <v>205.96894199999994</v>
      </c>
      <c r="F484" s="24">
        <v>214.55098124999995</v>
      </c>
      <c r="G484" s="24">
        <v>223.13302049999996</v>
      </c>
      <c r="H484" s="24">
        <v>248.87913824999995</v>
      </c>
      <c r="I484" s="24">
        <v>266.04321674999994</v>
      </c>
      <c r="J484" s="24">
        <v>361.47549320999997</v>
      </c>
      <c r="K484" s="49">
        <f t="shared" si="395"/>
        <v>9759.8383166699987</v>
      </c>
      <c r="M484" s="50">
        <f t="shared" si="404"/>
        <v>0.75500000000000034</v>
      </c>
      <c r="N484" s="50">
        <f t="shared" si="405"/>
        <v>0.6848000000000003</v>
      </c>
      <c r="O484" s="50">
        <f t="shared" si="406"/>
        <v>0.62000000000000011</v>
      </c>
      <c r="P484" s="50">
        <f t="shared" si="407"/>
        <v>0.45241379310344843</v>
      </c>
    </row>
    <row r="485" spans="1:16" x14ac:dyDescent="0.25">
      <c r="A485" s="20" t="s">
        <v>848</v>
      </c>
      <c r="B485" s="20" t="s">
        <v>849</v>
      </c>
      <c r="C485" s="22" t="s">
        <v>30</v>
      </c>
      <c r="D485" s="25" t="s">
        <v>818</v>
      </c>
      <c r="E485" s="24">
        <v>224.93409359999998</v>
      </c>
      <c r="F485" s="24">
        <v>234.30634749999999</v>
      </c>
      <c r="G485" s="24">
        <v>243.67860139999999</v>
      </c>
      <c r="H485" s="24">
        <v>271.79536309999997</v>
      </c>
      <c r="I485" s="24">
        <v>290.53987089999998</v>
      </c>
      <c r="J485" s="24">
        <v>394.75933426800003</v>
      </c>
      <c r="K485" s="49">
        <f t="shared" si="395"/>
        <v>10658.502025236001</v>
      </c>
      <c r="M485" s="50">
        <f t="shared" si="404"/>
        <v>0.75500000000000034</v>
      </c>
      <c r="N485" s="50">
        <f t="shared" si="405"/>
        <v>0.6848000000000003</v>
      </c>
      <c r="O485" s="50">
        <f t="shared" si="406"/>
        <v>0.62000000000000011</v>
      </c>
      <c r="P485" s="50">
        <f t="shared" si="407"/>
        <v>0.45241379310344843</v>
      </c>
    </row>
    <row r="486" spans="1:16" x14ac:dyDescent="0.25">
      <c r="A486" s="20" t="s">
        <v>850</v>
      </c>
      <c r="B486" s="20" t="s">
        <v>851</v>
      </c>
      <c r="C486" s="22" t="s">
        <v>30</v>
      </c>
      <c r="D486" s="25" t="s">
        <v>841</v>
      </c>
      <c r="E486" s="24">
        <v>171.44585999999998</v>
      </c>
      <c r="F486" s="24">
        <v>178.58943749999997</v>
      </c>
      <c r="G486" s="24">
        <v>185.73301499999999</v>
      </c>
      <c r="H486" s="24">
        <v>207.16374749999997</v>
      </c>
      <c r="I486" s="24">
        <v>221.45090249999998</v>
      </c>
      <c r="J486" s="24">
        <v>300.88748429999998</v>
      </c>
      <c r="K486" s="49">
        <f t="shared" si="395"/>
        <v>8123.9620760999996</v>
      </c>
      <c r="M486" s="50">
        <f t="shared" si="404"/>
        <v>0.75500000000000012</v>
      </c>
      <c r="N486" s="50">
        <f t="shared" si="405"/>
        <v>0.68480000000000008</v>
      </c>
      <c r="O486" s="50">
        <f t="shared" si="406"/>
        <v>0.61999999999999988</v>
      </c>
      <c r="P486" s="50">
        <f t="shared" si="407"/>
        <v>0.45241379310344843</v>
      </c>
    </row>
    <row r="487" spans="1:16" x14ac:dyDescent="0.25">
      <c r="A487" s="20" t="s">
        <v>852</v>
      </c>
      <c r="B487" s="20" t="s">
        <v>853</v>
      </c>
      <c r="C487" s="22" t="s">
        <v>30</v>
      </c>
      <c r="D487" s="25" t="s">
        <v>818</v>
      </c>
      <c r="E487" s="24">
        <v>186.87890279999999</v>
      </c>
      <c r="F487" s="24">
        <v>194.66552374999998</v>
      </c>
      <c r="G487" s="24">
        <v>202.45214469999999</v>
      </c>
      <c r="H487" s="24">
        <v>225.81200754999998</v>
      </c>
      <c r="I487" s="24">
        <v>241.38524945</v>
      </c>
      <c r="J487" s="24">
        <v>327.97247441400003</v>
      </c>
      <c r="K487" s="49">
        <f t="shared" si="395"/>
        <v>8855.2568091780013</v>
      </c>
      <c r="M487" s="50">
        <f t="shared" si="404"/>
        <v>0.75500000000000034</v>
      </c>
      <c r="N487" s="50">
        <f t="shared" si="405"/>
        <v>0.6848000000000003</v>
      </c>
      <c r="O487" s="50">
        <f t="shared" si="406"/>
        <v>0.62000000000000033</v>
      </c>
      <c r="P487" s="50">
        <f t="shared" si="407"/>
        <v>0.45241379310344865</v>
      </c>
    </row>
    <row r="488" spans="1:16" x14ac:dyDescent="0.25">
      <c r="A488" s="44" t="s">
        <v>854</v>
      </c>
      <c r="B488" s="39"/>
      <c r="C488" s="32"/>
      <c r="D488" s="33"/>
    </row>
    <row r="489" spans="1:16" x14ac:dyDescent="0.25">
      <c r="A489" s="21" t="s">
        <v>855</v>
      </c>
      <c r="B489" s="21" t="s">
        <v>856</v>
      </c>
      <c r="C489" s="45" t="s">
        <v>30</v>
      </c>
      <c r="D489" s="23" t="s">
        <v>841</v>
      </c>
      <c r="E489" s="24">
        <v>262.08022199999994</v>
      </c>
      <c r="F489" s="24">
        <v>273.00023124999996</v>
      </c>
      <c r="G489" s="24">
        <v>283.92024049999998</v>
      </c>
      <c r="H489" s="24">
        <v>316.68026824999993</v>
      </c>
      <c r="I489" s="24">
        <v>338.52028674999997</v>
      </c>
      <c r="J489" s="24">
        <v>459.95078961000002</v>
      </c>
      <c r="K489" s="49">
        <f t="shared" si="395"/>
        <v>12418.671319470001</v>
      </c>
      <c r="M489" s="50">
        <f t="shared" ref="M489:M497" si="408">J489/E489-1</f>
        <v>0.75500000000000056</v>
      </c>
      <c r="N489" s="50">
        <f t="shared" ref="N489:N497" si="409">J489/F489-1</f>
        <v>0.6848000000000003</v>
      </c>
      <c r="O489" s="50">
        <f t="shared" ref="O489:O497" si="410">J489/G489-1</f>
        <v>0.62000000000000011</v>
      </c>
      <c r="P489" s="50">
        <f t="shared" ref="P489:P497" si="411">J489/H489-1</f>
        <v>0.45241379310344865</v>
      </c>
    </row>
    <row r="490" spans="1:16" x14ac:dyDescent="0.25">
      <c r="A490" s="20" t="s">
        <v>857</v>
      </c>
      <c r="B490" s="20" t="s">
        <v>858</v>
      </c>
      <c r="C490" s="22" t="s">
        <v>30</v>
      </c>
      <c r="D490" s="25" t="s">
        <v>818</v>
      </c>
      <c r="E490" s="24">
        <v>276.43660079999989</v>
      </c>
      <c r="F490" s="24">
        <v>287.95479249999994</v>
      </c>
      <c r="G490" s="24">
        <v>299.47298419999993</v>
      </c>
      <c r="H490" s="24">
        <v>334.02755929999989</v>
      </c>
      <c r="I490" s="24">
        <v>357.06394269999993</v>
      </c>
      <c r="J490" s="24">
        <v>485.14623440399993</v>
      </c>
      <c r="K490" s="49">
        <f t="shared" si="395"/>
        <v>13098.948328907998</v>
      </c>
      <c r="M490" s="50">
        <f t="shared" si="408"/>
        <v>0.75500000000000034</v>
      </c>
      <c r="N490" s="50">
        <f t="shared" si="409"/>
        <v>0.68480000000000008</v>
      </c>
      <c r="O490" s="50">
        <f t="shared" si="410"/>
        <v>0.62000000000000011</v>
      </c>
      <c r="P490" s="50">
        <f t="shared" si="411"/>
        <v>0.45241379310344843</v>
      </c>
    </row>
    <row r="491" spans="1:16" x14ac:dyDescent="0.25">
      <c r="A491" s="20" t="s">
        <v>859</v>
      </c>
      <c r="B491" s="20" t="s">
        <v>860</v>
      </c>
      <c r="C491" s="22" t="s">
        <v>30</v>
      </c>
      <c r="D491" s="25" t="s">
        <v>841</v>
      </c>
      <c r="E491" s="24">
        <v>228.54227399999999</v>
      </c>
      <c r="F491" s="24">
        <v>238.06486875000002</v>
      </c>
      <c r="G491" s="24">
        <v>247.58746350000001</v>
      </c>
      <c r="H491" s="24">
        <v>276.15524775</v>
      </c>
      <c r="I491" s="24">
        <v>295.20043724999999</v>
      </c>
      <c r="J491" s="24">
        <v>401.09169087000004</v>
      </c>
      <c r="K491" s="49">
        <f t="shared" si="395"/>
        <v>10829.475653490001</v>
      </c>
      <c r="M491" s="50">
        <f t="shared" si="408"/>
        <v>0.75500000000000012</v>
      </c>
      <c r="N491" s="50">
        <f t="shared" si="409"/>
        <v>0.68480000000000008</v>
      </c>
      <c r="O491" s="50">
        <f t="shared" si="410"/>
        <v>0.62000000000000011</v>
      </c>
      <c r="P491" s="50">
        <f t="shared" si="411"/>
        <v>0.45241379310344843</v>
      </c>
    </row>
    <row r="492" spans="1:16" x14ac:dyDescent="0.25">
      <c r="A492" s="20" t="s">
        <v>861</v>
      </c>
      <c r="B492" s="20" t="s">
        <v>862</v>
      </c>
      <c r="C492" s="22" t="s">
        <v>30</v>
      </c>
      <c r="D492" s="25" t="s">
        <v>818</v>
      </c>
      <c r="E492" s="24">
        <v>243.02909999999997</v>
      </c>
      <c r="F492" s="24">
        <v>253.15531249999998</v>
      </c>
      <c r="G492" s="24">
        <v>263.28152499999999</v>
      </c>
      <c r="H492" s="24">
        <v>293.66016249999996</v>
      </c>
      <c r="I492" s="24">
        <v>313.91258750000003</v>
      </c>
      <c r="J492" s="24">
        <v>426.51607050000001</v>
      </c>
      <c r="K492" s="49">
        <f t="shared" si="395"/>
        <v>11515.933903500001</v>
      </c>
      <c r="M492" s="50">
        <f t="shared" si="408"/>
        <v>0.75500000000000034</v>
      </c>
      <c r="N492" s="50">
        <f t="shared" si="409"/>
        <v>0.68480000000000008</v>
      </c>
      <c r="O492" s="50">
        <f t="shared" si="410"/>
        <v>0.62000000000000011</v>
      </c>
      <c r="P492" s="50">
        <f t="shared" si="411"/>
        <v>0.45241379310344843</v>
      </c>
    </row>
    <row r="493" spans="1:16" x14ac:dyDescent="0.25">
      <c r="A493" s="20" t="s">
        <v>863</v>
      </c>
      <c r="B493" s="20" t="s">
        <v>864</v>
      </c>
      <c r="C493" s="22" t="s">
        <v>30</v>
      </c>
      <c r="D493" s="25" t="s">
        <v>841</v>
      </c>
      <c r="E493" s="24">
        <v>195.017886</v>
      </c>
      <c r="F493" s="24">
        <v>203.14363125</v>
      </c>
      <c r="G493" s="24">
        <v>211.26937649999999</v>
      </c>
      <c r="H493" s="24">
        <v>235.64661225</v>
      </c>
      <c r="I493" s="24">
        <v>251.89810274999999</v>
      </c>
      <c r="J493" s="24">
        <v>342.25638993000001</v>
      </c>
      <c r="K493" s="49">
        <f t="shared" si="395"/>
        <v>9240.9225281100007</v>
      </c>
      <c r="M493" s="50">
        <f t="shared" si="408"/>
        <v>0.75500000000000012</v>
      </c>
      <c r="N493" s="50">
        <f t="shared" si="409"/>
        <v>0.68480000000000008</v>
      </c>
      <c r="O493" s="50">
        <f t="shared" si="410"/>
        <v>0.62000000000000011</v>
      </c>
      <c r="P493" s="50">
        <f t="shared" si="411"/>
        <v>0.4524137931034482</v>
      </c>
    </row>
    <row r="494" spans="1:16" x14ac:dyDescent="0.25">
      <c r="A494" s="20" t="s">
        <v>865</v>
      </c>
      <c r="B494" s="20" t="s">
        <v>866</v>
      </c>
      <c r="C494" s="22" t="s">
        <v>30</v>
      </c>
      <c r="D494" s="25" t="s">
        <v>818</v>
      </c>
      <c r="E494" s="24">
        <v>191.39329799999996</v>
      </c>
      <c r="F494" s="24">
        <v>199.36801874999998</v>
      </c>
      <c r="G494" s="24">
        <v>207.34273949999996</v>
      </c>
      <c r="H494" s="24">
        <v>231.26690174999996</v>
      </c>
      <c r="I494" s="24">
        <v>247.21634324999997</v>
      </c>
      <c r="J494" s="24">
        <v>335.89523798999994</v>
      </c>
      <c r="K494" s="49">
        <f t="shared" si="395"/>
        <v>9069.1714257299991</v>
      </c>
      <c r="M494" s="50">
        <f t="shared" si="408"/>
        <v>0.75500000000000012</v>
      </c>
      <c r="N494" s="50">
        <f t="shared" si="409"/>
        <v>0.68479999999999985</v>
      </c>
      <c r="O494" s="50">
        <f t="shared" si="410"/>
        <v>0.61999999999999988</v>
      </c>
      <c r="P494" s="50">
        <f t="shared" si="411"/>
        <v>0.4524137931034482</v>
      </c>
    </row>
    <row r="495" spans="1:16" x14ac:dyDescent="0.25">
      <c r="A495" s="20" t="s">
        <v>867</v>
      </c>
      <c r="B495" s="20" t="s">
        <v>868</v>
      </c>
      <c r="C495" s="22" t="s">
        <v>30</v>
      </c>
      <c r="D495" s="25" t="s">
        <v>818</v>
      </c>
      <c r="E495" s="24">
        <v>206.92302359999996</v>
      </c>
      <c r="F495" s="24">
        <v>215.54481624999997</v>
      </c>
      <c r="G495" s="24">
        <v>224.16660889999997</v>
      </c>
      <c r="H495" s="24">
        <v>250.03198684999995</v>
      </c>
      <c r="I495" s="24">
        <v>267.27557214999996</v>
      </c>
      <c r="J495" s="24">
        <v>363.149906418</v>
      </c>
      <c r="K495" s="49">
        <f t="shared" si="395"/>
        <v>9805.0474732860002</v>
      </c>
      <c r="M495" s="50">
        <f t="shared" si="408"/>
        <v>0.75500000000000034</v>
      </c>
      <c r="N495" s="50">
        <f t="shared" si="409"/>
        <v>0.6848000000000003</v>
      </c>
      <c r="O495" s="50">
        <f t="shared" si="410"/>
        <v>0.62000000000000011</v>
      </c>
      <c r="P495" s="50">
        <f t="shared" si="411"/>
        <v>0.45241379310344865</v>
      </c>
    </row>
    <row r="496" spans="1:16" x14ac:dyDescent="0.25">
      <c r="A496" s="20" t="s">
        <v>869</v>
      </c>
      <c r="B496" s="20" t="s">
        <v>870</v>
      </c>
      <c r="C496" s="22" t="s">
        <v>30</v>
      </c>
      <c r="D496" s="25" t="s">
        <v>818</v>
      </c>
      <c r="E496" s="24">
        <v>158.85200999999998</v>
      </c>
      <c r="F496" s="24">
        <v>165.47084374999997</v>
      </c>
      <c r="G496" s="24">
        <v>172.08967749999996</v>
      </c>
      <c r="H496" s="24">
        <v>191.94617874999997</v>
      </c>
      <c r="I496" s="24">
        <v>205.18384624999996</v>
      </c>
      <c r="J496" s="24">
        <v>278.78527754999999</v>
      </c>
      <c r="K496" s="49">
        <f t="shared" si="395"/>
        <v>7527.2024938499999</v>
      </c>
      <c r="M496" s="50">
        <f t="shared" si="408"/>
        <v>0.75500000000000012</v>
      </c>
      <c r="N496" s="50">
        <f t="shared" si="409"/>
        <v>0.6848000000000003</v>
      </c>
      <c r="O496" s="50">
        <f t="shared" si="410"/>
        <v>0.62000000000000033</v>
      </c>
      <c r="P496" s="50">
        <f t="shared" si="411"/>
        <v>0.45241379310344843</v>
      </c>
    </row>
    <row r="497" spans="1:16" x14ac:dyDescent="0.25">
      <c r="A497" s="20" t="s">
        <v>871</v>
      </c>
      <c r="B497" s="20" t="s">
        <v>872</v>
      </c>
      <c r="C497" s="22" t="s">
        <v>30</v>
      </c>
      <c r="D497" s="25" t="s">
        <v>818</v>
      </c>
      <c r="E497" s="24">
        <v>169.78381079999997</v>
      </c>
      <c r="F497" s="24">
        <v>176.85813624999997</v>
      </c>
      <c r="G497" s="24">
        <v>183.93246169999998</v>
      </c>
      <c r="H497" s="24">
        <v>205.15543804999996</v>
      </c>
      <c r="I497" s="24">
        <v>219.30408894999999</v>
      </c>
      <c r="J497" s="24">
        <v>297.970587954</v>
      </c>
      <c r="K497" s="49">
        <f t="shared" si="395"/>
        <v>8045.2058747579995</v>
      </c>
      <c r="M497" s="50">
        <f t="shared" si="408"/>
        <v>0.75500000000000034</v>
      </c>
      <c r="N497" s="50">
        <f t="shared" si="409"/>
        <v>0.6848000000000003</v>
      </c>
      <c r="O497" s="50">
        <f t="shared" si="410"/>
        <v>0.62000000000000011</v>
      </c>
      <c r="P497" s="50">
        <f t="shared" si="411"/>
        <v>0.45241379310344865</v>
      </c>
    </row>
    <row r="498" spans="1:16" x14ac:dyDescent="0.25">
      <c r="A498" s="44" t="s">
        <v>873</v>
      </c>
      <c r="B498" s="39"/>
      <c r="C498" s="32"/>
      <c r="D498" s="33"/>
    </row>
    <row r="499" spans="1:16" x14ac:dyDescent="0.25">
      <c r="A499" s="20" t="s">
        <v>874</v>
      </c>
      <c r="B499" s="20" t="s">
        <v>875</v>
      </c>
      <c r="C499" s="22" t="s">
        <v>30</v>
      </c>
      <c r="D499" s="25" t="s">
        <v>841</v>
      </c>
      <c r="E499" s="24">
        <v>174.25820400000001</v>
      </c>
      <c r="F499" s="24">
        <v>181.51896249999999</v>
      </c>
      <c r="G499" s="24">
        <v>188.779721</v>
      </c>
      <c r="H499" s="24">
        <v>210.56199649999999</v>
      </c>
      <c r="I499" s="24">
        <v>225.08351350000001</v>
      </c>
      <c r="J499" s="24">
        <v>305.82314802000002</v>
      </c>
      <c r="K499" s="49">
        <f t="shared" si="395"/>
        <v>8257.2249965400006</v>
      </c>
      <c r="M499" s="50">
        <f t="shared" ref="M499:M507" si="412">J499/E499-1</f>
        <v>0.75500000000000012</v>
      </c>
      <c r="N499" s="50">
        <f t="shared" ref="N499:N507" si="413">J499/F499-1</f>
        <v>0.6848000000000003</v>
      </c>
      <c r="O499" s="50">
        <f t="shared" ref="O499:O507" si="414">J499/G499-1</f>
        <v>0.62000000000000011</v>
      </c>
      <c r="P499" s="50">
        <f t="shared" ref="P499:P507" si="415">J499/H499-1</f>
        <v>0.45241379310344843</v>
      </c>
    </row>
    <row r="500" spans="1:16" x14ac:dyDescent="0.25">
      <c r="A500" s="20" t="s">
        <v>876</v>
      </c>
      <c r="B500" s="20" t="s">
        <v>877</v>
      </c>
      <c r="C500" s="22" t="s">
        <v>30</v>
      </c>
      <c r="D500" s="25" t="s">
        <v>818</v>
      </c>
      <c r="E500" s="24">
        <v>184.78971359999997</v>
      </c>
      <c r="F500" s="24">
        <v>192.489285</v>
      </c>
      <c r="G500" s="24">
        <v>200.18885639999999</v>
      </c>
      <c r="H500" s="24">
        <v>223.28757059999998</v>
      </c>
      <c r="I500" s="24">
        <v>238.68671339999997</v>
      </c>
      <c r="J500" s="24">
        <v>324.30594736800003</v>
      </c>
      <c r="K500" s="49">
        <f t="shared" si="395"/>
        <v>8756.2605789360005</v>
      </c>
      <c r="M500" s="50">
        <f t="shared" si="412"/>
        <v>0.75500000000000056</v>
      </c>
      <c r="N500" s="50">
        <f t="shared" si="413"/>
        <v>0.6848000000000003</v>
      </c>
      <c r="O500" s="50">
        <f t="shared" si="414"/>
        <v>0.62000000000000033</v>
      </c>
      <c r="P500" s="50">
        <f t="shared" si="415"/>
        <v>0.45241379310344865</v>
      </c>
    </row>
    <row r="501" spans="1:16" x14ac:dyDescent="0.25">
      <c r="A501" s="20" t="s">
        <v>878</v>
      </c>
      <c r="B501" s="20" t="s">
        <v>879</v>
      </c>
      <c r="C501" s="22" t="s">
        <v>30</v>
      </c>
      <c r="D501" s="25" t="s">
        <v>841</v>
      </c>
      <c r="E501" s="24">
        <v>158.37741</v>
      </c>
      <c r="F501" s="24">
        <v>164.97646875000001</v>
      </c>
      <c r="G501" s="24">
        <v>171.57552750000002</v>
      </c>
      <c r="H501" s="24">
        <v>191.37270375</v>
      </c>
      <c r="I501" s="24">
        <v>204.57082125000002</v>
      </c>
      <c r="J501" s="24">
        <v>277.95235455000005</v>
      </c>
      <c r="K501" s="49">
        <f t="shared" si="395"/>
        <v>7504.7135728500016</v>
      </c>
      <c r="M501" s="50">
        <f t="shared" si="412"/>
        <v>0.75500000000000034</v>
      </c>
      <c r="N501" s="50">
        <f t="shared" si="413"/>
        <v>0.6848000000000003</v>
      </c>
      <c r="O501" s="50">
        <f t="shared" si="414"/>
        <v>0.62000000000000011</v>
      </c>
      <c r="P501" s="50">
        <f t="shared" si="415"/>
        <v>0.45241379310344865</v>
      </c>
    </row>
    <row r="502" spans="1:16" x14ac:dyDescent="0.25">
      <c r="A502" s="20" t="s">
        <v>880</v>
      </c>
      <c r="B502" s="20" t="s">
        <v>881</v>
      </c>
      <c r="C502" s="22" t="s">
        <v>30</v>
      </c>
      <c r="D502" s="25" t="s">
        <v>818</v>
      </c>
      <c r="E502" s="24">
        <v>155.89565880000001</v>
      </c>
      <c r="F502" s="24">
        <v>162.39131125</v>
      </c>
      <c r="G502" s="24">
        <v>168.8869637</v>
      </c>
      <c r="H502" s="24">
        <v>188.37392105000001</v>
      </c>
      <c r="I502" s="24">
        <v>201.36522595</v>
      </c>
      <c r="J502" s="24">
        <v>273.59688119399999</v>
      </c>
      <c r="K502" s="49">
        <f t="shared" si="395"/>
        <v>7387.1157922379998</v>
      </c>
      <c r="M502" s="50">
        <f t="shared" si="412"/>
        <v>0.75499999999999989</v>
      </c>
      <c r="N502" s="50">
        <f t="shared" si="413"/>
        <v>0.68479999999999985</v>
      </c>
      <c r="O502" s="50">
        <f t="shared" si="414"/>
        <v>0.61999999999999988</v>
      </c>
      <c r="P502" s="50">
        <f t="shared" si="415"/>
        <v>0.4524137931034482</v>
      </c>
    </row>
    <row r="503" spans="1:16" x14ac:dyDescent="0.25">
      <c r="A503" s="20" t="s">
        <v>882</v>
      </c>
      <c r="B503" s="20" t="s">
        <v>883</v>
      </c>
      <c r="C503" s="22" t="s">
        <v>30</v>
      </c>
      <c r="D503" s="25" t="s">
        <v>818</v>
      </c>
      <c r="E503" s="24">
        <v>168.62375279999998</v>
      </c>
      <c r="F503" s="24">
        <v>175.6497425</v>
      </c>
      <c r="G503" s="24">
        <v>182.6757322</v>
      </c>
      <c r="H503" s="24">
        <v>203.75370129999999</v>
      </c>
      <c r="I503" s="24">
        <v>217.80568069999998</v>
      </c>
      <c r="J503" s="24">
        <v>295.93468616400003</v>
      </c>
      <c r="K503" s="49">
        <f t="shared" si="395"/>
        <v>7990.2365264280006</v>
      </c>
      <c r="M503" s="50">
        <f t="shared" si="412"/>
        <v>0.75500000000000034</v>
      </c>
      <c r="N503" s="50">
        <f t="shared" si="413"/>
        <v>0.68480000000000008</v>
      </c>
      <c r="O503" s="50">
        <f t="shared" si="414"/>
        <v>0.62000000000000011</v>
      </c>
      <c r="P503" s="50">
        <f t="shared" si="415"/>
        <v>0.45241379310344843</v>
      </c>
    </row>
    <row r="504" spans="1:16" x14ac:dyDescent="0.25">
      <c r="A504" s="20" t="s">
        <v>884</v>
      </c>
      <c r="B504" s="20" t="s">
        <v>885</v>
      </c>
      <c r="C504" s="22" t="s">
        <v>30</v>
      </c>
      <c r="D504" s="25" t="s">
        <v>841</v>
      </c>
      <c r="E504" s="24">
        <v>142.4224428</v>
      </c>
      <c r="F504" s="24">
        <v>148.35671124999999</v>
      </c>
      <c r="G504" s="24">
        <v>154.29097970000001</v>
      </c>
      <c r="H504" s="24">
        <v>172.09378504999998</v>
      </c>
      <c r="I504" s="24">
        <v>183.96232194999999</v>
      </c>
      <c r="J504" s="24">
        <v>249.95138711400003</v>
      </c>
      <c r="K504" s="49">
        <f t="shared" si="395"/>
        <v>6748.6874520780011</v>
      </c>
      <c r="M504" s="50">
        <f t="shared" si="412"/>
        <v>0.75500000000000012</v>
      </c>
      <c r="N504" s="50">
        <f t="shared" si="413"/>
        <v>0.6848000000000003</v>
      </c>
      <c r="O504" s="50">
        <f t="shared" si="414"/>
        <v>0.62000000000000011</v>
      </c>
      <c r="P504" s="50">
        <f t="shared" si="415"/>
        <v>0.45241379310344865</v>
      </c>
    </row>
    <row r="505" spans="1:16" x14ac:dyDescent="0.25">
      <c r="A505" s="21" t="s">
        <v>886</v>
      </c>
      <c r="B505" s="20" t="s">
        <v>887</v>
      </c>
      <c r="C505" s="22" t="s">
        <v>30</v>
      </c>
      <c r="D505" s="25" t="s">
        <v>818</v>
      </c>
      <c r="E505" s="24">
        <v>150.770928</v>
      </c>
      <c r="F505" s="24">
        <v>157.05304999999998</v>
      </c>
      <c r="G505" s="24">
        <v>163.335172</v>
      </c>
      <c r="H505" s="24">
        <v>182.18153799999999</v>
      </c>
      <c r="I505" s="24">
        <v>194.74578199999999</v>
      </c>
      <c r="J505" s="24">
        <v>264.60297864</v>
      </c>
      <c r="K505" s="49">
        <f t="shared" si="395"/>
        <v>7144.2804232799999</v>
      </c>
      <c r="M505" s="50">
        <f t="shared" si="412"/>
        <v>0.75500000000000012</v>
      </c>
      <c r="N505" s="50">
        <f t="shared" si="413"/>
        <v>0.68480000000000008</v>
      </c>
      <c r="O505" s="50">
        <f t="shared" si="414"/>
        <v>0.62000000000000011</v>
      </c>
      <c r="P505" s="50">
        <f t="shared" si="415"/>
        <v>0.45241379310344843</v>
      </c>
    </row>
    <row r="506" spans="1:16" x14ac:dyDescent="0.25">
      <c r="A506" s="20" t="s">
        <v>888</v>
      </c>
      <c r="B506" s="20" t="s">
        <v>889</v>
      </c>
      <c r="C506" s="22" t="s">
        <v>30</v>
      </c>
      <c r="D506" s="25" t="s">
        <v>841</v>
      </c>
      <c r="E506" s="24">
        <v>126.3661824</v>
      </c>
      <c r="F506" s="24">
        <v>131.63144</v>
      </c>
      <c r="G506" s="24">
        <v>136.89669760000001</v>
      </c>
      <c r="H506" s="24">
        <v>152.69247040000002</v>
      </c>
      <c r="I506" s="24">
        <v>163.22298560000002</v>
      </c>
      <c r="J506" s="24">
        <v>221.77265011200004</v>
      </c>
      <c r="K506" s="49">
        <f t="shared" si="395"/>
        <v>5987.8615530240013</v>
      </c>
      <c r="M506" s="50">
        <f t="shared" si="412"/>
        <v>0.75500000000000034</v>
      </c>
      <c r="N506" s="50">
        <f t="shared" si="413"/>
        <v>0.6848000000000003</v>
      </c>
      <c r="O506" s="50">
        <f t="shared" si="414"/>
        <v>0.62000000000000011</v>
      </c>
      <c r="P506" s="50">
        <f t="shared" si="415"/>
        <v>0.45241379310344843</v>
      </c>
    </row>
    <row r="507" spans="1:16" x14ac:dyDescent="0.25">
      <c r="A507" s="21" t="s">
        <v>890</v>
      </c>
      <c r="B507" s="20" t="s">
        <v>891</v>
      </c>
      <c r="C507" s="22" t="s">
        <v>30</v>
      </c>
      <c r="D507" s="25" t="s">
        <v>818</v>
      </c>
      <c r="E507" s="24">
        <v>163.25643359999998</v>
      </c>
      <c r="F507" s="24">
        <v>170.05878499999997</v>
      </c>
      <c r="G507" s="24">
        <v>176.86113639999999</v>
      </c>
      <c r="H507" s="24">
        <v>197.26819059999997</v>
      </c>
      <c r="I507" s="24">
        <v>210.87289339999998</v>
      </c>
      <c r="J507" s="24">
        <v>286.51504096799999</v>
      </c>
      <c r="K507" s="49">
        <f t="shared" si="395"/>
        <v>7735.9061061359998</v>
      </c>
      <c r="M507" s="50">
        <f t="shared" si="412"/>
        <v>0.75500000000000012</v>
      </c>
      <c r="N507" s="50">
        <f t="shared" si="413"/>
        <v>0.6848000000000003</v>
      </c>
      <c r="O507" s="50">
        <f t="shared" si="414"/>
        <v>0.62000000000000011</v>
      </c>
      <c r="P507" s="50">
        <f t="shared" si="415"/>
        <v>0.45241379310344843</v>
      </c>
    </row>
    <row r="508" spans="1:16" x14ac:dyDescent="0.25">
      <c r="A508" s="44" t="s">
        <v>892</v>
      </c>
      <c r="B508" s="39"/>
      <c r="C508" s="32"/>
      <c r="D508" s="33"/>
    </row>
    <row r="509" spans="1:16" x14ac:dyDescent="0.25">
      <c r="A509" s="27" t="s">
        <v>893</v>
      </c>
      <c r="B509" s="27" t="s">
        <v>894</v>
      </c>
      <c r="C509" s="22" t="s">
        <v>895</v>
      </c>
      <c r="D509" s="25" t="s">
        <v>841</v>
      </c>
      <c r="E509" s="24">
        <v>190.916664</v>
      </c>
      <c r="F509" s="24">
        <v>198.87152499999999</v>
      </c>
      <c r="G509" s="24">
        <v>206.82638599999999</v>
      </c>
      <c r="H509" s="24">
        <v>230.690969</v>
      </c>
      <c r="I509" s="24">
        <v>246.60069099999998</v>
      </c>
      <c r="J509" s="24">
        <v>335.05874532000001</v>
      </c>
      <c r="K509" s="49">
        <f t="shared" si="395"/>
        <v>9046.5861236399996</v>
      </c>
      <c r="M509" s="50">
        <f t="shared" ref="M509:M521" si="416">J509/E509-1</f>
        <v>0.75500000000000012</v>
      </c>
      <c r="N509" s="50">
        <f t="shared" ref="N509:N521" si="417">J509/F509-1</f>
        <v>0.68480000000000008</v>
      </c>
      <c r="O509" s="50">
        <f t="shared" ref="O509:O521" si="418">J509/G509-1</f>
        <v>0.62000000000000011</v>
      </c>
      <c r="P509" s="50">
        <f t="shared" ref="P509:P521" si="419">J509/H509-1</f>
        <v>0.45241379310344843</v>
      </c>
    </row>
    <row r="510" spans="1:16" x14ac:dyDescent="0.25">
      <c r="A510" s="27" t="s">
        <v>896</v>
      </c>
      <c r="B510" s="27" t="s">
        <v>897</v>
      </c>
      <c r="C510" s="22" t="s">
        <v>895</v>
      </c>
      <c r="D510" s="25" t="s">
        <v>818</v>
      </c>
      <c r="E510" s="24">
        <v>197.58427871999996</v>
      </c>
      <c r="F510" s="24">
        <v>205.81695699999997</v>
      </c>
      <c r="G510" s="24">
        <v>214.04963527999999</v>
      </c>
      <c r="H510" s="24">
        <v>238.74767011999995</v>
      </c>
      <c r="I510" s="24">
        <v>255.21302667999998</v>
      </c>
      <c r="J510" s="24">
        <v>346.76040915359999</v>
      </c>
      <c r="K510" s="49">
        <f t="shared" si="395"/>
        <v>9362.5310471472003</v>
      </c>
      <c r="M510" s="50">
        <f t="shared" si="416"/>
        <v>0.75500000000000034</v>
      </c>
      <c r="N510" s="50">
        <f t="shared" si="417"/>
        <v>0.6848000000000003</v>
      </c>
      <c r="O510" s="50">
        <f t="shared" si="418"/>
        <v>0.62000000000000011</v>
      </c>
      <c r="P510" s="50">
        <f t="shared" si="419"/>
        <v>0.45241379310344865</v>
      </c>
    </row>
    <row r="511" spans="1:16" x14ac:dyDescent="0.25">
      <c r="A511" s="27" t="s">
        <v>898</v>
      </c>
      <c r="B511" s="27" t="s">
        <v>899</v>
      </c>
      <c r="C511" s="22" t="s">
        <v>895</v>
      </c>
      <c r="D511" s="25" t="s">
        <v>841</v>
      </c>
      <c r="E511" s="24">
        <v>173.41002599999999</v>
      </c>
      <c r="F511" s="24">
        <v>180.63544374999998</v>
      </c>
      <c r="G511" s="24">
        <v>187.8608615</v>
      </c>
      <c r="H511" s="24">
        <v>209.53711474999997</v>
      </c>
      <c r="I511" s="24">
        <v>223.98795025000001</v>
      </c>
      <c r="J511" s="24">
        <v>304.33459563000002</v>
      </c>
      <c r="K511" s="49">
        <f t="shared" si="395"/>
        <v>8217.0340820100009</v>
      </c>
      <c r="M511" s="50">
        <f t="shared" si="416"/>
        <v>0.75500000000000034</v>
      </c>
      <c r="N511" s="50">
        <f t="shared" si="417"/>
        <v>0.6848000000000003</v>
      </c>
      <c r="O511" s="50">
        <f t="shared" si="418"/>
        <v>0.62000000000000011</v>
      </c>
      <c r="P511" s="50">
        <f t="shared" si="419"/>
        <v>0.45241379310344865</v>
      </c>
    </row>
    <row r="512" spans="1:16" x14ac:dyDescent="0.25">
      <c r="A512" s="27" t="s">
        <v>900</v>
      </c>
      <c r="B512" s="27" t="s">
        <v>901</v>
      </c>
      <c r="C512" s="22" t="s">
        <v>895</v>
      </c>
      <c r="D512" s="25" t="s">
        <v>818</v>
      </c>
      <c r="E512" s="24">
        <v>172.56591600000002</v>
      </c>
      <c r="F512" s="24">
        <v>179.75616250000002</v>
      </c>
      <c r="G512" s="24">
        <v>186.94640900000002</v>
      </c>
      <c r="H512" s="24">
        <v>208.51714850000002</v>
      </c>
      <c r="I512" s="24">
        <v>222.89764150000002</v>
      </c>
      <c r="J512" s="24">
        <v>302.85318258000007</v>
      </c>
      <c r="K512" s="49">
        <f t="shared" si="395"/>
        <v>8177.0359296600018</v>
      </c>
      <c r="M512" s="50">
        <f t="shared" si="416"/>
        <v>0.75500000000000012</v>
      </c>
      <c r="N512" s="50">
        <f t="shared" si="417"/>
        <v>0.6848000000000003</v>
      </c>
      <c r="O512" s="50">
        <f t="shared" si="418"/>
        <v>0.62000000000000011</v>
      </c>
      <c r="P512" s="50">
        <f t="shared" si="419"/>
        <v>0.45241379310344843</v>
      </c>
    </row>
    <row r="513" spans="1:16" x14ac:dyDescent="0.25">
      <c r="A513" s="27" t="s">
        <v>902</v>
      </c>
      <c r="B513" s="27" t="s">
        <v>903</v>
      </c>
      <c r="C513" s="22" t="s">
        <v>895</v>
      </c>
      <c r="D513" s="25" t="s">
        <v>818</v>
      </c>
      <c r="E513" s="24">
        <v>181.75742639999999</v>
      </c>
      <c r="F513" s="24">
        <v>189.33065249999999</v>
      </c>
      <c r="G513" s="24">
        <v>196.90387859999998</v>
      </c>
      <c r="H513" s="24">
        <v>219.62355689999998</v>
      </c>
      <c r="I513" s="24">
        <v>234.77000909999998</v>
      </c>
      <c r="J513" s="24">
        <v>318.98428333200002</v>
      </c>
      <c r="K513" s="49">
        <f t="shared" si="395"/>
        <v>8612.5756499640011</v>
      </c>
      <c r="M513" s="50">
        <f t="shared" si="416"/>
        <v>0.75500000000000034</v>
      </c>
      <c r="N513" s="50">
        <f t="shared" si="417"/>
        <v>0.6848000000000003</v>
      </c>
      <c r="O513" s="50">
        <f t="shared" si="418"/>
        <v>0.62000000000000033</v>
      </c>
      <c r="P513" s="50">
        <f t="shared" si="419"/>
        <v>0.45241379310344843</v>
      </c>
    </row>
    <row r="514" spans="1:16" x14ac:dyDescent="0.25">
      <c r="A514" s="27" t="s">
        <v>904</v>
      </c>
      <c r="B514" s="27" t="s">
        <v>905</v>
      </c>
      <c r="C514" s="22" t="s">
        <v>895</v>
      </c>
      <c r="D514" s="25" t="s">
        <v>841</v>
      </c>
      <c r="E514" s="24">
        <v>157.39159799999999</v>
      </c>
      <c r="F514" s="24">
        <v>163.94958124999999</v>
      </c>
      <c r="G514" s="24">
        <v>170.5075645</v>
      </c>
      <c r="H514" s="24">
        <v>190.18151424999999</v>
      </c>
      <c r="I514" s="24">
        <v>203.29748074999998</v>
      </c>
      <c r="J514" s="24">
        <v>276.22225449000001</v>
      </c>
      <c r="K514" s="49">
        <f t="shared" si="395"/>
        <v>7458.0008712300005</v>
      </c>
      <c r="M514" s="50">
        <f t="shared" si="416"/>
        <v>0.75500000000000012</v>
      </c>
      <c r="N514" s="50">
        <f t="shared" si="417"/>
        <v>0.68480000000000008</v>
      </c>
      <c r="O514" s="50">
        <f t="shared" si="418"/>
        <v>0.62000000000000011</v>
      </c>
      <c r="P514" s="50">
        <f t="shared" si="419"/>
        <v>0.45241379310344843</v>
      </c>
    </row>
    <row r="515" spans="1:16" x14ac:dyDescent="0.25">
      <c r="A515" s="27" t="s">
        <v>906</v>
      </c>
      <c r="B515" s="27" t="s">
        <v>907</v>
      </c>
      <c r="C515" s="22" t="s">
        <v>895</v>
      </c>
      <c r="D515" s="25" t="s">
        <v>818</v>
      </c>
      <c r="E515" s="24">
        <v>156.27967800000002</v>
      </c>
      <c r="F515" s="24">
        <v>162.79133125000001</v>
      </c>
      <c r="G515" s="24">
        <v>169.30298450000001</v>
      </c>
      <c r="H515" s="24">
        <v>188.83794425000002</v>
      </c>
      <c r="I515" s="24">
        <v>201.86125075000001</v>
      </c>
      <c r="J515" s="24">
        <v>274.27083489</v>
      </c>
      <c r="K515" s="49">
        <f t="shared" si="395"/>
        <v>7405.3125420300003</v>
      </c>
      <c r="M515" s="50">
        <f t="shared" si="416"/>
        <v>0.75499999999999989</v>
      </c>
      <c r="N515" s="50">
        <f t="shared" si="417"/>
        <v>0.68479999999999985</v>
      </c>
      <c r="O515" s="50">
        <f t="shared" si="418"/>
        <v>0.61999999999999988</v>
      </c>
      <c r="P515" s="50">
        <f t="shared" si="419"/>
        <v>0.4524137931034482</v>
      </c>
    </row>
    <row r="516" spans="1:16" x14ac:dyDescent="0.25">
      <c r="A516" s="27" t="s">
        <v>908</v>
      </c>
      <c r="B516" s="27" t="s">
        <v>909</v>
      </c>
      <c r="C516" s="22" t="s">
        <v>895</v>
      </c>
      <c r="D516" s="25" t="s">
        <v>818</v>
      </c>
      <c r="E516" s="24">
        <v>165.03442079999999</v>
      </c>
      <c r="F516" s="24">
        <v>171.910855</v>
      </c>
      <c r="G516" s="24">
        <v>178.7872892</v>
      </c>
      <c r="H516" s="24">
        <v>199.41659179999999</v>
      </c>
      <c r="I516" s="24">
        <v>213.1694602</v>
      </c>
      <c r="J516" s="24">
        <v>289.635408504</v>
      </c>
      <c r="K516" s="49">
        <f t="shared" si="395"/>
        <v>7820.1560296079997</v>
      </c>
      <c r="M516" s="50">
        <f t="shared" si="416"/>
        <v>0.75500000000000012</v>
      </c>
      <c r="N516" s="50">
        <f t="shared" si="417"/>
        <v>0.68480000000000008</v>
      </c>
      <c r="O516" s="50">
        <f t="shared" si="418"/>
        <v>0.61999999999999988</v>
      </c>
      <c r="P516" s="50">
        <f t="shared" si="419"/>
        <v>0.45241379310344843</v>
      </c>
    </row>
    <row r="517" spans="1:16" x14ac:dyDescent="0.25">
      <c r="A517" s="27" t="s">
        <v>910</v>
      </c>
      <c r="B517" s="27" t="s">
        <v>911</v>
      </c>
      <c r="C517" s="22" t="s">
        <v>895</v>
      </c>
      <c r="D517" s="25" t="s">
        <v>841</v>
      </c>
      <c r="E517" s="24">
        <v>141.42673200000002</v>
      </c>
      <c r="F517" s="24">
        <v>147.31951250000003</v>
      </c>
      <c r="G517" s="24">
        <v>153.21229300000002</v>
      </c>
      <c r="H517" s="24">
        <v>170.8906345</v>
      </c>
      <c r="I517" s="24">
        <v>182.67619550000003</v>
      </c>
      <c r="J517" s="24">
        <v>248.20391466000004</v>
      </c>
      <c r="K517" s="49">
        <f t="shared" si="395"/>
        <v>6701.5056958200012</v>
      </c>
      <c r="M517" s="50">
        <f t="shared" si="416"/>
        <v>0.75500000000000012</v>
      </c>
      <c r="N517" s="50">
        <f t="shared" si="417"/>
        <v>0.68479999999999985</v>
      </c>
      <c r="O517" s="50">
        <f t="shared" si="418"/>
        <v>0.62000000000000011</v>
      </c>
      <c r="P517" s="50">
        <f t="shared" si="419"/>
        <v>0.45241379310344843</v>
      </c>
    </row>
    <row r="518" spans="1:16" x14ac:dyDescent="0.25">
      <c r="A518" s="27" t="s">
        <v>912</v>
      </c>
      <c r="B518" s="27" t="s">
        <v>913</v>
      </c>
      <c r="C518" s="22" t="s">
        <v>895</v>
      </c>
      <c r="D518" s="25" t="s">
        <v>818</v>
      </c>
      <c r="E518" s="24">
        <v>140.26124999999999</v>
      </c>
      <c r="F518" s="24">
        <v>146.10546875</v>
      </c>
      <c r="G518" s="24">
        <v>151.94968749999998</v>
      </c>
      <c r="H518" s="24">
        <v>169.48234374999998</v>
      </c>
      <c r="I518" s="24">
        <v>181.17078125</v>
      </c>
      <c r="J518" s="24">
        <v>246.15849374999999</v>
      </c>
      <c r="K518" s="49">
        <f t="shared" si="395"/>
        <v>6646.2793312499998</v>
      </c>
      <c r="M518" s="50">
        <f t="shared" si="416"/>
        <v>0.75500000000000012</v>
      </c>
      <c r="N518" s="50">
        <f t="shared" si="417"/>
        <v>0.68479999999999985</v>
      </c>
      <c r="O518" s="50">
        <f t="shared" si="418"/>
        <v>0.62000000000000011</v>
      </c>
      <c r="P518" s="50">
        <f t="shared" si="419"/>
        <v>0.45241379310344843</v>
      </c>
    </row>
    <row r="519" spans="1:16" x14ac:dyDescent="0.25">
      <c r="A519" s="27" t="s">
        <v>914</v>
      </c>
      <c r="B519" s="27" t="s">
        <v>915</v>
      </c>
      <c r="C519" s="22" t="s">
        <v>895</v>
      </c>
      <c r="D519" s="25" t="s">
        <v>818</v>
      </c>
      <c r="E519" s="24">
        <v>145.59371999999999</v>
      </c>
      <c r="F519" s="24">
        <v>151.66012499999999</v>
      </c>
      <c r="G519" s="24">
        <v>157.72653</v>
      </c>
      <c r="H519" s="24">
        <v>175.92574499999998</v>
      </c>
      <c r="I519" s="24">
        <v>188.05855499999998</v>
      </c>
      <c r="J519" s="24">
        <v>255.51697860000002</v>
      </c>
      <c r="K519" s="49">
        <f t="shared" si="395"/>
        <v>6898.9584222000003</v>
      </c>
      <c r="M519" s="50">
        <f t="shared" si="416"/>
        <v>0.75500000000000012</v>
      </c>
      <c r="N519" s="50">
        <f t="shared" si="417"/>
        <v>0.68480000000000008</v>
      </c>
      <c r="O519" s="50">
        <f t="shared" si="418"/>
        <v>0.62000000000000011</v>
      </c>
      <c r="P519" s="50">
        <f t="shared" si="419"/>
        <v>0.45241379310344865</v>
      </c>
    </row>
    <row r="520" spans="1:16" x14ac:dyDescent="0.25">
      <c r="A520" s="27" t="s">
        <v>916</v>
      </c>
      <c r="B520" s="27" t="s">
        <v>917</v>
      </c>
      <c r="C520" s="22" t="s">
        <v>895</v>
      </c>
      <c r="D520" s="25" t="s">
        <v>841</v>
      </c>
      <c r="E520" s="24">
        <v>125.636112</v>
      </c>
      <c r="F520" s="24">
        <v>130.87094999999999</v>
      </c>
      <c r="G520" s="24">
        <v>136.10578799999999</v>
      </c>
      <c r="H520" s="24">
        <v>151.81030199999998</v>
      </c>
      <c r="I520" s="24">
        <v>162.279978</v>
      </c>
      <c r="J520" s="24">
        <v>220.49137655999999</v>
      </c>
      <c r="K520" s="49">
        <f t="shared" si="395"/>
        <v>5953.2671671199996</v>
      </c>
      <c r="M520" s="50">
        <f t="shared" si="416"/>
        <v>0.75499999999999989</v>
      </c>
      <c r="N520" s="50">
        <f t="shared" si="417"/>
        <v>0.68480000000000008</v>
      </c>
      <c r="O520" s="50">
        <f t="shared" si="418"/>
        <v>0.62000000000000011</v>
      </c>
      <c r="P520" s="50">
        <f t="shared" si="419"/>
        <v>0.45241379310344843</v>
      </c>
    </row>
    <row r="521" spans="1:16" x14ac:dyDescent="0.25">
      <c r="A521" s="27" t="s">
        <v>918</v>
      </c>
      <c r="B521" s="27" t="s">
        <v>919</v>
      </c>
      <c r="C521" s="22" t="s">
        <v>895</v>
      </c>
      <c r="D521" s="25" t="s">
        <v>818</v>
      </c>
      <c r="E521" s="24">
        <v>132.67971840000001</v>
      </c>
      <c r="F521" s="24">
        <v>138.20804000000001</v>
      </c>
      <c r="G521" s="24">
        <v>143.73636160000001</v>
      </c>
      <c r="H521" s="24">
        <v>160.3213264</v>
      </c>
      <c r="I521" s="24">
        <v>171.3779696</v>
      </c>
      <c r="J521" s="24">
        <v>232.85290579200003</v>
      </c>
      <c r="K521" s="49">
        <f t="shared" si="395"/>
        <v>6287.0284563840005</v>
      </c>
      <c r="M521" s="50">
        <f t="shared" si="416"/>
        <v>0.75500000000000012</v>
      </c>
      <c r="N521" s="50">
        <f t="shared" si="417"/>
        <v>0.68480000000000008</v>
      </c>
      <c r="O521" s="50">
        <f t="shared" si="418"/>
        <v>0.62000000000000011</v>
      </c>
      <c r="P521" s="50">
        <f t="shared" si="419"/>
        <v>0.45241379310344843</v>
      </c>
    </row>
    <row r="522" spans="1:16" x14ac:dyDescent="0.25">
      <c r="A522" s="44" t="s">
        <v>920</v>
      </c>
      <c r="B522" s="39"/>
      <c r="C522" s="32"/>
      <c r="D522" s="33"/>
    </row>
    <row r="523" spans="1:16" x14ac:dyDescent="0.25">
      <c r="A523" s="21" t="s">
        <v>921</v>
      </c>
      <c r="B523" s="21" t="s">
        <v>922</v>
      </c>
      <c r="C523" s="35" t="s">
        <v>895</v>
      </c>
      <c r="D523" s="23" t="s">
        <v>818</v>
      </c>
      <c r="E523" s="24">
        <v>154.24120319999994</v>
      </c>
      <c r="F523" s="24">
        <v>160.66791999999995</v>
      </c>
      <c r="G523" s="24">
        <v>167.09463679999996</v>
      </c>
      <c r="H523" s="24">
        <v>186.37478719999996</v>
      </c>
      <c r="I523" s="24">
        <v>199.22822079999995</v>
      </c>
      <c r="J523" s="24">
        <v>270.69331161599996</v>
      </c>
      <c r="K523" s="49">
        <f t="shared" si="395"/>
        <v>7308.7194136319986</v>
      </c>
      <c r="M523" s="50">
        <f t="shared" ref="M523:M525" si="420">J523/E523-1</f>
        <v>0.75500000000000034</v>
      </c>
      <c r="N523" s="50">
        <f t="shared" ref="N523:N525" si="421">J523/F523-1</f>
        <v>0.6848000000000003</v>
      </c>
      <c r="O523" s="50">
        <f t="shared" ref="O523:O525" si="422">J523/G523-1</f>
        <v>0.62000000000000011</v>
      </c>
      <c r="P523" s="50">
        <f t="shared" ref="P523:P525" si="423">J523/H523-1</f>
        <v>0.45241379310344843</v>
      </c>
    </row>
    <row r="524" spans="1:16" x14ac:dyDescent="0.25">
      <c r="A524" s="21" t="s">
        <v>923</v>
      </c>
      <c r="B524" s="21" t="s">
        <v>924</v>
      </c>
      <c r="C524" s="35" t="s">
        <v>895</v>
      </c>
      <c r="D524" s="23" t="s">
        <v>818</v>
      </c>
      <c r="E524" s="24">
        <v>143.35792007999999</v>
      </c>
      <c r="F524" s="24">
        <v>149.33116674999999</v>
      </c>
      <c r="G524" s="24">
        <v>155.30441342</v>
      </c>
      <c r="H524" s="24">
        <v>173.22415342999997</v>
      </c>
      <c r="I524" s="24">
        <v>185.17064676999999</v>
      </c>
      <c r="J524" s="24">
        <v>251.59314974040001</v>
      </c>
      <c r="K524" s="49">
        <f t="shared" si="395"/>
        <v>6793.0150429907999</v>
      </c>
      <c r="M524" s="50">
        <f t="shared" si="420"/>
        <v>0.75500000000000034</v>
      </c>
      <c r="N524" s="50">
        <f t="shared" si="421"/>
        <v>0.68480000000000008</v>
      </c>
      <c r="O524" s="50">
        <f t="shared" si="422"/>
        <v>0.62000000000000011</v>
      </c>
      <c r="P524" s="50">
        <f t="shared" si="423"/>
        <v>0.45241379310344865</v>
      </c>
    </row>
    <row r="525" spans="1:16" x14ac:dyDescent="0.25">
      <c r="A525" s="21" t="s">
        <v>925</v>
      </c>
      <c r="B525" s="21" t="s">
        <v>926</v>
      </c>
      <c r="C525" s="35" t="s">
        <v>895</v>
      </c>
      <c r="D525" s="23" t="s">
        <v>927</v>
      </c>
      <c r="E525" s="24">
        <v>140.62991928</v>
      </c>
      <c r="F525" s="24">
        <v>146.48949924999999</v>
      </c>
      <c r="G525" s="24">
        <v>152.34907921999999</v>
      </c>
      <c r="H525" s="24">
        <v>169.92781912999999</v>
      </c>
      <c r="I525" s="24">
        <v>181.64697907000001</v>
      </c>
      <c r="J525" s="24">
        <v>246.80550833640001</v>
      </c>
      <c r="K525" s="49">
        <f t="shared" si="395"/>
        <v>6663.7487250827999</v>
      </c>
      <c r="M525" s="50">
        <f t="shared" si="420"/>
        <v>0.75500000000000012</v>
      </c>
      <c r="N525" s="50">
        <f t="shared" si="421"/>
        <v>0.68480000000000008</v>
      </c>
      <c r="O525" s="50">
        <f t="shared" si="422"/>
        <v>0.62000000000000011</v>
      </c>
      <c r="P525" s="50">
        <f t="shared" si="423"/>
        <v>0.45241379310344843</v>
      </c>
    </row>
    <row r="526" spans="1:16" x14ac:dyDescent="0.25">
      <c r="A526" s="44" t="s">
        <v>928</v>
      </c>
      <c r="B526" s="39"/>
      <c r="C526" s="32"/>
      <c r="D526" s="33"/>
    </row>
    <row r="527" spans="1:16" x14ac:dyDescent="0.25">
      <c r="A527" s="21" t="s">
        <v>929</v>
      </c>
      <c r="B527" s="21" t="s">
        <v>930</v>
      </c>
      <c r="C527" s="22" t="s">
        <v>30</v>
      </c>
      <c r="D527" s="25" t="s">
        <v>841</v>
      </c>
      <c r="E527" s="24">
        <v>94.160639999999987</v>
      </c>
      <c r="F527" s="24">
        <v>98.083999999999989</v>
      </c>
      <c r="G527" s="24">
        <v>102.00735999999999</v>
      </c>
      <c r="H527" s="24">
        <v>113.77743999999998</v>
      </c>
      <c r="I527" s="24">
        <v>121.62415999999999</v>
      </c>
      <c r="J527" s="24">
        <v>165.25192319999999</v>
      </c>
      <c r="K527" s="49">
        <f t="shared" si="395"/>
        <v>4461.8019263999995</v>
      </c>
      <c r="M527" s="50">
        <f t="shared" ref="M527:M535" si="424">J527/E527-1</f>
        <v>0.75500000000000012</v>
      </c>
      <c r="N527" s="50">
        <f t="shared" ref="N527:N535" si="425">J527/F527-1</f>
        <v>0.68480000000000008</v>
      </c>
      <c r="O527" s="50">
        <f t="shared" ref="O527:O535" si="426">J527/G527-1</f>
        <v>0.62000000000000011</v>
      </c>
      <c r="P527" s="50">
        <f t="shared" ref="P527:P535" si="427">J527/H527-1</f>
        <v>0.45241379310344843</v>
      </c>
    </row>
    <row r="528" spans="1:16" x14ac:dyDescent="0.25">
      <c r="A528" s="21" t="s">
        <v>931</v>
      </c>
      <c r="B528" s="21" t="s">
        <v>932</v>
      </c>
      <c r="C528" s="22" t="s">
        <v>30</v>
      </c>
      <c r="D528" s="25" t="s">
        <v>818</v>
      </c>
      <c r="E528" s="24">
        <v>95.109839999999977</v>
      </c>
      <c r="F528" s="24">
        <v>99.072749999999985</v>
      </c>
      <c r="G528" s="24">
        <v>103.03565999999999</v>
      </c>
      <c r="H528" s="24">
        <v>114.92438999999997</v>
      </c>
      <c r="I528" s="24">
        <v>122.85020999999999</v>
      </c>
      <c r="J528" s="24">
        <v>166.91776920000001</v>
      </c>
      <c r="K528" s="49">
        <f t="shared" si="395"/>
        <v>4506.7797684000006</v>
      </c>
      <c r="M528" s="50">
        <f t="shared" si="424"/>
        <v>0.75500000000000056</v>
      </c>
      <c r="N528" s="50">
        <f t="shared" si="425"/>
        <v>0.6848000000000003</v>
      </c>
      <c r="O528" s="50">
        <f t="shared" si="426"/>
        <v>0.62000000000000011</v>
      </c>
      <c r="P528" s="50">
        <f t="shared" si="427"/>
        <v>0.45241379310344865</v>
      </c>
    </row>
    <row r="529" spans="1:16" x14ac:dyDescent="0.25">
      <c r="A529" s="21" t="s">
        <v>933</v>
      </c>
      <c r="B529" s="20" t="s">
        <v>934</v>
      </c>
      <c r="C529" s="22" t="s">
        <v>30</v>
      </c>
      <c r="D529" s="25" t="s">
        <v>841</v>
      </c>
      <c r="E529" s="24">
        <v>89.075639999999993</v>
      </c>
      <c r="F529" s="24">
        <v>92.787124999999989</v>
      </c>
      <c r="G529" s="24">
        <v>96.498609999999999</v>
      </c>
      <c r="H529" s="24">
        <v>107.63306499999999</v>
      </c>
      <c r="I529" s="24">
        <v>115.05603499999999</v>
      </c>
      <c r="J529" s="24">
        <v>156.3277482</v>
      </c>
      <c r="K529" s="49">
        <f t="shared" si="395"/>
        <v>4220.8492014000003</v>
      </c>
      <c r="M529" s="50">
        <f t="shared" si="424"/>
        <v>0.75500000000000012</v>
      </c>
      <c r="N529" s="50">
        <f t="shared" si="425"/>
        <v>0.6848000000000003</v>
      </c>
      <c r="O529" s="50">
        <f t="shared" si="426"/>
        <v>0.62000000000000011</v>
      </c>
      <c r="P529" s="50">
        <f t="shared" si="427"/>
        <v>0.45241379310344843</v>
      </c>
    </row>
    <row r="530" spans="1:16" x14ac:dyDescent="0.25">
      <c r="A530" s="21" t="s">
        <v>935</v>
      </c>
      <c r="B530" s="20" t="s">
        <v>936</v>
      </c>
      <c r="C530" s="22" t="s">
        <v>30</v>
      </c>
      <c r="D530" s="25" t="s">
        <v>818</v>
      </c>
      <c r="E530" s="24">
        <v>86.634839999999983</v>
      </c>
      <c r="F530" s="24">
        <v>90.244624999999985</v>
      </c>
      <c r="G530" s="24">
        <v>93.854409999999987</v>
      </c>
      <c r="H530" s="24">
        <v>104.68376499999998</v>
      </c>
      <c r="I530" s="24">
        <v>111.90333499999998</v>
      </c>
      <c r="J530" s="24">
        <v>152.04414419999998</v>
      </c>
      <c r="K530" s="49">
        <f t="shared" si="395"/>
        <v>4105.1918933999996</v>
      </c>
      <c r="M530" s="50">
        <f t="shared" si="424"/>
        <v>0.75500000000000012</v>
      </c>
      <c r="N530" s="50">
        <f t="shared" si="425"/>
        <v>0.68480000000000008</v>
      </c>
      <c r="O530" s="50">
        <f t="shared" si="426"/>
        <v>0.61999999999999988</v>
      </c>
      <c r="P530" s="50">
        <f t="shared" si="427"/>
        <v>0.45241379310344843</v>
      </c>
    </row>
    <row r="531" spans="1:16" x14ac:dyDescent="0.25">
      <c r="A531" s="21" t="s">
        <v>937</v>
      </c>
      <c r="B531" s="20" t="s">
        <v>938</v>
      </c>
      <c r="C531" s="22" t="s">
        <v>30</v>
      </c>
      <c r="D531" s="25" t="s">
        <v>818</v>
      </c>
      <c r="E531" s="24">
        <v>89.075639999999993</v>
      </c>
      <c r="F531" s="24">
        <v>92.787124999999989</v>
      </c>
      <c r="G531" s="24">
        <v>96.498609999999999</v>
      </c>
      <c r="H531" s="24">
        <v>107.63306499999999</v>
      </c>
      <c r="I531" s="24">
        <v>115.05603499999999</v>
      </c>
      <c r="J531" s="24">
        <v>156.3277482</v>
      </c>
      <c r="K531" s="49">
        <f t="shared" si="395"/>
        <v>4220.8492014000003</v>
      </c>
      <c r="M531" s="50">
        <f t="shared" si="424"/>
        <v>0.75500000000000012</v>
      </c>
      <c r="N531" s="50">
        <f t="shared" si="425"/>
        <v>0.6848000000000003</v>
      </c>
      <c r="O531" s="50">
        <f t="shared" si="426"/>
        <v>0.62000000000000011</v>
      </c>
      <c r="P531" s="50">
        <f t="shared" si="427"/>
        <v>0.45241379310344843</v>
      </c>
    </row>
    <row r="532" spans="1:16" x14ac:dyDescent="0.25">
      <c r="A532" s="21" t="s">
        <v>939</v>
      </c>
      <c r="B532" s="20" t="s">
        <v>940</v>
      </c>
      <c r="C532" s="22" t="s">
        <v>30</v>
      </c>
      <c r="D532" s="25" t="s">
        <v>841</v>
      </c>
      <c r="E532" s="24">
        <v>84.180479999999989</v>
      </c>
      <c r="F532" s="24">
        <v>87.687999999999988</v>
      </c>
      <c r="G532" s="24">
        <v>91.195519999999988</v>
      </c>
      <c r="H532" s="24">
        <v>101.71807999999999</v>
      </c>
      <c r="I532" s="24">
        <v>108.73311999999999</v>
      </c>
      <c r="J532" s="24">
        <v>147.7367424</v>
      </c>
      <c r="K532" s="49">
        <f t="shared" si="395"/>
        <v>3988.8920447999999</v>
      </c>
      <c r="M532" s="50">
        <f t="shared" si="424"/>
        <v>0.75500000000000012</v>
      </c>
      <c r="N532" s="50">
        <f t="shared" si="425"/>
        <v>0.6848000000000003</v>
      </c>
      <c r="O532" s="50">
        <f t="shared" si="426"/>
        <v>0.62000000000000011</v>
      </c>
      <c r="P532" s="50">
        <f t="shared" si="427"/>
        <v>0.45241379310344843</v>
      </c>
    </row>
    <row r="533" spans="1:16" x14ac:dyDescent="0.25">
      <c r="A533" s="21" t="s">
        <v>941</v>
      </c>
      <c r="B533" s="20" t="s">
        <v>942</v>
      </c>
      <c r="C533" s="22" t="s">
        <v>30</v>
      </c>
      <c r="D533" s="25" t="s">
        <v>818</v>
      </c>
      <c r="E533" s="24">
        <v>85.224599999999995</v>
      </c>
      <c r="F533" s="24">
        <v>88.775624999999991</v>
      </c>
      <c r="G533" s="24">
        <v>92.326650000000001</v>
      </c>
      <c r="H533" s="24">
        <v>102.97972499999999</v>
      </c>
      <c r="I533" s="24">
        <v>110.08177500000001</v>
      </c>
      <c r="J533" s="24">
        <v>149.56917300000001</v>
      </c>
      <c r="K533" s="49">
        <f t="shared" si="395"/>
        <v>4038.367671</v>
      </c>
      <c r="M533" s="50">
        <f t="shared" si="424"/>
        <v>0.75500000000000012</v>
      </c>
      <c r="N533" s="50">
        <f t="shared" si="425"/>
        <v>0.6848000000000003</v>
      </c>
      <c r="O533" s="50">
        <f t="shared" si="426"/>
        <v>0.62000000000000011</v>
      </c>
      <c r="P533" s="50">
        <f t="shared" si="427"/>
        <v>0.45241379310344843</v>
      </c>
    </row>
    <row r="534" spans="1:16" x14ac:dyDescent="0.25">
      <c r="A534" s="21" t="s">
        <v>943</v>
      </c>
      <c r="B534" s="20" t="s">
        <v>944</v>
      </c>
      <c r="C534" s="22" t="s">
        <v>30</v>
      </c>
      <c r="D534" s="25" t="s">
        <v>841</v>
      </c>
      <c r="E534" s="24">
        <v>84.180479999999989</v>
      </c>
      <c r="F534" s="24">
        <v>87.687999999999988</v>
      </c>
      <c r="G534" s="24">
        <v>91.195519999999988</v>
      </c>
      <c r="H534" s="24">
        <v>101.71807999999999</v>
      </c>
      <c r="I534" s="24">
        <v>108.73311999999999</v>
      </c>
      <c r="J534" s="24">
        <v>147.7367424</v>
      </c>
      <c r="K534" s="49">
        <f t="shared" si="395"/>
        <v>3988.8920447999999</v>
      </c>
      <c r="M534" s="50">
        <f t="shared" si="424"/>
        <v>0.75500000000000012</v>
      </c>
      <c r="N534" s="50">
        <f t="shared" si="425"/>
        <v>0.6848000000000003</v>
      </c>
      <c r="O534" s="50">
        <f t="shared" si="426"/>
        <v>0.62000000000000011</v>
      </c>
      <c r="P534" s="50">
        <f t="shared" si="427"/>
        <v>0.45241379310344843</v>
      </c>
    </row>
    <row r="535" spans="1:16" x14ac:dyDescent="0.25">
      <c r="A535" s="21" t="s">
        <v>945</v>
      </c>
      <c r="B535" s="20" t="s">
        <v>946</v>
      </c>
      <c r="C535" s="22" t="s">
        <v>30</v>
      </c>
      <c r="D535" s="25" t="s">
        <v>818</v>
      </c>
      <c r="E535" s="24">
        <v>81.170159999999981</v>
      </c>
      <c r="F535" s="24">
        <v>84.552249999999987</v>
      </c>
      <c r="G535" s="24">
        <v>87.934339999999992</v>
      </c>
      <c r="H535" s="24">
        <v>98.080609999999979</v>
      </c>
      <c r="I535" s="24">
        <v>104.84478999999999</v>
      </c>
      <c r="J535" s="24">
        <v>142.45363079999998</v>
      </c>
      <c r="K535" s="49">
        <f t="shared" si="395"/>
        <v>3846.2480315999996</v>
      </c>
      <c r="M535" s="50">
        <f t="shared" si="424"/>
        <v>0.75500000000000012</v>
      </c>
      <c r="N535" s="50">
        <f t="shared" si="425"/>
        <v>0.68480000000000008</v>
      </c>
      <c r="O535" s="50">
        <f t="shared" si="426"/>
        <v>0.61999999999999988</v>
      </c>
      <c r="P535" s="50">
        <f t="shared" si="427"/>
        <v>0.45241379310344843</v>
      </c>
    </row>
    <row r="536" spans="1:16" x14ac:dyDescent="0.25">
      <c r="A536" s="44" t="s">
        <v>947</v>
      </c>
      <c r="B536" s="39"/>
      <c r="C536" s="32"/>
      <c r="D536" s="33"/>
    </row>
    <row r="537" spans="1:16" x14ac:dyDescent="0.25">
      <c r="A537" s="21" t="s">
        <v>948</v>
      </c>
      <c r="B537" s="21" t="s">
        <v>949</v>
      </c>
      <c r="C537" s="35" t="s">
        <v>30</v>
      </c>
      <c r="D537" s="23"/>
      <c r="E537" s="24">
        <v>146.05001399999998</v>
      </c>
      <c r="F537" s="24">
        <v>152.13543124999998</v>
      </c>
      <c r="G537" s="24">
        <v>158.22084849999999</v>
      </c>
      <c r="H537" s="24">
        <v>176.47710024999998</v>
      </c>
      <c r="I537" s="24">
        <v>188.64793474999996</v>
      </c>
      <c r="J537" s="24">
        <v>256.31777456999998</v>
      </c>
      <c r="K537" s="49">
        <f t="shared" si="395"/>
        <v>6920.57991339</v>
      </c>
      <c r="M537" s="50">
        <f t="shared" ref="M537:M538" si="428">J537/E537-1</f>
        <v>0.75500000000000012</v>
      </c>
      <c r="N537" s="50">
        <f t="shared" ref="N537:N538" si="429">J537/F537-1</f>
        <v>0.68480000000000008</v>
      </c>
      <c r="O537" s="50">
        <f t="shared" ref="O537:O538" si="430">J537/G537-1</f>
        <v>0.62000000000000011</v>
      </c>
      <c r="P537" s="50">
        <f t="shared" ref="P537:P538" si="431">J537/H537-1</f>
        <v>0.45241379310344843</v>
      </c>
    </row>
    <row r="538" spans="1:16" x14ac:dyDescent="0.25">
      <c r="A538" s="21" t="s">
        <v>950</v>
      </c>
      <c r="B538" s="21" t="s">
        <v>951</v>
      </c>
      <c r="C538" s="35" t="s">
        <v>895</v>
      </c>
      <c r="D538" s="23"/>
      <c r="E538" s="24">
        <v>135.49260479999998</v>
      </c>
      <c r="F538" s="24">
        <v>141.13812999999999</v>
      </c>
      <c r="G538" s="24">
        <v>146.7836552</v>
      </c>
      <c r="H538" s="24">
        <v>163.72023079999997</v>
      </c>
      <c r="I538" s="24">
        <v>175.01128119999998</v>
      </c>
      <c r="J538" s="24">
        <v>237.78952142400001</v>
      </c>
      <c r="K538" s="49">
        <f t="shared" ref="K538" si="432">J538*$G$2</f>
        <v>6420.3170784480008</v>
      </c>
      <c r="M538" s="50">
        <f t="shared" si="428"/>
        <v>0.75500000000000034</v>
      </c>
      <c r="N538" s="50">
        <f t="shared" si="429"/>
        <v>0.6848000000000003</v>
      </c>
      <c r="O538" s="50">
        <f t="shared" si="430"/>
        <v>0.62000000000000011</v>
      </c>
      <c r="P538" s="50">
        <f t="shared" si="431"/>
        <v>0.45241379310344865</v>
      </c>
    </row>
    <row r="539" spans="1:16" x14ac:dyDescent="0.25">
      <c r="A539" s="29" t="s">
        <v>952</v>
      </c>
      <c r="B539" s="16"/>
      <c r="C539" s="32"/>
      <c r="D539" s="33"/>
    </row>
    <row r="540" spans="1:16" x14ac:dyDescent="0.25">
      <c r="A540" s="20" t="s">
        <v>953</v>
      </c>
      <c r="B540" s="20" t="s">
        <v>954</v>
      </c>
      <c r="C540" s="34"/>
      <c r="D540" s="25" t="s">
        <v>955</v>
      </c>
      <c r="E540" s="24">
        <v>46.049759999999999</v>
      </c>
      <c r="F540" s="24">
        <v>47.968499999999999</v>
      </c>
      <c r="G540" s="24">
        <v>49.887240000000006</v>
      </c>
      <c r="H540" s="24">
        <v>55.643459999999997</v>
      </c>
      <c r="I540" s="24">
        <v>59.480940000000004</v>
      </c>
      <c r="J540" s="24">
        <v>80.817328800000013</v>
      </c>
      <c r="K540" s="49">
        <f t="shared" ref="K540:K550" si="433">J540*$G$2</f>
        <v>2182.0678776000004</v>
      </c>
      <c r="M540" s="50">
        <f t="shared" ref="M540:M550" si="434">J540/E540-1</f>
        <v>0.75500000000000034</v>
      </c>
      <c r="N540" s="50">
        <f t="shared" ref="N540:N550" si="435">J540/F540-1</f>
        <v>0.6848000000000003</v>
      </c>
      <c r="O540" s="50">
        <f t="shared" ref="O540:O550" si="436">J540/G540-1</f>
        <v>0.62000000000000011</v>
      </c>
      <c r="P540" s="50">
        <f t="shared" ref="P540:P550" si="437">J540/H540-1</f>
        <v>0.45241379310344865</v>
      </c>
    </row>
    <row r="541" spans="1:16" x14ac:dyDescent="0.25">
      <c r="A541" s="20" t="s">
        <v>956</v>
      </c>
      <c r="B541" s="20" t="s">
        <v>957</v>
      </c>
      <c r="C541" s="34"/>
      <c r="D541" s="25" t="s">
        <v>955</v>
      </c>
      <c r="E541" s="24">
        <v>13.654919999999999</v>
      </c>
      <c r="F541" s="24">
        <v>14.223875</v>
      </c>
      <c r="G541" s="24">
        <v>14.79283</v>
      </c>
      <c r="H541" s="24">
        <v>16.499694999999999</v>
      </c>
      <c r="I541" s="24">
        <v>17.637605000000001</v>
      </c>
      <c r="J541" s="24">
        <v>23.964384600000002</v>
      </c>
      <c r="K541" s="49">
        <f t="shared" si="433"/>
        <v>647.03838420000011</v>
      </c>
      <c r="M541" s="50">
        <f t="shared" si="434"/>
        <v>0.75500000000000034</v>
      </c>
      <c r="N541" s="50">
        <f t="shared" si="435"/>
        <v>0.6848000000000003</v>
      </c>
      <c r="O541" s="50">
        <f t="shared" si="436"/>
        <v>0.62000000000000011</v>
      </c>
      <c r="P541" s="50">
        <f t="shared" si="437"/>
        <v>0.45241379310344843</v>
      </c>
    </row>
    <row r="542" spans="1:16" x14ac:dyDescent="0.25">
      <c r="A542" s="21" t="s">
        <v>958</v>
      </c>
      <c r="B542" s="21" t="s">
        <v>959</v>
      </c>
      <c r="C542" s="35"/>
      <c r="D542" s="23" t="s">
        <v>955</v>
      </c>
      <c r="E542" s="24">
        <v>11.322599999999996</v>
      </c>
      <c r="F542" s="24">
        <v>11.794374999999997</v>
      </c>
      <c r="G542" s="24">
        <v>12.266149999999998</v>
      </c>
      <c r="H542" s="24">
        <v>13.681474999999995</v>
      </c>
      <c r="I542" s="24">
        <v>14.625024999999997</v>
      </c>
      <c r="J542" s="24">
        <v>19.871162999999999</v>
      </c>
      <c r="K542" s="49">
        <f t="shared" si="433"/>
        <v>536.52140099999997</v>
      </c>
      <c r="M542" s="50">
        <f t="shared" si="434"/>
        <v>0.75500000000000056</v>
      </c>
      <c r="N542" s="50">
        <f t="shared" si="435"/>
        <v>0.6848000000000003</v>
      </c>
      <c r="O542" s="50">
        <f t="shared" si="436"/>
        <v>0.62000000000000011</v>
      </c>
      <c r="P542" s="50">
        <f t="shared" si="437"/>
        <v>0.45241379310344865</v>
      </c>
    </row>
    <row r="543" spans="1:16" x14ac:dyDescent="0.25">
      <c r="A543" s="20" t="s">
        <v>960</v>
      </c>
      <c r="B543" s="20" t="s">
        <v>961</v>
      </c>
      <c r="C543" s="34"/>
      <c r="D543" s="25" t="s">
        <v>962</v>
      </c>
      <c r="E543" s="24">
        <v>54.633239999999994</v>
      </c>
      <c r="F543" s="24">
        <v>56.909624999999991</v>
      </c>
      <c r="G543" s="24">
        <v>59.186009999999996</v>
      </c>
      <c r="H543" s="24">
        <v>66.015164999999996</v>
      </c>
      <c r="I543" s="24">
        <v>70.567934999999991</v>
      </c>
      <c r="J543" s="24">
        <v>95.881336200000007</v>
      </c>
      <c r="K543" s="49">
        <f t="shared" si="433"/>
        <v>2588.7960774000003</v>
      </c>
      <c r="M543" s="50">
        <f t="shared" si="434"/>
        <v>0.75500000000000034</v>
      </c>
      <c r="N543" s="50">
        <f t="shared" si="435"/>
        <v>0.6848000000000003</v>
      </c>
      <c r="O543" s="50">
        <f t="shared" si="436"/>
        <v>0.62000000000000033</v>
      </c>
      <c r="P543" s="50">
        <f t="shared" si="437"/>
        <v>0.45241379310344843</v>
      </c>
    </row>
    <row r="544" spans="1:16" x14ac:dyDescent="0.25">
      <c r="A544" s="20" t="s">
        <v>963</v>
      </c>
      <c r="B544" s="20" t="s">
        <v>964</v>
      </c>
      <c r="C544" s="34"/>
      <c r="D544" s="25" t="s">
        <v>962</v>
      </c>
      <c r="E544" s="24">
        <v>15.214319999999999</v>
      </c>
      <c r="F544" s="24">
        <v>15.84825</v>
      </c>
      <c r="G544" s="24">
        <v>16.48218</v>
      </c>
      <c r="H544" s="24">
        <v>18.383969999999998</v>
      </c>
      <c r="I544" s="24">
        <v>19.65183</v>
      </c>
      <c r="J544" s="24">
        <v>26.7011316</v>
      </c>
      <c r="K544" s="49">
        <f t="shared" si="433"/>
        <v>720.93055319999996</v>
      </c>
      <c r="M544" s="50">
        <f t="shared" si="434"/>
        <v>0.75500000000000012</v>
      </c>
      <c r="N544" s="50">
        <f t="shared" si="435"/>
        <v>0.68480000000000008</v>
      </c>
      <c r="O544" s="50">
        <f t="shared" si="436"/>
        <v>0.62000000000000011</v>
      </c>
      <c r="P544" s="50">
        <f t="shared" si="437"/>
        <v>0.45241379310344843</v>
      </c>
    </row>
    <row r="545" spans="1:16" x14ac:dyDescent="0.25">
      <c r="A545" s="20" t="s">
        <v>965</v>
      </c>
      <c r="B545" s="20" t="s">
        <v>966</v>
      </c>
      <c r="C545" s="34"/>
      <c r="D545" s="25" t="s">
        <v>967</v>
      </c>
      <c r="E545" s="24">
        <v>69.425843999999984</v>
      </c>
      <c r="F545" s="24">
        <v>72.318587499999992</v>
      </c>
      <c r="G545" s="24">
        <v>75.211330999999987</v>
      </c>
      <c r="H545" s="24">
        <v>83.889561499999985</v>
      </c>
      <c r="I545" s="24">
        <v>89.675048499999988</v>
      </c>
      <c r="J545" s="24">
        <v>121.84235621999999</v>
      </c>
      <c r="K545" s="49">
        <f t="shared" si="433"/>
        <v>3289.7436179399997</v>
      </c>
      <c r="M545" s="50">
        <f t="shared" si="434"/>
        <v>0.75500000000000012</v>
      </c>
      <c r="N545" s="50">
        <f t="shared" si="435"/>
        <v>0.68480000000000008</v>
      </c>
      <c r="O545" s="50">
        <f t="shared" si="436"/>
        <v>0.62000000000000011</v>
      </c>
      <c r="P545" s="50">
        <f t="shared" si="437"/>
        <v>0.45241379310344843</v>
      </c>
    </row>
    <row r="546" spans="1:16" x14ac:dyDescent="0.25">
      <c r="A546" s="20" t="s">
        <v>968</v>
      </c>
      <c r="B546" s="20" t="s">
        <v>969</v>
      </c>
      <c r="C546" s="34"/>
      <c r="D546" s="25" t="s">
        <v>970</v>
      </c>
      <c r="E546" s="24">
        <v>42.804851999999997</v>
      </c>
      <c r="F546" s="24">
        <v>44.588387499999996</v>
      </c>
      <c r="G546" s="24">
        <v>46.371923000000002</v>
      </c>
      <c r="H546" s="24">
        <v>51.7225295</v>
      </c>
      <c r="I546" s="24">
        <v>55.289600499999999</v>
      </c>
      <c r="J546" s="24">
        <v>75.122515260000014</v>
      </c>
      <c r="K546" s="49">
        <f t="shared" si="433"/>
        <v>2028.3079120200005</v>
      </c>
      <c r="M546" s="50">
        <f t="shared" si="434"/>
        <v>0.75500000000000056</v>
      </c>
      <c r="N546" s="50">
        <f t="shared" si="435"/>
        <v>0.68480000000000052</v>
      </c>
      <c r="O546" s="50">
        <f t="shared" si="436"/>
        <v>0.62000000000000033</v>
      </c>
      <c r="P546" s="50">
        <f t="shared" si="437"/>
        <v>0.45241379310344865</v>
      </c>
    </row>
    <row r="547" spans="1:16" x14ac:dyDescent="0.25">
      <c r="A547" s="20" t="s">
        <v>971</v>
      </c>
      <c r="B547" s="20" t="s">
        <v>972</v>
      </c>
      <c r="C547" s="34"/>
      <c r="D547" s="25" t="s">
        <v>970</v>
      </c>
      <c r="E547" s="24">
        <v>14.441399999999998</v>
      </c>
      <c r="F547" s="24">
        <v>15.043125</v>
      </c>
      <c r="G547" s="24">
        <v>15.64485</v>
      </c>
      <c r="H547" s="24">
        <v>17.450025</v>
      </c>
      <c r="I547" s="24">
        <v>18.653475</v>
      </c>
      <c r="J547" s="24">
        <v>25.344657000000002</v>
      </c>
      <c r="K547" s="49">
        <f t="shared" si="433"/>
        <v>684.30573900000002</v>
      </c>
      <c r="M547" s="50">
        <f t="shared" si="434"/>
        <v>0.75500000000000034</v>
      </c>
      <c r="N547" s="50">
        <f t="shared" si="435"/>
        <v>0.68480000000000008</v>
      </c>
      <c r="O547" s="50">
        <f t="shared" si="436"/>
        <v>0.62000000000000011</v>
      </c>
      <c r="P547" s="50">
        <f t="shared" si="437"/>
        <v>0.45241379310344843</v>
      </c>
    </row>
    <row r="548" spans="1:16" x14ac:dyDescent="0.25">
      <c r="A548" s="20" t="s">
        <v>973</v>
      </c>
      <c r="B548" s="20" t="s">
        <v>974</v>
      </c>
      <c r="C548" s="34"/>
      <c r="D548" s="25" t="s">
        <v>955</v>
      </c>
      <c r="E548" s="24">
        <v>46.049759999999999</v>
      </c>
      <c r="F548" s="24">
        <v>47.968499999999999</v>
      </c>
      <c r="G548" s="24">
        <v>49.887240000000006</v>
      </c>
      <c r="H548" s="24">
        <v>55.643459999999997</v>
      </c>
      <c r="I548" s="24">
        <v>59.480940000000004</v>
      </c>
      <c r="J548" s="24">
        <v>80.817328800000013</v>
      </c>
      <c r="K548" s="49">
        <f t="shared" si="433"/>
        <v>2182.0678776000004</v>
      </c>
      <c r="M548" s="50">
        <f t="shared" si="434"/>
        <v>0.75500000000000034</v>
      </c>
      <c r="N548" s="50">
        <f t="shared" si="435"/>
        <v>0.6848000000000003</v>
      </c>
      <c r="O548" s="50">
        <f t="shared" si="436"/>
        <v>0.62000000000000011</v>
      </c>
      <c r="P548" s="50">
        <f t="shared" si="437"/>
        <v>0.45241379310344865</v>
      </c>
    </row>
    <row r="549" spans="1:16" x14ac:dyDescent="0.25">
      <c r="A549" s="20" t="s">
        <v>975</v>
      </c>
      <c r="B549" s="20" t="s">
        <v>976</v>
      </c>
      <c r="C549" s="34"/>
      <c r="D549" s="25" t="s">
        <v>955</v>
      </c>
      <c r="E549" s="24">
        <v>13.654919999999999</v>
      </c>
      <c r="F549" s="24">
        <v>14.223875</v>
      </c>
      <c r="G549" s="24">
        <v>14.79283</v>
      </c>
      <c r="H549" s="24">
        <v>16.499694999999999</v>
      </c>
      <c r="I549" s="24">
        <v>17.637605000000001</v>
      </c>
      <c r="J549" s="24">
        <v>23.964384600000002</v>
      </c>
      <c r="K549" s="49">
        <f t="shared" si="433"/>
        <v>647.03838420000011</v>
      </c>
      <c r="M549" s="50">
        <f t="shared" si="434"/>
        <v>0.75500000000000034</v>
      </c>
      <c r="N549" s="50">
        <f t="shared" si="435"/>
        <v>0.6848000000000003</v>
      </c>
      <c r="O549" s="50">
        <f t="shared" si="436"/>
        <v>0.62000000000000011</v>
      </c>
      <c r="P549" s="50">
        <f t="shared" si="437"/>
        <v>0.45241379310344843</v>
      </c>
    </row>
    <row r="550" spans="1:16" x14ac:dyDescent="0.25">
      <c r="A550" s="20" t="s">
        <v>977</v>
      </c>
      <c r="B550" s="20" t="s">
        <v>978</v>
      </c>
      <c r="C550" s="34"/>
      <c r="D550" s="25" t="s">
        <v>962</v>
      </c>
      <c r="E550" s="24">
        <v>52.680599999999998</v>
      </c>
      <c r="F550" s="24">
        <v>54.875624999999999</v>
      </c>
      <c r="G550" s="24">
        <v>57.070650000000001</v>
      </c>
      <c r="H550" s="24">
        <v>63.655724999999997</v>
      </c>
      <c r="I550" s="24">
        <v>68.045775000000006</v>
      </c>
      <c r="J550" s="24">
        <v>92.454453000000001</v>
      </c>
      <c r="K550" s="49">
        <f t="shared" si="433"/>
        <v>2496.270231</v>
      </c>
      <c r="M550" s="50">
        <f t="shared" si="434"/>
        <v>0.75500000000000012</v>
      </c>
      <c r="N550" s="50">
        <f t="shared" si="435"/>
        <v>0.68480000000000008</v>
      </c>
      <c r="O550" s="50">
        <f t="shared" si="436"/>
        <v>0.62000000000000011</v>
      </c>
      <c r="P550" s="50">
        <f t="shared" si="437"/>
        <v>0.45241379310344843</v>
      </c>
    </row>
    <row r="551" spans="1:16" x14ac:dyDescent="0.25">
      <c r="A551" s="43" t="s">
        <v>979</v>
      </c>
      <c r="B551" s="9"/>
      <c r="C551" s="10"/>
      <c r="D551" s="11"/>
      <c r="E551" s="13" t="s">
        <v>6</v>
      </c>
      <c r="F551" s="13" t="s">
        <v>7</v>
      </c>
      <c r="G551" s="13" t="s">
        <v>8</v>
      </c>
      <c r="H551" s="13" t="s">
        <v>9</v>
      </c>
      <c r="I551" s="13"/>
      <c r="J551" s="13" t="s">
        <v>10</v>
      </c>
      <c r="K551" s="14" t="s">
        <v>11</v>
      </c>
      <c r="L551" s="15"/>
      <c r="M551" s="13" t="s">
        <v>6</v>
      </c>
      <c r="N551" s="13" t="s">
        <v>7</v>
      </c>
      <c r="O551" s="13" t="s">
        <v>8</v>
      </c>
      <c r="P551" s="13" t="s">
        <v>9</v>
      </c>
    </row>
    <row r="552" spans="1:16" x14ac:dyDescent="0.25">
      <c r="A552" s="40" t="s">
        <v>980</v>
      </c>
      <c r="B552" s="39"/>
      <c r="C552" s="32"/>
      <c r="D552" s="33"/>
    </row>
    <row r="553" spans="1:16" x14ac:dyDescent="0.25">
      <c r="A553" s="21" t="s">
        <v>981</v>
      </c>
      <c r="B553" s="21" t="s">
        <v>982</v>
      </c>
      <c r="C553" s="35" t="s">
        <v>161</v>
      </c>
      <c r="D553" s="25" t="s">
        <v>722</v>
      </c>
      <c r="E553" s="24">
        <v>473.37668459999992</v>
      </c>
      <c r="F553" s="24">
        <v>493.10071312499991</v>
      </c>
      <c r="G553" s="24">
        <v>512.82474164999996</v>
      </c>
      <c r="H553" s="24">
        <v>571.99682722499995</v>
      </c>
      <c r="I553" s="24">
        <v>611.44488427499994</v>
      </c>
      <c r="J553" s="24">
        <v>717.95463830999995</v>
      </c>
      <c r="K553" s="49">
        <f t="shared" ref="K553:K558" si="438">J553*$G$2</f>
        <v>19384.775234369998</v>
      </c>
      <c r="M553" s="50">
        <f t="shared" ref="M553" si="439">J553/E553-1</f>
        <v>0.51666666666666683</v>
      </c>
      <c r="N553" s="50">
        <f t="shared" ref="N553" si="440">J553/F553-1</f>
        <v>0.45600000000000018</v>
      </c>
      <c r="O553" s="50">
        <f t="shared" ref="O553" si="441">J553/G553-1</f>
        <v>0.39999999999999991</v>
      </c>
      <c r="P553" s="50">
        <f t="shared" ref="P553" si="442">J553/H553-1</f>
        <v>0.25517241379310351</v>
      </c>
    </row>
    <row r="554" spans="1:16" x14ac:dyDescent="0.25">
      <c r="A554" s="21" t="s">
        <v>983</v>
      </c>
      <c r="B554" s="21" t="s">
        <v>984</v>
      </c>
      <c r="C554" s="35" t="s">
        <v>161</v>
      </c>
      <c r="D554" s="25" t="s">
        <v>722</v>
      </c>
      <c r="E554" s="24">
        <v>438.1494318</v>
      </c>
      <c r="F554" s="24">
        <v>456.405658125</v>
      </c>
      <c r="G554" s="24">
        <v>474.66188445</v>
      </c>
      <c r="H554" s="24">
        <v>529.43056342499995</v>
      </c>
      <c r="I554" s="24">
        <v>565.94301607500006</v>
      </c>
      <c r="J554" s="24">
        <v>664.52663823</v>
      </c>
      <c r="K554" s="49">
        <f t="shared" si="438"/>
        <v>17942.219232210002</v>
      </c>
      <c r="M554" s="50">
        <f t="shared" ref="M554:M558" si="443">J554/E554-1</f>
        <v>0.51666666666666661</v>
      </c>
      <c r="N554" s="50">
        <f t="shared" ref="N554:N558" si="444">J554/F554-1</f>
        <v>0.45599999999999996</v>
      </c>
      <c r="O554" s="50">
        <f t="shared" ref="O554:O558" si="445">J554/G554-1</f>
        <v>0.39999999999999991</v>
      </c>
      <c r="P554" s="50">
        <f t="shared" ref="P554:P558" si="446">J554/H554-1</f>
        <v>0.25517241379310351</v>
      </c>
    </row>
    <row r="555" spans="1:16" x14ac:dyDescent="0.25">
      <c r="A555" s="21" t="s">
        <v>985</v>
      </c>
      <c r="B555" s="21" t="s">
        <v>986</v>
      </c>
      <c r="C555" s="35" t="s">
        <v>161</v>
      </c>
      <c r="D555" s="25" t="s">
        <v>722</v>
      </c>
      <c r="E555" s="24">
        <v>463.73873831999998</v>
      </c>
      <c r="F555" s="24">
        <v>483.06118574999999</v>
      </c>
      <c r="G555" s="24">
        <v>502.38363318</v>
      </c>
      <c r="H555" s="24">
        <v>560.35097546999998</v>
      </c>
      <c r="I555" s="24">
        <v>598.99587033</v>
      </c>
      <c r="J555" s="24">
        <v>703.33708645199999</v>
      </c>
      <c r="K555" s="49">
        <f t="shared" si="438"/>
        <v>18990.101334203999</v>
      </c>
      <c r="M555" s="50">
        <f t="shared" si="443"/>
        <v>0.51666666666666661</v>
      </c>
      <c r="N555" s="50">
        <f t="shared" si="444"/>
        <v>0.45599999999999996</v>
      </c>
      <c r="O555" s="50">
        <f t="shared" si="445"/>
        <v>0.39999999999999991</v>
      </c>
      <c r="P555" s="50">
        <f t="shared" si="446"/>
        <v>0.25517241379310351</v>
      </c>
    </row>
    <row r="556" spans="1:16" x14ac:dyDescent="0.25">
      <c r="A556" s="21" t="s">
        <v>987</v>
      </c>
      <c r="B556" s="21" t="s">
        <v>988</v>
      </c>
      <c r="C556" s="35" t="s">
        <v>161</v>
      </c>
      <c r="D556" s="25" t="s">
        <v>722</v>
      </c>
      <c r="E556" s="24">
        <v>425.85415943999993</v>
      </c>
      <c r="F556" s="24">
        <v>443.59808274999989</v>
      </c>
      <c r="G556" s="24">
        <v>461.3420060599999</v>
      </c>
      <c r="H556" s="24">
        <v>514.57377598999994</v>
      </c>
      <c r="I556" s="24">
        <v>550.06162260999986</v>
      </c>
      <c r="J556" s="24">
        <v>645.87880848399982</v>
      </c>
      <c r="K556" s="49">
        <f t="shared" si="438"/>
        <v>17438.727829067997</v>
      </c>
      <c r="M556" s="50">
        <f t="shared" si="443"/>
        <v>0.51666666666666639</v>
      </c>
      <c r="N556" s="50">
        <f t="shared" si="444"/>
        <v>0.45599999999999996</v>
      </c>
      <c r="O556" s="50">
        <f t="shared" si="445"/>
        <v>0.39999999999999991</v>
      </c>
      <c r="P556" s="50">
        <f t="shared" si="446"/>
        <v>0.25517241379310329</v>
      </c>
    </row>
    <row r="557" spans="1:16" x14ac:dyDescent="0.25">
      <c r="A557" s="21" t="s">
        <v>989</v>
      </c>
      <c r="B557" s="21" t="s">
        <v>990</v>
      </c>
      <c r="C557" s="35" t="s">
        <v>161</v>
      </c>
      <c r="D557" s="25" t="s">
        <v>722</v>
      </c>
      <c r="E557" s="24">
        <v>366.05173895999991</v>
      </c>
      <c r="F557" s="24">
        <v>381.30389474999993</v>
      </c>
      <c r="G557" s="24">
        <v>396.55605053999994</v>
      </c>
      <c r="H557" s="24">
        <v>442.31251790999994</v>
      </c>
      <c r="I557" s="24">
        <v>472.81682948999992</v>
      </c>
      <c r="J557" s="24">
        <v>555.17847075599991</v>
      </c>
      <c r="K557" s="49">
        <f t="shared" si="438"/>
        <v>14989.818710411997</v>
      </c>
      <c r="M557" s="50">
        <f t="shared" si="443"/>
        <v>0.51666666666666683</v>
      </c>
      <c r="N557" s="50">
        <f t="shared" si="444"/>
        <v>0.45599999999999996</v>
      </c>
      <c r="O557" s="50">
        <f t="shared" si="445"/>
        <v>0.39999999999999991</v>
      </c>
      <c r="P557" s="50">
        <f t="shared" si="446"/>
        <v>0.25517241379310351</v>
      </c>
    </row>
    <row r="558" spans="1:16" x14ac:dyDescent="0.25">
      <c r="A558" s="21" t="s">
        <v>991</v>
      </c>
      <c r="B558" s="21" t="s">
        <v>992</v>
      </c>
      <c r="C558" s="35" t="s">
        <v>161</v>
      </c>
      <c r="D558" s="25" t="s">
        <v>722</v>
      </c>
      <c r="E558" s="24">
        <v>119.40935999999998</v>
      </c>
      <c r="F558" s="24">
        <v>124.38474999999998</v>
      </c>
      <c r="G558" s="24">
        <v>129.36014</v>
      </c>
      <c r="H558" s="24">
        <v>144.28630999999999</v>
      </c>
      <c r="I558" s="24">
        <v>154.23708999999999</v>
      </c>
      <c r="J558" s="24">
        <v>181.104196</v>
      </c>
      <c r="K558" s="49">
        <f t="shared" si="438"/>
        <v>4889.8132919999998</v>
      </c>
      <c r="M558" s="50">
        <f t="shared" si="443"/>
        <v>0.51666666666666705</v>
      </c>
      <c r="N558" s="50">
        <f t="shared" si="444"/>
        <v>0.45600000000000018</v>
      </c>
      <c r="O558" s="50">
        <f t="shared" si="445"/>
        <v>0.39999999999999991</v>
      </c>
      <c r="P558" s="50">
        <f t="shared" si="446"/>
        <v>0.25517241379310351</v>
      </c>
    </row>
    <row r="559" spans="1:16" x14ac:dyDescent="0.25">
      <c r="A559" s="40" t="s">
        <v>993</v>
      </c>
      <c r="B559" s="39"/>
      <c r="C559" s="32"/>
      <c r="D559" s="33"/>
    </row>
    <row r="560" spans="1:16" x14ac:dyDescent="0.25">
      <c r="A560" s="20" t="s">
        <v>994</v>
      </c>
      <c r="B560" s="20" t="s">
        <v>995</v>
      </c>
      <c r="C560" s="34"/>
      <c r="D560" s="25" t="s">
        <v>722</v>
      </c>
      <c r="E560" s="24">
        <v>207.15408600000001</v>
      </c>
      <c r="F560" s="24">
        <v>215.78550625000003</v>
      </c>
      <c r="G560" s="24">
        <v>224.41692650000002</v>
      </c>
      <c r="H560" s="24">
        <v>250.31118725000002</v>
      </c>
      <c r="I560" s="24">
        <v>267.57402775000003</v>
      </c>
      <c r="J560" s="24">
        <v>363.55542093000003</v>
      </c>
      <c r="K560" s="49">
        <f t="shared" ref="K560:K567" si="447">J560*$G$2</f>
        <v>9815.9963651100006</v>
      </c>
      <c r="M560" s="50">
        <f t="shared" ref="M560:M567" si="448">J560/E560-1</f>
        <v>0.75500000000000012</v>
      </c>
      <c r="N560" s="50">
        <f t="shared" ref="N560:N567" si="449">J560/F560-1</f>
        <v>0.68479999999999985</v>
      </c>
      <c r="O560" s="50">
        <f t="shared" ref="O560:O567" si="450">J560/G560-1</f>
        <v>0.61999999999999988</v>
      </c>
      <c r="P560" s="50">
        <f t="shared" ref="P560:P567" si="451">J560/H560-1</f>
        <v>0.4524137931034482</v>
      </c>
    </row>
    <row r="561" spans="1:16" x14ac:dyDescent="0.25">
      <c r="A561" s="21" t="s">
        <v>996</v>
      </c>
      <c r="B561" s="21" t="s">
        <v>997</v>
      </c>
      <c r="C561" s="35"/>
      <c r="D561" s="23" t="s">
        <v>722</v>
      </c>
      <c r="E561" s="24">
        <v>234.66880404</v>
      </c>
      <c r="F561" s="24">
        <v>244.446670875</v>
      </c>
      <c r="G561" s="24">
        <v>254.22453771000002</v>
      </c>
      <c r="H561" s="24">
        <v>283.55813821499999</v>
      </c>
      <c r="I561" s="24">
        <v>303.11387188500004</v>
      </c>
      <c r="J561" s="24">
        <v>411.84375109020004</v>
      </c>
      <c r="K561" s="49">
        <f t="shared" si="447"/>
        <v>11119.781279435401</v>
      </c>
      <c r="M561" s="50">
        <f t="shared" si="448"/>
        <v>0.75500000000000012</v>
      </c>
      <c r="N561" s="50">
        <f t="shared" si="449"/>
        <v>0.6848000000000003</v>
      </c>
      <c r="O561" s="50">
        <f t="shared" si="450"/>
        <v>0.62000000000000011</v>
      </c>
      <c r="P561" s="50">
        <f t="shared" si="451"/>
        <v>0.45241379310344843</v>
      </c>
    </row>
    <row r="562" spans="1:16" x14ac:dyDescent="0.25">
      <c r="A562" s="21" t="s">
        <v>998</v>
      </c>
      <c r="B562" s="21" t="s">
        <v>999</v>
      </c>
      <c r="C562" s="35"/>
      <c r="D562" s="23" t="s">
        <v>722</v>
      </c>
      <c r="E562" s="24">
        <v>137.31506880000001</v>
      </c>
      <c r="F562" s="24">
        <v>143.03653</v>
      </c>
      <c r="G562" s="24">
        <v>148.75799120000002</v>
      </c>
      <c r="H562" s="24">
        <v>165.9223748</v>
      </c>
      <c r="I562" s="24">
        <v>177.36529720000001</v>
      </c>
      <c r="J562" s="24">
        <v>240.98794574400006</v>
      </c>
      <c r="K562" s="49">
        <f t="shared" si="447"/>
        <v>6506.6745350880019</v>
      </c>
      <c r="M562" s="50">
        <f t="shared" si="448"/>
        <v>0.75500000000000034</v>
      </c>
      <c r="N562" s="50">
        <f t="shared" si="449"/>
        <v>0.68480000000000052</v>
      </c>
      <c r="O562" s="50">
        <f t="shared" si="450"/>
        <v>0.62000000000000011</v>
      </c>
      <c r="P562" s="50">
        <f t="shared" si="451"/>
        <v>0.45241379310344865</v>
      </c>
    </row>
    <row r="563" spans="1:16" x14ac:dyDescent="0.25">
      <c r="A563" s="20" t="s">
        <v>1000</v>
      </c>
      <c r="B563" s="20" t="s">
        <v>1001</v>
      </c>
      <c r="C563" s="34" t="s">
        <v>161</v>
      </c>
      <c r="D563" s="25" t="s">
        <v>722</v>
      </c>
      <c r="E563" s="24">
        <v>161.19096084</v>
      </c>
      <c r="F563" s="24">
        <v>167.90725087499999</v>
      </c>
      <c r="G563" s="24">
        <v>174.62354091</v>
      </c>
      <c r="H563" s="24">
        <v>194.77241101499999</v>
      </c>
      <c r="I563" s="24">
        <v>208.20499108500002</v>
      </c>
      <c r="J563" s="24">
        <v>282.89013627420002</v>
      </c>
      <c r="K563" s="49">
        <f t="shared" si="447"/>
        <v>7638.0336794034001</v>
      </c>
      <c r="M563" s="50">
        <f t="shared" si="448"/>
        <v>0.75500000000000012</v>
      </c>
      <c r="N563" s="50">
        <f t="shared" si="449"/>
        <v>0.6848000000000003</v>
      </c>
      <c r="O563" s="50">
        <f t="shared" si="450"/>
        <v>0.62000000000000011</v>
      </c>
      <c r="P563" s="50">
        <f t="shared" si="451"/>
        <v>0.45241379310344843</v>
      </c>
    </row>
    <row r="564" spans="1:16" x14ac:dyDescent="0.25">
      <c r="A564" s="20" t="s">
        <v>1002</v>
      </c>
      <c r="B564" s="20" t="s">
        <v>1003</v>
      </c>
      <c r="C564" s="34"/>
      <c r="D564" s="25" t="s">
        <v>722</v>
      </c>
      <c r="E564" s="24">
        <v>137.77170179999999</v>
      </c>
      <c r="F564" s="24">
        <v>143.51218937499999</v>
      </c>
      <c r="G564" s="24">
        <v>149.25267694999999</v>
      </c>
      <c r="H564" s="24">
        <v>166.47413967499998</v>
      </c>
      <c r="I564" s="24">
        <v>177.95511482499998</v>
      </c>
      <c r="J564" s="24">
        <v>241.78933665900001</v>
      </c>
      <c r="K564" s="49">
        <f t="shared" si="447"/>
        <v>6528.3120897930003</v>
      </c>
      <c r="M564" s="50">
        <f t="shared" si="448"/>
        <v>0.75500000000000034</v>
      </c>
      <c r="N564" s="50">
        <f t="shared" si="449"/>
        <v>0.6848000000000003</v>
      </c>
      <c r="O564" s="50">
        <f t="shared" si="450"/>
        <v>0.62000000000000011</v>
      </c>
      <c r="P564" s="50">
        <f t="shared" si="451"/>
        <v>0.45241379310344865</v>
      </c>
    </row>
    <row r="565" spans="1:16" x14ac:dyDescent="0.25">
      <c r="A565" s="20" t="s">
        <v>1004</v>
      </c>
      <c r="B565" s="20" t="s">
        <v>1005</v>
      </c>
      <c r="C565" s="34"/>
      <c r="D565" s="25" t="s">
        <v>722</v>
      </c>
      <c r="E565" s="24">
        <v>81.044051999999979</v>
      </c>
      <c r="F565" s="24">
        <v>84.420887499999978</v>
      </c>
      <c r="G565" s="24">
        <v>87.797722999999991</v>
      </c>
      <c r="H565" s="24">
        <v>97.928229499999972</v>
      </c>
      <c r="I565" s="24">
        <v>104.68190049999998</v>
      </c>
      <c r="J565" s="24">
        <v>142.23231125999999</v>
      </c>
      <c r="K565" s="49">
        <f t="shared" si="447"/>
        <v>3840.2724040199996</v>
      </c>
      <c r="M565" s="50">
        <f t="shared" si="448"/>
        <v>0.75500000000000034</v>
      </c>
      <c r="N565" s="50">
        <f t="shared" si="449"/>
        <v>0.6848000000000003</v>
      </c>
      <c r="O565" s="50">
        <f t="shared" si="450"/>
        <v>0.62000000000000011</v>
      </c>
      <c r="P565" s="50">
        <f t="shared" si="451"/>
        <v>0.45241379310344865</v>
      </c>
    </row>
    <row r="566" spans="1:16" x14ac:dyDescent="0.25">
      <c r="A566" s="20" t="s">
        <v>1006</v>
      </c>
      <c r="B566" s="20" t="s">
        <v>1007</v>
      </c>
      <c r="C566" s="34" t="s">
        <v>161</v>
      </c>
      <c r="D566" s="25" t="s">
        <v>722</v>
      </c>
      <c r="E566" s="24">
        <v>61.056639119999993</v>
      </c>
      <c r="F566" s="24">
        <v>63.60066574999999</v>
      </c>
      <c r="G566" s="24">
        <v>66.144692379999995</v>
      </c>
      <c r="H566" s="24">
        <v>73.776772269999995</v>
      </c>
      <c r="I566" s="24">
        <v>78.86482552999999</v>
      </c>
      <c r="J566" s="24">
        <v>107.1544016556</v>
      </c>
      <c r="K566" s="49">
        <f t="shared" si="447"/>
        <v>2893.1688447011998</v>
      </c>
      <c r="M566" s="50">
        <f t="shared" si="448"/>
        <v>0.75500000000000012</v>
      </c>
      <c r="N566" s="50">
        <f t="shared" si="449"/>
        <v>0.6848000000000003</v>
      </c>
      <c r="O566" s="50">
        <f t="shared" si="450"/>
        <v>0.62000000000000011</v>
      </c>
      <c r="P566" s="50">
        <f t="shared" si="451"/>
        <v>0.45241379310344843</v>
      </c>
    </row>
    <row r="567" spans="1:16" x14ac:dyDescent="0.25">
      <c r="A567" s="20" t="s">
        <v>1008</v>
      </c>
      <c r="B567" s="20" t="s">
        <v>1009</v>
      </c>
      <c r="C567" s="34"/>
      <c r="D567" s="25" t="s">
        <v>722</v>
      </c>
      <c r="E567" s="24">
        <v>86.737848539999987</v>
      </c>
      <c r="F567" s="24">
        <v>90.351925562499986</v>
      </c>
      <c r="G567" s="24">
        <v>93.966002584999998</v>
      </c>
      <c r="H567" s="24">
        <v>104.80823365249999</v>
      </c>
      <c r="I567" s="24">
        <v>112.03638769749999</v>
      </c>
      <c r="J567" s="24">
        <v>152.2249241877</v>
      </c>
      <c r="K567" s="49">
        <f t="shared" si="447"/>
        <v>4110.0729530679</v>
      </c>
      <c r="M567" s="50">
        <f t="shared" si="448"/>
        <v>0.75500000000000012</v>
      </c>
      <c r="N567" s="50">
        <f t="shared" si="449"/>
        <v>0.6848000000000003</v>
      </c>
      <c r="O567" s="50">
        <f t="shared" si="450"/>
        <v>0.62000000000000011</v>
      </c>
      <c r="P567" s="50">
        <f t="shared" si="451"/>
        <v>0.45241379310344843</v>
      </c>
    </row>
    <row r="568" spans="1:16" x14ac:dyDescent="0.25">
      <c r="A568" s="40" t="s">
        <v>1010</v>
      </c>
      <c r="B568" s="39"/>
      <c r="C568" s="32"/>
      <c r="D568" s="33"/>
    </row>
    <row r="569" spans="1:16" x14ac:dyDescent="0.25">
      <c r="A569" s="20" t="s">
        <v>1011</v>
      </c>
      <c r="B569" s="20" t="s">
        <v>1012</v>
      </c>
      <c r="C569" s="34"/>
      <c r="D569" s="25" t="s">
        <v>722</v>
      </c>
      <c r="E569" s="24">
        <v>88.812575999999979</v>
      </c>
      <c r="F569" s="24">
        <v>92.51309999999998</v>
      </c>
      <c r="G569" s="24">
        <v>96.213623999999982</v>
      </c>
      <c r="H569" s="24">
        <v>107.31519599999997</v>
      </c>
      <c r="I569" s="24">
        <v>114.71624399999999</v>
      </c>
      <c r="J569" s="24">
        <v>155.86607087999997</v>
      </c>
      <c r="K569" s="49">
        <f t="shared" ref="K569:K582" si="452">J569*$G$2</f>
        <v>4208.3839137599989</v>
      </c>
      <c r="M569" s="50">
        <f t="shared" ref="M569:M582" si="453">J569/E569-1</f>
        <v>0.75500000000000012</v>
      </c>
      <c r="N569" s="50">
        <f t="shared" ref="N569:N582" si="454">J569/F569-1</f>
        <v>0.68480000000000008</v>
      </c>
      <c r="O569" s="50">
        <f t="shared" ref="O569:O582" si="455">J569/G569-1</f>
        <v>0.61999999999999988</v>
      </c>
      <c r="P569" s="50">
        <f t="shared" ref="P569:P582" si="456">J569/H569-1</f>
        <v>0.45241379310344843</v>
      </c>
    </row>
    <row r="570" spans="1:16" x14ac:dyDescent="0.25">
      <c r="A570" s="20" t="s">
        <v>1013</v>
      </c>
      <c r="B570" s="20" t="s">
        <v>1014</v>
      </c>
      <c r="C570" s="34"/>
      <c r="D570" s="25" t="s">
        <v>722</v>
      </c>
      <c r="E570" s="24">
        <v>68.330195999999987</v>
      </c>
      <c r="F570" s="24">
        <v>71.177287499999991</v>
      </c>
      <c r="G570" s="24">
        <v>74.024378999999996</v>
      </c>
      <c r="H570" s="24">
        <v>82.565653499999996</v>
      </c>
      <c r="I570" s="24">
        <v>88.259836499999992</v>
      </c>
      <c r="J570" s="24">
        <v>119.91949398</v>
      </c>
      <c r="K570" s="49">
        <f t="shared" si="452"/>
        <v>3237.8263374600001</v>
      </c>
      <c r="M570" s="50">
        <f t="shared" si="453"/>
        <v>0.75500000000000034</v>
      </c>
      <c r="N570" s="50">
        <f t="shared" si="454"/>
        <v>0.68480000000000008</v>
      </c>
      <c r="O570" s="50">
        <f t="shared" si="455"/>
        <v>0.62000000000000011</v>
      </c>
      <c r="P570" s="50">
        <f t="shared" si="456"/>
        <v>0.45241379310344843</v>
      </c>
    </row>
    <row r="571" spans="1:16" x14ac:dyDescent="0.25">
      <c r="A571" s="20" t="s">
        <v>1015</v>
      </c>
      <c r="B571" s="20" t="s">
        <v>1016</v>
      </c>
      <c r="C571" s="34"/>
      <c r="D571" s="25" t="s">
        <v>722</v>
      </c>
      <c r="E571" s="24">
        <v>41.596655999999989</v>
      </c>
      <c r="F571" s="24">
        <v>43.329849999999993</v>
      </c>
      <c r="G571" s="24">
        <v>45.063043999999991</v>
      </c>
      <c r="H571" s="24">
        <v>50.262625999999983</v>
      </c>
      <c r="I571" s="24">
        <v>53.729013999999992</v>
      </c>
      <c r="J571" s="24">
        <v>73.002131279999986</v>
      </c>
      <c r="K571" s="49">
        <f t="shared" si="452"/>
        <v>1971.0575445599995</v>
      </c>
      <c r="M571" s="50">
        <f t="shared" si="453"/>
        <v>0.75500000000000012</v>
      </c>
      <c r="N571" s="50">
        <f t="shared" si="454"/>
        <v>0.68479999999999985</v>
      </c>
      <c r="O571" s="50">
        <f t="shared" si="455"/>
        <v>0.62000000000000011</v>
      </c>
      <c r="P571" s="50">
        <f t="shared" si="456"/>
        <v>0.45241379310344843</v>
      </c>
    </row>
    <row r="572" spans="1:16" x14ac:dyDescent="0.25">
      <c r="A572" s="20" t="s">
        <v>1017</v>
      </c>
      <c r="B572" s="20" t="s">
        <v>1018</v>
      </c>
      <c r="C572" s="34"/>
      <c r="D572" s="25" t="s">
        <v>722</v>
      </c>
      <c r="E572" s="24">
        <v>60.702017999999995</v>
      </c>
      <c r="F572" s="24">
        <v>63.231268749999998</v>
      </c>
      <c r="G572" s="24">
        <v>65.760519500000001</v>
      </c>
      <c r="H572" s="24">
        <v>73.348271749999995</v>
      </c>
      <c r="I572" s="24">
        <v>78.406773250000001</v>
      </c>
      <c r="J572" s="24">
        <v>106.53204159000001</v>
      </c>
      <c r="K572" s="49">
        <f t="shared" si="452"/>
        <v>2876.3651229300003</v>
      </c>
      <c r="M572" s="50">
        <f t="shared" si="453"/>
        <v>0.75500000000000034</v>
      </c>
      <c r="N572" s="50">
        <f t="shared" si="454"/>
        <v>0.68480000000000008</v>
      </c>
      <c r="O572" s="50">
        <f t="shared" si="455"/>
        <v>0.62000000000000011</v>
      </c>
      <c r="P572" s="50">
        <f t="shared" si="456"/>
        <v>0.45241379310344843</v>
      </c>
    </row>
    <row r="573" spans="1:16" x14ac:dyDescent="0.25">
      <c r="A573" s="20" t="s">
        <v>1019</v>
      </c>
      <c r="B573" s="20" t="s">
        <v>1020</v>
      </c>
      <c r="C573" s="34"/>
      <c r="D573" s="25" t="s">
        <v>722</v>
      </c>
      <c r="E573" s="24">
        <v>56.72622599999999</v>
      </c>
      <c r="F573" s="24">
        <v>59.089818749999992</v>
      </c>
      <c r="G573" s="24">
        <v>61.453411499999994</v>
      </c>
      <c r="H573" s="24">
        <v>68.544189749999987</v>
      </c>
      <c r="I573" s="24">
        <v>73.271375249999991</v>
      </c>
      <c r="J573" s="24">
        <v>99.554526629999998</v>
      </c>
      <c r="K573" s="49">
        <f t="shared" si="452"/>
        <v>2687.9722190100001</v>
      </c>
      <c r="M573" s="50">
        <f t="shared" si="453"/>
        <v>0.75500000000000034</v>
      </c>
      <c r="N573" s="50">
        <f t="shared" si="454"/>
        <v>0.6848000000000003</v>
      </c>
      <c r="O573" s="50">
        <f t="shared" si="455"/>
        <v>0.62000000000000011</v>
      </c>
      <c r="P573" s="50">
        <f t="shared" si="456"/>
        <v>0.45241379310344843</v>
      </c>
    </row>
    <row r="574" spans="1:16" x14ac:dyDescent="0.25">
      <c r="A574" s="21" t="s">
        <v>1021</v>
      </c>
      <c r="B574" s="21" t="s">
        <v>1022</v>
      </c>
      <c r="C574" s="35"/>
      <c r="D574" s="23" t="s">
        <v>722</v>
      </c>
      <c r="E574" s="24">
        <v>44.560871999999996</v>
      </c>
      <c r="F574" s="24">
        <v>46.417574999999999</v>
      </c>
      <c r="G574" s="24">
        <v>48.274278000000002</v>
      </c>
      <c r="H574" s="24">
        <v>53.844386999999998</v>
      </c>
      <c r="I574" s="24">
        <v>57.557792999999997</v>
      </c>
      <c r="J574" s="24">
        <v>78.204330360000014</v>
      </c>
      <c r="K574" s="49">
        <f t="shared" si="452"/>
        <v>2111.5169197200003</v>
      </c>
      <c r="M574" s="50">
        <f t="shared" si="453"/>
        <v>0.75500000000000056</v>
      </c>
      <c r="N574" s="50">
        <f t="shared" si="454"/>
        <v>0.6848000000000003</v>
      </c>
      <c r="O574" s="50">
        <f t="shared" si="455"/>
        <v>0.62000000000000011</v>
      </c>
      <c r="P574" s="50">
        <f t="shared" si="456"/>
        <v>0.45241379310344865</v>
      </c>
    </row>
    <row r="575" spans="1:16" x14ac:dyDescent="0.25">
      <c r="A575" s="20" t="s">
        <v>1023</v>
      </c>
      <c r="B575" s="20" t="s">
        <v>1024</v>
      </c>
      <c r="C575" s="34"/>
      <c r="D575" s="25" t="s">
        <v>722</v>
      </c>
      <c r="E575" s="24">
        <v>114.85794599999997</v>
      </c>
      <c r="F575" s="24">
        <v>119.64369374999997</v>
      </c>
      <c r="G575" s="24">
        <v>124.42944149999997</v>
      </c>
      <c r="H575" s="24">
        <v>138.78668474999995</v>
      </c>
      <c r="I575" s="24">
        <v>148.35818024999998</v>
      </c>
      <c r="J575" s="24">
        <v>201.57569522999995</v>
      </c>
      <c r="K575" s="49">
        <f t="shared" si="452"/>
        <v>5442.5437712099983</v>
      </c>
      <c r="M575" s="50">
        <f t="shared" si="453"/>
        <v>0.75500000000000012</v>
      </c>
      <c r="N575" s="50">
        <f t="shared" si="454"/>
        <v>0.68480000000000008</v>
      </c>
      <c r="O575" s="50">
        <f t="shared" si="455"/>
        <v>0.62000000000000011</v>
      </c>
      <c r="P575" s="50">
        <f t="shared" si="456"/>
        <v>0.45241379310344843</v>
      </c>
    </row>
    <row r="576" spans="1:16" x14ac:dyDescent="0.25">
      <c r="A576" s="20" t="s">
        <v>1025</v>
      </c>
      <c r="B576" s="20" t="s">
        <v>1026</v>
      </c>
      <c r="C576" s="34"/>
      <c r="D576" s="25" t="s">
        <v>722</v>
      </c>
      <c r="E576" s="24">
        <v>89.514983999999984</v>
      </c>
      <c r="F576" s="24">
        <v>93.24477499999999</v>
      </c>
      <c r="G576" s="24">
        <v>96.974565999999996</v>
      </c>
      <c r="H576" s="24">
        <v>108.16393899999998</v>
      </c>
      <c r="I576" s="24">
        <v>115.62352099999998</v>
      </c>
      <c r="J576" s="24">
        <v>157.09879692000001</v>
      </c>
      <c r="K576" s="49">
        <f t="shared" si="452"/>
        <v>4241.6675168400006</v>
      </c>
      <c r="M576" s="50">
        <f t="shared" si="453"/>
        <v>0.75500000000000034</v>
      </c>
      <c r="N576" s="50">
        <f t="shared" si="454"/>
        <v>0.6848000000000003</v>
      </c>
      <c r="O576" s="50">
        <f t="shared" si="455"/>
        <v>0.62000000000000011</v>
      </c>
      <c r="P576" s="50">
        <f t="shared" si="456"/>
        <v>0.45241379310344865</v>
      </c>
    </row>
    <row r="577" spans="1:16" x14ac:dyDescent="0.25">
      <c r="A577" s="20" t="s">
        <v>1027</v>
      </c>
      <c r="B577" s="20" t="s">
        <v>1028</v>
      </c>
      <c r="C577" s="34"/>
      <c r="D577" s="25" t="s">
        <v>1029</v>
      </c>
      <c r="E577" s="24">
        <v>10.452048</v>
      </c>
      <c r="F577" s="24">
        <v>10.887549999999999</v>
      </c>
      <c r="G577" s="24">
        <v>11.323051999999999</v>
      </c>
      <c r="H577" s="24">
        <v>12.629557999999999</v>
      </c>
      <c r="I577" s="24">
        <v>13.500561999999999</v>
      </c>
      <c r="J577" s="24">
        <v>18.34334424</v>
      </c>
      <c r="K577" s="49">
        <f t="shared" si="452"/>
        <v>495.27029448000002</v>
      </c>
      <c r="M577" s="50">
        <f t="shared" si="453"/>
        <v>0.75500000000000012</v>
      </c>
      <c r="N577" s="50">
        <f t="shared" si="454"/>
        <v>0.68480000000000008</v>
      </c>
      <c r="O577" s="50">
        <f t="shared" si="455"/>
        <v>0.62000000000000011</v>
      </c>
      <c r="P577" s="50">
        <f t="shared" si="456"/>
        <v>0.45241379310344843</v>
      </c>
    </row>
    <row r="578" spans="1:16" x14ac:dyDescent="0.25">
      <c r="A578" s="20" t="s">
        <v>1030</v>
      </c>
      <c r="B578" s="20" t="s">
        <v>1031</v>
      </c>
      <c r="C578" s="34"/>
      <c r="D578" s="25" t="s">
        <v>1029</v>
      </c>
      <c r="E578" s="24">
        <v>15.242117999999998</v>
      </c>
      <c r="F578" s="24">
        <v>15.877206249999997</v>
      </c>
      <c r="G578" s="24">
        <v>16.512294499999999</v>
      </c>
      <c r="H578" s="24">
        <v>18.417559249999996</v>
      </c>
      <c r="I578" s="24">
        <v>19.687735749999998</v>
      </c>
      <c r="J578" s="24">
        <v>26.74991709</v>
      </c>
      <c r="K578" s="49">
        <f t="shared" si="452"/>
        <v>722.24776142999997</v>
      </c>
      <c r="M578" s="50">
        <f t="shared" si="453"/>
        <v>0.75500000000000034</v>
      </c>
      <c r="N578" s="50">
        <f t="shared" si="454"/>
        <v>0.6848000000000003</v>
      </c>
      <c r="O578" s="50">
        <f t="shared" si="455"/>
        <v>0.62000000000000011</v>
      </c>
      <c r="P578" s="50">
        <f t="shared" si="456"/>
        <v>0.45241379310344865</v>
      </c>
    </row>
    <row r="579" spans="1:16" x14ac:dyDescent="0.25">
      <c r="A579" s="20" t="s">
        <v>1032</v>
      </c>
      <c r="B579" s="20" t="s">
        <v>1033</v>
      </c>
      <c r="C579" s="34"/>
      <c r="D579" s="25" t="s">
        <v>722</v>
      </c>
      <c r="E579" s="24">
        <v>49.969277999999989</v>
      </c>
      <c r="F579" s="24">
        <v>52.05133124999999</v>
      </c>
      <c r="G579" s="24">
        <v>54.133384499999991</v>
      </c>
      <c r="H579" s="24">
        <v>60.379544249999981</v>
      </c>
      <c r="I579" s="24">
        <v>64.543650749999983</v>
      </c>
      <c r="J579" s="24">
        <v>87.696082889999985</v>
      </c>
      <c r="K579" s="49">
        <f t="shared" si="452"/>
        <v>2367.7942380299996</v>
      </c>
      <c r="M579" s="50">
        <f t="shared" si="453"/>
        <v>0.75500000000000012</v>
      </c>
      <c r="N579" s="50">
        <f t="shared" si="454"/>
        <v>0.68480000000000008</v>
      </c>
      <c r="O579" s="50">
        <f t="shared" si="455"/>
        <v>0.61999999999999988</v>
      </c>
      <c r="P579" s="50">
        <f t="shared" si="456"/>
        <v>0.45241379310344843</v>
      </c>
    </row>
    <row r="580" spans="1:16" x14ac:dyDescent="0.25">
      <c r="A580" s="20" t="s">
        <v>1034</v>
      </c>
      <c r="B580" s="20" t="s">
        <v>1035</v>
      </c>
      <c r="C580" s="34"/>
      <c r="D580" s="25" t="s">
        <v>722</v>
      </c>
      <c r="E580" s="24">
        <v>52.245323999999989</v>
      </c>
      <c r="F580" s="24">
        <v>54.422212499999993</v>
      </c>
      <c r="G580" s="24">
        <v>56.599100999999997</v>
      </c>
      <c r="H580" s="24">
        <v>63.129766499999988</v>
      </c>
      <c r="I580" s="24">
        <v>67.483543499999996</v>
      </c>
      <c r="J580" s="24">
        <v>91.69054362</v>
      </c>
      <c r="K580" s="49">
        <f t="shared" si="452"/>
        <v>2475.6446777400001</v>
      </c>
      <c r="M580" s="50">
        <f t="shared" si="453"/>
        <v>0.75500000000000034</v>
      </c>
      <c r="N580" s="50">
        <f t="shared" si="454"/>
        <v>0.6848000000000003</v>
      </c>
      <c r="O580" s="50">
        <f t="shared" si="455"/>
        <v>0.62000000000000011</v>
      </c>
      <c r="P580" s="50">
        <f t="shared" si="456"/>
        <v>0.45241379310344865</v>
      </c>
    </row>
    <row r="581" spans="1:16" x14ac:dyDescent="0.25">
      <c r="A581" s="20" t="s">
        <v>1036</v>
      </c>
      <c r="B581" s="20" t="s">
        <v>1037</v>
      </c>
      <c r="C581" s="34"/>
      <c r="D581" s="25" t="s">
        <v>1029</v>
      </c>
      <c r="E581" s="24">
        <v>23.586941999999997</v>
      </c>
      <c r="F581" s="24">
        <v>24.569731249999997</v>
      </c>
      <c r="G581" s="24">
        <v>25.5525205</v>
      </c>
      <c r="H581" s="24">
        <v>28.500888249999996</v>
      </c>
      <c r="I581" s="24">
        <v>30.466466749999999</v>
      </c>
      <c r="J581" s="24">
        <v>41.395083210000003</v>
      </c>
      <c r="K581" s="49">
        <f t="shared" si="452"/>
        <v>1117.6672466700002</v>
      </c>
      <c r="M581" s="50">
        <f t="shared" si="453"/>
        <v>0.75500000000000034</v>
      </c>
      <c r="N581" s="50">
        <f t="shared" si="454"/>
        <v>0.6848000000000003</v>
      </c>
      <c r="O581" s="50">
        <f t="shared" si="455"/>
        <v>0.62000000000000011</v>
      </c>
      <c r="P581" s="50">
        <f t="shared" si="456"/>
        <v>0.45241379310344865</v>
      </c>
    </row>
    <row r="582" spans="1:16" x14ac:dyDescent="0.25">
      <c r="A582" s="20" t="s">
        <v>1038</v>
      </c>
      <c r="B582" s="20" t="s">
        <v>1039</v>
      </c>
      <c r="C582" s="34"/>
      <c r="D582" s="25" t="s">
        <v>1040</v>
      </c>
      <c r="E582" s="24">
        <v>27.477984000000003</v>
      </c>
      <c r="F582" s="24">
        <v>28.622900000000001</v>
      </c>
      <c r="G582" s="24">
        <v>29.767816000000003</v>
      </c>
      <c r="H582" s="24">
        <v>33.202564000000002</v>
      </c>
      <c r="I582" s="24">
        <v>35.492396000000006</v>
      </c>
      <c r="J582" s="24">
        <v>48.223861920000012</v>
      </c>
      <c r="K582" s="49">
        <f t="shared" si="452"/>
        <v>1302.0442718400004</v>
      </c>
      <c r="M582" s="50">
        <f t="shared" si="453"/>
        <v>0.75500000000000034</v>
      </c>
      <c r="N582" s="50">
        <f t="shared" si="454"/>
        <v>0.6848000000000003</v>
      </c>
      <c r="O582" s="50">
        <f t="shared" si="455"/>
        <v>0.62000000000000011</v>
      </c>
      <c r="P582" s="50">
        <f t="shared" si="456"/>
        <v>0.45241379310344843</v>
      </c>
    </row>
    <row r="583" spans="1:16" x14ac:dyDescent="0.25">
      <c r="A583" s="40" t="s">
        <v>1041</v>
      </c>
      <c r="B583" s="39"/>
      <c r="C583" s="32"/>
      <c r="D583" s="33"/>
    </row>
    <row r="584" spans="1:16" x14ac:dyDescent="0.25">
      <c r="A584" s="20" t="s">
        <v>1042</v>
      </c>
      <c r="B584" s="20" t="s">
        <v>1043</v>
      </c>
      <c r="C584" s="34"/>
      <c r="D584" s="25" t="s">
        <v>722</v>
      </c>
      <c r="E584" s="24">
        <v>42.692304</v>
      </c>
      <c r="F584" s="24">
        <v>44.471150000000002</v>
      </c>
      <c r="G584" s="24">
        <v>46.249996000000003</v>
      </c>
      <c r="H584" s="24">
        <v>51.586534</v>
      </c>
      <c r="I584" s="24">
        <v>55.144226000000003</v>
      </c>
      <c r="J584" s="24">
        <v>74.924993520000015</v>
      </c>
      <c r="K584" s="49">
        <f t="shared" ref="K584:K590" si="457">J584*$G$2</f>
        <v>2022.9748250400005</v>
      </c>
      <c r="M584" s="50">
        <f t="shared" ref="M584:M590" si="458">J584/E584-1</f>
        <v>0.75500000000000034</v>
      </c>
      <c r="N584" s="50">
        <f t="shared" ref="N584:N590" si="459">J584/F584-1</f>
        <v>0.6848000000000003</v>
      </c>
      <c r="O584" s="50">
        <f t="shared" ref="O584:O590" si="460">J584/G584-1</f>
        <v>0.62000000000000033</v>
      </c>
      <c r="P584" s="50">
        <f t="shared" ref="P584:P590" si="461">J584/H584-1</f>
        <v>0.45241379310344865</v>
      </c>
    </row>
    <row r="585" spans="1:16" x14ac:dyDescent="0.25">
      <c r="A585" s="20" t="s">
        <v>1044</v>
      </c>
      <c r="B585" s="20" t="s">
        <v>1045</v>
      </c>
      <c r="C585" s="34"/>
      <c r="D585" s="25" t="s">
        <v>722</v>
      </c>
      <c r="E585" s="24">
        <v>33.322343999999994</v>
      </c>
      <c r="F585" s="24">
        <v>34.710774999999991</v>
      </c>
      <c r="G585" s="24">
        <v>36.099205999999995</v>
      </c>
      <c r="H585" s="24">
        <v>40.264498999999994</v>
      </c>
      <c r="I585" s="24">
        <v>43.041360999999995</v>
      </c>
      <c r="J585" s="24">
        <v>58.480713719999997</v>
      </c>
      <c r="K585" s="49">
        <f t="shared" si="457"/>
        <v>1578.9792704399999</v>
      </c>
      <c r="M585" s="50">
        <f t="shared" si="458"/>
        <v>0.75500000000000034</v>
      </c>
      <c r="N585" s="50">
        <f t="shared" si="459"/>
        <v>0.6848000000000003</v>
      </c>
      <c r="O585" s="50">
        <f t="shared" si="460"/>
        <v>0.62000000000000011</v>
      </c>
      <c r="P585" s="50">
        <f t="shared" si="461"/>
        <v>0.45241379310344843</v>
      </c>
    </row>
    <row r="586" spans="1:16" x14ac:dyDescent="0.25">
      <c r="A586" s="20" t="s">
        <v>1046</v>
      </c>
      <c r="B586" s="20" t="s">
        <v>1047</v>
      </c>
      <c r="C586" s="34"/>
      <c r="D586" s="25" t="s">
        <v>722</v>
      </c>
      <c r="E586" s="24">
        <v>23.586941999999997</v>
      </c>
      <c r="F586" s="24">
        <v>24.569731249999997</v>
      </c>
      <c r="G586" s="24">
        <v>25.5525205</v>
      </c>
      <c r="H586" s="24">
        <v>28.500888249999996</v>
      </c>
      <c r="I586" s="24">
        <v>30.466466749999999</v>
      </c>
      <c r="J586" s="24">
        <v>41.395083210000003</v>
      </c>
      <c r="K586" s="49">
        <f t="shared" si="457"/>
        <v>1117.6672466700002</v>
      </c>
      <c r="M586" s="50">
        <f t="shared" si="458"/>
        <v>0.75500000000000034</v>
      </c>
      <c r="N586" s="50">
        <f t="shared" si="459"/>
        <v>0.6848000000000003</v>
      </c>
      <c r="O586" s="50">
        <f t="shared" si="460"/>
        <v>0.62000000000000011</v>
      </c>
      <c r="P586" s="50">
        <f t="shared" si="461"/>
        <v>0.45241379310344865</v>
      </c>
    </row>
    <row r="587" spans="1:16" x14ac:dyDescent="0.25">
      <c r="A587" s="20" t="s">
        <v>1048</v>
      </c>
      <c r="B587" s="20" t="s">
        <v>1049</v>
      </c>
      <c r="C587" s="34"/>
      <c r="D587" s="25" t="s">
        <v>722</v>
      </c>
      <c r="E587" s="24">
        <v>61.797666</v>
      </c>
      <c r="F587" s="24">
        <v>64.372568749999999</v>
      </c>
      <c r="G587" s="24">
        <v>66.947471500000006</v>
      </c>
      <c r="H587" s="24">
        <v>74.672179749999998</v>
      </c>
      <c r="I587" s="24">
        <v>79.821985249999997</v>
      </c>
      <c r="J587" s="24">
        <v>108.45490383000002</v>
      </c>
      <c r="K587" s="49">
        <f t="shared" si="457"/>
        <v>2928.2824034100004</v>
      </c>
      <c r="M587" s="50">
        <f t="shared" si="458"/>
        <v>0.75500000000000034</v>
      </c>
      <c r="N587" s="50">
        <f t="shared" si="459"/>
        <v>0.6848000000000003</v>
      </c>
      <c r="O587" s="50">
        <f t="shared" si="460"/>
        <v>0.62000000000000011</v>
      </c>
      <c r="P587" s="50">
        <f t="shared" si="461"/>
        <v>0.45241379310344865</v>
      </c>
    </row>
    <row r="588" spans="1:16" x14ac:dyDescent="0.25">
      <c r="A588" s="20" t="s">
        <v>1050</v>
      </c>
      <c r="B588" s="20" t="s">
        <v>1051</v>
      </c>
      <c r="C588" s="34"/>
      <c r="D588" s="25" t="s">
        <v>722</v>
      </c>
      <c r="E588" s="24">
        <v>44.560871999999996</v>
      </c>
      <c r="F588" s="24">
        <v>46.417574999999999</v>
      </c>
      <c r="G588" s="24">
        <v>48.274278000000002</v>
      </c>
      <c r="H588" s="24">
        <v>53.844386999999998</v>
      </c>
      <c r="I588" s="24">
        <v>57.557792999999997</v>
      </c>
      <c r="J588" s="24">
        <v>78.204330360000014</v>
      </c>
      <c r="K588" s="49">
        <f t="shared" si="457"/>
        <v>2111.5169197200003</v>
      </c>
      <c r="M588" s="50">
        <f t="shared" si="458"/>
        <v>0.75500000000000056</v>
      </c>
      <c r="N588" s="50">
        <f t="shared" si="459"/>
        <v>0.6848000000000003</v>
      </c>
      <c r="O588" s="50">
        <f t="shared" si="460"/>
        <v>0.62000000000000011</v>
      </c>
      <c r="P588" s="50">
        <f t="shared" si="461"/>
        <v>0.45241379310344865</v>
      </c>
    </row>
    <row r="589" spans="1:16" x14ac:dyDescent="0.25">
      <c r="A589" s="21" t="s">
        <v>1052</v>
      </c>
      <c r="B589" s="21" t="s">
        <v>1053</v>
      </c>
      <c r="C589" s="35"/>
      <c r="D589" s="23" t="s">
        <v>722</v>
      </c>
      <c r="E589" s="24">
        <v>3.1188000000000002</v>
      </c>
      <c r="F589" s="24">
        <v>3.2487500000000002</v>
      </c>
      <c r="G589" s="24">
        <v>3.3787000000000003</v>
      </c>
      <c r="H589" s="24">
        <v>3.7685500000000003</v>
      </c>
      <c r="I589" s="24">
        <v>4.0284500000000003</v>
      </c>
      <c r="J589" s="24">
        <v>5.4734940000000005</v>
      </c>
      <c r="K589" s="49">
        <f t="shared" si="457"/>
        <v>147.78433800000002</v>
      </c>
      <c r="M589" s="50">
        <f t="shared" si="458"/>
        <v>0.75500000000000012</v>
      </c>
      <c r="N589" s="50">
        <f t="shared" si="459"/>
        <v>0.68480000000000008</v>
      </c>
      <c r="O589" s="50">
        <f t="shared" si="460"/>
        <v>0.62000000000000011</v>
      </c>
      <c r="P589" s="50">
        <f t="shared" si="461"/>
        <v>0.4524137931034482</v>
      </c>
    </row>
    <row r="590" spans="1:16" x14ac:dyDescent="0.25">
      <c r="A590" s="26" t="s">
        <v>1054</v>
      </c>
      <c r="B590" s="27" t="s">
        <v>1055</v>
      </c>
      <c r="C590" s="28"/>
      <c r="D590" s="30" t="s">
        <v>722</v>
      </c>
      <c r="E590" s="24">
        <v>4.4815799999999992</v>
      </c>
      <c r="F590" s="24">
        <v>4.668312499999999</v>
      </c>
      <c r="G590" s="24">
        <v>4.8550449999999996</v>
      </c>
      <c r="H590" s="24">
        <v>5.4152424999999988</v>
      </c>
      <c r="I590" s="24">
        <v>5.7887074999999992</v>
      </c>
      <c r="J590" s="24">
        <v>7.8651729000000001</v>
      </c>
      <c r="K590" s="49">
        <f t="shared" si="457"/>
        <v>212.35966830000001</v>
      </c>
      <c r="M590" s="50">
        <f t="shared" si="458"/>
        <v>0.75500000000000034</v>
      </c>
      <c r="N590" s="50">
        <f t="shared" si="459"/>
        <v>0.6848000000000003</v>
      </c>
      <c r="O590" s="50">
        <f t="shared" si="460"/>
        <v>0.62000000000000011</v>
      </c>
      <c r="P590" s="50">
        <f t="shared" si="461"/>
        <v>0.45241379310344865</v>
      </c>
    </row>
    <row r="591" spans="1:16" x14ac:dyDescent="0.25">
      <c r="A591" s="43" t="s">
        <v>1092</v>
      </c>
      <c r="B591" s="9"/>
      <c r="C591" s="10"/>
      <c r="D591" s="11"/>
      <c r="E591" s="13" t="s">
        <v>6</v>
      </c>
      <c r="F591" s="13" t="s">
        <v>7</v>
      </c>
      <c r="G591" s="13" t="s">
        <v>8</v>
      </c>
      <c r="H591" s="13" t="s">
        <v>9</v>
      </c>
      <c r="I591" s="13"/>
      <c r="J591" s="13" t="s">
        <v>10</v>
      </c>
      <c r="K591" s="14" t="s">
        <v>11</v>
      </c>
      <c r="L591" s="15"/>
      <c r="M591" s="13" t="s">
        <v>6</v>
      </c>
      <c r="N591" s="13" t="s">
        <v>7</v>
      </c>
      <c r="O591" s="13" t="s">
        <v>8</v>
      </c>
      <c r="P591" s="13" t="s">
        <v>9</v>
      </c>
    </row>
    <row r="592" spans="1:16" x14ac:dyDescent="0.25">
      <c r="A592" s="40" t="s">
        <v>1057</v>
      </c>
      <c r="B592" s="39"/>
      <c r="C592" s="32"/>
      <c r="D592" s="33"/>
    </row>
    <row r="593" spans="1:16" x14ac:dyDescent="0.25">
      <c r="A593" s="21" t="s">
        <v>1058</v>
      </c>
      <c r="B593" s="21" t="s">
        <v>1059</v>
      </c>
      <c r="C593" s="35"/>
      <c r="D593" s="23" t="s">
        <v>630</v>
      </c>
      <c r="E593" s="24">
        <v>97.649576471999993</v>
      </c>
      <c r="F593" s="24">
        <v>101.71830882500001</v>
      </c>
      <c r="G593" s="24">
        <v>105.78704117800001</v>
      </c>
      <c r="H593" s="24">
        <v>117.993238237</v>
      </c>
      <c r="I593" s="24">
        <v>126.130702943</v>
      </c>
      <c r="J593" s="24">
        <v>148.10185764920001</v>
      </c>
      <c r="K593" s="49">
        <f>J593*$G$2</f>
        <v>3998.7501565284006</v>
      </c>
      <c r="M593" s="50">
        <f t="shared" ref="M593:M594" si="462">J593/E593-1</f>
        <v>0.51666666666666683</v>
      </c>
      <c r="N593" s="50">
        <f t="shared" ref="N593:N594" si="463">J593/F593-1</f>
        <v>0.45599999999999996</v>
      </c>
      <c r="O593" s="50">
        <f t="shared" ref="O593:O594" si="464">J593/G593-1</f>
        <v>0.39999999999999991</v>
      </c>
      <c r="P593" s="50">
        <f t="shared" ref="P593:P594" si="465">J593/H593-1</f>
        <v>0.25517241379310351</v>
      </c>
    </row>
    <row r="594" spans="1:16" x14ac:dyDescent="0.25">
      <c r="A594" s="21" t="s">
        <v>1060</v>
      </c>
      <c r="B594" s="21" t="s">
        <v>1061</v>
      </c>
      <c r="C594" s="35"/>
      <c r="D594" s="23" t="s">
        <v>630</v>
      </c>
      <c r="E594" s="24">
        <v>45.769466663999999</v>
      </c>
      <c r="F594" s="24">
        <v>47.676527775000004</v>
      </c>
      <c r="G594" s="24">
        <v>49.583588886000008</v>
      </c>
      <c r="H594" s="24">
        <v>55.304772219</v>
      </c>
      <c r="I594" s="24">
        <v>59.118894441000009</v>
      </c>
      <c r="J594" s="24">
        <v>69.417024440400013</v>
      </c>
      <c r="K594" s="49">
        <f>J594*$G$2</f>
        <v>1874.2596598908003</v>
      </c>
      <c r="M594" s="50">
        <f t="shared" si="462"/>
        <v>0.51666666666666705</v>
      </c>
      <c r="N594" s="50">
        <f t="shared" si="463"/>
        <v>0.45600000000000018</v>
      </c>
      <c r="O594" s="50">
        <f t="shared" si="464"/>
        <v>0.40000000000000013</v>
      </c>
      <c r="P594" s="50">
        <f t="shared" si="465"/>
        <v>0.25517241379310374</v>
      </c>
    </row>
    <row r="595" spans="1:16" x14ac:dyDescent="0.25">
      <c r="A595" s="40" t="s">
        <v>1062</v>
      </c>
      <c r="B595" s="39"/>
      <c r="C595" s="32"/>
      <c r="D595" s="33"/>
    </row>
    <row r="596" spans="1:16" x14ac:dyDescent="0.25">
      <c r="A596" s="21" t="s">
        <v>1063</v>
      </c>
      <c r="B596" s="21" t="s">
        <v>1064</v>
      </c>
      <c r="C596" s="35"/>
      <c r="D596" s="23" t="s">
        <v>630</v>
      </c>
      <c r="E596" s="24">
        <v>24.114454638719995</v>
      </c>
      <c r="F596" s="24">
        <v>25.119223581999996</v>
      </c>
      <c r="G596" s="24">
        <v>26.123992525279998</v>
      </c>
      <c r="H596" s="24">
        <v>29.138299355119994</v>
      </c>
      <c r="I596" s="24">
        <v>31.147837241679998</v>
      </c>
      <c r="J596" s="24">
        <v>42.3208678909536</v>
      </c>
      <c r="K596" s="49">
        <f t="shared" ref="K596" si="466">J596*$G$2</f>
        <v>1142.6634330557472</v>
      </c>
      <c r="M596" s="50">
        <f t="shared" ref="M596" si="467">J596/E596-1</f>
        <v>0.75500000000000034</v>
      </c>
      <c r="N596" s="50">
        <f t="shared" ref="N596" si="468">J596/F596-1</f>
        <v>0.6848000000000003</v>
      </c>
      <c r="O596" s="50">
        <f t="shared" ref="O596" si="469">J596/G596-1</f>
        <v>0.62000000000000011</v>
      </c>
      <c r="P596" s="50">
        <f t="shared" ref="P596" si="470">J596/H596-1</f>
        <v>0.45241379310344865</v>
      </c>
    </row>
    <row r="597" spans="1:16" x14ac:dyDescent="0.25">
      <c r="A597" s="40" t="s">
        <v>1065</v>
      </c>
      <c r="B597" s="39"/>
      <c r="C597" s="32"/>
      <c r="D597" s="33"/>
    </row>
    <row r="598" spans="1:16" x14ac:dyDescent="0.25">
      <c r="A598" s="21" t="s">
        <v>1066</v>
      </c>
      <c r="B598" s="21" t="s">
        <v>1067</v>
      </c>
      <c r="C598" s="35"/>
      <c r="D598" s="23" t="s">
        <v>56</v>
      </c>
      <c r="E598" s="24">
        <v>160.05735839999997</v>
      </c>
      <c r="F598" s="24">
        <v>166.72641499999997</v>
      </c>
      <c r="G598" s="24">
        <v>173.39547159999998</v>
      </c>
      <c r="H598" s="24">
        <v>193.40264139999996</v>
      </c>
      <c r="I598" s="24">
        <v>206.74075459999997</v>
      </c>
      <c r="J598" s="24">
        <v>280.90066399199998</v>
      </c>
      <c r="K598" s="49">
        <f t="shared" ref="K598:K599" si="471">J598*$G$2</f>
        <v>7584.317927783999</v>
      </c>
      <c r="M598" s="50">
        <f t="shared" ref="M598:M599" si="472">J598/E598-1</f>
        <v>0.75500000000000012</v>
      </c>
      <c r="N598" s="50">
        <f t="shared" ref="N598:N599" si="473">J598/F598-1</f>
        <v>0.68480000000000008</v>
      </c>
      <c r="O598" s="50">
        <f t="shared" ref="O598:O599" si="474">J598/G598-1</f>
        <v>0.62000000000000011</v>
      </c>
      <c r="P598" s="50">
        <f t="shared" ref="P598:P599" si="475">J598/H598-1</f>
        <v>0.45241379310344843</v>
      </c>
    </row>
    <row r="599" spans="1:16" x14ac:dyDescent="0.25">
      <c r="A599" s="21" t="s">
        <v>1068</v>
      </c>
      <c r="B599" s="21" t="s">
        <v>1069</v>
      </c>
      <c r="C599" s="35"/>
      <c r="D599" s="23" t="s">
        <v>630</v>
      </c>
      <c r="E599" s="24">
        <v>8.0214180000000006</v>
      </c>
      <c r="F599" s="24">
        <v>8.3556437500000005</v>
      </c>
      <c r="G599" s="24">
        <v>8.6898695000000004</v>
      </c>
      <c r="H599" s="24">
        <v>9.69254675</v>
      </c>
      <c r="I599" s="24">
        <v>10.36099825</v>
      </c>
      <c r="J599" s="24">
        <v>14.077588590000001</v>
      </c>
      <c r="K599" s="49">
        <f t="shared" si="471"/>
        <v>380.09489193000002</v>
      </c>
      <c r="M599" s="50">
        <f t="shared" si="472"/>
        <v>0.75500000000000012</v>
      </c>
      <c r="N599" s="50">
        <f t="shared" si="473"/>
        <v>0.68480000000000008</v>
      </c>
      <c r="O599" s="50">
        <f t="shared" si="474"/>
        <v>0.62000000000000011</v>
      </c>
      <c r="P599" s="50">
        <f t="shared" si="475"/>
        <v>0.45241379310344843</v>
      </c>
    </row>
    <row r="600" spans="1:16" x14ac:dyDescent="0.25">
      <c r="A600" s="40" t="s">
        <v>1070</v>
      </c>
      <c r="B600" s="39"/>
      <c r="C600" s="32"/>
      <c r="D600" s="33"/>
    </row>
    <row r="601" spans="1:16" x14ac:dyDescent="0.25">
      <c r="A601" s="21" t="s">
        <v>1071</v>
      </c>
      <c r="B601" s="21" t="s">
        <v>1072</v>
      </c>
      <c r="C601" s="35" t="s">
        <v>161</v>
      </c>
      <c r="D601" s="25" t="s">
        <v>722</v>
      </c>
      <c r="E601" s="24">
        <v>35.457366</v>
      </c>
      <c r="F601" s="24">
        <v>36.93475625</v>
      </c>
      <c r="G601" s="24">
        <v>38.412146499999999</v>
      </c>
      <c r="H601" s="24">
        <v>42.844317249999996</v>
      </c>
      <c r="I601" s="24">
        <v>45.799097750000001</v>
      </c>
      <c r="J601" s="24">
        <v>62.227677329999999</v>
      </c>
      <c r="K601" s="49">
        <f t="shared" ref="K601:K606" si="476">J601*$G$2</f>
        <v>1680.1472879099999</v>
      </c>
      <c r="M601" s="50">
        <f t="shared" ref="M601:M606" si="477">J601/E601-1</f>
        <v>0.75499999999999989</v>
      </c>
      <c r="N601" s="50">
        <f t="shared" ref="N601:N606" si="478">J601/F601-1</f>
        <v>0.68480000000000008</v>
      </c>
      <c r="O601" s="50">
        <f t="shared" ref="O601:O606" si="479">J601/G601-1</f>
        <v>0.62000000000000011</v>
      </c>
      <c r="P601" s="50">
        <f t="shared" ref="P601:P606" si="480">J601/H601-1</f>
        <v>0.45241379310344843</v>
      </c>
    </row>
    <row r="602" spans="1:16" x14ac:dyDescent="0.25">
      <c r="A602" s="21" t="s">
        <v>1073</v>
      </c>
      <c r="B602" s="21" t="s">
        <v>1074</v>
      </c>
      <c r="C602" s="35" t="s">
        <v>161</v>
      </c>
      <c r="D602" s="23" t="s">
        <v>1075</v>
      </c>
      <c r="E602" s="24">
        <v>38.224961999999998</v>
      </c>
      <c r="F602" s="24">
        <v>39.817668749999996</v>
      </c>
      <c r="G602" s="24">
        <v>41.410375500000001</v>
      </c>
      <c r="H602" s="24">
        <v>46.188495750000001</v>
      </c>
      <c r="I602" s="24">
        <v>49.373909249999997</v>
      </c>
      <c r="J602" s="24">
        <v>67.08480831</v>
      </c>
      <c r="K602" s="49">
        <f t="shared" si="476"/>
        <v>1811.2898243699999</v>
      </c>
      <c r="M602" s="50">
        <f t="shared" si="477"/>
        <v>0.75500000000000012</v>
      </c>
      <c r="N602" s="50">
        <f t="shared" si="478"/>
        <v>0.68480000000000008</v>
      </c>
      <c r="O602" s="50">
        <f t="shared" si="479"/>
        <v>0.61999999999999988</v>
      </c>
      <c r="P602" s="50">
        <f t="shared" si="480"/>
        <v>0.4524137931034482</v>
      </c>
    </row>
    <row r="603" spans="1:16" x14ac:dyDescent="0.25">
      <c r="A603" s="21" t="s">
        <v>1076</v>
      </c>
      <c r="B603" s="21" t="s">
        <v>1077</v>
      </c>
      <c r="C603" s="35" t="s">
        <v>161</v>
      </c>
      <c r="D603" s="23" t="s">
        <v>1078</v>
      </c>
      <c r="E603" s="24">
        <v>23.685251999999995</v>
      </c>
      <c r="F603" s="24">
        <v>24.672137499999995</v>
      </c>
      <c r="G603" s="24">
        <v>25.659022999999998</v>
      </c>
      <c r="H603" s="24">
        <v>28.619679499999993</v>
      </c>
      <c r="I603" s="24">
        <v>30.593450499999996</v>
      </c>
      <c r="J603" s="24">
        <v>41.567617259999999</v>
      </c>
      <c r="K603" s="49">
        <f t="shared" si="476"/>
        <v>1122.32566602</v>
      </c>
      <c r="M603" s="50">
        <f t="shared" si="477"/>
        <v>0.75500000000000034</v>
      </c>
      <c r="N603" s="50">
        <f t="shared" si="478"/>
        <v>0.6848000000000003</v>
      </c>
      <c r="O603" s="50">
        <f t="shared" si="479"/>
        <v>0.62000000000000011</v>
      </c>
      <c r="P603" s="50">
        <f t="shared" si="480"/>
        <v>0.45241379310344865</v>
      </c>
    </row>
    <row r="604" spans="1:16" x14ac:dyDescent="0.25">
      <c r="A604" s="21" t="s">
        <v>1079</v>
      </c>
      <c r="B604" s="21" t="s">
        <v>1080</v>
      </c>
      <c r="C604" s="35" t="s">
        <v>161</v>
      </c>
      <c r="D604" s="23" t="s">
        <v>1081</v>
      </c>
      <c r="E604" s="24">
        <v>45.853139999999996</v>
      </c>
      <c r="F604" s="24">
        <v>47.763687499999996</v>
      </c>
      <c r="G604" s="24">
        <v>49.674234999999996</v>
      </c>
      <c r="H604" s="24">
        <v>55.405877499999995</v>
      </c>
      <c r="I604" s="24">
        <v>59.226972499999995</v>
      </c>
      <c r="J604" s="24">
        <v>80.472260699999993</v>
      </c>
      <c r="K604" s="49">
        <f t="shared" si="476"/>
        <v>2172.7510388999999</v>
      </c>
      <c r="M604" s="50">
        <f t="shared" si="477"/>
        <v>0.75499999999999989</v>
      </c>
      <c r="N604" s="50">
        <f t="shared" si="478"/>
        <v>0.68480000000000008</v>
      </c>
      <c r="O604" s="50">
        <f t="shared" si="479"/>
        <v>0.61999999999999988</v>
      </c>
      <c r="P604" s="50">
        <f t="shared" si="480"/>
        <v>0.4524137931034482</v>
      </c>
    </row>
    <row r="605" spans="1:16" x14ac:dyDescent="0.25">
      <c r="A605" s="21" t="s">
        <v>1082</v>
      </c>
      <c r="B605" s="21" t="s">
        <v>1083</v>
      </c>
      <c r="C605" s="35" t="s">
        <v>161</v>
      </c>
      <c r="D605" s="23" t="s">
        <v>1084</v>
      </c>
      <c r="E605" s="24">
        <v>38.927369999999989</v>
      </c>
      <c r="F605" s="24">
        <v>40.549343749999991</v>
      </c>
      <c r="G605" s="24">
        <v>42.171317499999994</v>
      </c>
      <c r="H605" s="24">
        <v>47.037238749999993</v>
      </c>
      <c r="I605" s="24">
        <v>50.28118624999999</v>
      </c>
      <c r="J605" s="24">
        <v>68.317534349999988</v>
      </c>
      <c r="K605" s="49">
        <f t="shared" si="476"/>
        <v>1844.5734274499996</v>
      </c>
      <c r="M605" s="50">
        <f t="shared" si="477"/>
        <v>0.75500000000000012</v>
      </c>
      <c r="N605" s="50">
        <f t="shared" si="478"/>
        <v>0.68480000000000008</v>
      </c>
      <c r="O605" s="50">
        <f t="shared" si="479"/>
        <v>0.61999999999999988</v>
      </c>
      <c r="P605" s="50">
        <f t="shared" si="480"/>
        <v>0.4524137931034482</v>
      </c>
    </row>
    <row r="606" spans="1:16" x14ac:dyDescent="0.25">
      <c r="A606" s="21" t="s">
        <v>1085</v>
      </c>
      <c r="B606" s="21" t="s">
        <v>1086</v>
      </c>
      <c r="C606" s="35" t="s">
        <v>161</v>
      </c>
      <c r="D606" s="23" t="s">
        <v>1087</v>
      </c>
      <c r="E606" s="24">
        <v>33.167759999999994</v>
      </c>
      <c r="F606" s="24">
        <v>34.549749999999996</v>
      </c>
      <c r="G606" s="24">
        <v>35.931739999999998</v>
      </c>
      <c r="H606" s="24">
        <v>40.077709999999996</v>
      </c>
      <c r="I606" s="24">
        <v>42.84169</v>
      </c>
      <c r="J606" s="24">
        <v>58.209418800000002</v>
      </c>
      <c r="K606" s="49">
        <f t="shared" si="476"/>
        <v>1571.6543076</v>
      </c>
      <c r="M606" s="50">
        <f t="shared" si="477"/>
        <v>0.75500000000000034</v>
      </c>
      <c r="N606" s="50">
        <f t="shared" si="478"/>
        <v>0.6848000000000003</v>
      </c>
      <c r="O606" s="50">
        <f t="shared" si="479"/>
        <v>0.62000000000000011</v>
      </c>
      <c r="P606" s="50">
        <f t="shared" si="480"/>
        <v>0.45241379310344843</v>
      </c>
    </row>
    <row r="607" spans="1:16" x14ac:dyDescent="0.25">
      <c r="A607" s="40" t="s">
        <v>1088</v>
      </c>
      <c r="B607" s="39"/>
      <c r="C607" s="32"/>
      <c r="D607" s="33"/>
    </row>
    <row r="608" spans="1:16" x14ac:dyDescent="0.25">
      <c r="A608" s="20" t="s">
        <v>1089</v>
      </c>
      <c r="B608" s="20" t="s">
        <v>1090</v>
      </c>
      <c r="C608" s="34"/>
      <c r="D608" s="25" t="s">
        <v>722</v>
      </c>
      <c r="E608" s="24">
        <v>42.200753999999996</v>
      </c>
      <c r="F608" s="24">
        <v>43.959118749999995</v>
      </c>
      <c r="G608" s="24">
        <v>45.717483499999993</v>
      </c>
      <c r="H608" s="24">
        <v>50.992577749999995</v>
      </c>
      <c r="I608" s="24">
        <v>54.509307249999992</v>
      </c>
      <c r="J608" s="24">
        <v>74.062323269999993</v>
      </c>
      <c r="K608" s="49">
        <f t="shared" ref="K608" si="481">J608*$G$2</f>
        <v>1999.6827282899999</v>
      </c>
      <c r="M608" s="50">
        <f t="shared" ref="M608" si="482">J608/E608-1</f>
        <v>0.75499999999999989</v>
      </c>
      <c r="N608" s="50">
        <f t="shared" ref="N608" si="483">J608/F608-1</f>
        <v>0.68480000000000008</v>
      </c>
      <c r="O608" s="50">
        <f t="shared" ref="O608" si="484">J608/G608-1</f>
        <v>0.62000000000000011</v>
      </c>
      <c r="P608" s="50">
        <f t="shared" ref="P608" si="485">J608/H608-1</f>
        <v>0.4524137931034482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253"/>
  <sheetViews>
    <sheetView tabSelected="1" zoomScaleNormal="100" workbookViewId="0">
      <selection activeCell="O7" sqref="O7:P7"/>
    </sheetView>
  </sheetViews>
  <sheetFormatPr defaultRowHeight="15" x14ac:dyDescent="0.25"/>
  <cols>
    <col min="2" max="2" width="10.140625" customWidth="1"/>
    <col min="3" max="3" width="23.140625" customWidth="1"/>
    <col min="4" max="4" width="11.140625" customWidth="1"/>
    <col min="5" max="5" width="11.85546875" customWidth="1"/>
    <col min="6" max="11" width="5.28515625" customWidth="1"/>
    <col min="14" max="14" width="14" customWidth="1"/>
    <col min="16" max="16" width="12.7109375" customWidth="1"/>
  </cols>
  <sheetData>
    <row r="1" spans="1:16384" s="1" customFormat="1" x14ac:dyDescent="0.25">
      <c r="E1" s="51"/>
      <c r="F1" s="52"/>
      <c r="G1" s="51"/>
      <c r="H1" s="51"/>
      <c r="I1" s="51"/>
      <c r="J1" s="51"/>
      <c r="K1" s="51"/>
      <c r="N1" s="2"/>
      <c r="O1" s="3"/>
      <c r="Q1" s="3"/>
      <c r="R1" s="3"/>
    </row>
    <row r="2" spans="1:16384" s="1" customFormat="1" ht="15.75" x14ac:dyDescent="0.25">
      <c r="C2" s="5"/>
      <c r="E2" s="51"/>
      <c r="F2" s="52"/>
      <c r="G2" s="51"/>
      <c r="H2" s="51"/>
      <c r="I2" s="51"/>
      <c r="J2" s="51"/>
      <c r="K2" s="51"/>
      <c r="N2" s="6"/>
      <c r="O2" s="3"/>
      <c r="Q2" s="3"/>
      <c r="R2" s="3"/>
    </row>
    <row r="3" spans="1:16384" s="24" customFormat="1" ht="12.75" x14ac:dyDescent="0.2">
      <c r="C3" s="2"/>
      <c r="D3" s="2"/>
      <c r="E3" s="2"/>
      <c r="F3" s="4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2"/>
      <c r="T3" s="2"/>
      <c r="U3" s="37"/>
      <c r="V3" s="37"/>
      <c r="W3" s="2"/>
      <c r="X3" s="37"/>
      <c r="Y3" s="53"/>
      <c r="AA3" s="2"/>
      <c r="AB3" s="2"/>
      <c r="AC3" s="37"/>
      <c r="AD3" s="37"/>
      <c r="AE3" s="2"/>
      <c r="AF3" s="37"/>
      <c r="AG3" s="53"/>
      <c r="AI3" s="2"/>
      <c r="AJ3" s="2"/>
      <c r="AK3" s="37"/>
      <c r="AL3" s="37"/>
      <c r="AM3" s="2"/>
      <c r="AN3" s="37"/>
      <c r="AO3" s="53"/>
      <c r="AQ3" s="2"/>
      <c r="AR3" s="2"/>
      <c r="AS3" s="37"/>
      <c r="AT3" s="37"/>
      <c r="AU3" s="2"/>
      <c r="AV3" s="37"/>
      <c r="AW3" s="53"/>
      <c r="AY3" s="2"/>
      <c r="AZ3" s="2"/>
      <c r="BA3" s="37"/>
      <c r="BB3" s="37"/>
      <c r="BC3" s="2"/>
      <c r="BD3" s="37"/>
      <c r="BE3" s="53"/>
      <c r="BG3" s="2"/>
      <c r="BH3" s="2"/>
      <c r="BI3" s="37"/>
      <c r="BJ3" s="37"/>
      <c r="BK3" s="2"/>
      <c r="BL3" s="37"/>
      <c r="BM3" s="53"/>
      <c r="BO3" s="2"/>
      <c r="BP3" s="2"/>
      <c r="BQ3" s="37"/>
      <c r="BR3" s="37"/>
      <c r="BS3" s="2"/>
      <c r="BT3" s="37"/>
      <c r="BU3" s="53"/>
      <c r="BW3" s="2"/>
      <c r="BX3" s="2"/>
      <c r="BY3" s="37"/>
      <c r="BZ3" s="37"/>
      <c r="CA3" s="2"/>
      <c r="CB3" s="37"/>
      <c r="CC3" s="53"/>
      <c r="CE3" s="2"/>
      <c r="CF3" s="2"/>
      <c r="CG3" s="37"/>
      <c r="CH3" s="37"/>
      <c r="CI3" s="2"/>
      <c r="CJ3" s="37"/>
      <c r="CK3" s="53"/>
      <c r="CM3" s="2"/>
      <c r="CN3" s="2"/>
      <c r="CO3" s="37"/>
      <c r="CP3" s="37"/>
      <c r="CQ3" s="2"/>
      <c r="CR3" s="37"/>
      <c r="CS3" s="53"/>
      <c r="CU3" s="2"/>
      <c r="CV3" s="2"/>
      <c r="CW3" s="37"/>
      <c r="CX3" s="37"/>
      <c r="CY3" s="2"/>
      <c r="CZ3" s="37"/>
      <c r="DA3" s="53"/>
      <c r="DC3" s="2"/>
      <c r="DD3" s="2"/>
      <c r="DE3" s="37"/>
      <c r="DF3" s="37"/>
      <c r="DG3" s="2"/>
      <c r="DH3" s="37"/>
      <c r="DI3" s="53"/>
      <c r="DK3" s="2"/>
      <c r="DL3" s="2"/>
      <c r="DM3" s="37"/>
      <c r="DN3" s="37"/>
      <c r="DO3" s="2"/>
      <c r="DP3" s="37"/>
      <c r="DQ3" s="53"/>
      <c r="DS3" s="2"/>
      <c r="DT3" s="2"/>
      <c r="DU3" s="37"/>
      <c r="DV3" s="37"/>
      <c r="DW3" s="2"/>
      <c r="DX3" s="37"/>
      <c r="DY3" s="53"/>
      <c r="EA3" s="2"/>
      <c r="EB3" s="2"/>
      <c r="EC3" s="37"/>
      <c r="ED3" s="37"/>
      <c r="EE3" s="2"/>
      <c r="EF3" s="37"/>
      <c r="EG3" s="53"/>
      <c r="EI3" s="2"/>
      <c r="EJ3" s="2"/>
      <c r="EK3" s="37"/>
      <c r="EL3" s="37"/>
      <c r="EM3" s="2"/>
      <c r="EN3" s="37"/>
      <c r="EO3" s="53"/>
      <c r="EQ3" s="2"/>
      <c r="ER3" s="2"/>
      <c r="ES3" s="37"/>
      <c r="ET3" s="37"/>
      <c r="EU3" s="2"/>
      <c r="EV3" s="37"/>
      <c r="EW3" s="53"/>
      <c r="EY3" s="2"/>
      <c r="EZ3" s="2"/>
      <c r="FA3" s="37"/>
      <c r="FB3" s="37"/>
      <c r="FC3" s="2"/>
      <c r="FD3" s="37"/>
      <c r="FE3" s="53"/>
      <c r="FG3" s="2"/>
      <c r="FH3" s="2"/>
      <c r="FI3" s="37"/>
      <c r="FJ3" s="37"/>
      <c r="FK3" s="2"/>
      <c r="FL3" s="37"/>
      <c r="FM3" s="53"/>
      <c r="FO3" s="2"/>
      <c r="FP3" s="2"/>
      <c r="FQ3" s="37"/>
      <c r="FR3" s="37"/>
      <c r="FS3" s="2"/>
      <c r="FT3" s="37"/>
      <c r="FU3" s="53"/>
      <c r="FW3" s="2"/>
      <c r="FX3" s="2"/>
      <c r="FY3" s="37"/>
      <c r="FZ3" s="37"/>
      <c r="GA3" s="2"/>
      <c r="GB3" s="37"/>
      <c r="GC3" s="53"/>
      <c r="GE3" s="2"/>
      <c r="GF3" s="2"/>
      <c r="GG3" s="37"/>
      <c r="GH3" s="37"/>
      <c r="GI3" s="2"/>
      <c r="GJ3" s="37"/>
      <c r="GK3" s="53"/>
      <c r="GM3" s="2"/>
      <c r="GN3" s="2"/>
      <c r="GO3" s="37"/>
      <c r="GP3" s="37"/>
      <c r="GQ3" s="2"/>
      <c r="GR3" s="37"/>
      <c r="GS3" s="53"/>
      <c r="GU3" s="2"/>
      <c r="GV3" s="2"/>
      <c r="GW3" s="37"/>
      <c r="GX3" s="37"/>
      <c r="GY3" s="2"/>
      <c r="GZ3" s="37"/>
      <c r="HA3" s="53"/>
      <c r="HC3" s="2"/>
      <c r="HD3" s="2"/>
      <c r="HE3" s="37"/>
      <c r="HF3" s="37"/>
      <c r="HG3" s="2"/>
      <c r="HH3" s="37"/>
      <c r="HI3" s="53"/>
      <c r="HK3" s="2"/>
      <c r="HL3" s="2"/>
      <c r="HM3" s="37"/>
      <c r="HN3" s="37"/>
      <c r="HO3" s="2"/>
      <c r="HP3" s="37"/>
      <c r="HQ3" s="53"/>
      <c r="HS3" s="2"/>
      <c r="HT3" s="2"/>
      <c r="HU3" s="37"/>
      <c r="HV3" s="37"/>
      <c r="HW3" s="2"/>
      <c r="HX3" s="37"/>
      <c r="HY3" s="53"/>
      <c r="IA3" s="2"/>
      <c r="IB3" s="2"/>
      <c r="IC3" s="37"/>
      <c r="ID3" s="37"/>
      <c r="IE3" s="2"/>
      <c r="IF3" s="37"/>
      <c r="IG3" s="53"/>
      <c r="II3" s="2"/>
      <c r="IJ3" s="2"/>
      <c r="IK3" s="37"/>
      <c r="IL3" s="37"/>
      <c r="IM3" s="2"/>
      <c r="IN3" s="37"/>
      <c r="IO3" s="53"/>
      <c r="IQ3" s="2"/>
      <c r="IR3" s="2"/>
      <c r="IS3" s="37"/>
      <c r="IT3" s="37"/>
      <c r="IU3" s="2"/>
      <c r="IV3" s="37"/>
      <c r="IW3" s="53"/>
      <c r="IY3" s="2"/>
      <c r="IZ3" s="2"/>
      <c r="JA3" s="37"/>
      <c r="JB3" s="37"/>
      <c r="JC3" s="2"/>
      <c r="JD3" s="37"/>
      <c r="JE3" s="53"/>
      <c r="JG3" s="2"/>
      <c r="JH3" s="2"/>
      <c r="JI3" s="37"/>
      <c r="JJ3" s="37"/>
      <c r="JK3" s="2"/>
      <c r="JL3" s="37"/>
      <c r="JM3" s="53"/>
      <c r="JO3" s="2"/>
      <c r="JP3" s="2"/>
      <c r="JQ3" s="37"/>
      <c r="JR3" s="37"/>
      <c r="JS3" s="2"/>
      <c r="JT3" s="37"/>
      <c r="JU3" s="53"/>
      <c r="JW3" s="2"/>
      <c r="JX3" s="2"/>
      <c r="JY3" s="37"/>
      <c r="JZ3" s="37"/>
      <c r="KA3" s="2"/>
      <c r="KB3" s="37"/>
      <c r="KC3" s="53"/>
      <c r="KE3" s="2"/>
      <c r="KF3" s="2"/>
      <c r="KG3" s="37"/>
      <c r="KH3" s="37"/>
      <c r="KI3" s="2"/>
      <c r="KJ3" s="37"/>
      <c r="KK3" s="53"/>
      <c r="KM3" s="2"/>
      <c r="KN3" s="2"/>
      <c r="KO3" s="37"/>
      <c r="KP3" s="37"/>
      <c r="KQ3" s="2"/>
      <c r="KR3" s="37"/>
      <c r="KS3" s="53"/>
      <c r="KU3" s="2"/>
      <c r="KV3" s="2"/>
      <c r="KW3" s="37"/>
      <c r="KX3" s="37"/>
      <c r="KY3" s="2"/>
      <c r="KZ3" s="37"/>
      <c r="LA3" s="53"/>
      <c r="LC3" s="2"/>
      <c r="LD3" s="2"/>
      <c r="LE3" s="37"/>
      <c r="LF3" s="37"/>
      <c r="LG3" s="2"/>
      <c r="LH3" s="37"/>
      <c r="LI3" s="53"/>
      <c r="LK3" s="2"/>
      <c r="LL3" s="2"/>
      <c r="LM3" s="37"/>
      <c r="LN3" s="37"/>
      <c r="LO3" s="2"/>
      <c r="LP3" s="37"/>
      <c r="LQ3" s="53"/>
      <c r="LS3" s="2"/>
      <c r="LT3" s="2"/>
      <c r="LU3" s="37"/>
      <c r="LV3" s="37"/>
      <c r="LW3" s="2"/>
      <c r="LX3" s="37"/>
      <c r="LY3" s="53"/>
      <c r="MA3" s="2"/>
      <c r="MB3" s="2"/>
      <c r="MC3" s="37"/>
      <c r="MD3" s="37"/>
      <c r="ME3" s="2"/>
      <c r="MF3" s="37"/>
      <c r="MG3" s="53"/>
      <c r="MI3" s="2"/>
      <c r="MJ3" s="2"/>
      <c r="MK3" s="37"/>
      <c r="ML3" s="37"/>
      <c r="MM3" s="2"/>
      <c r="MN3" s="37"/>
      <c r="MO3" s="53"/>
      <c r="MQ3" s="2"/>
      <c r="MR3" s="2"/>
      <c r="MS3" s="37"/>
      <c r="MT3" s="37"/>
      <c r="MU3" s="2"/>
      <c r="MV3" s="37"/>
      <c r="MW3" s="53"/>
      <c r="MY3" s="2"/>
      <c r="MZ3" s="2"/>
      <c r="NA3" s="37"/>
      <c r="NB3" s="37"/>
      <c r="NC3" s="2"/>
      <c r="ND3" s="37"/>
      <c r="NE3" s="53"/>
      <c r="NG3" s="2"/>
      <c r="NH3" s="2"/>
      <c r="NI3" s="37"/>
      <c r="NJ3" s="37"/>
      <c r="NK3" s="2"/>
      <c r="NL3" s="37"/>
      <c r="NM3" s="53"/>
      <c r="NO3" s="2"/>
      <c r="NP3" s="2"/>
      <c r="NQ3" s="37"/>
      <c r="NR3" s="37"/>
      <c r="NS3" s="2"/>
      <c r="NT3" s="37"/>
      <c r="NU3" s="53"/>
      <c r="NW3" s="2"/>
      <c r="NX3" s="2"/>
      <c r="NY3" s="37"/>
      <c r="NZ3" s="37"/>
      <c r="OA3" s="2"/>
      <c r="OB3" s="37"/>
      <c r="OC3" s="53"/>
      <c r="OE3" s="2"/>
      <c r="OF3" s="2"/>
      <c r="OG3" s="37"/>
      <c r="OH3" s="37"/>
      <c r="OI3" s="2"/>
      <c r="OJ3" s="37"/>
      <c r="OK3" s="53"/>
      <c r="OM3" s="2"/>
      <c r="ON3" s="2"/>
      <c r="OO3" s="37"/>
      <c r="OP3" s="37"/>
      <c r="OQ3" s="2"/>
      <c r="OR3" s="37"/>
      <c r="OS3" s="53"/>
      <c r="OU3" s="2"/>
      <c r="OV3" s="2"/>
      <c r="OW3" s="37"/>
      <c r="OX3" s="37"/>
      <c r="OY3" s="2"/>
      <c r="OZ3" s="37"/>
      <c r="PA3" s="53"/>
      <c r="PC3" s="2"/>
      <c r="PD3" s="2"/>
      <c r="PE3" s="37"/>
      <c r="PF3" s="37"/>
      <c r="PG3" s="2"/>
      <c r="PH3" s="37"/>
      <c r="PI3" s="53"/>
      <c r="PK3" s="2"/>
      <c r="PL3" s="2"/>
      <c r="PM3" s="37"/>
      <c r="PN3" s="37"/>
      <c r="PO3" s="2"/>
      <c r="PP3" s="37"/>
      <c r="PQ3" s="53"/>
      <c r="PS3" s="2"/>
      <c r="PT3" s="2"/>
      <c r="PU3" s="37"/>
      <c r="PV3" s="37"/>
      <c r="PW3" s="2"/>
      <c r="PX3" s="37"/>
      <c r="PY3" s="53"/>
      <c r="QA3" s="2"/>
      <c r="QB3" s="2"/>
      <c r="QC3" s="37"/>
      <c r="QD3" s="37"/>
      <c r="QE3" s="2"/>
      <c r="QF3" s="37"/>
      <c r="QG3" s="53"/>
      <c r="QI3" s="2"/>
      <c r="QJ3" s="2"/>
      <c r="QK3" s="37"/>
      <c r="QL3" s="37"/>
      <c r="QM3" s="2"/>
      <c r="QN3" s="37"/>
      <c r="QO3" s="53"/>
      <c r="QQ3" s="2"/>
      <c r="QR3" s="2"/>
      <c r="QS3" s="37"/>
      <c r="QT3" s="37"/>
      <c r="QU3" s="2"/>
      <c r="QV3" s="37"/>
      <c r="QW3" s="53"/>
      <c r="QY3" s="2"/>
      <c r="QZ3" s="2"/>
      <c r="RA3" s="37"/>
      <c r="RB3" s="37"/>
      <c r="RC3" s="2"/>
      <c r="RD3" s="37"/>
      <c r="RE3" s="53"/>
      <c r="RG3" s="2"/>
      <c r="RH3" s="2"/>
      <c r="RI3" s="37"/>
      <c r="RJ3" s="37"/>
      <c r="RK3" s="2"/>
      <c r="RL3" s="37"/>
      <c r="RM3" s="53"/>
      <c r="RO3" s="2"/>
      <c r="RP3" s="2"/>
      <c r="RQ3" s="37"/>
      <c r="RR3" s="37"/>
      <c r="RS3" s="2"/>
      <c r="RT3" s="37"/>
      <c r="RU3" s="53"/>
      <c r="RW3" s="2"/>
      <c r="RX3" s="2"/>
      <c r="RY3" s="37"/>
      <c r="RZ3" s="37"/>
      <c r="SA3" s="2"/>
      <c r="SB3" s="37"/>
      <c r="SC3" s="53"/>
      <c r="SE3" s="2"/>
      <c r="SF3" s="2"/>
      <c r="SG3" s="37"/>
      <c r="SH3" s="37"/>
      <c r="SI3" s="2"/>
      <c r="SJ3" s="37"/>
      <c r="SK3" s="53"/>
      <c r="SM3" s="2"/>
      <c r="SN3" s="2"/>
      <c r="SO3" s="37"/>
      <c r="SP3" s="37"/>
      <c r="SQ3" s="2"/>
      <c r="SR3" s="37"/>
      <c r="SS3" s="53"/>
      <c r="SU3" s="2"/>
      <c r="SV3" s="2"/>
      <c r="SW3" s="37"/>
      <c r="SX3" s="37"/>
      <c r="SY3" s="2"/>
      <c r="SZ3" s="37"/>
      <c r="TA3" s="53"/>
      <c r="TC3" s="2"/>
      <c r="TD3" s="2"/>
      <c r="TE3" s="37"/>
      <c r="TF3" s="37"/>
      <c r="TG3" s="2"/>
      <c r="TH3" s="37"/>
      <c r="TI3" s="53"/>
      <c r="TK3" s="2"/>
      <c r="TL3" s="2"/>
      <c r="TM3" s="37"/>
      <c r="TN3" s="37"/>
      <c r="TO3" s="2"/>
      <c r="TP3" s="37"/>
      <c r="TQ3" s="53"/>
      <c r="TS3" s="2"/>
      <c r="TT3" s="2"/>
      <c r="TU3" s="37"/>
      <c r="TV3" s="37"/>
      <c r="TW3" s="2"/>
      <c r="TX3" s="37"/>
      <c r="TY3" s="53"/>
      <c r="UA3" s="2"/>
      <c r="UB3" s="2"/>
      <c r="UC3" s="37"/>
      <c r="UD3" s="37"/>
      <c r="UE3" s="2"/>
      <c r="UF3" s="37"/>
      <c r="UG3" s="53"/>
      <c r="UI3" s="2"/>
      <c r="UJ3" s="2"/>
      <c r="UK3" s="37"/>
      <c r="UL3" s="37"/>
      <c r="UM3" s="2"/>
      <c r="UN3" s="37"/>
      <c r="UO3" s="53"/>
      <c r="UQ3" s="2"/>
      <c r="UR3" s="2"/>
      <c r="US3" s="37"/>
      <c r="UT3" s="37"/>
      <c r="UU3" s="2"/>
      <c r="UV3" s="37"/>
      <c r="UW3" s="53"/>
      <c r="UY3" s="2"/>
      <c r="UZ3" s="2"/>
      <c r="VA3" s="37"/>
      <c r="VB3" s="37"/>
      <c r="VC3" s="2"/>
      <c r="VD3" s="37"/>
      <c r="VE3" s="53"/>
      <c r="VG3" s="2"/>
      <c r="VH3" s="2"/>
      <c r="VI3" s="37"/>
      <c r="VJ3" s="37"/>
      <c r="VK3" s="2"/>
      <c r="VL3" s="37"/>
      <c r="VM3" s="53"/>
      <c r="VO3" s="2"/>
      <c r="VP3" s="2"/>
      <c r="VQ3" s="37"/>
      <c r="VR3" s="37"/>
      <c r="VS3" s="2"/>
      <c r="VT3" s="37"/>
      <c r="VU3" s="53"/>
      <c r="VW3" s="2"/>
      <c r="VX3" s="2"/>
      <c r="VY3" s="37"/>
      <c r="VZ3" s="37"/>
      <c r="WA3" s="2"/>
      <c r="WB3" s="37"/>
      <c r="WC3" s="53"/>
      <c r="WE3" s="2"/>
      <c r="WF3" s="2"/>
      <c r="WG3" s="37"/>
      <c r="WH3" s="37"/>
      <c r="WI3" s="2"/>
      <c r="WJ3" s="37"/>
      <c r="WK3" s="53"/>
      <c r="WM3" s="2"/>
      <c r="WN3" s="2"/>
      <c r="WO3" s="37"/>
      <c r="WP3" s="37"/>
      <c r="WQ3" s="2"/>
      <c r="WR3" s="37"/>
      <c r="WS3" s="53"/>
      <c r="WU3" s="2"/>
      <c r="WV3" s="2"/>
      <c r="WW3" s="37"/>
      <c r="WX3" s="37"/>
      <c r="WY3" s="2"/>
      <c r="WZ3" s="37"/>
      <c r="XA3" s="53"/>
      <c r="XC3" s="2"/>
      <c r="XD3" s="2"/>
      <c r="XE3" s="37"/>
      <c r="XF3" s="37"/>
      <c r="XG3" s="2"/>
      <c r="XH3" s="37"/>
      <c r="XI3" s="53"/>
      <c r="XK3" s="2"/>
      <c r="XL3" s="2"/>
      <c r="XM3" s="37"/>
      <c r="XN3" s="37"/>
      <c r="XO3" s="2"/>
      <c r="XP3" s="37"/>
      <c r="XQ3" s="53"/>
      <c r="XS3" s="2"/>
      <c r="XT3" s="2"/>
      <c r="XU3" s="37"/>
      <c r="XV3" s="37"/>
      <c r="XW3" s="2"/>
      <c r="XX3" s="37"/>
      <c r="XY3" s="53"/>
      <c r="YA3" s="2"/>
      <c r="YB3" s="2"/>
      <c r="YC3" s="37"/>
      <c r="YD3" s="37"/>
      <c r="YE3" s="2"/>
      <c r="YF3" s="37"/>
      <c r="YG3" s="53"/>
      <c r="YI3" s="2"/>
      <c r="YJ3" s="2"/>
      <c r="YK3" s="37"/>
      <c r="YL3" s="37"/>
      <c r="YM3" s="2"/>
      <c r="YN3" s="37"/>
      <c r="YO3" s="53"/>
      <c r="YQ3" s="2"/>
      <c r="YR3" s="2"/>
      <c r="YS3" s="37"/>
      <c r="YT3" s="37"/>
      <c r="YU3" s="2"/>
      <c r="YV3" s="37"/>
      <c r="YW3" s="53"/>
      <c r="YY3" s="2"/>
      <c r="YZ3" s="2"/>
      <c r="ZA3" s="37"/>
      <c r="ZB3" s="37"/>
      <c r="ZC3" s="2"/>
      <c r="ZD3" s="37"/>
      <c r="ZE3" s="53"/>
      <c r="ZG3" s="2"/>
      <c r="ZH3" s="2"/>
      <c r="ZI3" s="37"/>
      <c r="ZJ3" s="37"/>
      <c r="ZK3" s="2"/>
      <c r="ZL3" s="37"/>
      <c r="ZM3" s="53"/>
      <c r="ZO3" s="2"/>
      <c r="ZP3" s="2"/>
      <c r="ZQ3" s="37"/>
      <c r="ZR3" s="37"/>
      <c r="ZS3" s="2"/>
      <c r="ZT3" s="37"/>
      <c r="ZU3" s="53"/>
      <c r="ZW3" s="2"/>
      <c r="ZX3" s="2"/>
      <c r="ZY3" s="37"/>
      <c r="ZZ3" s="37"/>
      <c r="AAA3" s="2"/>
      <c r="AAB3" s="37"/>
      <c r="AAC3" s="53"/>
      <c r="AAE3" s="2"/>
      <c r="AAF3" s="2"/>
      <c r="AAG3" s="37"/>
      <c r="AAH3" s="37"/>
      <c r="AAI3" s="2"/>
      <c r="AAJ3" s="37"/>
      <c r="AAK3" s="53"/>
      <c r="AAM3" s="2"/>
      <c r="AAN3" s="2"/>
      <c r="AAO3" s="37"/>
      <c r="AAP3" s="37"/>
      <c r="AAQ3" s="2"/>
      <c r="AAR3" s="37"/>
      <c r="AAS3" s="53"/>
      <c r="AAU3" s="2"/>
      <c r="AAV3" s="2"/>
      <c r="AAW3" s="37"/>
      <c r="AAX3" s="37"/>
      <c r="AAY3" s="2"/>
      <c r="AAZ3" s="37"/>
      <c r="ABA3" s="53"/>
      <c r="ABC3" s="2"/>
      <c r="ABD3" s="2"/>
      <c r="ABE3" s="37"/>
      <c r="ABF3" s="37"/>
      <c r="ABG3" s="2"/>
      <c r="ABH3" s="37"/>
      <c r="ABI3" s="53"/>
      <c r="ABK3" s="2"/>
      <c r="ABL3" s="2"/>
      <c r="ABM3" s="37"/>
      <c r="ABN3" s="37"/>
      <c r="ABO3" s="2"/>
      <c r="ABP3" s="37"/>
      <c r="ABQ3" s="53"/>
      <c r="ABS3" s="2"/>
      <c r="ABT3" s="2"/>
      <c r="ABU3" s="37"/>
      <c r="ABV3" s="37"/>
      <c r="ABW3" s="2"/>
      <c r="ABX3" s="37"/>
      <c r="ABY3" s="53"/>
      <c r="ACA3" s="2"/>
      <c r="ACB3" s="2"/>
      <c r="ACC3" s="37"/>
      <c r="ACD3" s="37"/>
      <c r="ACE3" s="2"/>
      <c r="ACF3" s="37"/>
      <c r="ACG3" s="53"/>
      <c r="ACI3" s="2"/>
      <c r="ACJ3" s="2"/>
      <c r="ACK3" s="37"/>
      <c r="ACL3" s="37"/>
      <c r="ACM3" s="2"/>
      <c r="ACN3" s="37"/>
      <c r="ACO3" s="53"/>
      <c r="ACQ3" s="2"/>
      <c r="ACR3" s="2"/>
      <c r="ACS3" s="37"/>
      <c r="ACT3" s="37"/>
      <c r="ACU3" s="2"/>
      <c r="ACV3" s="37"/>
      <c r="ACW3" s="53"/>
      <c r="ACY3" s="2"/>
      <c r="ACZ3" s="2"/>
      <c r="ADA3" s="37"/>
      <c r="ADB3" s="37"/>
      <c r="ADC3" s="2"/>
      <c r="ADD3" s="37"/>
      <c r="ADE3" s="53"/>
      <c r="ADG3" s="2"/>
      <c r="ADH3" s="2"/>
      <c r="ADI3" s="37"/>
      <c r="ADJ3" s="37"/>
      <c r="ADK3" s="2"/>
      <c r="ADL3" s="37"/>
      <c r="ADM3" s="53"/>
      <c r="ADO3" s="2"/>
      <c r="ADP3" s="2"/>
      <c r="ADQ3" s="37"/>
      <c r="ADR3" s="37"/>
      <c r="ADS3" s="2"/>
      <c r="ADT3" s="37"/>
      <c r="ADU3" s="53"/>
      <c r="ADW3" s="2"/>
      <c r="ADX3" s="2"/>
      <c r="ADY3" s="37"/>
      <c r="ADZ3" s="37"/>
      <c r="AEA3" s="2"/>
      <c r="AEB3" s="37"/>
      <c r="AEC3" s="53"/>
      <c r="AEE3" s="2"/>
      <c r="AEF3" s="2"/>
      <c r="AEG3" s="37"/>
      <c r="AEH3" s="37"/>
      <c r="AEI3" s="2"/>
      <c r="AEJ3" s="37"/>
      <c r="AEK3" s="53"/>
      <c r="AEM3" s="2"/>
      <c r="AEN3" s="2"/>
      <c r="AEO3" s="37"/>
      <c r="AEP3" s="37"/>
      <c r="AEQ3" s="2"/>
      <c r="AER3" s="37"/>
      <c r="AES3" s="53"/>
      <c r="AEU3" s="2"/>
      <c r="AEV3" s="2"/>
      <c r="AEW3" s="37"/>
      <c r="AEX3" s="37"/>
      <c r="AEY3" s="2"/>
      <c r="AEZ3" s="37"/>
      <c r="AFA3" s="53"/>
      <c r="AFC3" s="2"/>
      <c r="AFD3" s="2"/>
      <c r="AFE3" s="37"/>
      <c r="AFF3" s="37"/>
      <c r="AFG3" s="2"/>
      <c r="AFH3" s="37"/>
      <c r="AFI3" s="53"/>
      <c r="AFK3" s="2"/>
      <c r="AFL3" s="2"/>
      <c r="AFM3" s="37"/>
      <c r="AFN3" s="37"/>
      <c r="AFO3" s="2"/>
      <c r="AFP3" s="37"/>
      <c r="AFQ3" s="53"/>
      <c r="AFS3" s="2"/>
      <c r="AFT3" s="2"/>
      <c r="AFU3" s="37"/>
      <c r="AFV3" s="37"/>
      <c r="AFW3" s="2"/>
      <c r="AFX3" s="37"/>
      <c r="AFY3" s="53"/>
      <c r="AGA3" s="2"/>
      <c r="AGB3" s="2"/>
      <c r="AGC3" s="37"/>
      <c r="AGD3" s="37"/>
      <c r="AGE3" s="2"/>
      <c r="AGF3" s="37"/>
      <c r="AGG3" s="53"/>
      <c r="AGI3" s="2"/>
      <c r="AGJ3" s="2"/>
      <c r="AGK3" s="37"/>
      <c r="AGL3" s="37"/>
      <c r="AGM3" s="2"/>
      <c r="AGN3" s="37"/>
      <c r="AGO3" s="53"/>
      <c r="AGQ3" s="2"/>
      <c r="AGR3" s="2"/>
      <c r="AGS3" s="37"/>
      <c r="AGT3" s="37"/>
      <c r="AGU3" s="2"/>
      <c r="AGV3" s="37"/>
      <c r="AGW3" s="53"/>
      <c r="AGY3" s="2"/>
      <c r="AGZ3" s="2"/>
      <c r="AHA3" s="37"/>
      <c r="AHB3" s="37"/>
      <c r="AHC3" s="2"/>
      <c r="AHD3" s="37"/>
      <c r="AHE3" s="53"/>
      <c r="AHG3" s="2"/>
      <c r="AHH3" s="2"/>
      <c r="AHI3" s="37"/>
      <c r="AHJ3" s="37"/>
      <c r="AHK3" s="2"/>
      <c r="AHL3" s="37"/>
      <c r="AHM3" s="53"/>
      <c r="AHO3" s="2"/>
      <c r="AHP3" s="2"/>
      <c r="AHQ3" s="37"/>
      <c r="AHR3" s="37"/>
      <c r="AHS3" s="2"/>
      <c r="AHT3" s="37"/>
      <c r="AHU3" s="53"/>
      <c r="AHW3" s="2"/>
      <c r="AHX3" s="2"/>
      <c r="AHY3" s="37"/>
      <c r="AHZ3" s="37"/>
      <c r="AIA3" s="2"/>
      <c r="AIB3" s="37"/>
      <c r="AIC3" s="53"/>
      <c r="AIE3" s="2"/>
      <c r="AIF3" s="2"/>
      <c r="AIG3" s="37"/>
      <c r="AIH3" s="37"/>
      <c r="AII3" s="2"/>
      <c r="AIJ3" s="37"/>
      <c r="AIK3" s="53"/>
      <c r="AIM3" s="2"/>
      <c r="AIN3" s="2"/>
      <c r="AIO3" s="37"/>
      <c r="AIP3" s="37"/>
      <c r="AIQ3" s="2"/>
      <c r="AIR3" s="37"/>
      <c r="AIS3" s="53"/>
      <c r="AIU3" s="2"/>
      <c r="AIV3" s="2"/>
      <c r="AIW3" s="37"/>
      <c r="AIX3" s="37"/>
      <c r="AIY3" s="2"/>
      <c r="AIZ3" s="37"/>
      <c r="AJA3" s="53"/>
      <c r="AJC3" s="2"/>
      <c r="AJD3" s="2"/>
      <c r="AJE3" s="37"/>
      <c r="AJF3" s="37"/>
      <c r="AJG3" s="2"/>
      <c r="AJH3" s="37"/>
      <c r="AJI3" s="53"/>
      <c r="AJK3" s="2"/>
      <c r="AJL3" s="2"/>
      <c r="AJM3" s="37"/>
      <c r="AJN3" s="37"/>
      <c r="AJO3" s="2"/>
      <c r="AJP3" s="37"/>
      <c r="AJQ3" s="53"/>
      <c r="AJS3" s="2"/>
      <c r="AJT3" s="2"/>
      <c r="AJU3" s="37"/>
      <c r="AJV3" s="37"/>
      <c r="AJW3" s="2"/>
      <c r="AJX3" s="37"/>
      <c r="AJY3" s="53"/>
      <c r="AKA3" s="2"/>
      <c r="AKB3" s="2"/>
      <c r="AKC3" s="37"/>
      <c r="AKD3" s="37"/>
      <c r="AKE3" s="2"/>
      <c r="AKF3" s="37"/>
      <c r="AKG3" s="53"/>
      <c r="AKI3" s="2"/>
      <c r="AKJ3" s="2"/>
      <c r="AKK3" s="37"/>
      <c r="AKL3" s="37"/>
      <c r="AKM3" s="2"/>
      <c r="AKN3" s="37"/>
      <c r="AKO3" s="53"/>
      <c r="AKQ3" s="2"/>
      <c r="AKR3" s="2"/>
      <c r="AKS3" s="37"/>
      <c r="AKT3" s="37"/>
      <c r="AKU3" s="2"/>
      <c r="AKV3" s="37"/>
      <c r="AKW3" s="53"/>
      <c r="AKY3" s="2"/>
      <c r="AKZ3" s="2"/>
      <c r="ALA3" s="37"/>
      <c r="ALB3" s="37"/>
      <c r="ALC3" s="2"/>
      <c r="ALD3" s="37"/>
      <c r="ALE3" s="53"/>
      <c r="ALG3" s="2"/>
      <c r="ALH3" s="2"/>
      <c r="ALI3" s="37"/>
      <c r="ALJ3" s="37"/>
      <c r="ALK3" s="2"/>
      <c r="ALL3" s="37"/>
      <c r="ALM3" s="53"/>
      <c r="ALO3" s="2"/>
      <c r="ALP3" s="2"/>
      <c r="ALQ3" s="37"/>
      <c r="ALR3" s="37"/>
      <c r="ALS3" s="2"/>
      <c r="ALT3" s="37"/>
      <c r="ALU3" s="53"/>
      <c r="ALW3" s="2"/>
      <c r="ALX3" s="2"/>
      <c r="ALY3" s="37"/>
      <c r="ALZ3" s="37"/>
      <c r="AMA3" s="2"/>
      <c r="AMB3" s="37"/>
      <c r="AMC3" s="53"/>
      <c r="AME3" s="2"/>
      <c r="AMF3" s="2"/>
      <c r="AMG3" s="37"/>
      <c r="AMH3" s="37"/>
      <c r="AMI3" s="2"/>
      <c r="AMJ3" s="37"/>
      <c r="AMK3" s="53"/>
      <c r="AMM3" s="2"/>
      <c r="AMN3" s="2"/>
      <c r="AMO3" s="37"/>
      <c r="AMP3" s="37"/>
      <c r="AMQ3" s="2"/>
      <c r="AMR3" s="37"/>
      <c r="AMS3" s="53"/>
      <c r="AMU3" s="2"/>
      <c r="AMV3" s="2"/>
      <c r="AMW3" s="37"/>
      <c r="AMX3" s="37"/>
      <c r="AMY3" s="2"/>
      <c r="AMZ3" s="37"/>
      <c r="ANA3" s="53"/>
      <c r="ANC3" s="2"/>
      <c r="AND3" s="2"/>
      <c r="ANE3" s="37"/>
      <c r="ANF3" s="37"/>
      <c r="ANG3" s="2"/>
      <c r="ANH3" s="37"/>
      <c r="ANI3" s="53"/>
      <c r="ANK3" s="2"/>
      <c r="ANL3" s="2"/>
      <c r="ANM3" s="37"/>
      <c r="ANN3" s="37"/>
      <c r="ANO3" s="2"/>
      <c r="ANP3" s="37"/>
      <c r="ANQ3" s="53"/>
      <c r="ANS3" s="2"/>
      <c r="ANT3" s="2"/>
      <c r="ANU3" s="37"/>
      <c r="ANV3" s="37"/>
      <c r="ANW3" s="2"/>
      <c r="ANX3" s="37"/>
      <c r="ANY3" s="53"/>
      <c r="AOA3" s="2"/>
      <c r="AOB3" s="2"/>
      <c r="AOC3" s="37"/>
      <c r="AOD3" s="37"/>
      <c r="AOE3" s="2"/>
      <c r="AOF3" s="37"/>
      <c r="AOG3" s="53"/>
      <c r="AOI3" s="2"/>
      <c r="AOJ3" s="2"/>
      <c r="AOK3" s="37"/>
      <c r="AOL3" s="37"/>
      <c r="AOM3" s="2"/>
      <c r="AON3" s="37"/>
      <c r="AOO3" s="53"/>
      <c r="AOQ3" s="2"/>
      <c r="AOR3" s="2"/>
      <c r="AOS3" s="37"/>
      <c r="AOT3" s="37"/>
      <c r="AOU3" s="2"/>
      <c r="AOV3" s="37"/>
      <c r="AOW3" s="53"/>
      <c r="AOY3" s="2"/>
      <c r="AOZ3" s="2"/>
      <c r="APA3" s="37"/>
      <c r="APB3" s="37"/>
      <c r="APC3" s="2"/>
      <c r="APD3" s="37"/>
      <c r="APE3" s="53"/>
      <c r="APG3" s="2"/>
      <c r="APH3" s="2"/>
      <c r="API3" s="37"/>
      <c r="APJ3" s="37"/>
      <c r="APK3" s="2"/>
      <c r="APL3" s="37"/>
      <c r="APM3" s="53"/>
      <c r="APO3" s="2"/>
      <c r="APP3" s="2"/>
      <c r="APQ3" s="37"/>
      <c r="APR3" s="37"/>
      <c r="APS3" s="2"/>
      <c r="APT3" s="37"/>
      <c r="APU3" s="53"/>
      <c r="APW3" s="2"/>
      <c r="APX3" s="2"/>
      <c r="APY3" s="37"/>
      <c r="APZ3" s="37"/>
      <c r="AQA3" s="2"/>
      <c r="AQB3" s="37"/>
      <c r="AQC3" s="53"/>
      <c r="AQE3" s="2"/>
      <c r="AQF3" s="2"/>
      <c r="AQG3" s="37"/>
      <c r="AQH3" s="37"/>
      <c r="AQI3" s="2"/>
      <c r="AQJ3" s="37"/>
      <c r="AQK3" s="53"/>
      <c r="AQM3" s="2"/>
      <c r="AQN3" s="2"/>
      <c r="AQO3" s="37"/>
      <c r="AQP3" s="37"/>
      <c r="AQQ3" s="2"/>
      <c r="AQR3" s="37"/>
      <c r="AQS3" s="53"/>
      <c r="AQU3" s="2"/>
      <c r="AQV3" s="2"/>
      <c r="AQW3" s="37"/>
      <c r="AQX3" s="37"/>
      <c r="AQY3" s="2"/>
      <c r="AQZ3" s="37"/>
      <c r="ARA3" s="53"/>
      <c r="ARC3" s="2"/>
      <c r="ARD3" s="2"/>
      <c r="ARE3" s="37"/>
      <c r="ARF3" s="37"/>
      <c r="ARG3" s="2"/>
      <c r="ARH3" s="37"/>
      <c r="ARI3" s="53"/>
      <c r="ARK3" s="2"/>
      <c r="ARL3" s="2"/>
      <c r="ARM3" s="37"/>
      <c r="ARN3" s="37"/>
      <c r="ARO3" s="2"/>
      <c r="ARP3" s="37"/>
      <c r="ARQ3" s="53"/>
      <c r="ARS3" s="2"/>
      <c r="ART3" s="2"/>
      <c r="ARU3" s="37"/>
      <c r="ARV3" s="37"/>
      <c r="ARW3" s="2"/>
      <c r="ARX3" s="37"/>
      <c r="ARY3" s="53"/>
      <c r="ASA3" s="2"/>
      <c r="ASB3" s="2"/>
      <c r="ASC3" s="37"/>
      <c r="ASD3" s="37"/>
      <c r="ASE3" s="2"/>
      <c r="ASF3" s="37"/>
      <c r="ASG3" s="53"/>
      <c r="ASI3" s="2"/>
      <c r="ASJ3" s="2"/>
      <c r="ASK3" s="37"/>
      <c r="ASL3" s="37"/>
      <c r="ASM3" s="2"/>
      <c r="ASN3" s="37"/>
      <c r="ASO3" s="53"/>
      <c r="ASQ3" s="2"/>
      <c r="ASR3" s="2"/>
      <c r="ASS3" s="37"/>
      <c r="AST3" s="37"/>
      <c r="ASU3" s="2"/>
      <c r="ASV3" s="37"/>
      <c r="ASW3" s="53"/>
      <c r="ASY3" s="2"/>
      <c r="ASZ3" s="2"/>
      <c r="ATA3" s="37"/>
      <c r="ATB3" s="37"/>
      <c r="ATC3" s="2"/>
      <c r="ATD3" s="37"/>
      <c r="ATE3" s="53"/>
      <c r="ATG3" s="2"/>
      <c r="ATH3" s="2"/>
      <c r="ATI3" s="37"/>
      <c r="ATJ3" s="37"/>
      <c r="ATK3" s="2"/>
      <c r="ATL3" s="37"/>
      <c r="ATM3" s="53"/>
      <c r="ATO3" s="2"/>
      <c r="ATP3" s="2"/>
      <c r="ATQ3" s="37"/>
      <c r="ATR3" s="37"/>
      <c r="ATS3" s="2"/>
      <c r="ATT3" s="37"/>
      <c r="ATU3" s="53"/>
      <c r="ATW3" s="2"/>
      <c r="ATX3" s="2"/>
      <c r="ATY3" s="37"/>
      <c r="ATZ3" s="37"/>
      <c r="AUA3" s="2"/>
      <c r="AUB3" s="37"/>
      <c r="AUC3" s="53"/>
      <c r="AUE3" s="2"/>
      <c r="AUF3" s="2"/>
      <c r="AUG3" s="37"/>
      <c r="AUH3" s="37"/>
      <c r="AUI3" s="2"/>
      <c r="AUJ3" s="37"/>
      <c r="AUK3" s="53"/>
      <c r="AUM3" s="2"/>
      <c r="AUN3" s="2"/>
      <c r="AUO3" s="37"/>
      <c r="AUP3" s="37"/>
      <c r="AUQ3" s="2"/>
      <c r="AUR3" s="37"/>
      <c r="AUS3" s="53"/>
      <c r="AUU3" s="2"/>
      <c r="AUV3" s="2"/>
      <c r="AUW3" s="37"/>
      <c r="AUX3" s="37"/>
      <c r="AUY3" s="2"/>
      <c r="AUZ3" s="37"/>
      <c r="AVA3" s="53"/>
      <c r="AVC3" s="2"/>
      <c r="AVD3" s="2"/>
      <c r="AVE3" s="37"/>
      <c r="AVF3" s="37"/>
      <c r="AVG3" s="2"/>
      <c r="AVH3" s="37"/>
      <c r="AVI3" s="53"/>
      <c r="AVK3" s="2"/>
      <c r="AVL3" s="2"/>
      <c r="AVM3" s="37"/>
      <c r="AVN3" s="37"/>
      <c r="AVO3" s="2"/>
      <c r="AVP3" s="37"/>
      <c r="AVQ3" s="53"/>
      <c r="AVS3" s="2"/>
      <c r="AVT3" s="2"/>
      <c r="AVU3" s="37"/>
      <c r="AVV3" s="37"/>
      <c r="AVW3" s="2"/>
      <c r="AVX3" s="37"/>
      <c r="AVY3" s="53"/>
      <c r="AWA3" s="2"/>
      <c r="AWB3" s="2"/>
      <c r="AWC3" s="37"/>
      <c r="AWD3" s="37"/>
      <c r="AWE3" s="2"/>
      <c r="AWF3" s="37"/>
      <c r="AWG3" s="53"/>
      <c r="AWI3" s="2"/>
      <c r="AWJ3" s="2"/>
      <c r="AWK3" s="37"/>
      <c r="AWL3" s="37"/>
      <c r="AWM3" s="2"/>
      <c r="AWN3" s="37"/>
      <c r="AWO3" s="53"/>
      <c r="AWQ3" s="2"/>
      <c r="AWR3" s="2"/>
      <c r="AWS3" s="37"/>
      <c r="AWT3" s="37"/>
      <c r="AWU3" s="2"/>
      <c r="AWV3" s="37"/>
      <c r="AWW3" s="53"/>
      <c r="AWY3" s="2"/>
      <c r="AWZ3" s="2"/>
      <c r="AXA3" s="37"/>
      <c r="AXB3" s="37"/>
      <c r="AXC3" s="2"/>
      <c r="AXD3" s="37"/>
      <c r="AXE3" s="53"/>
      <c r="AXG3" s="2"/>
      <c r="AXH3" s="2"/>
      <c r="AXI3" s="37"/>
      <c r="AXJ3" s="37"/>
      <c r="AXK3" s="2"/>
      <c r="AXL3" s="37"/>
      <c r="AXM3" s="53"/>
      <c r="AXO3" s="2"/>
      <c r="AXP3" s="2"/>
      <c r="AXQ3" s="37"/>
      <c r="AXR3" s="37"/>
      <c r="AXS3" s="2"/>
      <c r="AXT3" s="37"/>
      <c r="AXU3" s="53"/>
      <c r="AXW3" s="2"/>
      <c r="AXX3" s="2"/>
      <c r="AXY3" s="37"/>
      <c r="AXZ3" s="37"/>
      <c r="AYA3" s="2"/>
      <c r="AYB3" s="37"/>
      <c r="AYC3" s="53"/>
      <c r="AYE3" s="2"/>
      <c r="AYF3" s="2"/>
      <c r="AYG3" s="37"/>
      <c r="AYH3" s="37"/>
      <c r="AYI3" s="2"/>
      <c r="AYJ3" s="37"/>
      <c r="AYK3" s="53"/>
      <c r="AYM3" s="2"/>
      <c r="AYN3" s="2"/>
      <c r="AYO3" s="37"/>
      <c r="AYP3" s="37"/>
      <c r="AYQ3" s="2"/>
      <c r="AYR3" s="37"/>
      <c r="AYS3" s="53"/>
      <c r="AYU3" s="2"/>
      <c r="AYV3" s="2"/>
      <c r="AYW3" s="37"/>
      <c r="AYX3" s="37"/>
      <c r="AYY3" s="2"/>
      <c r="AYZ3" s="37"/>
      <c r="AZA3" s="53"/>
      <c r="AZC3" s="2"/>
      <c r="AZD3" s="2"/>
      <c r="AZE3" s="37"/>
      <c r="AZF3" s="37"/>
      <c r="AZG3" s="2"/>
      <c r="AZH3" s="37"/>
      <c r="AZI3" s="53"/>
      <c r="AZK3" s="2"/>
      <c r="AZL3" s="2"/>
      <c r="AZM3" s="37"/>
      <c r="AZN3" s="37"/>
      <c r="AZO3" s="2"/>
      <c r="AZP3" s="37"/>
      <c r="AZQ3" s="53"/>
      <c r="AZS3" s="2"/>
      <c r="AZT3" s="2"/>
      <c r="AZU3" s="37"/>
      <c r="AZV3" s="37"/>
      <c r="AZW3" s="2"/>
      <c r="AZX3" s="37"/>
      <c r="AZY3" s="53"/>
      <c r="BAA3" s="2"/>
      <c r="BAB3" s="2"/>
      <c r="BAC3" s="37"/>
      <c r="BAD3" s="37"/>
      <c r="BAE3" s="2"/>
      <c r="BAF3" s="37"/>
      <c r="BAG3" s="53"/>
      <c r="BAI3" s="2"/>
      <c r="BAJ3" s="2"/>
      <c r="BAK3" s="37"/>
      <c r="BAL3" s="37"/>
      <c r="BAM3" s="2"/>
      <c r="BAN3" s="37"/>
      <c r="BAO3" s="53"/>
      <c r="BAQ3" s="2"/>
      <c r="BAR3" s="2"/>
      <c r="BAS3" s="37"/>
      <c r="BAT3" s="37"/>
      <c r="BAU3" s="2"/>
      <c r="BAV3" s="37"/>
      <c r="BAW3" s="53"/>
      <c r="BAY3" s="2"/>
      <c r="BAZ3" s="2"/>
      <c r="BBA3" s="37"/>
      <c r="BBB3" s="37"/>
      <c r="BBC3" s="2"/>
      <c r="BBD3" s="37"/>
      <c r="BBE3" s="53"/>
      <c r="BBG3" s="2"/>
      <c r="BBH3" s="2"/>
      <c r="BBI3" s="37"/>
      <c r="BBJ3" s="37"/>
      <c r="BBK3" s="2"/>
      <c r="BBL3" s="37"/>
      <c r="BBM3" s="53"/>
      <c r="BBO3" s="2"/>
      <c r="BBP3" s="2"/>
      <c r="BBQ3" s="37"/>
      <c r="BBR3" s="37"/>
      <c r="BBS3" s="2"/>
      <c r="BBT3" s="37"/>
      <c r="BBU3" s="53"/>
      <c r="BBW3" s="2"/>
      <c r="BBX3" s="2"/>
      <c r="BBY3" s="37"/>
      <c r="BBZ3" s="37"/>
      <c r="BCA3" s="2"/>
      <c r="BCB3" s="37"/>
      <c r="BCC3" s="53"/>
      <c r="BCE3" s="2"/>
      <c r="BCF3" s="2"/>
      <c r="BCG3" s="37"/>
      <c r="BCH3" s="37"/>
      <c r="BCI3" s="2"/>
      <c r="BCJ3" s="37"/>
      <c r="BCK3" s="53"/>
      <c r="BCM3" s="2"/>
      <c r="BCN3" s="2"/>
      <c r="BCO3" s="37"/>
      <c r="BCP3" s="37"/>
      <c r="BCQ3" s="2"/>
      <c r="BCR3" s="37"/>
      <c r="BCS3" s="53"/>
      <c r="BCU3" s="2"/>
      <c r="BCV3" s="2"/>
      <c r="BCW3" s="37"/>
      <c r="BCX3" s="37"/>
      <c r="BCY3" s="2"/>
      <c r="BCZ3" s="37"/>
      <c r="BDA3" s="53"/>
      <c r="BDC3" s="2"/>
      <c r="BDD3" s="2"/>
      <c r="BDE3" s="37"/>
      <c r="BDF3" s="37"/>
      <c r="BDG3" s="2"/>
      <c r="BDH3" s="37"/>
      <c r="BDI3" s="53"/>
      <c r="BDK3" s="2"/>
      <c r="BDL3" s="2"/>
      <c r="BDM3" s="37"/>
      <c r="BDN3" s="37"/>
      <c r="BDO3" s="2"/>
      <c r="BDP3" s="37"/>
      <c r="BDQ3" s="53"/>
      <c r="BDS3" s="2"/>
      <c r="BDT3" s="2"/>
      <c r="BDU3" s="37"/>
      <c r="BDV3" s="37"/>
      <c r="BDW3" s="2"/>
      <c r="BDX3" s="37"/>
      <c r="BDY3" s="53"/>
      <c r="BEA3" s="2"/>
      <c r="BEB3" s="2"/>
      <c r="BEC3" s="37"/>
      <c r="BED3" s="37"/>
      <c r="BEE3" s="2"/>
      <c r="BEF3" s="37"/>
      <c r="BEG3" s="53"/>
      <c r="BEI3" s="2"/>
      <c r="BEJ3" s="2"/>
      <c r="BEK3" s="37"/>
      <c r="BEL3" s="37"/>
      <c r="BEM3" s="2"/>
      <c r="BEN3" s="37"/>
      <c r="BEO3" s="53"/>
      <c r="BEQ3" s="2"/>
      <c r="BER3" s="2"/>
      <c r="BES3" s="37"/>
      <c r="BET3" s="37"/>
      <c r="BEU3" s="2"/>
      <c r="BEV3" s="37"/>
      <c r="BEW3" s="53"/>
      <c r="BEY3" s="2"/>
      <c r="BEZ3" s="2"/>
      <c r="BFA3" s="37"/>
      <c r="BFB3" s="37"/>
      <c r="BFC3" s="2"/>
      <c r="BFD3" s="37"/>
      <c r="BFE3" s="53"/>
      <c r="BFG3" s="2"/>
      <c r="BFH3" s="2"/>
      <c r="BFI3" s="37"/>
      <c r="BFJ3" s="37"/>
      <c r="BFK3" s="2"/>
      <c r="BFL3" s="37"/>
      <c r="BFM3" s="53"/>
      <c r="BFO3" s="2"/>
      <c r="BFP3" s="2"/>
      <c r="BFQ3" s="37"/>
      <c r="BFR3" s="37"/>
      <c r="BFS3" s="2"/>
      <c r="BFT3" s="37"/>
      <c r="BFU3" s="53"/>
      <c r="BFW3" s="2"/>
      <c r="BFX3" s="2"/>
      <c r="BFY3" s="37"/>
      <c r="BFZ3" s="37"/>
      <c r="BGA3" s="2"/>
      <c r="BGB3" s="37"/>
      <c r="BGC3" s="53"/>
      <c r="BGE3" s="2"/>
      <c r="BGF3" s="2"/>
      <c r="BGG3" s="37"/>
      <c r="BGH3" s="37"/>
      <c r="BGI3" s="2"/>
      <c r="BGJ3" s="37"/>
      <c r="BGK3" s="53"/>
      <c r="BGM3" s="2"/>
      <c r="BGN3" s="2"/>
      <c r="BGO3" s="37"/>
      <c r="BGP3" s="37"/>
      <c r="BGQ3" s="2"/>
      <c r="BGR3" s="37"/>
      <c r="BGS3" s="53"/>
      <c r="BGU3" s="2"/>
      <c r="BGV3" s="2"/>
      <c r="BGW3" s="37"/>
      <c r="BGX3" s="37"/>
      <c r="BGY3" s="2"/>
      <c r="BGZ3" s="37"/>
      <c r="BHA3" s="53"/>
      <c r="BHC3" s="2"/>
      <c r="BHD3" s="2"/>
      <c r="BHE3" s="37"/>
      <c r="BHF3" s="37"/>
      <c r="BHG3" s="2"/>
      <c r="BHH3" s="37"/>
      <c r="BHI3" s="53"/>
      <c r="BHK3" s="2"/>
      <c r="BHL3" s="2"/>
      <c r="BHM3" s="37"/>
      <c r="BHN3" s="37"/>
      <c r="BHO3" s="2"/>
      <c r="BHP3" s="37"/>
      <c r="BHQ3" s="53"/>
      <c r="BHS3" s="2"/>
      <c r="BHT3" s="2"/>
      <c r="BHU3" s="37"/>
      <c r="BHV3" s="37"/>
      <c r="BHW3" s="2"/>
      <c r="BHX3" s="37"/>
      <c r="BHY3" s="53"/>
      <c r="BIA3" s="2"/>
      <c r="BIB3" s="2"/>
      <c r="BIC3" s="37"/>
      <c r="BID3" s="37"/>
      <c r="BIE3" s="2"/>
      <c r="BIF3" s="37"/>
      <c r="BIG3" s="53"/>
      <c r="BII3" s="2"/>
      <c r="BIJ3" s="2"/>
      <c r="BIK3" s="37"/>
      <c r="BIL3" s="37"/>
      <c r="BIM3" s="2"/>
      <c r="BIN3" s="37"/>
      <c r="BIO3" s="53"/>
      <c r="BIQ3" s="2"/>
      <c r="BIR3" s="2"/>
      <c r="BIS3" s="37"/>
      <c r="BIT3" s="37"/>
      <c r="BIU3" s="2"/>
      <c r="BIV3" s="37"/>
      <c r="BIW3" s="53"/>
      <c r="BIY3" s="2"/>
      <c r="BIZ3" s="2"/>
      <c r="BJA3" s="37"/>
      <c r="BJB3" s="37"/>
      <c r="BJC3" s="2"/>
      <c r="BJD3" s="37"/>
      <c r="BJE3" s="53"/>
      <c r="BJG3" s="2"/>
      <c r="BJH3" s="2"/>
      <c r="BJI3" s="37"/>
      <c r="BJJ3" s="37"/>
      <c r="BJK3" s="2"/>
      <c r="BJL3" s="37"/>
      <c r="BJM3" s="53"/>
      <c r="BJO3" s="2"/>
      <c r="BJP3" s="2"/>
      <c r="BJQ3" s="37"/>
      <c r="BJR3" s="37"/>
      <c r="BJS3" s="2"/>
      <c r="BJT3" s="37"/>
      <c r="BJU3" s="53"/>
      <c r="BJW3" s="2"/>
      <c r="BJX3" s="2"/>
      <c r="BJY3" s="37"/>
      <c r="BJZ3" s="37"/>
      <c r="BKA3" s="2"/>
      <c r="BKB3" s="37"/>
      <c r="BKC3" s="53"/>
      <c r="BKE3" s="2"/>
      <c r="BKF3" s="2"/>
      <c r="BKG3" s="37"/>
      <c r="BKH3" s="37"/>
      <c r="BKI3" s="2"/>
      <c r="BKJ3" s="37"/>
      <c r="BKK3" s="53"/>
      <c r="BKM3" s="2"/>
      <c r="BKN3" s="2"/>
      <c r="BKO3" s="37"/>
      <c r="BKP3" s="37"/>
      <c r="BKQ3" s="2"/>
      <c r="BKR3" s="37"/>
      <c r="BKS3" s="53"/>
      <c r="BKU3" s="2"/>
      <c r="BKV3" s="2"/>
      <c r="BKW3" s="37"/>
      <c r="BKX3" s="37"/>
      <c r="BKY3" s="2"/>
      <c r="BKZ3" s="37"/>
      <c r="BLA3" s="53"/>
      <c r="BLC3" s="2"/>
      <c r="BLD3" s="2"/>
      <c r="BLE3" s="37"/>
      <c r="BLF3" s="37"/>
      <c r="BLG3" s="2"/>
      <c r="BLH3" s="37"/>
      <c r="BLI3" s="53"/>
      <c r="BLK3" s="2"/>
      <c r="BLL3" s="2"/>
      <c r="BLM3" s="37"/>
      <c r="BLN3" s="37"/>
      <c r="BLO3" s="2"/>
      <c r="BLP3" s="37"/>
      <c r="BLQ3" s="53"/>
      <c r="BLS3" s="2"/>
      <c r="BLT3" s="2"/>
      <c r="BLU3" s="37"/>
      <c r="BLV3" s="37"/>
      <c r="BLW3" s="2"/>
      <c r="BLX3" s="37"/>
      <c r="BLY3" s="53"/>
      <c r="BMA3" s="2"/>
      <c r="BMB3" s="2"/>
      <c r="BMC3" s="37"/>
      <c r="BMD3" s="37"/>
      <c r="BME3" s="2"/>
      <c r="BMF3" s="37"/>
      <c r="BMG3" s="53"/>
      <c r="BMI3" s="2"/>
      <c r="BMJ3" s="2"/>
      <c r="BMK3" s="37"/>
      <c r="BML3" s="37"/>
      <c r="BMM3" s="2"/>
      <c r="BMN3" s="37"/>
      <c r="BMO3" s="53"/>
      <c r="BMQ3" s="2"/>
      <c r="BMR3" s="2"/>
      <c r="BMS3" s="37"/>
      <c r="BMT3" s="37"/>
      <c r="BMU3" s="2"/>
      <c r="BMV3" s="37"/>
      <c r="BMW3" s="53"/>
      <c r="BMY3" s="2"/>
      <c r="BMZ3" s="2"/>
      <c r="BNA3" s="37"/>
      <c r="BNB3" s="37"/>
      <c r="BNC3" s="2"/>
      <c r="BND3" s="37"/>
      <c r="BNE3" s="53"/>
      <c r="BNG3" s="2"/>
      <c r="BNH3" s="2"/>
      <c r="BNI3" s="37"/>
      <c r="BNJ3" s="37"/>
      <c r="BNK3" s="2"/>
      <c r="BNL3" s="37"/>
      <c r="BNM3" s="53"/>
      <c r="BNO3" s="2"/>
      <c r="BNP3" s="2"/>
      <c r="BNQ3" s="37"/>
      <c r="BNR3" s="37"/>
      <c r="BNS3" s="2"/>
      <c r="BNT3" s="37"/>
      <c r="BNU3" s="53"/>
      <c r="BNW3" s="2"/>
      <c r="BNX3" s="2"/>
      <c r="BNY3" s="37"/>
      <c r="BNZ3" s="37"/>
      <c r="BOA3" s="2"/>
      <c r="BOB3" s="37"/>
      <c r="BOC3" s="53"/>
      <c r="BOE3" s="2"/>
      <c r="BOF3" s="2"/>
      <c r="BOG3" s="37"/>
      <c r="BOH3" s="37"/>
      <c r="BOI3" s="2"/>
      <c r="BOJ3" s="37"/>
      <c r="BOK3" s="53"/>
      <c r="BOM3" s="2"/>
      <c r="BON3" s="2"/>
      <c r="BOO3" s="37"/>
      <c r="BOP3" s="37"/>
      <c r="BOQ3" s="2"/>
      <c r="BOR3" s="37"/>
      <c r="BOS3" s="53"/>
      <c r="BOU3" s="2"/>
      <c r="BOV3" s="2"/>
      <c r="BOW3" s="37"/>
      <c r="BOX3" s="37"/>
      <c r="BOY3" s="2"/>
      <c r="BOZ3" s="37"/>
      <c r="BPA3" s="53"/>
      <c r="BPC3" s="2"/>
      <c r="BPD3" s="2"/>
      <c r="BPE3" s="37"/>
      <c r="BPF3" s="37"/>
      <c r="BPG3" s="2"/>
      <c r="BPH3" s="37"/>
      <c r="BPI3" s="53"/>
      <c r="BPK3" s="2"/>
      <c r="BPL3" s="2"/>
      <c r="BPM3" s="37"/>
      <c r="BPN3" s="37"/>
      <c r="BPO3" s="2"/>
      <c r="BPP3" s="37"/>
      <c r="BPQ3" s="53"/>
      <c r="BPS3" s="2"/>
      <c r="BPT3" s="2"/>
      <c r="BPU3" s="37"/>
      <c r="BPV3" s="37"/>
      <c r="BPW3" s="2"/>
      <c r="BPX3" s="37"/>
      <c r="BPY3" s="53"/>
      <c r="BQA3" s="2"/>
      <c r="BQB3" s="2"/>
      <c r="BQC3" s="37"/>
      <c r="BQD3" s="37"/>
      <c r="BQE3" s="2"/>
      <c r="BQF3" s="37"/>
      <c r="BQG3" s="53"/>
      <c r="BQI3" s="2"/>
      <c r="BQJ3" s="2"/>
      <c r="BQK3" s="37"/>
      <c r="BQL3" s="37"/>
      <c r="BQM3" s="2"/>
      <c r="BQN3" s="37"/>
      <c r="BQO3" s="53"/>
      <c r="BQQ3" s="2"/>
      <c r="BQR3" s="2"/>
      <c r="BQS3" s="37"/>
      <c r="BQT3" s="37"/>
      <c r="BQU3" s="2"/>
      <c r="BQV3" s="37"/>
      <c r="BQW3" s="53"/>
      <c r="BQY3" s="2"/>
      <c r="BQZ3" s="2"/>
      <c r="BRA3" s="37"/>
      <c r="BRB3" s="37"/>
      <c r="BRC3" s="2"/>
      <c r="BRD3" s="37"/>
      <c r="BRE3" s="53"/>
      <c r="BRG3" s="2"/>
      <c r="BRH3" s="2"/>
      <c r="BRI3" s="37"/>
      <c r="BRJ3" s="37"/>
      <c r="BRK3" s="2"/>
      <c r="BRL3" s="37"/>
      <c r="BRM3" s="53"/>
      <c r="BRO3" s="2"/>
      <c r="BRP3" s="2"/>
      <c r="BRQ3" s="37"/>
      <c r="BRR3" s="37"/>
      <c r="BRS3" s="2"/>
      <c r="BRT3" s="37"/>
      <c r="BRU3" s="53"/>
      <c r="BRW3" s="2"/>
      <c r="BRX3" s="2"/>
      <c r="BRY3" s="37"/>
      <c r="BRZ3" s="37"/>
      <c r="BSA3" s="2"/>
      <c r="BSB3" s="37"/>
      <c r="BSC3" s="53"/>
      <c r="BSE3" s="2"/>
      <c r="BSF3" s="2"/>
      <c r="BSG3" s="37"/>
      <c r="BSH3" s="37"/>
      <c r="BSI3" s="2"/>
      <c r="BSJ3" s="37"/>
      <c r="BSK3" s="53"/>
      <c r="BSM3" s="2"/>
      <c r="BSN3" s="2"/>
      <c r="BSO3" s="37"/>
      <c r="BSP3" s="37"/>
      <c r="BSQ3" s="2"/>
      <c r="BSR3" s="37"/>
      <c r="BSS3" s="53"/>
      <c r="BSU3" s="2"/>
      <c r="BSV3" s="2"/>
      <c r="BSW3" s="37"/>
      <c r="BSX3" s="37"/>
      <c r="BSY3" s="2"/>
      <c r="BSZ3" s="37"/>
      <c r="BTA3" s="53"/>
      <c r="BTC3" s="2"/>
      <c r="BTD3" s="2"/>
      <c r="BTE3" s="37"/>
      <c r="BTF3" s="37"/>
      <c r="BTG3" s="2"/>
      <c r="BTH3" s="37"/>
      <c r="BTI3" s="53"/>
      <c r="BTK3" s="2"/>
      <c r="BTL3" s="2"/>
      <c r="BTM3" s="37"/>
      <c r="BTN3" s="37"/>
      <c r="BTO3" s="2"/>
      <c r="BTP3" s="37"/>
      <c r="BTQ3" s="53"/>
      <c r="BTS3" s="2"/>
      <c r="BTT3" s="2"/>
      <c r="BTU3" s="37"/>
      <c r="BTV3" s="37"/>
      <c r="BTW3" s="2"/>
      <c r="BTX3" s="37"/>
      <c r="BTY3" s="53"/>
      <c r="BUA3" s="2"/>
      <c r="BUB3" s="2"/>
      <c r="BUC3" s="37"/>
      <c r="BUD3" s="37"/>
      <c r="BUE3" s="2"/>
      <c r="BUF3" s="37"/>
      <c r="BUG3" s="53"/>
      <c r="BUI3" s="2"/>
      <c r="BUJ3" s="2"/>
      <c r="BUK3" s="37"/>
      <c r="BUL3" s="37"/>
      <c r="BUM3" s="2"/>
      <c r="BUN3" s="37"/>
      <c r="BUO3" s="53"/>
      <c r="BUQ3" s="2"/>
      <c r="BUR3" s="2"/>
      <c r="BUS3" s="37"/>
      <c r="BUT3" s="37"/>
      <c r="BUU3" s="2"/>
      <c r="BUV3" s="37"/>
      <c r="BUW3" s="53"/>
      <c r="BUY3" s="2"/>
      <c r="BUZ3" s="2"/>
      <c r="BVA3" s="37"/>
      <c r="BVB3" s="37"/>
      <c r="BVC3" s="2"/>
      <c r="BVD3" s="37"/>
      <c r="BVE3" s="53"/>
      <c r="BVG3" s="2"/>
      <c r="BVH3" s="2"/>
      <c r="BVI3" s="37"/>
      <c r="BVJ3" s="37"/>
      <c r="BVK3" s="2"/>
      <c r="BVL3" s="37"/>
      <c r="BVM3" s="53"/>
      <c r="BVO3" s="2"/>
      <c r="BVP3" s="2"/>
      <c r="BVQ3" s="37"/>
      <c r="BVR3" s="37"/>
      <c r="BVS3" s="2"/>
      <c r="BVT3" s="37"/>
      <c r="BVU3" s="53"/>
      <c r="BVW3" s="2"/>
      <c r="BVX3" s="2"/>
      <c r="BVY3" s="37"/>
      <c r="BVZ3" s="37"/>
      <c r="BWA3" s="2"/>
      <c r="BWB3" s="37"/>
      <c r="BWC3" s="53"/>
      <c r="BWE3" s="2"/>
      <c r="BWF3" s="2"/>
      <c r="BWG3" s="37"/>
      <c r="BWH3" s="37"/>
      <c r="BWI3" s="2"/>
      <c r="BWJ3" s="37"/>
      <c r="BWK3" s="53"/>
      <c r="BWM3" s="2"/>
      <c r="BWN3" s="2"/>
      <c r="BWO3" s="37"/>
      <c r="BWP3" s="37"/>
      <c r="BWQ3" s="2"/>
      <c r="BWR3" s="37"/>
      <c r="BWS3" s="53"/>
      <c r="BWU3" s="2"/>
      <c r="BWV3" s="2"/>
      <c r="BWW3" s="37"/>
      <c r="BWX3" s="37"/>
      <c r="BWY3" s="2"/>
      <c r="BWZ3" s="37"/>
      <c r="BXA3" s="53"/>
      <c r="BXC3" s="2"/>
      <c r="BXD3" s="2"/>
      <c r="BXE3" s="37"/>
      <c r="BXF3" s="37"/>
      <c r="BXG3" s="2"/>
      <c r="BXH3" s="37"/>
      <c r="BXI3" s="53"/>
      <c r="BXK3" s="2"/>
      <c r="BXL3" s="2"/>
      <c r="BXM3" s="37"/>
      <c r="BXN3" s="37"/>
      <c r="BXO3" s="2"/>
      <c r="BXP3" s="37"/>
      <c r="BXQ3" s="53"/>
      <c r="BXS3" s="2"/>
      <c r="BXT3" s="2"/>
      <c r="BXU3" s="37"/>
      <c r="BXV3" s="37"/>
      <c r="BXW3" s="2"/>
      <c r="BXX3" s="37"/>
      <c r="BXY3" s="53"/>
      <c r="BYA3" s="2"/>
      <c r="BYB3" s="2"/>
      <c r="BYC3" s="37"/>
      <c r="BYD3" s="37"/>
      <c r="BYE3" s="2"/>
      <c r="BYF3" s="37"/>
      <c r="BYG3" s="53"/>
      <c r="BYI3" s="2"/>
      <c r="BYJ3" s="2"/>
      <c r="BYK3" s="37"/>
      <c r="BYL3" s="37"/>
      <c r="BYM3" s="2"/>
      <c r="BYN3" s="37"/>
      <c r="BYO3" s="53"/>
      <c r="BYQ3" s="2"/>
      <c r="BYR3" s="2"/>
      <c r="BYS3" s="37"/>
      <c r="BYT3" s="37"/>
      <c r="BYU3" s="2"/>
      <c r="BYV3" s="37"/>
      <c r="BYW3" s="53"/>
      <c r="BYY3" s="2"/>
      <c r="BYZ3" s="2"/>
      <c r="BZA3" s="37"/>
      <c r="BZB3" s="37"/>
      <c r="BZC3" s="2"/>
      <c r="BZD3" s="37"/>
      <c r="BZE3" s="53"/>
      <c r="BZG3" s="2"/>
      <c r="BZH3" s="2"/>
      <c r="BZI3" s="37"/>
      <c r="BZJ3" s="37"/>
      <c r="BZK3" s="2"/>
      <c r="BZL3" s="37"/>
      <c r="BZM3" s="53"/>
      <c r="BZO3" s="2"/>
      <c r="BZP3" s="2"/>
      <c r="BZQ3" s="37"/>
      <c r="BZR3" s="37"/>
      <c r="BZS3" s="2"/>
      <c r="BZT3" s="37"/>
      <c r="BZU3" s="53"/>
      <c r="BZW3" s="2"/>
      <c r="BZX3" s="2"/>
      <c r="BZY3" s="37"/>
      <c r="BZZ3" s="37"/>
      <c r="CAA3" s="2"/>
      <c r="CAB3" s="37"/>
      <c r="CAC3" s="53"/>
      <c r="CAE3" s="2"/>
      <c r="CAF3" s="2"/>
      <c r="CAG3" s="37"/>
      <c r="CAH3" s="37"/>
      <c r="CAI3" s="2"/>
      <c r="CAJ3" s="37"/>
      <c r="CAK3" s="53"/>
      <c r="CAM3" s="2"/>
      <c r="CAN3" s="2"/>
      <c r="CAO3" s="37"/>
      <c r="CAP3" s="37"/>
      <c r="CAQ3" s="2"/>
      <c r="CAR3" s="37"/>
      <c r="CAS3" s="53"/>
      <c r="CAU3" s="2"/>
      <c r="CAV3" s="2"/>
      <c r="CAW3" s="37"/>
      <c r="CAX3" s="37"/>
      <c r="CAY3" s="2"/>
      <c r="CAZ3" s="37"/>
      <c r="CBA3" s="53"/>
      <c r="CBC3" s="2"/>
      <c r="CBD3" s="2"/>
      <c r="CBE3" s="37"/>
      <c r="CBF3" s="37"/>
      <c r="CBG3" s="2"/>
      <c r="CBH3" s="37"/>
      <c r="CBI3" s="53"/>
      <c r="CBK3" s="2"/>
      <c r="CBL3" s="2"/>
      <c r="CBM3" s="37"/>
      <c r="CBN3" s="37"/>
      <c r="CBO3" s="2"/>
      <c r="CBP3" s="37"/>
      <c r="CBQ3" s="53"/>
      <c r="CBS3" s="2"/>
      <c r="CBT3" s="2"/>
      <c r="CBU3" s="37"/>
      <c r="CBV3" s="37"/>
      <c r="CBW3" s="2"/>
      <c r="CBX3" s="37"/>
      <c r="CBY3" s="53"/>
      <c r="CCA3" s="2"/>
      <c r="CCB3" s="2"/>
      <c r="CCC3" s="37"/>
      <c r="CCD3" s="37"/>
      <c r="CCE3" s="2"/>
      <c r="CCF3" s="37"/>
      <c r="CCG3" s="53"/>
      <c r="CCI3" s="2"/>
      <c r="CCJ3" s="2"/>
      <c r="CCK3" s="37"/>
      <c r="CCL3" s="37"/>
      <c r="CCM3" s="2"/>
      <c r="CCN3" s="37"/>
      <c r="CCO3" s="53"/>
      <c r="CCQ3" s="2"/>
      <c r="CCR3" s="2"/>
      <c r="CCS3" s="37"/>
      <c r="CCT3" s="37"/>
      <c r="CCU3" s="2"/>
      <c r="CCV3" s="37"/>
      <c r="CCW3" s="53"/>
      <c r="CCY3" s="2"/>
      <c r="CCZ3" s="2"/>
      <c r="CDA3" s="37"/>
      <c r="CDB3" s="37"/>
      <c r="CDC3" s="2"/>
      <c r="CDD3" s="37"/>
      <c r="CDE3" s="53"/>
      <c r="CDG3" s="2"/>
      <c r="CDH3" s="2"/>
      <c r="CDI3" s="37"/>
      <c r="CDJ3" s="37"/>
      <c r="CDK3" s="2"/>
      <c r="CDL3" s="37"/>
      <c r="CDM3" s="53"/>
      <c r="CDO3" s="2"/>
      <c r="CDP3" s="2"/>
      <c r="CDQ3" s="37"/>
      <c r="CDR3" s="37"/>
      <c r="CDS3" s="2"/>
      <c r="CDT3" s="37"/>
      <c r="CDU3" s="53"/>
      <c r="CDW3" s="2"/>
      <c r="CDX3" s="2"/>
      <c r="CDY3" s="37"/>
      <c r="CDZ3" s="37"/>
      <c r="CEA3" s="2"/>
      <c r="CEB3" s="37"/>
      <c r="CEC3" s="53"/>
      <c r="CEE3" s="2"/>
      <c r="CEF3" s="2"/>
      <c r="CEG3" s="37"/>
      <c r="CEH3" s="37"/>
      <c r="CEI3" s="2"/>
      <c r="CEJ3" s="37"/>
      <c r="CEK3" s="53"/>
      <c r="CEM3" s="2"/>
      <c r="CEN3" s="2"/>
      <c r="CEO3" s="37"/>
      <c r="CEP3" s="37"/>
      <c r="CEQ3" s="2"/>
      <c r="CER3" s="37"/>
      <c r="CES3" s="53"/>
      <c r="CEU3" s="2"/>
      <c r="CEV3" s="2"/>
      <c r="CEW3" s="37"/>
      <c r="CEX3" s="37"/>
      <c r="CEY3" s="2"/>
      <c r="CEZ3" s="37"/>
      <c r="CFA3" s="53"/>
      <c r="CFC3" s="2"/>
      <c r="CFD3" s="2"/>
      <c r="CFE3" s="37"/>
      <c r="CFF3" s="37"/>
      <c r="CFG3" s="2"/>
      <c r="CFH3" s="37"/>
      <c r="CFI3" s="53"/>
      <c r="CFK3" s="2"/>
      <c r="CFL3" s="2"/>
      <c r="CFM3" s="37"/>
      <c r="CFN3" s="37"/>
      <c r="CFO3" s="2"/>
      <c r="CFP3" s="37"/>
      <c r="CFQ3" s="53"/>
      <c r="CFS3" s="2"/>
      <c r="CFT3" s="2"/>
      <c r="CFU3" s="37"/>
      <c r="CFV3" s="37"/>
      <c r="CFW3" s="2"/>
      <c r="CFX3" s="37"/>
      <c r="CFY3" s="53"/>
      <c r="CGA3" s="2"/>
      <c r="CGB3" s="2"/>
      <c r="CGC3" s="37"/>
      <c r="CGD3" s="37"/>
      <c r="CGE3" s="2"/>
      <c r="CGF3" s="37"/>
      <c r="CGG3" s="53"/>
      <c r="CGI3" s="2"/>
      <c r="CGJ3" s="2"/>
      <c r="CGK3" s="37"/>
      <c r="CGL3" s="37"/>
      <c r="CGM3" s="2"/>
      <c r="CGN3" s="37"/>
      <c r="CGO3" s="53"/>
      <c r="CGQ3" s="2"/>
      <c r="CGR3" s="2"/>
      <c r="CGS3" s="37"/>
      <c r="CGT3" s="37"/>
      <c r="CGU3" s="2"/>
      <c r="CGV3" s="37"/>
      <c r="CGW3" s="53"/>
      <c r="CGY3" s="2"/>
      <c r="CGZ3" s="2"/>
      <c r="CHA3" s="37"/>
      <c r="CHB3" s="37"/>
      <c r="CHC3" s="2"/>
      <c r="CHD3" s="37"/>
      <c r="CHE3" s="53"/>
      <c r="CHG3" s="2"/>
      <c r="CHH3" s="2"/>
      <c r="CHI3" s="37"/>
      <c r="CHJ3" s="37"/>
      <c r="CHK3" s="2"/>
      <c r="CHL3" s="37"/>
      <c r="CHM3" s="53"/>
      <c r="CHO3" s="2"/>
      <c r="CHP3" s="2"/>
      <c r="CHQ3" s="37"/>
      <c r="CHR3" s="37"/>
      <c r="CHS3" s="2"/>
      <c r="CHT3" s="37"/>
      <c r="CHU3" s="53"/>
      <c r="CHW3" s="2"/>
      <c r="CHX3" s="2"/>
      <c r="CHY3" s="37"/>
      <c r="CHZ3" s="37"/>
      <c r="CIA3" s="2"/>
      <c r="CIB3" s="37"/>
      <c r="CIC3" s="53"/>
      <c r="CIE3" s="2"/>
      <c r="CIF3" s="2"/>
      <c r="CIG3" s="37"/>
      <c r="CIH3" s="37"/>
      <c r="CII3" s="2"/>
      <c r="CIJ3" s="37"/>
      <c r="CIK3" s="53"/>
      <c r="CIM3" s="2"/>
      <c r="CIN3" s="2"/>
      <c r="CIO3" s="37"/>
      <c r="CIP3" s="37"/>
      <c r="CIQ3" s="2"/>
      <c r="CIR3" s="37"/>
      <c r="CIS3" s="53"/>
      <c r="CIU3" s="2"/>
      <c r="CIV3" s="2"/>
      <c r="CIW3" s="37"/>
      <c r="CIX3" s="37"/>
      <c r="CIY3" s="2"/>
      <c r="CIZ3" s="37"/>
      <c r="CJA3" s="53"/>
      <c r="CJC3" s="2"/>
      <c r="CJD3" s="2"/>
      <c r="CJE3" s="37"/>
      <c r="CJF3" s="37"/>
      <c r="CJG3" s="2"/>
      <c r="CJH3" s="37"/>
      <c r="CJI3" s="53"/>
      <c r="CJK3" s="2"/>
      <c r="CJL3" s="2"/>
      <c r="CJM3" s="37"/>
      <c r="CJN3" s="37"/>
      <c r="CJO3" s="2"/>
      <c r="CJP3" s="37"/>
      <c r="CJQ3" s="53"/>
      <c r="CJS3" s="2"/>
      <c r="CJT3" s="2"/>
      <c r="CJU3" s="37"/>
      <c r="CJV3" s="37"/>
      <c r="CJW3" s="2"/>
      <c r="CJX3" s="37"/>
      <c r="CJY3" s="53"/>
      <c r="CKA3" s="2"/>
      <c r="CKB3" s="2"/>
      <c r="CKC3" s="37"/>
      <c r="CKD3" s="37"/>
      <c r="CKE3" s="2"/>
      <c r="CKF3" s="37"/>
      <c r="CKG3" s="53"/>
      <c r="CKI3" s="2"/>
      <c r="CKJ3" s="2"/>
      <c r="CKK3" s="37"/>
      <c r="CKL3" s="37"/>
      <c r="CKM3" s="2"/>
      <c r="CKN3" s="37"/>
      <c r="CKO3" s="53"/>
      <c r="CKQ3" s="2"/>
      <c r="CKR3" s="2"/>
      <c r="CKS3" s="37"/>
      <c r="CKT3" s="37"/>
      <c r="CKU3" s="2"/>
      <c r="CKV3" s="37"/>
      <c r="CKW3" s="53"/>
      <c r="CKY3" s="2"/>
      <c r="CKZ3" s="2"/>
      <c r="CLA3" s="37"/>
      <c r="CLB3" s="37"/>
      <c r="CLC3" s="2"/>
      <c r="CLD3" s="37"/>
      <c r="CLE3" s="53"/>
      <c r="CLG3" s="2"/>
      <c r="CLH3" s="2"/>
      <c r="CLI3" s="37"/>
      <c r="CLJ3" s="37"/>
      <c r="CLK3" s="2"/>
      <c r="CLL3" s="37"/>
      <c r="CLM3" s="53"/>
      <c r="CLO3" s="2"/>
      <c r="CLP3" s="2"/>
      <c r="CLQ3" s="37"/>
      <c r="CLR3" s="37"/>
      <c r="CLS3" s="2"/>
      <c r="CLT3" s="37"/>
      <c r="CLU3" s="53"/>
      <c r="CLW3" s="2"/>
      <c r="CLX3" s="2"/>
      <c r="CLY3" s="37"/>
      <c r="CLZ3" s="37"/>
      <c r="CMA3" s="2"/>
      <c r="CMB3" s="37"/>
      <c r="CMC3" s="53"/>
      <c r="CME3" s="2"/>
      <c r="CMF3" s="2"/>
      <c r="CMG3" s="37"/>
      <c r="CMH3" s="37"/>
      <c r="CMI3" s="2"/>
      <c r="CMJ3" s="37"/>
      <c r="CMK3" s="53"/>
      <c r="CMM3" s="2"/>
      <c r="CMN3" s="2"/>
      <c r="CMO3" s="37"/>
      <c r="CMP3" s="37"/>
      <c r="CMQ3" s="2"/>
      <c r="CMR3" s="37"/>
      <c r="CMS3" s="53"/>
      <c r="CMU3" s="2"/>
      <c r="CMV3" s="2"/>
      <c r="CMW3" s="37"/>
      <c r="CMX3" s="37"/>
      <c r="CMY3" s="2"/>
      <c r="CMZ3" s="37"/>
      <c r="CNA3" s="53"/>
      <c r="CNC3" s="2"/>
      <c r="CND3" s="2"/>
      <c r="CNE3" s="37"/>
      <c r="CNF3" s="37"/>
      <c r="CNG3" s="2"/>
      <c r="CNH3" s="37"/>
      <c r="CNI3" s="53"/>
      <c r="CNK3" s="2"/>
      <c r="CNL3" s="2"/>
      <c r="CNM3" s="37"/>
      <c r="CNN3" s="37"/>
      <c r="CNO3" s="2"/>
      <c r="CNP3" s="37"/>
      <c r="CNQ3" s="53"/>
      <c r="CNS3" s="2"/>
      <c r="CNT3" s="2"/>
      <c r="CNU3" s="37"/>
      <c r="CNV3" s="37"/>
      <c r="CNW3" s="2"/>
      <c r="CNX3" s="37"/>
      <c r="CNY3" s="53"/>
      <c r="COA3" s="2"/>
      <c r="COB3" s="2"/>
      <c r="COC3" s="37"/>
      <c r="COD3" s="37"/>
      <c r="COE3" s="2"/>
      <c r="COF3" s="37"/>
      <c r="COG3" s="53"/>
      <c r="COI3" s="2"/>
      <c r="COJ3" s="2"/>
      <c r="COK3" s="37"/>
      <c r="COL3" s="37"/>
      <c r="COM3" s="2"/>
      <c r="CON3" s="37"/>
      <c r="COO3" s="53"/>
      <c r="COQ3" s="2"/>
      <c r="COR3" s="2"/>
      <c r="COS3" s="37"/>
      <c r="COT3" s="37"/>
      <c r="COU3" s="2"/>
      <c r="COV3" s="37"/>
      <c r="COW3" s="53"/>
      <c r="COY3" s="2"/>
      <c r="COZ3" s="2"/>
      <c r="CPA3" s="37"/>
      <c r="CPB3" s="37"/>
      <c r="CPC3" s="2"/>
      <c r="CPD3" s="37"/>
      <c r="CPE3" s="53"/>
      <c r="CPG3" s="2"/>
      <c r="CPH3" s="2"/>
      <c r="CPI3" s="37"/>
      <c r="CPJ3" s="37"/>
      <c r="CPK3" s="2"/>
      <c r="CPL3" s="37"/>
      <c r="CPM3" s="53"/>
      <c r="CPO3" s="2"/>
      <c r="CPP3" s="2"/>
      <c r="CPQ3" s="37"/>
      <c r="CPR3" s="37"/>
      <c r="CPS3" s="2"/>
      <c r="CPT3" s="37"/>
      <c r="CPU3" s="53"/>
      <c r="CPW3" s="2"/>
      <c r="CPX3" s="2"/>
      <c r="CPY3" s="37"/>
      <c r="CPZ3" s="37"/>
      <c r="CQA3" s="2"/>
      <c r="CQB3" s="37"/>
      <c r="CQC3" s="53"/>
      <c r="CQE3" s="2"/>
      <c r="CQF3" s="2"/>
      <c r="CQG3" s="37"/>
      <c r="CQH3" s="37"/>
      <c r="CQI3" s="2"/>
      <c r="CQJ3" s="37"/>
      <c r="CQK3" s="53"/>
      <c r="CQM3" s="2"/>
      <c r="CQN3" s="2"/>
      <c r="CQO3" s="37"/>
      <c r="CQP3" s="37"/>
      <c r="CQQ3" s="2"/>
      <c r="CQR3" s="37"/>
      <c r="CQS3" s="53"/>
      <c r="CQU3" s="2"/>
      <c r="CQV3" s="2"/>
      <c r="CQW3" s="37"/>
      <c r="CQX3" s="37"/>
      <c r="CQY3" s="2"/>
      <c r="CQZ3" s="37"/>
      <c r="CRA3" s="53"/>
      <c r="CRC3" s="2"/>
      <c r="CRD3" s="2"/>
      <c r="CRE3" s="37"/>
      <c r="CRF3" s="37"/>
      <c r="CRG3" s="2"/>
      <c r="CRH3" s="37"/>
      <c r="CRI3" s="53"/>
      <c r="CRK3" s="2"/>
      <c r="CRL3" s="2"/>
      <c r="CRM3" s="37"/>
      <c r="CRN3" s="37"/>
      <c r="CRO3" s="2"/>
      <c r="CRP3" s="37"/>
      <c r="CRQ3" s="53"/>
      <c r="CRS3" s="2"/>
      <c r="CRT3" s="2"/>
      <c r="CRU3" s="37"/>
      <c r="CRV3" s="37"/>
      <c r="CRW3" s="2"/>
      <c r="CRX3" s="37"/>
      <c r="CRY3" s="53"/>
      <c r="CSA3" s="2"/>
      <c r="CSB3" s="2"/>
      <c r="CSC3" s="37"/>
      <c r="CSD3" s="37"/>
      <c r="CSE3" s="2"/>
      <c r="CSF3" s="37"/>
      <c r="CSG3" s="53"/>
      <c r="CSI3" s="2"/>
      <c r="CSJ3" s="2"/>
      <c r="CSK3" s="37"/>
      <c r="CSL3" s="37"/>
      <c r="CSM3" s="2"/>
      <c r="CSN3" s="37"/>
      <c r="CSO3" s="53"/>
      <c r="CSQ3" s="2"/>
      <c r="CSR3" s="2"/>
      <c r="CSS3" s="37"/>
      <c r="CST3" s="37"/>
      <c r="CSU3" s="2"/>
      <c r="CSV3" s="37"/>
      <c r="CSW3" s="53"/>
      <c r="CSY3" s="2"/>
      <c r="CSZ3" s="2"/>
      <c r="CTA3" s="37"/>
      <c r="CTB3" s="37"/>
      <c r="CTC3" s="2"/>
      <c r="CTD3" s="37"/>
      <c r="CTE3" s="53"/>
      <c r="CTG3" s="2"/>
      <c r="CTH3" s="2"/>
      <c r="CTI3" s="37"/>
      <c r="CTJ3" s="37"/>
      <c r="CTK3" s="2"/>
      <c r="CTL3" s="37"/>
      <c r="CTM3" s="53"/>
      <c r="CTO3" s="2"/>
      <c r="CTP3" s="2"/>
      <c r="CTQ3" s="37"/>
      <c r="CTR3" s="37"/>
      <c r="CTS3" s="2"/>
      <c r="CTT3" s="37"/>
      <c r="CTU3" s="53"/>
      <c r="CTW3" s="2"/>
      <c r="CTX3" s="2"/>
      <c r="CTY3" s="37"/>
      <c r="CTZ3" s="37"/>
      <c r="CUA3" s="2"/>
      <c r="CUB3" s="37"/>
      <c r="CUC3" s="53"/>
      <c r="CUE3" s="2"/>
      <c r="CUF3" s="2"/>
      <c r="CUG3" s="37"/>
      <c r="CUH3" s="37"/>
      <c r="CUI3" s="2"/>
      <c r="CUJ3" s="37"/>
      <c r="CUK3" s="53"/>
      <c r="CUM3" s="2"/>
      <c r="CUN3" s="2"/>
      <c r="CUO3" s="37"/>
      <c r="CUP3" s="37"/>
      <c r="CUQ3" s="2"/>
      <c r="CUR3" s="37"/>
      <c r="CUS3" s="53"/>
      <c r="CUU3" s="2"/>
      <c r="CUV3" s="2"/>
      <c r="CUW3" s="37"/>
      <c r="CUX3" s="37"/>
      <c r="CUY3" s="2"/>
      <c r="CUZ3" s="37"/>
      <c r="CVA3" s="53"/>
      <c r="CVC3" s="2"/>
      <c r="CVD3" s="2"/>
      <c r="CVE3" s="37"/>
      <c r="CVF3" s="37"/>
      <c r="CVG3" s="2"/>
      <c r="CVH3" s="37"/>
      <c r="CVI3" s="53"/>
      <c r="CVK3" s="2"/>
      <c r="CVL3" s="2"/>
      <c r="CVM3" s="37"/>
      <c r="CVN3" s="37"/>
      <c r="CVO3" s="2"/>
      <c r="CVP3" s="37"/>
      <c r="CVQ3" s="53"/>
      <c r="CVS3" s="2"/>
      <c r="CVT3" s="2"/>
      <c r="CVU3" s="37"/>
      <c r="CVV3" s="37"/>
      <c r="CVW3" s="2"/>
      <c r="CVX3" s="37"/>
      <c r="CVY3" s="53"/>
      <c r="CWA3" s="2"/>
      <c r="CWB3" s="2"/>
      <c r="CWC3" s="37"/>
      <c r="CWD3" s="37"/>
      <c r="CWE3" s="2"/>
      <c r="CWF3" s="37"/>
      <c r="CWG3" s="53"/>
      <c r="CWI3" s="2"/>
      <c r="CWJ3" s="2"/>
      <c r="CWK3" s="37"/>
      <c r="CWL3" s="37"/>
      <c r="CWM3" s="2"/>
      <c r="CWN3" s="37"/>
      <c r="CWO3" s="53"/>
      <c r="CWQ3" s="2"/>
      <c r="CWR3" s="2"/>
      <c r="CWS3" s="37"/>
      <c r="CWT3" s="37"/>
      <c r="CWU3" s="2"/>
      <c r="CWV3" s="37"/>
      <c r="CWW3" s="53"/>
      <c r="CWY3" s="2"/>
      <c r="CWZ3" s="2"/>
      <c r="CXA3" s="37"/>
      <c r="CXB3" s="37"/>
      <c r="CXC3" s="2"/>
      <c r="CXD3" s="37"/>
      <c r="CXE3" s="53"/>
      <c r="CXG3" s="2"/>
      <c r="CXH3" s="2"/>
      <c r="CXI3" s="37"/>
      <c r="CXJ3" s="37"/>
      <c r="CXK3" s="2"/>
      <c r="CXL3" s="37"/>
      <c r="CXM3" s="53"/>
      <c r="CXO3" s="2"/>
      <c r="CXP3" s="2"/>
      <c r="CXQ3" s="37"/>
      <c r="CXR3" s="37"/>
      <c r="CXS3" s="2"/>
      <c r="CXT3" s="37"/>
      <c r="CXU3" s="53"/>
      <c r="CXW3" s="2"/>
      <c r="CXX3" s="2"/>
      <c r="CXY3" s="37"/>
      <c r="CXZ3" s="37"/>
      <c r="CYA3" s="2"/>
      <c r="CYB3" s="37"/>
      <c r="CYC3" s="53"/>
      <c r="CYE3" s="2"/>
      <c r="CYF3" s="2"/>
      <c r="CYG3" s="37"/>
      <c r="CYH3" s="37"/>
      <c r="CYI3" s="2"/>
      <c r="CYJ3" s="37"/>
      <c r="CYK3" s="53"/>
      <c r="CYM3" s="2"/>
      <c r="CYN3" s="2"/>
      <c r="CYO3" s="37"/>
      <c r="CYP3" s="37"/>
      <c r="CYQ3" s="2"/>
      <c r="CYR3" s="37"/>
      <c r="CYS3" s="53"/>
      <c r="CYU3" s="2"/>
      <c r="CYV3" s="2"/>
      <c r="CYW3" s="37"/>
      <c r="CYX3" s="37"/>
      <c r="CYY3" s="2"/>
      <c r="CYZ3" s="37"/>
      <c r="CZA3" s="53"/>
      <c r="CZC3" s="2"/>
      <c r="CZD3" s="2"/>
      <c r="CZE3" s="37"/>
      <c r="CZF3" s="37"/>
      <c r="CZG3" s="2"/>
      <c r="CZH3" s="37"/>
      <c r="CZI3" s="53"/>
      <c r="CZK3" s="2"/>
      <c r="CZL3" s="2"/>
      <c r="CZM3" s="37"/>
      <c r="CZN3" s="37"/>
      <c r="CZO3" s="2"/>
      <c r="CZP3" s="37"/>
      <c r="CZQ3" s="53"/>
      <c r="CZS3" s="2"/>
      <c r="CZT3" s="2"/>
      <c r="CZU3" s="37"/>
      <c r="CZV3" s="37"/>
      <c r="CZW3" s="2"/>
      <c r="CZX3" s="37"/>
      <c r="CZY3" s="53"/>
      <c r="DAA3" s="2"/>
      <c r="DAB3" s="2"/>
      <c r="DAC3" s="37"/>
      <c r="DAD3" s="37"/>
      <c r="DAE3" s="2"/>
      <c r="DAF3" s="37"/>
      <c r="DAG3" s="53"/>
      <c r="DAI3" s="2"/>
      <c r="DAJ3" s="2"/>
      <c r="DAK3" s="37"/>
      <c r="DAL3" s="37"/>
      <c r="DAM3" s="2"/>
      <c r="DAN3" s="37"/>
      <c r="DAO3" s="53"/>
      <c r="DAQ3" s="2"/>
      <c r="DAR3" s="2"/>
      <c r="DAS3" s="37"/>
      <c r="DAT3" s="37"/>
      <c r="DAU3" s="2"/>
      <c r="DAV3" s="37"/>
      <c r="DAW3" s="53"/>
      <c r="DAY3" s="2"/>
      <c r="DAZ3" s="2"/>
      <c r="DBA3" s="37"/>
      <c r="DBB3" s="37"/>
      <c r="DBC3" s="2"/>
      <c r="DBD3" s="37"/>
      <c r="DBE3" s="53"/>
      <c r="DBG3" s="2"/>
      <c r="DBH3" s="2"/>
      <c r="DBI3" s="37"/>
      <c r="DBJ3" s="37"/>
      <c r="DBK3" s="2"/>
      <c r="DBL3" s="37"/>
      <c r="DBM3" s="53"/>
      <c r="DBO3" s="2"/>
      <c r="DBP3" s="2"/>
      <c r="DBQ3" s="37"/>
      <c r="DBR3" s="37"/>
      <c r="DBS3" s="2"/>
      <c r="DBT3" s="37"/>
      <c r="DBU3" s="53"/>
      <c r="DBW3" s="2"/>
      <c r="DBX3" s="2"/>
      <c r="DBY3" s="37"/>
      <c r="DBZ3" s="37"/>
      <c r="DCA3" s="2"/>
      <c r="DCB3" s="37"/>
      <c r="DCC3" s="53"/>
      <c r="DCE3" s="2"/>
      <c r="DCF3" s="2"/>
      <c r="DCG3" s="37"/>
      <c r="DCH3" s="37"/>
      <c r="DCI3" s="2"/>
      <c r="DCJ3" s="37"/>
      <c r="DCK3" s="53"/>
      <c r="DCM3" s="2"/>
      <c r="DCN3" s="2"/>
      <c r="DCO3" s="37"/>
      <c r="DCP3" s="37"/>
      <c r="DCQ3" s="2"/>
      <c r="DCR3" s="37"/>
      <c r="DCS3" s="53"/>
      <c r="DCU3" s="2"/>
      <c r="DCV3" s="2"/>
      <c r="DCW3" s="37"/>
      <c r="DCX3" s="37"/>
      <c r="DCY3" s="2"/>
      <c r="DCZ3" s="37"/>
      <c r="DDA3" s="53"/>
      <c r="DDC3" s="2"/>
      <c r="DDD3" s="2"/>
      <c r="DDE3" s="37"/>
      <c r="DDF3" s="37"/>
      <c r="DDG3" s="2"/>
      <c r="DDH3" s="37"/>
      <c r="DDI3" s="53"/>
      <c r="DDK3" s="2"/>
      <c r="DDL3" s="2"/>
      <c r="DDM3" s="37"/>
      <c r="DDN3" s="37"/>
      <c r="DDO3" s="2"/>
      <c r="DDP3" s="37"/>
      <c r="DDQ3" s="53"/>
      <c r="DDS3" s="2"/>
      <c r="DDT3" s="2"/>
      <c r="DDU3" s="37"/>
      <c r="DDV3" s="37"/>
      <c r="DDW3" s="2"/>
      <c r="DDX3" s="37"/>
      <c r="DDY3" s="53"/>
      <c r="DEA3" s="2"/>
      <c r="DEB3" s="2"/>
      <c r="DEC3" s="37"/>
      <c r="DED3" s="37"/>
      <c r="DEE3" s="2"/>
      <c r="DEF3" s="37"/>
      <c r="DEG3" s="53"/>
      <c r="DEI3" s="2"/>
      <c r="DEJ3" s="2"/>
      <c r="DEK3" s="37"/>
      <c r="DEL3" s="37"/>
      <c r="DEM3" s="2"/>
      <c r="DEN3" s="37"/>
      <c r="DEO3" s="53"/>
      <c r="DEQ3" s="2"/>
      <c r="DER3" s="2"/>
      <c r="DES3" s="37"/>
      <c r="DET3" s="37"/>
      <c r="DEU3" s="2"/>
      <c r="DEV3" s="37"/>
      <c r="DEW3" s="53"/>
      <c r="DEY3" s="2"/>
      <c r="DEZ3" s="2"/>
      <c r="DFA3" s="37"/>
      <c r="DFB3" s="37"/>
      <c r="DFC3" s="2"/>
      <c r="DFD3" s="37"/>
      <c r="DFE3" s="53"/>
      <c r="DFG3" s="2"/>
      <c r="DFH3" s="2"/>
      <c r="DFI3" s="37"/>
      <c r="DFJ3" s="37"/>
      <c r="DFK3" s="2"/>
      <c r="DFL3" s="37"/>
      <c r="DFM3" s="53"/>
      <c r="DFO3" s="2"/>
      <c r="DFP3" s="2"/>
      <c r="DFQ3" s="37"/>
      <c r="DFR3" s="37"/>
      <c r="DFS3" s="2"/>
      <c r="DFT3" s="37"/>
      <c r="DFU3" s="53"/>
      <c r="DFW3" s="2"/>
      <c r="DFX3" s="2"/>
      <c r="DFY3" s="37"/>
      <c r="DFZ3" s="37"/>
      <c r="DGA3" s="2"/>
      <c r="DGB3" s="37"/>
      <c r="DGC3" s="53"/>
      <c r="DGE3" s="2"/>
      <c r="DGF3" s="2"/>
      <c r="DGG3" s="37"/>
      <c r="DGH3" s="37"/>
      <c r="DGI3" s="2"/>
      <c r="DGJ3" s="37"/>
      <c r="DGK3" s="53"/>
      <c r="DGM3" s="2"/>
      <c r="DGN3" s="2"/>
      <c r="DGO3" s="37"/>
      <c r="DGP3" s="37"/>
      <c r="DGQ3" s="2"/>
      <c r="DGR3" s="37"/>
      <c r="DGS3" s="53"/>
      <c r="DGU3" s="2"/>
      <c r="DGV3" s="2"/>
      <c r="DGW3" s="37"/>
      <c r="DGX3" s="37"/>
      <c r="DGY3" s="2"/>
      <c r="DGZ3" s="37"/>
      <c r="DHA3" s="53"/>
      <c r="DHC3" s="2"/>
      <c r="DHD3" s="2"/>
      <c r="DHE3" s="37"/>
      <c r="DHF3" s="37"/>
      <c r="DHG3" s="2"/>
      <c r="DHH3" s="37"/>
      <c r="DHI3" s="53"/>
      <c r="DHK3" s="2"/>
      <c r="DHL3" s="2"/>
      <c r="DHM3" s="37"/>
      <c r="DHN3" s="37"/>
      <c r="DHO3" s="2"/>
      <c r="DHP3" s="37"/>
      <c r="DHQ3" s="53"/>
      <c r="DHS3" s="2"/>
      <c r="DHT3" s="2"/>
      <c r="DHU3" s="37"/>
      <c r="DHV3" s="37"/>
      <c r="DHW3" s="2"/>
      <c r="DHX3" s="37"/>
      <c r="DHY3" s="53"/>
      <c r="DIA3" s="2"/>
      <c r="DIB3" s="2"/>
      <c r="DIC3" s="37"/>
      <c r="DID3" s="37"/>
      <c r="DIE3" s="2"/>
      <c r="DIF3" s="37"/>
      <c r="DIG3" s="53"/>
      <c r="DII3" s="2"/>
      <c r="DIJ3" s="2"/>
      <c r="DIK3" s="37"/>
      <c r="DIL3" s="37"/>
      <c r="DIM3" s="2"/>
      <c r="DIN3" s="37"/>
      <c r="DIO3" s="53"/>
      <c r="DIQ3" s="2"/>
      <c r="DIR3" s="2"/>
      <c r="DIS3" s="37"/>
      <c r="DIT3" s="37"/>
      <c r="DIU3" s="2"/>
      <c r="DIV3" s="37"/>
      <c r="DIW3" s="53"/>
      <c r="DIY3" s="2"/>
      <c r="DIZ3" s="2"/>
      <c r="DJA3" s="37"/>
      <c r="DJB3" s="37"/>
      <c r="DJC3" s="2"/>
      <c r="DJD3" s="37"/>
      <c r="DJE3" s="53"/>
      <c r="DJG3" s="2"/>
      <c r="DJH3" s="2"/>
      <c r="DJI3" s="37"/>
      <c r="DJJ3" s="37"/>
      <c r="DJK3" s="2"/>
      <c r="DJL3" s="37"/>
      <c r="DJM3" s="53"/>
      <c r="DJO3" s="2"/>
      <c r="DJP3" s="2"/>
      <c r="DJQ3" s="37"/>
      <c r="DJR3" s="37"/>
      <c r="DJS3" s="2"/>
      <c r="DJT3" s="37"/>
      <c r="DJU3" s="53"/>
      <c r="DJW3" s="2"/>
      <c r="DJX3" s="2"/>
      <c r="DJY3" s="37"/>
      <c r="DJZ3" s="37"/>
      <c r="DKA3" s="2"/>
      <c r="DKB3" s="37"/>
      <c r="DKC3" s="53"/>
      <c r="DKE3" s="2"/>
      <c r="DKF3" s="2"/>
      <c r="DKG3" s="37"/>
      <c r="DKH3" s="37"/>
      <c r="DKI3" s="2"/>
      <c r="DKJ3" s="37"/>
      <c r="DKK3" s="53"/>
      <c r="DKM3" s="2"/>
      <c r="DKN3" s="2"/>
      <c r="DKO3" s="37"/>
      <c r="DKP3" s="37"/>
      <c r="DKQ3" s="2"/>
      <c r="DKR3" s="37"/>
      <c r="DKS3" s="53"/>
      <c r="DKU3" s="2"/>
      <c r="DKV3" s="2"/>
      <c r="DKW3" s="37"/>
      <c r="DKX3" s="37"/>
      <c r="DKY3" s="2"/>
      <c r="DKZ3" s="37"/>
      <c r="DLA3" s="53"/>
      <c r="DLC3" s="2"/>
      <c r="DLD3" s="2"/>
      <c r="DLE3" s="37"/>
      <c r="DLF3" s="37"/>
      <c r="DLG3" s="2"/>
      <c r="DLH3" s="37"/>
      <c r="DLI3" s="53"/>
      <c r="DLK3" s="2"/>
      <c r="DLL3" s="2"/>
      <c r="DLM3" s="37"/>
      <c r="DLN3" s="37"/>
      <c r="DLO3" s="2"/>
      <c r="DLP3" s="37"/>
      <c r="DLQ3" s="53"/>
      <c r="DLS3" s="2"/>
      <c r="DLT3" s="2"/>
      <c r="DLU3" s="37"/>
      <c r="DLV3" s="37"/>
      <c r="DLW3" s="2"/>
      <c r="DLX3" s="37"/>
      <c r="DLY3" s="53"/>
      <c r="DMA3" s="2"/>
      <c r="DMB3" s="2"/>
      <c r="DMC3" s="37"/>
      <c r="DMD3" s="37"/>
      <c r="DME3" s="2"/>
      <c r="DMF3" s="37"/>
      <c r="DMG3" s="53"/>
      <c r="DMI3" s="2"/>
      <c r="DMJ3" s="2"/>
      <c r="DMK3" s="37"/>
      <c r="DML3" s="37"/>
      <c r="DMM3" s="2"/>
      <c r="DMN3" s="37"/>
      <c r="DMO3" s="53"/>
      <c r="DMQ3" s="2"/>
      <c r="DMR3" s="2"/>
      <c r="DMS3" s="37"/>
      <c r="DMT3" s="37"/>
      <c r="DMU3" s="2"/>
      <c r="DMV3" s="37"/>
      <c r="DMW3" s="53"/>
      <c r="DMY3" s="2"/>
      <c r="DMZ3" s="2"/>
      <c r="DNA3" s="37"/>
      <c r="DNB3" s="37"/>
      <c r="DNC3" s="2"/>
      <c r="DND3" s="37"/>
      <c r="DNE3" s="53"/>
      <c r="DNG3" s="2"/>
      <c r="DNH3" s="2"/>
      <c r="DNI3" s="37"/>
      <c r="DNJ3" s="37"/>
      <c r="DNK3" s="2"/>
      <c r="DNL3" s="37"/>
      <c r="DNM3" s="53"/>
      <c r="DNO3" s="2"/>
      <c r="DNP3" s="2"/>
      <c r="DNQ3" s="37"/>
      <c r="DNR3" s="37"/>
      <c r="DNS3" s="2"/>
      <c r="DNT3" s="37"/>
      <c r="DNU3" s="53"/>
      <c r="DNW3" s="2"/>
      <c r="DNX3" s="2"/>
      <c r="DNY3" s="37"/>
      <c r="DNZ3" s="37"/>
      <c r="DOA3" s="2"/>
      <c r="DOB3" s="37"/>
      <c r="DOC3" s="53"/>
      <c r="DOE3" s="2"/>
      <c r="DOF3" s="2"/>
      <c r="DOG3" s="37"/>
      <c r="DOH3" s="37"/>
      <c r="DOI3" s="2"/>
      <c r="DOJ3" s="37"/>
      <c r="DOK3" s="53"/>
      <c r="DOM3" s="2"/>
      <c r="DON3" s="2"/>
      <c r="DOO3" s="37"/>
      <c r="DOP3" s="37"/>
      <c r="DOQ3" s="2"/>
      <c r="DOR3" s="37"/>
      <c r="DOS3" s="53"/>
      <c r="DOU3" s="2"/>
      <c r="DOV3" s="2"/>
      <c r="DOW3" s="37"/>
      <c r="DOX3" s="37"/>
      <c r="DOY3" s="2"/>
      <c r="DOZ3" s="37"/>
      <c r="DPA3" s="53"/>
      <c r="DPC3" s="2"/>
      <c r="DPD3" s="2"/>
      <c r="DPE3" s="37"/>
      <c r="DPF3" s="37"/>
      <c r="DPG3" s="2"/>
      <c r="DPH3" s="37"/>
      <c r="DPI3" s="53"/>
      <c r="DPK3" s="2"/>
      <c r="DPL3" s="2"/>
      <c r="DPM3" s="37"/>
      <c r="DPN3" s="37"/>
      <c r="DPO3" s="2"/>
      <c r="DPP3" s="37"/>
      <c r="DPQ3" s="53"/>
      <c r="DPS3" s="2"/>
      <c r="DPT3" s="2"/>
      <c r="DPU3" s="37"/>
      <c r="DPV3" s="37"/>
      <c r="DPW3" s="2"/>
      <c r="DPX3" s="37"/>
      <c r="DPY3" s="53"/>
      <c r="DQA3" s="2"/>
      <c r="DQB3" s="2"/>
      <c r="DQC3" s="37"/>
      <c r="DQD3" s="37"/>
      <c r="DQE3" s="2"/>
      <c r="DQF3" s="37"/>
      <c r="DQG3" s="53"/>
      <c r="DQI3" s="2"/>
      <c r="DQJ3" s="2"/>
      <c r="DQK3" s="37"/>
      <c r="DQL3" s="37"/>
      <c r="DQM3" s="2"/>
      <c r="DQN3" s="37"/>
      <c r="DQO3" s="53"/>
      <c r="DQQ3" s="2"/>
      <c r="DQR3" s="2"/>
      <c r="DQS3" s="37"/>
      <c r="DQT3" s="37"/>
      <c r="DQU3" s="2"/>
      <c r="DQV3" s="37"/>
      <c r="DQW3" s="53"/>
      <c r="DQY3" s="2"/>
      <c r="DQZ3" s="2"/>
      <c r="DRA3" s="37"/>
      <c r="DRB3" s="37"/>
      <c r="DRC3" s="2"/>
      <c r="DRD3" s="37"/>
      <c r="DRE3" s="53"/>
      <c r="DRG3" s="2"/>
      <c r="DRH3" s="2"/>
      <c r="DRI3" s="37"/>
      <c r="DRJ3" s="37"/>
      <c r="DRK3" s="2"/>
      <c r="DRL3" s="37"/>
      <c r="DRM3" s="53"/>
      <c r="DRO3" s="2"/>
      <c r="DRP3" s="2"/>
      <c r="DRQ3" s="37"/>
      <c r="DRR3" s="37"/>
      <c r="DRS3" s="2"/>
      <c r="DRT3" s="37"/>
      <c r="DRU3" s="53"/>
      <c r="DRW3" s="2"/>
      <c r="DRX3" s="2"/>
      <c r="DRY3" s="37"/>
      <c r="DRZ3" s="37"/>
      <c r="DSA3" s="2"/>
      <c r="DSB3" s="37"/>
      <c r="DSC3" s="53"/>
      <c r="DSE3" s="2"/>
      <c r="DSF3" s="2"/>
      <c r="DSG3" s="37"/>
      <c r="DSH3" s="37"/>
      <c r="DSI3" s="2"/>
      <c r="DSJ3" s="37"/>
      <c r="DSK3" s="53"/>
      <c r="DSM3" s="2"/>
      <c r="DSN3" s="2"/>
      <c r="DSO3" s="37"/>
      <c r="DSP3" s="37"/>
      <c r="DSQ3" s="2"/>
      <c r="DSR3" s="37"/>
      <c r="DSS3" s="53"/>
      <c r="DSU3" s="2"/>
      <c r="DSV3" s="2"/>
      <c r="DSW3" s="37"/>
      <c r="DSX3" s="37"/>
      <c r="DSY3" s="2"/>
      <c r="DSZ3" s="37"/>
      <c r="DTA3" s="53"/>
      <c r="DTC3" s="2"/>
      <c r="DTD3" s="2"/>
      <c r="DTE3" s="37"/>
      <c r="DTF3" s="37"/>
      <c r="DTG3" s="2"/>
      <c r="DTH3" s="37"/>
      <c r="DTI3" s="53"/>
      <c r="DTK3" s="2"/>
      <c r="DTL3" s="2"/>
      <c r="DTM3" s="37"/>
      <c r="DTN3" s="37"/>
      <c r="DTO3" s="2"/>
      <c r="DTP3" s="37"/>
      <c r="DTQ3" s="53"/>
      <c r="DTS3" s="2"/>
      <c r="DTT3" s="2"/>
      <c r="DTU3" s="37"/>
      <c r="DTV3" s="37"/>
      <c r="DTW3" s="2"/>
      <c r="DTX3" s="37"/>
      <c r="DTY3" s="53"/>
      <c r="DUA3" s="2"/>
      <c r="DUB3" s="2"/>
      <c r="DUC3" s="37"/>
      <c r="DUD3" s="37"/>
      <c r="DUE3" s="2"/>
      <c r="DUF3" s="37"/>
      <c r="DUG3" s="53"/>
      <c r="DUI3" s="2"/>
      <c r="DUJ3" s="2"/>
      <c r="DUK3" s="37"/>
      <c r="DUL3" s="37"/>
      <c r="DUM3" s="2"/>
      <c r="DUN3" s="37"/>
      <c r="DUO3" s="53"/>
      <c r="DUQ3" s="2"/>
      <c r="DUR3" s="2"/>
      <c r="DUS3" s="37"/>
      <c r="DUT3" s="37"/>
      <c r="DUU3" s="2"/>
      <c r="DUV3" s="37"/>
      <c r="DUW3" s="53"/>
      <c r="DUY3" s="2"/>
      <c r="DUZ3" s="2"/>
      <c r="DVA3" s="37"/>
      <c r="DVB3" s="37"/>
      <c r="DVC3" s="2"/>
      <c r="DVD3" s="37"/>
      <c r="DVE3" s="53"/>
      <c r="DVG3" s="2"/>
      <c r="DVH3" s="2"/>
      <c r="DVI3" s="37"/>
      <c r="DVJ3" s="37"/>
      <c r="DVK3" s="2"/>
      <c r="DVL3" s="37"/>
      <c r="DVM3" s="53"/>
      <c r="DVO3" s="2"/>
      <c r="DVP3" s="2"/>
      <c r="DVQ3" s="37"/>
      <c r="DVR3" s="37"/>
      <c r="DVS3" s="2"/>
      <c r="DVT3" s="37"/>
      <c r="DVU3" s="53"/>
      <c r="DVW3" s="2"/>
      <c r="DVX3" s="2"/>
      <c r="DVY3" s="37"/>
      <c r="DVZ3" s="37"/>
      <c r="DWA3" s="2"/>
      <c r="DWB3" s="37"/>
      <c r="DWC3" s="53"/>
      <c r="DWE3" s="2"/>
      <c r="DWF3" s="2"/>
      <c r="DWG3" s="37"/>
      <c r="DWH3" s="37"/>
      <c r="DWI3" s="2"/>
      <c r="DWJ3" s="37"/>
      <c r="DWK3" s="53"/>
      <c r="DWM3" s="2"/>
      <c r="DWN3" s="2"/>
      <c r="DWO3" s="37"/>
      <c r="DWP3" s="37"/>
      <c r="DWQ3" s="2"/>
      <c r="DWR3" s="37"/>
      <c r="DWS3" s="53"/>
      <c r="DWU3" s="2"/>
      <c r="DWV3" s="2"/>
      <c r="DWW3" s="37"/>
      <c r="DWX3" s="37"/>
      <c r="DWY3" s="2"/>
      <c r="DWZ3" s="37"/>
      <c r="DXA3" s="53"/>
      <c r="DXC3" s="2"/>
      <c r="DXD3" s="2"/>
      <c r="DXE3" s="37"/>
      <c r="DXF3" s="37"/>
      <c r="DXG3" s="2"/>
      <c r="DXH3" s="37"/>
      <c r="DXI3" s="53"/>
      <c r="DXK3" s="2"/>
      <c r="DXL3" s="2"/>
      <c r="DXM3" s="37"/>
      <c r="DXN3" s="37"/>
      <c r="DXO3" s="2"/>
      <c r="DXP3" s="37"/>
      <c r="DXQ3" s="53"/>
      <c r="DXS3" s="2"/>
      <c r="DXT3" s="2"/>
      <c r="DXU3" s="37"/>
      <c r="DXV3" s="37"/>
      <c r="DXW3" s="2"/>
      <c r="DXX3" s="37"/>
      <c r="DXY3" s="53"/>
      <c r="DYA3" s="2"/>
      <c r="DYB3" s="2"/>
      <c r="DYC3" s="37"/>
      <c r="DYD3" s="37"/>
      <c r="DYE3" s="2"/>
      <c r="DYF3" s="37"/>
      <c r="DYG3" s="53"/>
      <c r="DYI3" s="2"/>
      <c r="DYJ3" s="2"/>
      <c r="DYK3" s="37"/>
      <c r="DYL3" s="37"/>
      <c r="DYM3" s="2"/>
      <c r="DYN3" s="37"/>
      <c r="DYO3" s="53"/>
      <c r="DYQ3" s="2"/>
      <c r="DYR3" s="2"/>
      <c r="DYS3" s="37"/>
      <c r="DYT3" s="37"/>
      <c r="DYU3" s="2"/>
      <c r="DYV3" s="37"/>
      <c r="DYW3" s="53"/>
      <c r="DYY3" s="2"/>
      <c r="DYZ3" s="2"/>
      <c r="DZA3" s="37"/>
      <c r="DZB3" s="37"/>
      <c r="DZC3" s="2"/>
      <c r="DZD3" s="37"/>
      <c r="DZE3" s="53"/>
      <c r="DZG3" s="2"/>
      <c r="DZH3" s="2"/>
      <c r="DZI3" s="37"/>
      <c r="DZJ3" s="37"/>
      <c r="DZK3" s="2"/>
      <c r="DZL3" s="37"/>
      <c r="DZM3" s="53"/>
      <c r="DZO3" s="2"/>
      <c r="DZP3" s="2"/>
      <c r="DZQ3" s="37"/>
      <c r="DZR3" s="37"/>
      <c r="DZS3" s="2"/>
      <c r="DZT3" s="37"/>
      <c r="DZU3" s="53"/>
      <c r="DZW3" s="2"/>
      <c r="DZX3" s="2"/>
      <c r="DZY3" s="37"/>
      <c r="DZZ3" s="37"/>
      <c r="EAA3" s="2"/>
      <c r="EAB3" s="37"/>
      <c r="EAC3" s="53"/>
      <c r="EAE3" s="2"/>
      <c r="EAF3" s="2"/>
      <c r="EAG3" s="37"/>
      <c r="EAH3" s="37"/>
      <c r="EAI3" s="2"/>
      <c r="EAJ3" s="37"/>
      <c r="EAK3" s="53"/>
      <c r="EAM3" s="2"/>
      <c r="EAN3" s="2"/>
      <c r="EAO3" s="37"/>
      <c r="EAP3" s="37"/>
      <c r="EAQ3" s="2"/>
      <c r="EAR3" s="37"/>
      <c r="EAS3" s="53"/>
      <c r="EAU3" s="2"/>
      <c r="EAV3" s="2"/>
      <c r="EAW3" s="37"/>
      <c r="EAX3" s="37"/>
      <c r="EAY3" s="2"/>
      <c r="EAZ3" s="37"/>
      <c r="EBA3" s="53"/>
      <c r="EBC3" s="2"/>
      <c r="EBD3" s="2"/>
      <c r="EBE3" s="37"/>
      <c r="EBF3" s="37"/>
      <c r="EBG3" s="2"/>
      <c r="EBH3" s="37"/>
      <c r="EBI3" s="53"/>
      <c r="EBK3" s="2"/>
      <c r="EBL3" s="2"/>
      <c r="EBM3" s="37"/>
      <c r="EBN3" s="37"/>
      <c r="EBO3" s="2"/>
      <c r="EBP3" s="37"/>
      <c r="EBQ3" s="53"/>
      <c r="EBS3" s="2"/>
      <c r="EBT3" s="2"/>
      <c r="EBU3" s="37"/>
      <c r="EBV3" s="37"/>
      <c r="EBW3" s="2"/>
      <c r="EBX3" s="37"/>
      <c r="EBY3" s="53"/>
      <c r="ECA3" s="2"/>
      <c r="ECB3" s="2"/>
      <c r="ECC3" s="37"/>
      <c r="ECD3" s="37"/>
      <c r="ECE3" s="2"/>
      <c r="ECF3" s="37"/>
      <c r="ECG3" s="53"/>
      <c r="ECI3" s="2"/>
      <c r="ECJ3" s="2"/>
      <c r="ECK3" s="37"/>
      <c r="ECL3" s="37"/>
      <c r="ECM3" s="2"/>
      <c r="ECN3" s="37"/>
      <c r="ECO3" s="53"/>
      <c r="ECQ3" s="2"/>
      <c r="ECR3" s="2"/>
      <c r="ECS3" s="37"/>
      <c r="ECT3" s="37"/>
      <c r="ECU3" s="2"/>
      <c r="ECV3" s="37"/>
      <c r="ECW3" s="53"/>
      <c r="ECY3" s="2"/>
      <c r="ECZ3" s="2"/>
      <c r="EDA3" s="37"/>
      <c r="EDB3" s="37"/>
      <c r="EDC3" s="2"/>
      <c r="EDD3" s="37"/>
      <c r="EDE3" s="53"/>
      <c r="EDG3" s="2"/>
      <c r="EDH3" s="2"/>
      <c r="EDI3" s="37"/>
      <c r="EDJ3" s="37"/>
      <c r="EDK3" s="2"/>
      <c r="EDL3" s="37"/>
      <c r="EDM3" s="53"/>
      <c r="EDO3" s="2"/>
      <c r="EDP3" s="2"/>
      <c r="EDQ3" s="37"/>
      <c r="EDR3" s="37"/>
      <c r="EDS3" s="2"/>
      <c r="EDT3" s="37"/>
      <c r="EDU3" s="53"/>
      <c r="EDW3" s="2"/>
      <c r="EDX3" s="2"/>
      <c r="EDY3" s="37"/>
      <c r="EDZ3" s="37"/>
      <c r="EEA3" s="2"/>
      <c r="EEB3" s="37"/>
      <c r="EEC3" s="53"/>
      <c r="EEE3" s="2"/>
      <c r="EEF3" s="2"/>
      <c r="EEG3" s="37"/>
      <c r="EEH3" s="37"/>
      <c r="EEI3" s="2"/>
      <c r="EEJ3" s="37"/>
      <c r="EEK3" s="53"/>
      <c r="EEM3" s="2"/>
      <c r="EEN3" s="2"/>
      <c r="EEO3" s="37"/>
      <c r="EEP3" s="37"/>
      <c r="EEQ3" s="2"/>
      <c r="EER3" s="37"/>
      <c r="EES3" s="53"/>
      <c r="EEU3" s="2"/>
      <c r="EEV3" s="2"/>
      <c r="EEW3" s="37"/>
      <c r="EEX3" s="37"/>
      <c r="EEY3" s="2"/>
      <c r="EEZ3" s="37"/>
      <c r="EFA3" s="53"/>
      <c r="EFC3" s="2"/>
      <c r="EFD3" s="2"/>
      <c r="EFE3" s="37"/>
      <c r="EFF3" s="37"/>
      <c r="EFG3" s="2"/>
      <c r="EFH3" s="37"/>
      <c r="EFI3" s="53"/>
      <c r="EFK3" s="2"/>
      <c r="EFL3" s="2"/>
      <c r="EFM3" s="37"/>
      <c r="EFN3" s="37"/>
      <c r="EFO3" s="2"/>
      <c r="EFP3" s="37"/>
      <c r="EFQ3" s="53"/>
      <c r="EFS3" s="2"/>
      <c r="EFT3" s="2"/>
      <c r="EFU3" s="37"/>
      <c r="EFV3" s="37"/>
      <c r="EFW3" s="2"/>
      <c r="EFX3" s="37"/>
      <c r="EFY3" s="53"/>
      <c r="EGA3" s="2"/>
      <c r="EGB3" s="2"/>
      <c r="EGC3" s="37"/>
      <c r="EGD3" s="37"/>
      <c r="EGE3" s="2"/>
      <c r="EGF3" s="37"/>
      <c r="EGG3" s="53"/>
      <c r="EGI3" s="2"/>
      <c r="EGJ3" s="2"/>
      <c r="EGK3" s="37"/>
      <c r="EGL3" s="37"/>
      <c r="EGM3" s="2"/>
      <c r="EGN3" s="37"/>
      <c r="EGO3" s="53"/>
      <c r="EGQ3" s="2"/>
      <c r="EGR3" s="2"/>
      <c r="EGS3" s="37"/>
      <c r="EGT3" s="37"/>
      <c r="EGU3" s="2"/>
      <c r="EGV3" s="37"/>
      <c r="EGW3" s="53"/>
      <c r="EGY3" s="2"/>
      <c r="EGZ3" s="2"/>
      <c r="EHA3" s="37"/>
      <c r="EHB3" s="37"/>
      <c r="EHC3" s="2"/>
      <c r="EHD3" s="37"/>
      <c r="EHE3" s="53"/>
      <c r="EHG3" s="2"/>
      <c r="EHH3" s="2"/>
      <c r="EHI3" s="37"/>
      <c r="EHJ3" s="37"/>
      <c r="EHK3" s="2"/>
      <c r="EHL3" s="37"/>
      <c r="EHM3" s="53"/>
      <c r="EHO3" s="2"/>
      <c r="EHP3" s="2"/>
      <c r="EHQ3" s="37"/>
      <c r="EHR3" s="37"/>
      <c r="EHS3" s="2"/>
      <c r="EHT3" s="37"/>
      <c r="EHU3" s="53"/>
      <c r="EHW3" s="2"/>
      <c r="EHX3" s="2"/>
      <c r="EHY3" s="37"/>
      <c r="EHZ3" s="37"/>
      <c r="EIA3" s="2"/>
      <c r="EIB3" s="37"/>
      <c r="EIC3" s="53"/>
      <c r="EIE3" s="2"/>
      <c r="EIF3" s="2"/>
      <c r="EIG3" s="37"/>
      <c r="EIH3" s="37"/>
      <c r="EII3" s="2"/>
      <c r="EIJ3" s="37"/>
      <c r="EIK3" s="53"/>
      <c r="EIM3" s="2"/>
      <c r="EIN3" s="2"/>
      <c r="EIO3" s="37"/>
      <c r="EIP3" s="37"/>
      <c r="EIQ3" s="2"/>
      <c r="EIR3" s="37"/>
      <c r="EIS3" s="53"/>
      <c r="EIU3" s="2"/>
      <c r="EIV3" s="2"/>
      <c r="EIW3" s="37"/>
      <c r="EIX3" s="37"/>
      <c r="EIY3" s="2"/>
      <c r="EIZ3" s="37"/>
      <c r="EJA3" s="53"/>
      <c r="EJC3" s="2"/>
      <c r="EJD3" s="2"/>
      <c r="EJE3" s="37"/>
      <c r="EJF3" s="37"/>
      <c r="EJG3" s="2"/>
      <c r="EJH3" s="37"/>
      <c r="EJI3" s="53"/>
      <c r="EJK3" s="2"/>
      <c r="EJL3" s="2"/>
      <c r="EJM3" s="37"/>
      <c r="EJN3" s="37"/>
      <c r="EJO3" s="2"/>
      <c r="EJP3" s="37"/>
      <c r="EJQ3" s="53"/>
      <c r="EJS3" s="2"/>
      <c r="EJT3" s="2"/>
      <c r="EJU3" s="37"/>
      <c r="EJV3" s="37"/>
      <c r="EJW3" s="2"/>
      <c r="EJX3" s="37"/>
      <c r="EJY3" s="53"/>
      <c r="EKA3" s="2"/>
      <c r="EKB3" s="2"/>
      <c r="EKC3" s="37"/>
      <c r="EKD3" s="37"/>
      <c r="EKE3" s="2"/>
      <c r="EKF3" s="37"/>
      <c r="EKG3" s="53"/>
      <c r="EKI3" s="2"/>
      <c r="EKJ3" s="2"/>
      <c r="EKK3" s="37"/>
      <c r="EKL3" s="37"/>
      <c r="EKM3" s="2"/>
      <c r="EKN3" s="37"/>
      <c r="EKO3" s="53"/>
      <c r="EKQ3" s="2"/>
      <c r="EKR3" s="2"/>
      <c r="EKS3" s="37"/>
      <c r="EKT3" s="37"/>
      <c r="EKU3" s="2"/>
      <c r="EKV3" s="37"/>
      <c r="EKW3" s="53"/>
      <c r="EKY3" s="2"/>
      <c r="EKZ3" s="2"/>
      <c r="ELA3" s="37"/>
      <c r="ELB3" s="37"/>
      <c r="ELC3" s="2"/>
      <c r="ELD3" s="37"/>
      <c r="ELE3" s="53"/>
      <c r="ELG3" s="2"/>
      <c r="ELH3" s="2"/>
      <c r="ELI3" s="37"/>
      <c r="ELJ3" s="37"/>
      <c r="ELK3" s="2"/>
      <c r="ELL3" s="37"/>
      <c r="ELM3" s="53"/>
      <c r="ELO3" s="2"/>
      <c r="ELP3" s="2"/>
      <c r="ELQ3" s="37"/>
      <c r="ELR3" s="37"/>
      <c r="ELS3" s="2"/>
      <c r="ELT3" s="37"/>
      <c r="ELU3" s="53"/>
      <c r="ELW3" s="2"/>
      <c r="ELX3" s="2"/>
      <c r="ELY3" s="37"/>
      <c r="ELZ3" s="37"/>
      <c r="EMA3" s="2"/>
      <c r="EMB3" s="37"/>
      <c r="EMC3" s="53"/>
      <c r="EME3" s="2"/>
      <c r="EMF3" s="2"/>
      <c r="EMG3" s="37"/>
      <c r="EMH3" s="37"/>
      <c r="EMI3" s="2"/>
      <c r="EMJ3" s="37"/>
      <c r="EMK3" s="53"/>
      <c r="EMM3" s="2"/>
      <c r="EMN3" s="2"/>
      <c r="EMO3" s="37"/>
      <c r="EMP3" s="37"/>
      <c r="EMQ3" s="2"/>
      <c r="EMR3" s="37"/>
      <c r="EMS3" s="53"/>
      <c r="EMU3" s="2"/>
      <c r="EMV3" s="2"/>
      <c r="EMW3" s="37"/>
      <c r="EMX3" s="37"/>
      <c r="EMY3" s="2"/>
      <c r="EMZ3" s="37"/>
      <c r="ENA3" s="53"/>
      <c r="ENC3" s="2"/>
      <c r="END3" s="2"/>
      <c r="ENE3" s="37"/>
      <c r="ENF3" s="37"/>
      <c r="ENG3" s="2"/>
      <c r="ENH3" s="37"/>
      <c r="ENI3" s="53"/>
      <c r="ENK3" s="2"/>
      <c r="ENL3" s="2"/>
      <c r="ENM3" s="37"/>
      <c r="ENN3" s="37"/>
      <c r="ENO3" s="2"/>
      <c r="ENP3" s="37"/>
      <c r="ENQ3" s="53"/>
      <c r="ENS3" s="2"/>
      <c r="ENT3" s="2"/>
      <c r="ENU3" s="37"/>
      <c r="ENV3" s="37"/>
      <c r="ENW3" s="2"/>
      <c r="ENX3" s="37"/>
      <c r="ENY3" s="53"/>
      <c r="EOA3" s="2"/>
      <c r="EOB3" s="2"/>
      <c r="EOC3" s="37"/>
      <c r="EOD3" s="37"/>
      <c r="EOE3" s="2"/>
      <c r="EOF3" s="37"/>
      <c r="EOG3" s="53"/>
      <c r="EOI3" s="2"/>
      <c r="EOJ3" s="2"/>
      <c r="EOK3" s="37"/>
      <c r="EOL3" s="37"/>
      <c r="EOM3" s="2"/>
      <c r="EON3" s="37"/>
      <c r="EOO3" s="53"/>
      <c r="EOQ3" s="2"/>
      <c r="EOR3" s="2"/>
      <c r="EOS3" s="37"/>
      <c r="EOT3" s="37"/>
      <c r="EOU3" s="2"/>
      <c r="EOV3" s="37"/>
      <c r="EOW3" s="53"/>
      <c r="EOY3" s="2"/>
      <c r="EOZ3" s="2"/>
      <c r="EPA3" s="37"/>
      <c r="EPB3" s="37"/>
      <c r="EPC3" s="2"/>
      <c r="EPD3" s="37"/>
      <c r="EPE3" s="53"/>
      <c r="EPG3" s="2"/>
      <c r="EPH3" s="2"/>
      <c r="EPI3" s="37"/>
      <c r="EPJ3" s="37"/>
      <c r="EPK3" s="2"/>
      <c r="EPL3" s="37"/>
      <c r="EPM3" s="53"/>
      <c r="EPO3" s="2"/>
      <c r="EPP3" s="2"/>
      <c r="EPQ3" s="37"/>
      <c r="EPR3" s="37"/>
      <c r="EPS3" s="2"/>
      <c r="EPT3" s="37"/>
      <c r="EPU3" s="53"/>
      <c r="EPW3" s="2"/>
      <c r="EPX3" s="2"/>
      <c r="EPY3" s="37"/>
      <c r="EPZ3" s="37"/>
      <c r="EQA3" s="2"/>
      <c r="EQB3" s="37"/>
      <c r="EQC3" s="53"/>
      <c r="EQE3" s="2"/>
      <c r="EQF3" s="2"/>
      <c r="EQG3" s="37"/>
      <c r="EQH3" s="37"/>
      <c r="EQI3" s="2"/>
      <c r="EQJ3" s="37"/>
      <c r="EQK3" s="53"/>
      <c r="EQM3" s="2"/>
      <c r="EQN3" s="2"/>
      <c r="EQO3" s="37"/>
      <c r="EQP3" s="37"/>
      <c r="EQQ3" s="2"/>
      <c r="EQR3" s="37"/>
      <c r="EQS3" s="53"/>
      <c r="EQU3" s="2"/>
      <c r="EQV3" s="2"/>
      <c r="EQW3" s="37"/>
      <c r="EQX3" s="37"/>
      <c r="EQY3" s="2"/>
      <c r="EQZ3" s="37"/>
      <c r="ERA3" s="53"/>
      <c r="ERC3" s="2"/>
      <c r="ERD3" s="2"/>
      <c r="ERE3" s="37"/>
      <c r="ERF3" s="37"/>
      <c r="ERG3" s="2"/>
      <c r="ERH3" s="37"/>
      <c r="ERI3" s="53"/>
      <c r="ERK3" s="2"/>
      <c r="ERL3" s="2"/>
      <c r="ERM3" s="37"/>
      <c r="ERN3" s="37"/>
      <c r="ERO3" s="2"/>
      <c r="ERP3" s="37"/>
      <c r="ERQ3" s="53"/>
      <c r="ERS3" s="2"/>
      <c r="ERT3" s="2"/>
      <c r="ERU3" s="37"/>
      <c r="ERV3" s="37"/>
      <c r="ERW3" s="2"/>
      <c r="ERX3" s="37"/>
      <c r="ERY3" s="53"/>
      <c r="ESA3" s="2"/>
      <c r="ESB3" s="2"/>
      <c r="ESC3" s="37"/>
      <c r="ESD3" s="37"/>
      <c r="ESE3" s="2"/>
      <c r="ESF3" s="37"/>
      <c r="ESG3" s="53"/>
      <c r="ESI3" s="2"/>
      <c r="ESJ3" s="2"/>
      <c r="ESK3" s="37"/>
      <c r="ESL3" s="37"/>
      <c r="ESM3" s="2"/>
      <c r="ESN3" s="37"/>
      <c r="ESO3" s="53"/>
      <c r="ESQ3" s="2"/>
      <c r="ESR3" s="2"/>
      <c r="ESS3" s="37"/>
      <c r="EST3" s="37"/>
      <c r="ESU3" s="2"/>
      <c r="ESV3" s="37"/>
      <c r="ESW3" s="53"/>
      <c r="ESY3" s="2"/>
      <c r="ESZ3" s="2"/>
      <c r="ETA3" s="37"/>
      <c r="ETB3" s="37"/>
      <c r="ETC3" s="2"/>
      <c r="ETD3" s="37"/>
      <c r="ETE3" s="53"/>
      <c r="ETG3" s="2"/>
      <c r="ETH3" s="2"/>
      <c r="ETI3" s="37"/>
      <c r="ETJ3" s="37"/>
      <c r="ETK3" s="2"/>
      <c r="ETL3" s="37"/>
      <c r="ETM3" s="53"/>
      <c r="ETO3" s="2"/>
      <c r="ETP3" s="2"/>
      <c r="ETQ3" s="37"/>
      <c r="ETR3" s="37"/>
      <c r="ETS3" s="2"/>
      <c r="ETT3" s="37"/>
      <c r="ETU3" s="53"/>
      <c r="ETW3" s="2"/>
      <c r="ETX3" s="2"/>
      <c r="ETY3" s="37"/>
      <c r="ETZ3" s="37"/>
      <c r="EUA3" s="2"/>
      <c r="EUB3" s="37"/>
      <c r="EUC3" s="53"/>
      <c r="EUE3" s="2"/>
      <c r="EUF3" s="2"/>
      <c r="EUG3" s="37"/>
      <c r="EUH3" s="37"/>
      <c r="EUI3" s="2"/>
      <c r="EUJ3" s="37"/>
      <c r="EUK3" s="53"/>
      <c r="EUM3" s="2"/>
      <c r="EUN3" s="2"/>
      <c r="EUO3" s="37"/>
      <c r="EUP3" s="37"/>
      <c r="EUQ3" s="2"/>
      <c r="EUR3" s="37"/>
      <c r="EUS3" s="53"/>
      <c r="EUU3" s="2"/>
      <c r="EUV3" s="2"/>
      <c r="EUW3" s="37"/>
      <c r="EUX3" s="37"/>
      <c r="EUY3" s="2"/>
      <c r="EUZ3" s="37"/>
      <c r="EVA3" s="53"/>
      <c r="EVC3" s="2"/>
      <c r="EVD3" s="2"/>
      <c r="EVE3" s="37"/>
      <c r="EVF3" s="37"/>
      <c r="EVG3" s="2"/>
      <c r="EVH3" s="37"/>
      <c r="EVI3" s="53"/>
      <c r="EVK3" s="2"/>
      <c r="EVL3" s="2"/>
      <c r="EVM3" s="37"/>
      <c r="EVN3" s="37"/>
      <c r="EVO3" s="2"/>
      <c r="EVP3" s="37"/>
      <c r="EVQ3" s="53"/>
      <c r="EVS3" s="2"/>
      <c r="EVT3" s="2"/>
      <c r="EVU3" s="37"/>
      <c r="EVV3" s="37"/>
      <c r="EVW3" s="2"/>
      <c r="EVX3" s="37"/>
      <c r="EVY3" s="53"/>
      <c r="EWA3" s="2"/>
      <c r="EWB3" s="2"/>
      <c r="EWC3" s="37"/>
      <c r="EWD3" s="37"/>
      <c r="EWE3" s="2"/>
      <c r="EWF3" s="37"/>
      <c r="EWG3" s="53"/>
      <c r="EWI3" s="2"/>
      <c r="EWJ3" s="2"/>
      <c r="EWK3" s="37"/>
      <c r="EWL3" s="37"/>
      <c r="EWM3" s="2"/>
      <c r="EWN3" s="37"/>
      <c r="EWO3" s="53"/>
      <c r="EWQ3" s="2"/>
      <c r="EWR3" s="2"/>
      <c r="EWS3" s="37"/>
      <c r="EWT3" s="37"/>
      <c r="EWU3" s="2"/>
      <c r="EWV3" s="37"/>
      <c r="EWW3" s="53"/>
      <c r="EWY3" s="2"/>
      <c r="EWZ3" s="2"/>
      <c r="EXA3" s="37"/>
      <c r="EXB3" s="37"/>
      <c r="EXC3" s="2"/>
      <c r="EXD3" s="37"/>
      <c r="EXE3" s="53"/>
      <c r="EXG3" s="2"/>
      <c r="EXH3" s="2"/>
      <c r="EXI3" s="37"/>
      <c r="EXJ3" s="37"/>
      <c r="EXK3" s="2"/>
      <c r="EXL3" s="37"/>
      <c r="EXM3" s="53"/>
      <c r="EXO3" s="2"/>
      <c r="EXP3" s="2"/>
      <c r="EXQ3" s="37"/>
      <c r="EXR3" s="37"/>
      <c r="EXS3" s="2"/>
      <c r="EXT3" s="37"/>
      <c r="EXU3" s="53"/>
      <c r="EXW3" s="2"/>
      <c r="EXX3" s="2"/>
      <c r="EXY3" s="37"/>
      <c r="EXZ3" s="37"/>
      <c r="EYA3" s="2"/>
      <c r="EYB3" s="37"/>
      <c r="EYC3" s="53"/>
      <c r="EYE3" s="2"/>
      <c r="EYF3" s="2"/>
      <c r="EYG3" s="37"/>
      <c r="EYH3" s="37"/>
      <c r="EYI3" s="2"/>
      <c r="EYJ3" s="37"/>
      <c r="EYK3" s="53"/>
      <c r="EYM3" s="2"/>
      <c r="EYN3" s="2"/>
      <c r="EYO3" s="37"/>
      <c r="EYP3" s="37"/>
      <c r="EYQ3" s="2"/>
      <c r="EYR3" s="37"/>
      <c r="EYS3" s="53"/>
      <c r="EYU3" s="2"/>
      <c r="EYV3" s="2"/>
      <c r="EYW3" s="37"/>
      <c r="EYX3" s="37"/>
      <c r="EYY3" s="2"/>
      <c r="EYZ3" s="37"/>
      <c r="EZA3" s="53"/>
      <c r="EZC3" s="2"/>
      <c r="EZD3" s="2"/>
      <c r="EZE3" s="37"/>
      <c r="EZF3" s="37"/>
      <c r="EZG3" s="2"/>
      <c r="EZH3" s="37"/>
      <c r="EZI3" s="53"/>
      <c r="EZK3" s="2"/>
      <c r="EZL3" s="2"/>
      <c r="EZM3" s="37"/>
      <c r="EZN3" s="37"/>
      <c r="EZO3" s="2"/>
      <c r="EZP3" s="37"/>
      <c r="EZQ3" s="53"/>
      <c r="EZS3" s="2"/>
      <c r="EZT3" s="2"/>
      <c r="EZU3" s="37"/>
      <c r="EZV3" s="37"/>
      <c r="EZW3" s="2"/>
      <c r="EZX3" s="37"/>
      <c r="EZY3" s="53"/>
      <c r="FAA3" s="2"/>
      <c r="FAB3" s="2"/>
      <c r="FAC3" s="37"/>
      <c r="FAD3" s="37"/>
      <c r="FAE3" s="2"/>
      <c r="FAF3" s="37"/>
      <c r="FAG3" s="53"/>
      <c r="FAI3" s="2"/>
      <c r="FAJ3" s="2"/>
      <c r="FAK3" s="37"/>
      <c r="FAL3" s="37"/>
      <c r="FAM3" s="2"/>
      <c r="FAN3" s="37"/>
      <c r="FAO3" s="53"/>
      <c r="FAQ3" s="2"/>
      <c r="FAR3" s="2"/>
      <c r="FAS3" s="37"/>
      <c r="FAT3" s="37"/>
      <c r="FAU3" s="2"/>
      <c r="FAV3" s="37"/>
      <c r="FAW3" s="53"/>
      <c r="FAY3" s="2"/>
      <c r="FAZ3" s="2"/>
      <c r="FBA3" s="37"/>
      <c r="FBB3" s="37"/>
      <c r="FBC3" s="2"/>
      <c r="FBD3" s="37"/>
      <c r="FBE3" s="53"/>
      <c r="FBG3" s="2"/>
      <c r="FBH3" s="2"/>
      <c r="FBI3" s="37"/>
      <c r="FBJ3" s="37"/>
      <c r="FBK3" s="2"/>
      <c r="FBL3" s="37"/>
      <c r="FBM3" s="53"/>
      <c r="FBO3" s="2"/>
      <c r="FBP3" s="2"/>
      <c r="FBQ3" s="37"/>
      <c r="FBR3" s="37"/>
      <c r="FBS3" s="2"/>
      <c r="FBT3" s="37"/>
      <c r="FBU3" s="53"/>
      <c r="FBW3" s="2"/>
      <c r="FBX3" s="2"/>
      <c r="FBY3" s="37"/>
      <c r="FBZ3" s="37"/>
      <c r="FCA3" s="2"/>
      <c r="FCB3" s="37"/>
      <c r="FCC3" s="53"/>
      <c r="FCE3" s="2"/>
      <c r="FCF3" s="2"/>
      <c r="FCG3" s="37"/>
      <c r="FCH3" s="37"/>
      <c r="FCI3" s="2"/>
      <c r="FCJ3" s="37"/>
      <c r="FCK3" s="53"/>
      <c r="FCM3" s="2"/>
      <c r="FCN3" s="2"/>
      <c r="FCO3" s="37"/>
      <c r="FCP3" s="37"/>
      <c r="FCQ3" s="2"/>
      <c r="FCR3" s="37"/>
      <c r="FCS3" s="53"/>
      <c r="FCU3" s="2"/>
      <c r="FCV3" s="2"/>
      <c r="FCW3" s="37"/>
      <c r="FCX3" s="37"/>
      <c r="FCY3" s="2"/>
      <c r="FCZ3" s="37"/>
      <c r="FDA3" s="53"/>
      <c r="FDC3" s="2"/>
      <c r="FDD3" s="2"/>
      <c r="FDE3" s="37"/>
      <c r="FDF3" s="37"/>
      <c r="FDG3" s="2"/>
      <c r="FDH3" s="37"/>
      <c r="FDI3" s="53"/>
      <c r="FDK3" s="2"/>
      <c r="FDL3" s="2"/>
      <c r="FDM3" s="37"/>
      <c r="FDN3" s="37"/>
      <c r="FDO3" s="2"/>
      <c r="FDP3" s="37"/>
      <c r="FDQ3" s="53"/>
      <c r="FDS3" s="2"/>
      <c r="FDT3" s="2"/>
      <c r="FDU3" s="37"/>
      <c r="FDV3" s="37"/>
      <c r="FDW3" s="2"/>
      <c r="FDX3" s="37"/>
      <c r="FDY3" s="53"/>
      <c r="FEA3" s="2"/>
      <c r="FEB3" s="2"/>
      <c r="FEC3" s="37"/>
      <c r="FED3" s="37"/>
      <c r="FEE3" s="2"/>
      <c r="FEF3" s="37"/>
      <c r="FEG3" s="53"/>
      <c r="FEI3" s="2"/>
      <c r="FEJ3" s="2"/>
      <c r="FEK3" s="37"/>
      <c r="FEL3" s="37"/>
      <c r="FEM3" s="2"/>
      <c r="FEN3" s="37"/>
      <c r="FEO3" s="53"/>
      <c r="FEQ3" s="2"/>
      <c r="FER3" s="2"/>
      <c r="FES3" s="37"/>
      <c r="FET3" s="37"/>
      <c r="FEU3" s="2"/>
      <c r="FEV3" s="37"/>
      <c r="FEW3" s="53"/>
      <c r="FEY3" s="2"/>
      <c r="FEZ3" s="2"/>
      <c r="FFA3" s="37"/>
      <c r="FFB3" s="37"/>
      <c r="FFC3" s="2"/>
      <c r="FFD3" s="37"/>
      <c r="FFE3" s="53"/>
      <c r="FFG3" s="2"/>
      <c r="FFH3" s="2"/>
      <c r="FFI3" s="37"/>
      <c r="FFJ3" s="37"/>
      <c r="FFK3" s="2"/>
      <c r="FFL3" s="37"/>
      <c r="FFM3" s="53"/>
      <c r="FFO3" s="2"/>
      <c r="FFP3" s="2"/>
      <c r="FFQ3" s="37"/>
      <c r="FFR3" s="37"/>
      <c r="FFS3" s="2"/>
      <c r="FFT3" s="37"/>
      <c r="FFU3" s="53"/>
      <c r="FFW3" s="2"/>
      <c r="FFX3" s="2"/>
      <c r="FFY3" s="37"/>
      <c r="FFZ3" s="37"/>
      <c r="FGA3" s="2"/>
      <c r="FGB3" s="37"/>
      <c r="FGC3" s="53"/>
      <c r="FGE3" s="2"/>
      <c r="FGF3" s="2"/>
      <c r="FGG3" s="37"/>
      <c r="FGH3" s="37"/>
      <c r="FGI3" s="2"/>
      <c r="FGJ3" s="37"/>
      <c r="FGK3" s="53"/>
      <c r="FGM3" s="2"/>
      <c r="FGN3" s="2"/>
      <c r="FGO3" s="37"/>
      <c r="FGP3" s="37"/>
      <c r="FGQ3" s="2"/>
      <c r="FGR3" s="37"/>
      <c r="FGS3" s="53"/>
      <c r="FGU3" s="2"/>
      <c r="FGV3" s="2"/>
      <c r="FGW3" s="37"/>
      <c r="FGX3" s="37"/>
      <c r="FGY3" s="2"/>
      <c r="FGZ3" s="37"/>
      <c r="FHA3" s="53"/>
      <c r="FHC3" s="2"/>
      <c r="FHD3" s="2"/>
      <c r="FHE3" s="37"/>
      <c r="FHF3" s="37"/>
      <c r="FHG3" s="2"/>
      <c r="FHH3" s="37"/>
      <c r="FHI3" s="53"/>
      <c r="FHK3" s="2"/>
      <c r="FHL3" s="2"/>
      <c r="FHM3" s="37"/>
      <c r="FHN3" s="37"/>
      <c r="FHO3" s="2"/>
      <c r="FHP3" s="37"/>
      <c r="FHQ3" s="53"/>
      <c r="FHS3" s="2"/>
      <c r="FHT3" s="2"/>
      <c r="FHU3" s="37"/>
      <c r="FHV3" s="37"/>
      <c r="FHW3" s="2"/>
      <c r="FHX3" s="37"/>
      <c r="FHY3" s="53"/>
      <c r="FIA3" s="2"/>
      <c r="FIB3" s="2"/>
      <c r="FIC3" s="37"/>
      <c r="FID3" s="37"/>
      <c r="FIE3" s="2"/>
      <c r="FIF3" s="37"/>
      <c r="FIG3" s="53"/>
      <c r="FII3" s="2"/>
      <c r="FIJ3" s="2"/>
      <c r="FIK3" s="37"/>
      <c r="FIL3" s="37"/>
      <c r="FIM3" s="2"/>
      <c r="FIN3" s="37"/>
      <c r="FIO3" s="53"/>
      <c r="FIQ3" s="2"/>
      <c r="FIR3" s="2"/>
      <c r="FIS3" s="37"/>
      <c r="FIT3" s="37"/>
      <c r="FIU3" s="2"/>
      <c r="FIV3" s="37"/>
      <c r="FIW3" s="53"/>
      <c r="FIY3" s="2"/>
      <c r="FIZ3" s="2"/>
      <c r="FJA3" s="37"/>
      <c r="FJB3" s="37"/>
      <c r="FJC3" s="2"/>
      <c r="FJD3" s="37"/>
      <c r="FJE3" s="53"/>
      <c r="FJG3" s="2"/>
      <c r="FJH3" s="2"/>
      <c r="FJI3" s="37"/>
      <c r="FJJ3" s="37"/>
      <c r="FJK3" s="2"/>
      <c r="FJL3" s="37"/>
      <c r="FJM3" s="53"/>
      <c r="FJO3" s="2"/>
      <c r="FJP3" s="2"/>
      <c r="FJQ3" s="37"/>
      <c r="FJR3" s="37"/>
      <c r="FJS3" s="2"/>
      <c r="FJT3" s="37"/>
      <c r="FJU3" s="53"/>
      <c r="FJW3" s="2"/>
      <c r="FJX3" s="2"/>
      <c r="FJY3" s="37"/>
      <c r="FJZ3" s="37"/>
      <c r="FKA3" s="2"/>
      <c r="FKB3" s="37"/>
      <c r="FKC3" s="53"/>
      <c r="FKE3" s="2"/>
      <c r="FKF3" s="2"/>
      <c r="FKG3" s="37"/>
      <c r="FKH3" s="37"/>
      <c r="FKI3" s="2"/>
      <c r="FKJ3" s="37"/>
      <c r="FKK3" s="53"/>
      <c r="FKM3" s="2"/>
      <c r="FKN3" s="2"/>
      <c r="FKO3" s="37"/>
      <c r="FKP3" s="37"/>
      <c r="FKQ3" s="2"/>
      <c r="FKR3" s="37"/>
      <c r="FKS3" s="53"/>
      <c r="FKU3" s="2"/>
      <c r="FKV3" s="2"/>
      <c r="FKW3" s="37"/>
      <c r="FKX3" s="37"/>
      <c r="FKY3" s="2"/>
      <c r="FKZ3" s="37"/>
      <c r="FLA3" s="53"/>
      <c r="FLC3" s="2"/>
      <c r="FLD3" s="2"/>
      <c r="FLE3" s="37"/>
      <c r="FLF3" s="37"/>
      <c r="FLG3" s="2"/>
      <c r="FLH3" s="37"/>
      <c r="FLI3" s="53"/>
      <c r="FLK3" s="2"/>
      <c r="FLL3" s="2"/>
      <c r="FLM3" s="37"/>
      <c r="FLN3" s="37"/>
      <c r="FLO3" s="2"/>
      <c r="FLP3" s="37"/>
      <c r="FLQ3" s="53"/>
      <c r="FLS3" s="2"/>
      <c r="FLT3" s="2"/>
      <c r="FLU3" s="37"/>
      <c r="FLV3" s="37"/>
      <c r="FLW3" s="2"/>
      <c r="FLX3" s="37"/>
      <c r="FLY3" s="53"/>
      <c r="FMA3" s="2"/>
      <c r="FMB3" s="2"/>
      <c r="FMC3" s="37"/>
      <c r="FMD3" s="37"/>
      <c r="FME3" s="2"/>
      <c r="FMF3" s="37"/>
      <c r="FMG3" s="53"/>
      <c r="FMI3" s="2"/>
      <c r="FMJ3" s="2"/>
      <c r="FMK3" s="37"/>
      <c r="FML3" s="37"/>
      <c r="FMM3" s="2"/>
      <c r="FMN3" s="37"/>
      <c r="FMO3" s="53"/>
      <c r="FMQ3" s="2"/>
      <c r="FMR3" s="2"/>
      <c r="FMS3" s="37"/>
      <c r="FMT3" s="37"/>
      <c r="FMU3" s="2"/>
      <c r="FMV3" s="37"/>
      <c r="FMW3" s="53"/>
      <c r="FMY3" s="2"/>
      <c r="FMZ3" s="2"/>
      <c r="FNA3" s="37"/>
      <c r="FNB3" s="37"/>
      <c r="FNC3" s="2"/>
      <c r="FND3" s="37"/>
      <c r="FNE3" s="53"/>
      <c r="FNG3" s="2"/>
      <c r="FNH3" s="2"/>
      <c r="FNI3" s="37"/>
      <c r="FNJ3" s="37"/>
      <c r="FNK3" s="2"/>
      <c r="FNL3" s="37"/>
      <c r="FNM3" s="53"/>
      <c r="FNO3" s="2"/>
      <c r="FNP3" s="2"/>
      <c r="FNQ3" s="37"/>
      <c r="FNR3" s="37"/>
      <c r="FNS3" s="2"/>
      <c r="FNT3" s="37"/>
      <c r="FNU3" s="53"/>
      <c r="FNW3" s="2"/>
      <c r="FNX3" s="2"/>
      <c r="FNY3" s="37"/>
      <c r="FNZ3" s="37"/>
      <c r="FOA3" s="2"/>
      <c r="FOB3" s="37"/>
      <c r="FOC3" s="53"/>
      <c r="FOE3" s="2"/>
      <c r="FOF3" s="2"/>
      <c r="FOG3" s="37"/>
      <c r="FOH3" s="37"/>
      <c r="FOI3" s="2"/>
      <c r="FOJ3" s="37"/>
      <c r="FOK3" s="53"/>
      <c r="FOM3" s="2"/>
      <c r="FON3" s="2"/>
      <c r="FOO3" s="37"/>
      <c r="FOP3" s="37"/>
      <c r="FOQ3" s="2"/>
      <c r="FOR3" s="37"/>
      <c r="FOS3" s="53"/>
      <c r="FOU3" s="2"/>
      <c r="FOV3" s="2"/>
      <c r="FOW3" s="37"/>
      <c r="FOX3" s="37"/>
      <c r="FOY3" s="2"/>
      <c r="FOZ3" s="37"/>
      <c r="FPA3" s="53"/>
      <c r="FPC3" s="2"/>
      <c r="FPD3" s="2"/>
      <c r="FPE3" s="37"/>
      <c r="FPF3" s="37"/>
      <c r="FPG3" s="2"/>
      <c r="FPH3" s="37"/>
      <c r="FPI3" s="53"/>
      <c r="FPK3" s="2"/>
      <c r="FPL3" s="2"/>
      <c r="FPM3" s="37"/>
      <c r="FPN3" s="37"/>
      <c r="FPO3" s="2"/>
      <c r="FPP3" s="37"/>
      <c r="FPQ3" s="53"/>
      <c r="FPS3" s="2"/>
      <c r="FPT3" s="2"/>
      <c r="FPU3" s="37"/>
      <c r="FPV3" s="37"/>
      <c r="FPW3" s="2"/>
      <c r="FPX3" s="37"/>
      <c r="FPY3" s="53"/>
      <c r="FQA3" s="2"/>
      <c r="FQB3" s="2"/>
      <c r="FQC3" s="37"/>
      <c r="FQD3" s="37"/>
      <c r="FQE3" s="2"/>
      <c r="FQF3" s="37"/>
      <c r="FQG3" s="53"/>
      <c r="FQI3" s="2"/>
      <c r="FQJ3" s="2"/>
      <c r="FQK3" s="37"/>
      <c r="FQL3" s="37"/>
      <c r="FQM3" s="2"/>
      <c r="FQN3" s="37"/>
      <c r="FQO3" s="53"/>
      <c r="FQQ3" s="2"/>
      <c r="FQR3" s="2"/>
      <c r="FQS3" s="37"/>
      <c r="FQT3" s="37"/>
      <c r="FQU3" s="2"/>
      <c r="FQV3" s="37"/>
      <c r="FQW3" s="53"/>
      <c r="FQY3" s="2"/>
      <c r="FQZ3" s="2"/>
      <c r="FRA3" s="37"/>
      <c r="FRB3" s="37"/>
      <c r="FRC3" s="2"/>
      <c r="FRD3" s="37"/>
      <c r="FRE3" s="53"/>
      <c r="FRG3" s="2"/>
      <c r="FRH3" s="2"/>
      <c r="FRI3" s="37"/>
      <c r="FRJ3" s="37"/>
      <c r="FRK3" s="2"/>
      <c r="FRL3" s="37"/>
      <c r="FRM3" s="53"/>
      <c r="FRO3" s="2"/>
      <c r="FRP3" s="2"/>
      <c r="FRQ3" s="37"/>
      <c r="FRR3" s="37"/>
      <c r="FRS3" s="2"/>
      <c r="FRT3" s="37"/>
      <c r="FRU3" s="53"/>
      <c r="FRW3" s="2"/>
      <c r="FRX3" s="2"/>
      <c r="FRY3" s="37"/>
      <c r="FRZ3" s="37"/>
      <c r="FSA3" s="2"/>
      <c r="FSB3" s="37"/>
      <c r="FSC3" s="53"/>
      <c r="FSE3" s="2"/>
      <c r="FSF3" s="2"/>
      <c r="FSG3" s="37"/>
      <c r="FSH3" s="37"/>
      <c r="FSI3" s="2"/>
      <c r="FSJ3" s="37"/>
      <c r="FSK3" s="53"/>
      <c r="FSM3" s="2"/>
      <c r="FSN3" s="2"/>
      <c r="FSO3" s="37"/>
      <c r="FSP3" s="37"/>
      <c r="FSQ3" s="2"/>
      <c r="FSR3" s="37"/>
      <c r="FSS3" s="53"/>
      <c r="FSU3" s="2"/>
      <c r="FSV3" s="2"/>
      <c r="FSW3" s="37"/>
      <c r="FSX3" s="37"/>
      <c r="FSY3" s="2"/>
      <c r="FSZ3" s="37"/>
      <c r="FTA3" s="53"/>
      <c r="FTC3" s="2"/>
      <c r="FTD3" s="2"/>
      <c r="FTE3" s="37"/>
      <c r="FTF3" s="37"/>
      <c r="FTG3" s="2"/>
      <c r="FTH3" s="37"/>
      <c r="FTI3" s="53"/>
      <c r="FTK3" s="2"/>
      <c r="FTL3" s="2"/>
      <c r="FTM3" s="37"/>
      <c r="FTN3" s="37"/>
      <c r="FTO3" s="2"/>
      <c r="FTP3" s="37"/>
      <c r="FTQ3" s="53"/>
      <c r="FTS3" s="2"/>
      <c r="FTT3" s="2"/>
      <c r="FTU3" s="37"/>
      <c r="FTV3" s="37"/>
      <c r="FTW3" s="2"/>
      <c r="FTX3" s="37"/>
      <c r="FTY3" s="53"/>
      <c r="FUA3" s="2"/>
      <c r="FUB3" s="2"/>
      <c r="FUC3" s="37"/>
      <c r="FUD3" s="37"/>
      <c r="FUE3" s="2"/>
      <c r="FUF3" s="37"/>
      <c r="FUG3" s="53"/>
      <c r="FUI3" s="2"/>
      <c r="FUJ3" s="2"/>
      <c r="FUK3" s="37"/>
      <c r="FUL3" s="37"/>
      <c r="FUM3" s="2"/>
      <c r="FUN3" s="37"/>
      <c r="FUO3" s="53"/>
      <c r="FUQ3" s="2"/>
      <c r="FUR3" s="2"/>
      <c r="FUS3" s="37"/>
      <c r="FUT3" s="37"/>
      <c r="FUU3" s="2"/>
      <c r="FUV3" s="37"/>
      <c r="FUW3" s="53"/>
      <c r="FUY3" s="2"/>
      <c r="FUZ3" s="2"/>
      <c r="FVA3" s="37"/>
      <c r="FVB3" s="37"/>
      <c r="FVC3" s="2"/>
      <c r="FVD3" s="37"/>
      <c r="FVE3" s="53"/>
      <c r="FVG3" s="2"/>
      <c r="FVH3" s="2"/>
      <c r="FVI3" s="37"/>
      <c r="FVJ3" s="37"/>
      <c r="FVK3" s="2"/>
      <c r="FVL3" s="37"/>
      <c r="FVM3" s="53"/>
      <c r="FVO3" s="2"/>
      <c r="FVP3" s="2"/>
      <c r="FVQ3" s="37"/>
      <c r="FVR3" s="37"/>
      <c r="FVS3" s="2"/>
      <c r="FVT3" s="37"/>
      <c r="FVU3" s="53"/>
      <c r="FVW3" s="2"/>
      <c r="FVX3" s="2"/>
      <c r="FVY3" s="37"/>
      <c r="FVZ3" s="37"/>
      <c r="FWA3" s="2"/>
      <c r="FWB3" s="37"/>
      <c r="FWC3" s="53"/>
      <c r="FWE3" s="2"/>
      <c r="FWF3" s="2"/>
      <c r="FWG3" s="37"/>
      <c r="FWH3" s="37"/>
      <c r="FWI3" s="2"/>
      <c r="FWJ3" s="37"/>
      <c r="FWK3" s="53"/>
      <c r="FWM3" s="2"/>
      <c r="FWN3" s="2"/>
      <c r="FWO3" s="37"/>
      <c r="FWP3" s="37"/>
      <c r="FWQ3" s="2"/>
      <c r="FWR3" s="37"/>
      <c r="FWS3" s="53"/>
      <c r="FWU3" s="2"/>
      <c r="FWV3" s="2"/>
      <c r="FWW3" s="37"/>
      <c r="FWX3" s="37"/>
      <c r="FWY3" s="2"/>
      <c r="FWZ3" s="37"/>
      <c r="FXA3" s="53"/>
      <c r="FXC3" s="2"/>
      <c r="FXD3" s="2"/>
      <c r="FXE3" s="37"/>
      <c r="FXF3" s="37"/>
      <c r="FXG3" s="2"/>
      <c r="FXH3" s="37"/>
      <c r="FXI3" s="53"/>
      <c r="FXK3" s="2"/>
      <c r="FXL3" s="2"/>
      <c r="FXM3" s="37"/>
      <c r="FXN3" s="37"/>
      <c r="FXO3" s="2"/>
      <c r="FXP3" s="37"/>
      <c r="FXQ3" s="53"/>
      <c r="FXS3" s="2"/>
      <c r="FXT3" s="2"/>
      <c r="FXU3" s="37"/>
      <c r="FXV3" s="37"/>
      <c r="FXW3" s="2"/>
      <c r="FXX3" s="37"/>
      <c r="FXY3" s="53"/>
      <c r="FYA3" s="2"/>
      <c r="FYB3" s="2"/>
      <c r="FYC3" s="37"/>
      <c r="FYD3" s="37"/>
      <c r="FYE3" s="2"/>
      <c r="FYF3" s="37"/>
      <c r="FYG3" s="53"/>
      <c r="FYI3" s="2"/>
      <c r="FYJ3" s="2"/>
      <c r="FYK3" s="37"/>
      <c r="FYL3" s="37"/>
      <c r="FYM3" s="2"/>
      <c r="FYN3" s="37"/>
      <c r="FYO3" s="53"/>
      <c r="FYQ3" s="2"/>
      <c r="FYR3" s="2"/>
      <c r="FYS3" s="37"/>
      <c r="FYT3" s="37"/>
      <c r="FYU3" s="2"/>
      <c r="FYV3" s="37"/>
      <c r="FYW3" s="53"/>
      <c r="FYY3" s="2"/>
      <c r="FYZ3" s="2"/>
      <c r="FZA3" s="37"/>
      <c r="FZB3" s="37"/>
      <c r="FZC3" s="2"/>
      <c r="FZD3" s="37"/>
      <c r="FZE3" s="53"/>
      <c r="FZG3" s="2"/>
      <c r="FZH3" s="2"/>
      <c r="FZI3" s="37"/>
      <c r="FZJ3" s="37"/>
      <c r="FZK3" s="2"/>
      <c r="FZL3" s="37"/>
      <c r="FZM3" s="53"/>
      <c r="FZO3" s="2"/>
      <c r="FZP3" s="2"/>
      <c r="FZQ3" s="37"/>
      <c r="FZR3" s="37"/>
      <c r="FZS3" s="2"/>
      <c r="FZT3" s="37"/>
      <c r="FZU3" s="53"/>
      <c r="FZW3" s="2"/>
      <c r="FZX3" s="2"/>
      <c r="FZY3" s="37"/>
      <c r="FZZ3" s="37"/>
      <c r="GAA3" s="2"/>
      <c r="GAB3" s="37"/>
      <c r="GAC3" s="53"/>
      <c r="GAE3" s="2"/>
      <c r="GAF3" s="2"/>
      <c r="GAG3" s="37"/>
      <c r="GAH3" s="37"/>
      <c r="GAI3" s="2"/>
      <c r="GAJ3" s="37"/>
      <c r="GAK3" s="53"/>
      <c r="GAM3" s="2"/>
      <c r="GAN3" s="2"/>
      <c r="GAO3" s="37"/>
      <c r="GAP3" s="37"/>
      <c r="GAQ3" s="2"/>
      <c r="GAR3" s="37"/>
      <c r="GAS3" s="53"/>
      <c r="GAU3" s="2"/>
      <c r="GAV3" s="2"/>
      <c r="GAW3" s="37"/>
      <c r="GAX3" s="37"/>
      <c r="GAY3" s="2"/>
      <c r="GAZ3" s="37"/>
      <c r="GBA3" s="53"/>
      <c r="GBC3" s="2"/>
      <c r="GBD3" s="2"/>
      <c r="GBE3" s="37"/>
      <c r="GBF3" s="37"/>
      <c r="GBG3" s="2"/>
      <c r="GBH3" s="37"/>
      <c r="GBI3" s="53"/>
      <c r="GBK3" s="2"/>
      <c r="GBL3" s="2"/>
      <c r="GBM3" s="37"/>
      <c r="GBN3" s="37"/>
      <c r="GBO3" s="2"/>
      <c r="GBP3" s="37"/>
      <c r="GBQ3" s="53"/>
      <c r="GBS3" s="2"/>
      <c r="GBT3" s="2"/>
      <c r="GBU3" s="37"/>
      <c r="GBV3" s="37"/>
      <c r="GBW3" s="2"/>
      <c r="GBX3" s="37"/>
      <c r="GBY3" s="53"/>
      <c r="GCA3" s="2"/>
      <c r="GCB3" s="2"/>
      <c r="GCC3" s="37"/>
      <c r="GCD3" s="37"/>
      <c r="GCE3" s="2"/>
      <c r="GCF3" s="37"/>
      <c r="GCG3" s="53"/>
      <c r="GCI3" s="2"/>
      <c r="GCJ3" s="2"/>
      <c r="GCK3" s="37"/>
      <c r="GCL3" s="37"/>
      <c r="GCM3" s="2"/>
      <c r="GCN3" s="37"/>
      <c r="GCO3" s="53"/>
      <c r="GCQ3" s="2"/>
      <c r="GCR3" s="2"/>
      <c r="GCS3" s="37"/>
      <c r="GCT3" s="37"/>
      <c r="GCU3" s="2"/>
      <c r="GCV3" s="37"/>
      <c r="GCW3" s="53"/>
      <c r="GCY3" s="2"/>
      <c r="GCZ3" s="2"/>
      <c r="GDA3" s="37"/>
      <c r="GDB3" s="37"/>
      <c r="GDC3" s="2"/>
      <c r="GDD3" s="37"/>
      <c r="GDE3" s="53"/>
      <c r="GDG3" s="2"/>
      <c r="GDH3" s="2"/>
      <c r="GDI3" s="37"/>
      <c r="GDJ3" s="37"/>
      <c r="GDK3" s="2"/>
      <c r="GDL3" s="37"/>
      <c r="GDM3" s="53"/>
      <c r="GDO3" s="2"/>
      <c r="GDP3" s="2"/>
      <c r="GDQ3" s="37"/>
      <c r="GDR3" s="37"/>
      <c r="GDS3" s="2"/>
      <c r="GDT3" s="37"/>
      <c r="GDU3" s="53"/>
      <c r="GDW3" s="2"/>
      <c r="GDX3" s="2"/>
      <c r="GDY3" s="37"/>
      <c r="GDZ3" s="37"/>
      <c r="GEA3" s="2"/>
      <c r="GEB3" s="37"/>
      <c r="GEC3" s="53"/>
      <c r="GEE3" s="2"/>
      <c r="GEF3" s="2"/>
      <c r="GEG3" s="37"/>
      <c r="GEH3" s="37"/>
      <c r="GEI3" s="2"/>
      <c r="GEJ3" s="37"/>
      <c r="GEK3" s="53"/>
      <c r="GEM3" s="2"/>
      <c r="GEN3" s="2"/>
      <c r="GEO3" s="37"/>
      <c r="GEP3" s="37"/>
      <c r="GEQ3" s="2"/>
      <c r="GER3" s="37"/>
      <c r="GES3" s="53"/>
      <c r="GEU3" s="2"/>
      <c r="GEV3" s="2"/>
      <c r="GEW3" s="37"/>
      <c r="GEX3" s="37"/>
      <c r="GEY3" s="2"/>
      <c r="GEZ3" s="37"/>
      <c r="GFA3" s="53"/>
      <c r="GFC3" s="2"/>
      <c r="GFD3" s="2"/>
      <c r="GFE3" s="37"/>
      <c r="GFF3" s="37"/>
      <c r="GFG3" s="2"/>
      <c r="GFH3" s="37"/>
      <c r="GFI3" s="53"/>
      <c r="GFK3" s="2"/>
      <c r="GFL3" s="2"/>
      <c r="GFM3" s="37"/>
      <c r="GFN3" s="37"/>
      <c r="GFO3" s="2"/>
      <c r="GFP3" s="37"/>
      <c r="GFQ3" s="53"/>
      <c r="GFS3" s="2"/>
      <c r="GFT3" s="2"/>
      <c r="GFU3" s="37"/>
      <c r="GFV3" s="37"/>
      <c r="GFW3" s="2"/>
      <c r="GFX3" s="37"/>
      <c r="GFY3" s="53"/>
      <c r="GGA3" s="2"/>
      <c r="GGB3" s="2"/>
      <c r="GGC3" s="37"/>
      <c r="GGD3" s="37"/>
      <c r="GGE3" s="2"/>
      <c r="GGF3" s="37"/>
      <c r="GGG3" s="53"/>
      <c r="GGI3" s="2"/>
      <c r="GGJ3" s="2"/>
      <c r="GGK3" s="37"/>
      <c r="GGL3" s="37"/>
      <c r="GGM3" s="2"/>
      <c r="GGN3" s="37"/>
      <c r="GGO3" s="53"/>
      <c r="GGQ3" s="2"/>
      <c r="GGR3" s="2"/>
      <c r="GGS3" s="37"/>
      <c r="GGT3" s="37"/>
      <c r="GGU3" s="2"/>
      <c r="GGV3" s="37"/>
      <c r="GGW3" s="53"/>
      <c r="GGY3" s="2"/>
      <c r="GGZ3" s="2"/>
      <c r="GHA3" s="37"/>
      <c r="GHB3" s="37"/>
      <c r="GHC3" s="2"/>
      <c r="GHD3" s="37"/>
      <c r="GHE3" s="53"/>
      <c r="GHG3" s="2"/>
      <c r="GHH3" s="2"/>
      <c r="GHI3" s="37"/>
      <c r="GHJ3" s="37"/>
      <c r="GHK3" s="2"/>
      <c r="GHL3" s="37"/>
      <c r="GHM3" s="53"/>
      <c r="GHO3" s="2"/>
      <c r="GHP3" s="2"/>
      <c r="GHQ3" s="37"/>
      <c r="GHR3" s="37"/>
      <c r="GHS3" s="2"/>
      <c r="GHT3" s="37"/>
      <c r="GHU3" s="53"/>
      <c r="GHW3" s="2"/>
      <c r="GHX3" s="2"/>
      <c r="GHY3" s="37"/>
      <c r="GHZ3" s="37"/>
      <c r="GIA3" s="2"/>
      <c r="GIB3" s="37"/>
      <c r="GIC3" s="53"/>
      <c r="GIE3" s="2"/>
      <c r="GIF3" s="2"/>
      <c r="GIG3" s="37"/>
      <c r="GIH3" s="37"/>
      <c r="GII3" s="2"/>
      <c r="GIJ3" s="37"/>
      <c r="GIK3" s="53"/>
      <c r="GIM3" s="2"/>
      <c r="GIN3" s="2"/>
      <c r="GIO3" s="37"/>
      <c r="GIP3" s="37"/>
      <c r="GIQ3" s="2"/>
      <c r="GIR3" s="37"/>
      <c r="GIS3" s="53"/>
      <c r="GIU3" s="2"/>
      <c r="GIV3" s="2"/>
      <c r="GIW3" s="37"/>
      <c r="GIX3" s="37"/>
      <c r="GIY3" s="2"/>
      <c r="GIZ3" s="37"/>
      <c r="GJA3" s="53"/>
      <c r="GJC3" s="2"/>
      <c r="GJD3" s="2"/>
      <c r="GJE3" s="37"/>
      <c r="GJF3" s="37"/>
      <c r="GJG3" s="2"/>
      <c r="GJH3" s="37"/>
      <c r="GJI3" s="53"/>
      <c r="GJK3" s="2"/>
      <c r="GJL3" s="2"/>
      <c r="GJM3" s="37"/>
      <c r="GJN3" s="37"/>
      <c r="GJO3" s="2"/>
      <c r="GJP3" s="37"/>
      <c r="GJQ3" s="53"/>
      <c r="GJS3" s="2"/>
      <c r="GJT3" s="2"/>
      <c r="GJU3" s="37"/>
      <c r="GJV3" s="37"/>
      <c r="GJW3" s="2"/>
      <c r="GJX3" s="37"/>
      <c r="GJY3" s="53"/>
      <c r="GKA3" s="2"/>
      <c r="GKB3" s="2"/>
      <c r="GKC3" s="37"/>
      <c r="GKD3" s="37"/>
      <c r="GKE3" s="2"/>
      <c r="GKF3" s="37"/>
      <c r="GKG3" s="53"/>
      <c r="GKI3" s="2"/>
      <c r="GKJ3" s="2"/>
      <c r="GKK3" s="37"/>
      <c r="GKL3" s="37"/>
      <c r="GKM3" s="2"/>
      <c r="GKN3" s="37"/>
      <c r="GKO3" s="53"/>
      <c r="GKQ3" s="2"/>
      <c r="GKR3" s="2"/>
      <c r="GKS3" s="37"/>
      <c r="GKT3" s="37"/>
      <c r="GKU3" s="2"/>
      <c r="GKV3" s="37"/>
      <c r="GKW3" s="53"/>
      <c r="GKY3" s="2"/>
      <c r="GKZ3" s="2"/>
      <c r="GLA3" s="37"/>
      <c r="GLB3" s="37"/>
      <c r="GLC3" s="2"/>
      <c r="GLD3" s="37"/>
      <c r="GLE3" s="53"/>
      <c r="GLG3" s="2"/>
      <c r="GLH3" s="2"/>
      <c r="GLI3" s="37"/>
      <c r="GLJ3" s="37"/>
      <c r="GLK3" s="2"/>
      <c r="GLL3" s="37"/>
      <c r="GLM3" s="53"/>
      <c r="GLO3" s="2"/>
      <c r="GLP3" s="2"/>
      <c r="GLQ3" s="37"/>
      <c r="GLR3" s="37"/>
      <c r="GLS3" s="2"/>
      <c r="GLT3" s="37"/>
      <c r="GLU3" s="53"/>
      <c r="GLW3" s="2"/>
      <c r="GLX3" s="2"/>
      <c r="GLY3" s="37"/>
      <c r="GLZ3" s="37"/>
      <c r="GMA3" s="2"/>
      <c r="GMB3" s="37"/>
      <c r="GMC3" s="53"/>
      <c r="GME3" s="2"/>
      <c r="GMF3" s="2"/>
      <c r="GMG3" s="37"/>
      <c r="GMH3" s="37"/>
      <c r="GMI3" s="2"/>
      <c r="GMJ3" s="37"/>
      <c r="GMK3" s="53"/>
      <c r="GMM3" s="2"/>
      <c r="GMN3" s="2"/>
      <c r="GMO3" s="37"/>
      <c r="GMP3" s="37"/>
      <c r="GMQ3" s="2"/>
      <c r="GMR3" s="37"/>
      <c r="GMS3" s="53"/>
      <c r="GMU3" s="2"/>
      <c r="GMV3" s="2"/>
      <c r="GMW3" s="37"/>
      <c r="GMX3" s="37"/>
      <c r="GMY3" s="2"/>
      <c r="GMZ3" s="37"/>
      <c r="GNA3" s="53"/>
      <c r="GNC3" s="2"/>
      <c r="GND3" s="2"/>
      <c r="GNE3" s="37"/>
      <c r="GNF3" s="37"/>
      <c r="GNG3" s="2"/>
      <c r="GNH3" s="37"/>
      <c r="GNI3" s="53"/>
      <c r="GNK3" s="2"/>
      <c r="GNL3" s="2"/>
      <c r="GNM3" s="37"/>
      <c r="GNN3" s="37"/>
      <c r="GNO3" s="2"/>
      <c r="GNP3" s="37"/>
      <c r="GNQ3" s="53"/>
      <c r="GNS3" s="2"/>
      <c r="GNT3" s="2"/>
      <c r="GNU3" s="37"/>
      <c r="GNV3" s="37"/>
      <c r="GNW3" s="2"/>
      <c r="GNX3" s="37"/>
      <c r="GNY3" s="53"/>
      <c r="GOA3" s="2"/>
      <c r="GOB3" s="2"/>
      <c r="GOC3" s="37"/>
      <c r="GOD3" s="37"/>
      <c r="GOE3" s="2"/>
      <c r="GOF3" s="37"/>
      <c r="GOG3" s="53"/>
      <c r="GOI3" s="2"/>
      <c r="GOJ3" s="2"/>
      <c r="GOK3" s="37"/>
      <c r="GOL3" s="37"/>
      <c r="GOM3" s="2"/>
      <c r="GON3" s="37"/>
      <c r="GOO3" s="53"/>
      <c r="GOQ3" s="2"/>
      <c r="GOR3" s="2"/>
      <c r="GOS3" s="37"/>
      <c r="GOT3" s="37"/>
      <c r="GOU3" s="2"/>
      <c r="GOV3" s="37"/>
      <c r="GOW3" s="53"/>
      <c r="GOY3" s="2"/>
      <c r="GOZ3" s="2"/>
      <c r="GPA3" s="37"/>
      <c r="GPB3" s="37"/>
      <c r="GPC3" s="2"/>
      <c r="GPD3" s="37"/>
      <c r="GPE3" s="53"/>
      <c r="GPG3" s="2"/>
      <c r="GPH3" s="2"/>
      <c r="GPI3" s="37"/>
      <c r="GPJ3" s="37"/>
      <c r="GPK3" s="2"/>
      <c r="GPL3" s="37"/>
      <c r="GPM3" s="53"/>
      <c r="GPO3" s="2"/>
      <c r="GPP3" s="2"/>
      <c r="GPQ3" s="37"/>
      <c r="GPR3" s="37"/>
      <c r="GPS3" s="2"/>
      <c r="GPT3" s="37"/>
      <c r="GPU3" s="53"/>
      <c r="GPW3" s="2"/>
      <c r="GPX3" s="2"/>
      <c r="GPY3" s="37"/>
      <c r="GPZ3" s="37"/>
      <c r="GQA3" s="2"/>
      <c r="GQB3" s="37"/>
      <c r="GQC3" s="53"/>
      <c r="GQE3" s="2"/>
      <c r="GQF3" s="2"/>
      <c r="GQG3" s="37"/>
      <c r="GQH3" s="37"/>
      <c r="GQI3" s="2"/>
      <c r="GQJ3" s="37"/>
      <c r="GQK3" s="53"/>
      <c r="GQM3" s="2"/>
      <c r="GQN3" s="2"/>
      <c r="GQO3" s="37"/>
      <c r="GQP3" s="37"/>
      <c r="GQQ3" s="2"/>
      <c r="GQR3" s="37"/>
      <c r="GQS3" s="53"/>
      <c r="GQU3" s="2"/>
      <c r="GQV3" s="2"/>
      <c r="GQW3" s="37"/>
      <c r="GQX3" s="37"/>
      <c r="GQY3" s="2"/>
      <c r="GQZ3" s="37"/>
      <c r="GRA3" s="53"/>
      <c r="GRC3" s="2"/>
      <c r="GRD3" s="2"/>
      <c r="GRE3" s="37"/>
      <c r="GRF3" s="37"/>
      <c r="GRG3" s="2"/>
      <c r="GRH3" s="37"/>
      <c r="GRI3" s="53"/>
      <c r="GRK3" s="2"/>
      <c r="GRL3" s="2"/>
      <c r="GRM3" s="37"/>
      <c r="GRN3" s="37"/>
      <c r="GRO3" s="2"/>
      <c r="GRP3" s="37"/>
      <c r="GRQ3" s="53"/>
      <c r="GRS3" s="2"/>
      <c r="GRT3" s="2"/>
      <c r="GRU3" s="37"/>
      <c r="GRV3" s="37"/>
      <c r="GRW3" s="2"/>
      <c r="GRX3" s="37"/>
      <c r="GRY3" s="53"/>
      <c r="GSA3" s="2"/>
      <c r="GSB3" s="2"/>
      <c r="GSC3" s="37"/>
      <c r="GSD3" s="37"/>
      <c r="GSE3" s="2"/>
      <c r="GSF3" s="37"/>
      <c r="GSG3" s="53"/>
      <c r="GSI3" s="2"/>
      <c r="GSJ3" s="2"/>
      <c r="GSK3" s="37"/>
      <c r="GSL3" s="37"/>
      <c r="GSM3" s="2"/>
      <c r="GSN3" s="37"/>
      <c r="GSO3" s="53"/>
      <c r="GSQ3" s="2"/>
      <c r="GSR3" s="2"/>
      <c r="GSS3" s="37"/>
      <c r="GST3" s="37"/>
      <c r="GSU3" s="2"/>
      <c r="GSV3" s="37"/>
      <c r="GSW3" s="53"/>
      <c r="GSY3" s="2"/>
      <c r="GSZ3" s="2"/>
      <c r="GTA3" s="37"/>
      <c r="GTB3" s="37"/>
      <c r="GTC3" s="2"/>
      <c r="GTD3" s="37"/>
      <c r="GTE3" s="53"/>
      <c r="GTG3" s="2"/>
      <c r="GTH3" s="2"/>
      <c r="GTI3" s="37"/>
      <c r="GTJ3" s="37"/>
      <c r="GTK3" s="2"/>
      <c r="GTL3" s="37"/>
      <c r="GTM3" s="53"/>
      <c r="GTO3" s="2"/>
      <c r="GTP3" s="2"/>
      <c r="GTQ3" s="37"/>
      <c r="GTR3" s="37"/>
      <c r="GTS3" s="2"/>
      <c r="GTT3" s="37"/>
      <c r="GTU3" s="53"/>
      <c r="GTW3" s="2"/>
      <c r="GTX3" s="2"/>
      <c r="GTY3" s="37"/>
      <c r="GTZ3" s="37"/>
      <c r="GUA3" s="2"/>
      <c r="GUB3" s="37"/>
      <c r="GUC3" s="53"/>
      <c r="GUE3" s="2"/>
      <c r="GUF3" s="2"/>
      <c r="GUG3" s="37"/>
      <c r="GUH3" s="37"/>
      <c r="GUI3" s="2"/>
      <c r="GUJ3" s="37"/>
      <c r="GUK3" s="53"/>
      <c r="GUM3" s="2"/>
      <c r="GUN3" s="2"/>
      <c r="GUO3" s="37"/>
      <c r="GUP3" s="37"/>
      <c r="GUQ3" s="2"/>
      <c r="GUR3" s="37"/>
      <c r="GUS3" s="53"/>
      <c r="GUU3" s="2"/>
      <c r="GUV3" s="2"/>
      <c r="GUW3" s="37"/>
      <c r="GUX3" s="37"/>
      <c r="GUY3" s="2"/>
      <c r="GUZ3" s="37"/>
      <c r="GVA3" s="53"/>
      <c r="GVC3" s="2"/>
      <c r="GVD3" s="2"/>
      <c r="GVE3" s="37"/>
      <c r="GVF3" s="37"/>
      <c r="GVG3" s="2"/>
      <c r="GVH3" s="37"/>
      <c r="GVI3" s="53"/>
      <c r="GVK3" s="2"/>
      <c r="GVL3" s="2"/>
      <c r="GVM3" s="37"/>
      <c r="GVN3" s="37"/>
      <c r="GVO3" s="2"/>
      <c r="GVP3" s="37"/>
      <c r="GVQ3" s="53"/>
      <c r="GVS3" s="2"/>
      <c r="GVT3" s="2"/>
      <c r="GVU3" s="37"/>
      <c r="GVV3" s="37"/>
      <c r="GVW3" s="2"/>
      <c r="GVX3" s="37"/>
      <c r="GVY3" s="53"/>
      <c r="GWA3" s="2"/>
      <c r="GWB3" s="2"/>
      <c r="GWC3" s="37"/>
      <c r="GWD3" s="37"/>
      <c r="GWE3" s="2"/>
      <c r="GWF3" s="37"/>
      <c r="GWG3" s="53"/>
      <c r="GWI3" s="2"/>
      <c r="GWJ3" s="2"/>
      <c r="GWK3" s="37"/>
      <c r="GWL3" s="37"/>
      <c r="GWM3" s="2"/>
      <c r="GWN3" s="37"/>
      <c r="GWO3" s="53"/>
      <c r="GWQ3" s="2"/>
      <c r="GWR3" s="2"/>
      <c r="GWS3" s="37"/>
      <c r="GWT3" s="37"/>
      <c r="GWU3" s="2"/>
      <c r="GWV3" s="37"/>
      <c r="GWW3" s="53"/>
      <c r="GWY3" s="2"/>
      <c r="GWZ3" s="2"/>
      <c r="GXA3" s="37"/>
      <c r="GXB3" s="37"/>
      <c r="GXC3" s="2"/>
      <c r="GXD3" s="37"/>
      <c r="GXE3" s="53"/>
      <c r="GXG3" s="2"/>
      <c r="GXH3" s="2"/>
      <c r="GXI3" s="37"/>
      <c r="GXJ3" s="37"/>
      <c r="GXK3" s="2"/>
      <c r="GXL3" s="37"/>
      <c r="GXM3" s="53"/>
      <c r="GXO3" s="2"/>
      <c r="GXP3" s="2"/>
      <c r="GXQ3" s="37"/>
      <c r="GXR3" s="37"/>
      <c r="GXS3" s="2"/>
      <c r="GXT3" s="37"/>
      <c r="GXU3" s="53"/>
      <c r="GXW3" s="2"/>
      <c r="GXX3" s="2"/>
      <c r="GXY3" s="37"/>
      <c r="GXZ3" s="37"/>
      <c r="GYA3" s="2"/>
      <c r="GYB3" s="37"/>
      <c r="GYC3" s="53"/>
      <c r="GYE3" s="2"/>
      <c r="GYF3" s="2"/>
      <c r="GYG3" s="37"/>
      <c r="GYH3" s="37"/>
      <c r="GYI3" s="2"/>
      <c r="GYJ3" s="37"/>
      <c r="GYK3" s="53"/>
      <c r="GYM3" s="2"/>
      <c r="GYN3" s="2"/>
      <c r="GYO3" s="37"/>
      <c r="GYP3" s="37"/>
      <c r="GYQ3" s="2"/>
      <c r="GYR3" s="37"/>
      <c r="GYS3" s="53"/>
      <c r="GYU3" s="2"/>
      <c r="GYV3" s="2"/>
      <c r="GYW3" s="37"/>
      <c r="GYX3" s="37"/>
      <c r="GYY3" s="2"/>
      <c r="GYZ3" s="37"/>
      <c r="GZA3" s="53"/>
      <c r="GZC3" s="2"/>
      <c r="GZD3" s="2"/>
      <c r="GZE3" s="37"/>
      <c r="GZF3" s="37"/>
      <c r="GZG3" s="2"/>
      <c r="GZH3" s="37"/>
      <c r="GZI3" s="53"/>
      <c r="GZK3" s="2"/>
      <c r="GZL3" s="2"/>
      <c r="GZM3" s="37"/>
      <c r="GZN3" s="37"/>
      <c r="GZO3" s="2"/>
      <c r="GZP3" s="37"/>
      <c r="GZQ3" s="53"/>
      <c r="GZS3" s="2"/>
      <c r="GZT3" s="2"/>
      <c r="GZU3" s="37"/>
      <c r="GZV3" s="37"/>
      <c r="GZW3" s="2"/>
      <c r="GZX3" s="37"/>
      <c r="GZY3" s="53"/>
      <c r="HAA3" s="2"/>
      <c r="HAB3" s="2"/>
      <c r="HAC3" s="37"/>
      <c r="HAD3" s="37"/>
      <c r="HAE3" s="2"/>
      <c r="HAF3" s="37"/>
      <c r="HAG3" s="53"/>
      <c r="HAI3" s="2"/>
      <c r="HAJ3" s="2"/>
      <c r="HAK3" s="37"/>
      <c r="HAL3" s="37"/>
      <c r="HAM3" s="2"/>
      <c r="HAN3" s="37"/>
      <c r="HAO3" s="53"/>
      <c r="HAQ3" s="2"/>
      <c r="HAR3" s="2"/>
      <c r="HAS3" s="37"/>
      <c r="HAT3" s="37"/>
      <c r="HAU3" s="2"/>
      <c r="HAV3" s="37"/>
      <c r="HAW3" s="53"/>
      <c r="HAY3" s="2"/>
      <c r="HAZ3" s="2"/>
      <c r="HBA3" s="37"/>
      <c r="HBB3" s="37"/>
      <c r="HBC3" s="2"/>
      <c r="HBD3" s="37"/>
      <c r="HBE3" s="53"/>
      <c r="HBG3" s="2"/>
      <c r="HBH3" s="2"/>
      <c r="HBI3" s="37"/>
      <c r="HBJ3" s="37"/>
      <c r="HBK3" s="2"/>
      <c r="HBL3" s="37"/>
      <c r="HBM3" s="53"/>
      <c r="HBO3" s="2"/>
      <c r="HBP3" s="2"/>
      <c r="HBQ3" s="37"/>
      <c r="HBR3" s="37"/>
      <c r="HBS3" s="2"/>
      <c r="HBT3" s="37"/>
      <c r="HBU3" s="53"/>
      <c r="HBW3" s="2"/>
      <c r="HBX3" s="2"/>
      <c r="HBY3" s="37"/>
      <c r="HBZ3" s="37"/>
      <c r="HCA3" s="2"/>
      <c r="HCB3" s="37"/>
      <c r="HCC3" s="53"/>
      <c r="HCE3" s="2"/>
      <c r="HCF3" s="2"/>
      <c r="HCG3" s="37"/>
      <c r="HCH3" s="37"/>
      <c r="HCI3" s="2"/>
      <c r="HCJ3" s="37"/>
      <c r="HCK3" s="53"/>
      <c r="HCM3" s="2"/>
      <c r="HCN3" s="2"/>
      <c r="HCO3" s="37"/>
      <c r="HCP3" s="37"/>
      <c r="HCQ3" s="2"/>
      <c r="HCR3" s="37"/>
      <c r="HCS3" s="53"/>
      <c r="HCU3" s="2"/>
      <c r="HCV3" s="2"/>
      <c r="HCW3" s="37"/>
      <c r="HCX3" s="37"/>
      <c r="HCY3" s="2"/>
      <c r="HCZ3" s="37"/>
      <c r="HDA3" s="53"/>
      <c r="HDC3" s="2"/>
      <c r="HDD3" s="2"/>
      <c r="HDE3" s="37"/>
      <c r="HDF3" s="37"/>
      <c r="HDG3" s="2"/>
      <c r="HDH3" s="37"/>
      <c r="HDI3" s="53"/>
      <c r="HDK3" s="2"/>
      <c r="HDL3" s="2"/>
      <c r="HDM3" s="37"/>
      <c r="HDN3" s="37"/>
      <c r="HDO3" s="2"/>
      <c r="HDP3" s="37"/>
      <c r="HDQ3" s="53"/>
      <c r="HDS3" s="2"/>
      <c r="HDT3" s="2"/>
      <c r="HDU3" s="37"/>
      <c r="HDV3" s="37"/>
      <c r="HDW3" s="2"/>
      <c r="HDX3" s="37"/>
      <c r="HDY3" s="53"/>
      <c r="HEA3" s="2"/>
      <c r="HEB3" s="2"/>
      <c r="HEC3" s="37"/>
      <c r="HED3" s="37"/>
      <c r="HEE3" s="2"/>
      <c r="HEF3" s="37"/>
      <c r="HEG3" s="53"/>
      <c r="HEI3" s="2"/>
      <c r="HEJ3" s="2"/>
      <c r="HEK3" s="37"/>
      <c r="HEL3" s="37"/>
      <c r="HEM3" s="2"/>
      <c r="HEN3" s="37"/>
      <c r="HEO3" s="53"/>
      <c r="HEQ3" s="2"/>
      <c r="HER3" s="2"/>
      <c r="HES3" s="37"/>
      <c r="HET3" s="37"/>
      <c r="HEU3" s="2"/>
      <c r="HEV3" s="37"/>
      <c r="HEW3" s="53"/>
      <c r="HEY3" s="2"/>
      <c r="HEZ3" s="2"/>
      <c r="HFA3" s="37"/>
      <c r="HFB3" s="37"/>
      <c r="HFC3" s="2"/>
      <c r="HFD3" s="37"/>
      <c r="HFE3" s="53"/>
      <c r="HFG3" s="2"/>
      <c r="HFH3" s="2"/>
      <c r="HFI3" s="37"/>
      <c r="HFJ3" s="37"/>
      <c r="HFK3" s="2"/>
      <c r="HFL3" s="37"/>
      <c r="HFM3" s="53"/>
      <c r="HFO3" s="2"/>
      <c r="HFP3" s="2"/>
      <c r="HFQ3" s="37"/>
      <c r="HFR3" s="37"/>
      <c r="HFS3" s="2"/>
      <c r="HFT3" s="37"/>
      <c r="HFU3" s="53"/>
      <c r="HFW3" s="2"/>
      <c r="HFX3" s="2"/>
      <c r="HFY3" s="37"/>
      <c r="HFZ3" s="37"/>
      <c r="HGA3" s="2"/>
      <c r="HGB3" s="37"/>
      <c r="HGC3" s="53"/>
      <c r="HGE3" s="2"/>
      <c r="HGF3" s="2"/>
      <c r="HGG3" s="37"/>
      <c r="HGH3" s="37"/>
      <c r="HGI3" s="2"/>
      <c r="HGJ3" s="37"/>
      <c r="HGK3" s="53"/>
      <c r="HGM3" s="2"/>
      <c r="HGN3" s="2"/>
      <c r="HGO3" s="37"/>
      <c r="HGP3" s="37"/>
      <c r="HGQ3" s="2"/>
      <c r="HGR3" s="37"/>
      <c r="HGS3" s="53"/>
      <c r="HGU3" s="2"/>
      <c r="HGV3" s="2"/>
      <c r="HGW3" s="37"/>
      <c r="HGX3" s="37"/>
      <c r="HGY3" s="2"/>
      <c r="HGZ3" s="37"/>
      <c r="HHA3" s="53"/>
      <c r="HHC3" s="2"/>
      <c r="HHD3" s="2"/>
      <c r="HHE3" s="37"/>
      <c r="HHF3" s="37"/>
      <c r="HHG3" s="2"/>
      <c r="HHH3" s="37"/>
      <c r="HHI3" s="53"/>
      <c r="HHK3" s="2"/>
      <c r="HHL3" s="2"/>
      <c r="HHM3" s="37"/>
      <c r="HHN3" s="37"/>
      <c r="HHO3" s="2"/>
      <c r="HHP3" s="37"/>
      <c r="HHQ3" s="53"/>
      <c r="HHS3" s="2"/>
      <c r="HHT3" s="2"/>
      <c r="HHU3" s="37"/>
      <c r="HHV3" s="37"/>
      <c r="HHW3" s="2"/>
      <c r="HHX3" s="37"/>
      <c r="HHY3" s="53"/>
      <c r="HIA3" s="2"/>
      <c r="HIB3" s="2"/>
      <c r="HIC3" s="37"/>
      <c r="HID3" s="37"/>
      <c r="HIE3" s="2"/>
      <c r="HIF3" s="37"/>
      <c r="HIG3" s="53"/>
      <c r="HII3" s="2"/>
      <c r="HIJ3" s="2"/>
      <c r="HIK3" s="37"/>
      <c r="HIL3" s="37"/>
      <c r="HIM3" s="2"/>
      <c r="HIN3" s="37"/>
      <c r="HIO3" s="53"/>
      <c r="HIQ3" s="2"/>
      <c r="HIR3" s="2"/>
      <c r="HIS3" s="37"/>
      <c r="HIT3" s="37"/>
      <c r="HIU3" s="2"/>
      <c r="HIV3" s="37"/>
      <c r="HIW3" s="53"/>
      <c r="HIY3" s="2"/>
      <c r="HIZ3" s="2"/>
      <c r="HJA3" s="37"/>
      <c r="HJB3" s="37"/>
      <c r="HJC3" s="2"/>
      <c r="HJD3" s="37"/>
      <c r="HJE3" s="53"/>
      <c r="HJG3" s="2"/>
      <c r="HJH3" s="2"/>
      <c r="HJI3" s="37"/>
      <c r="HJJ3" s="37"/>
      <c r="HJK3" s="2"/>
      <c r="HJL3" s="37"/>
      <c r="HJM3" s="53"/>
      <c r="HJO3" s="2"/>
      <c r="HJP3" s="2"/>
      <c r="HJQ3" s="37"/>
      <c r="HJR3" s="37"/>
      <c r="HJS3" s="2"/>
      <c r="HJT3" s="37"/>
      <c r="HJU3" s="53"/>
      <c r="HJW3" s="2"/>
      <c r="HJX3" s="2"/>
      <c r="HJY3" s="37"/>
      <c r="HJZ3" s="37"/>
      <c r="HKA3" s="2"/>
      <c r="HKB3" s="37"/>
      <c r="HKC3" s="53"/>
      <c r="HKE3" s="2"/>
      <c r="HKF3" s="2"/>
      <c r="HKG3" s="37"/>
      <c r="HKH3" s="37"/>
      <c r="HKI3" s="2"/>
      <c r="HKJ3" s="37"/>
      <c r="HKK3" s="53"/>
      <c r="HKM3" s="2"/>
      <c r="HKN3" s="2"/>
      <c r="HKO3" s="37"/>
      <c r="HKP3" s="37"/>
      <c r="HKQ3" s="2"/>
      <c r="HKR3" s="37"/>
      <c r="HKS3" s="53"/>
      <c r="HKU3" s="2"/>
      <c r="HKV3" s="2"/>
      <c r="HKW3" s="37"/>
      <c r="HKX3" s="37"/>
      <c r="HKY3" s="2"/>
      <c r="HKZ3" s="37"/>
      <c r="HLA3" s="53"/>
      <c r="HLC3" s="2"/>
      <c r="HLD3" s="2"/>
      <c r="HLE3" s="37"/>
      <c r="HLF3" s="37"/>
      <c r="HLG3" s="2"/>
      <c r="HLH3" s="37"/>
      <c r="HLI3" s="53"/>
      <c r="HLK3" s="2"/>
      <c r="HLL3" s="2"/>
      <c r="HLM3" s="37"/>
      <c r="HLN3" s="37"/>
      <c r="HLO3" s="2"/>
      <c r="HLP3" s="37"/>
      <c r="HLQ3" s="53"/>
      <c r="HLS3" s="2"/>
      <c r="HLT3" s="2"/>
      <c r="HLU3" s="37"/>
      <c r="HLV3" s="37"/>
      <c r="HLW3" s="2"/>
      <c r="HLX3" s="37"/>
      <c r="HLY3" s="53"/>
      <c r="HMA3" s="2"/>
      <c r="HMB3" s="2"/>
      <c r="HMC3" s="37"/>
      <c r="HMD3" s="37"/>
      <c r="HME3" s="2"/>
      <c r="HMF3" s="37"/>
      <c r="HMG3" s="53"/>
      <c r="HMI3" s="2"/>
      <c r="HMJ3" s="2"/>
      <c r="HMK3" s="37"/>
      <c r="HML3" s="37"/>
      <c r="HMM3" s="2"/>
      <c r="HMN3" s="37"/>
      <c r="HMO3" s="53"/>
      <c r="HMQ3" s="2"/>
      <c r="HMR3" s="2"/>
      <c r="HMS3" s="37"/>
      <c r="HMT3" s="37"/>
      <c r="HMU3" s="2"/>
      <c r="HMV3" s="37"/>
      <c r="HMW3" s="53"/>
      <c r="HMY3" s="2"/>
      <c r="HMZ3" s="2"/>
      <c r="HNA3" s="37"/>
      <c r="HNB3" s="37"/>
      <c r="HNC3" s="2"/>
      <c r="HND3" s="37"/>
      <c r="HNE3" s="53"/>
      <c r="HNG3" s="2"/>
      <c r="HNH3" s="2"/>
      <c r="HNI3" s="37"/>
      <c r="HNJ3" s="37"/>
      <c r="HNK3" s="2"/>
      <c r="HNL3" s="37"/>
      <c r="HNM3" s="53"/>
      <c r="HNO3" s="2"/>
      <c r="HNP3" s="2"/>
      <c r="HNQ3" s="37"/>
      <c r="HNR3" s="37"/>
      <c r="HNS3" s="2"/>
      <c r="HNT3" s="37"/>
      <c r="HNU3" s="53"/>
      <c r="HNW3" s="2"/>
      <c r="HNX3" s="2"/>
      <c r="HNY3" s="37"/>
      <c r="HNZ3" s="37"/>
      <c r="HOA3" s="2"/>
      <c r="HOB3" s="37"/>
      <c r="HOC3" s="53"/>
      <c r="HOE3" s="2"/>
      <c r="HOF3" s="2"/>
      <c r="HOG3" s="37"/>
      <c r="HOH3" s="37"/>
      <c r="HOI3" s="2"/>
      <c r="HOJ3" s="37"/>
      <c r="HOK3" s="53"/>
      <c r="HOM3" s="2"/>
      <c r="HON3" s="2"/>
      <c r="HOO3" s="37"/>
      <c r="HOP3" s="37"/>
      <c r="HOQ3" s="2"/>
      <c r="HOR3" s="37"/>
      <c r="HOS3" s="53"/>
      <c r="HOU3" s="2"/>
      <c r="HOV3" s="2"/>
      <c r="HOW3" s="37"/>
      <c r="HOX3" s="37"/>
      <c r="HOY3" s="2"/>
      <c r="HOZ3" s="37"/>
      <c r="HPA3" s="53"/>
      <c r="HPC3" s="2"/>
      <c r="HPD3" s="2"/>
      <c r="HPE3" s="37"/>
      <c r="HPF3" s="37"/>
      <c r="HPG3" s="2"/>
      <c r="HPH3" s="37"/>
      <c r="HPI3" s="53"/>
      <c r="HPK3" s="2"/>
      <c r="HPL3" s="2"/>
      <c r="HPM3" s="37"/>
      <c r="HPN3" s="37"/>
      <c r="HPO3" s="2"/>
      <c r="HPP3" s="37"/>
      <c r="HPQ3" s="53"/>
      <c r="HPS3" s="2"/>
      <c r="HPT3" s="2"/>
      <c r="HPU3" s="37"/>
      <c r="HPV3" s="37"/>
      <c r="HPW3" s="2"/>
      <c r="HPX3" s="37"/>
      <c r="HPY3" s="53"/>
      <c r="HQA3" s="2"/>
      <c r="HQB3" s="2"/>
      <c r="HQC3" s="37"/>
      <c r="HQD3" s="37"/>
      <c r="HQE3" s="2"/>
      <c r="HQF3" s="37"/>
      <c r="HQG3" s="53"/>
      <c r="HQI3" s="2"/>
      <c r="HQJ3" s="2"/>
      <c r="HQK3" s="37"/>
      <c r="HQL3" s="37"/>
      <c r="HQM3" s="2"/>
      <c r="HQN3" s="37"/>
      <c r="HQO3" s="53"/>
      <c r="HQQ3" s="2"/>
      <c r="HQR3" s="2"/>
      <c r="HQS3" s="37"/>
      <c r="HQT3" s="37"/>
      <c r="HQU3" s="2"/>
      <c r="HQV3" s="37"/>
      <c r="HQW3" s="53"/>
      <c r="HQY3" s="2"/>
      <c r="HQZ3" s="2"/>
      <c r="HRA3" s="37"/>
      <c r="HRB3" s="37"/>
      <c r="HRC3" s="2"/>
      <c r="HRD3" s="37"/>
      <c r="HRE3" s="53"/>
      <c r="HRG3" s="2"/>
      <c r="HRH3" s="2"/>
      <c r="HRI3" s="37"/>
      <c r="HRJ3" s="37"/>
      <c r="HRK3" s="2"/>
      <c r="HRL3" s="37"/>
      <c r="HRM3" s="53"/>
      <c r="HRO3" s="2"/>
      <c r="HRP3" s="2"/>
      <c r="HRQ3" s="37"/>
      <c r="HRR3" s="37"/>
      <c r="HRS3" s="2"/>
      <c r="HRT3" s="37"/>
      <c r="HRU3" s="53"/>
      <c r="HRW3" s="2"/>
      <c r="HRX3" s="2"/>
      <c r="HRY3" s="37"/>
      <c r="HRZ3" s="37"/>
      <c r="HSA3" s="2"/>
      <c r="HSB3" s="37"/>
      <c r="HSC3" s="53"/>
      <c r="HSE3" s="2"/>
      <c r="HSF3" s="2"/>
      <c r="HSG3" s="37"/>
      <c r="HSH3" s="37"/>
      <c r="HSI3" s="2"/>
      <c r="HSJ3" s="37"/>
      <c r="HSK3" s="53"/>
      <c r="HSM3" s="2"/>
      <c r="HSN3" s="2"/>
      <c r="HSO3" s="37"/>
      <c r="HSP3" s="37"/>
      <c r="HSQ3" s="2"/>
      <c r="HSR3" s="37"/>
      <c r="HSS3" s="53"/>
      <c r="HSU3" s="2"/>
      <c r="HSV3" s="2"/>
      <c r="HSW3" s="37"/>
      <c r="HSX3" s="37"/>
      <c r="HSY3" s="2"/>
      <c r="HSZ3" s="37"/>
      <c r="HTA3" s="53"/>
      <c r="HTC3" s="2"/>
      <c r="HTD3" s="2"/>
      <c r="HTE3" s="37"/>
      <c r="HTF3" s="37"/>
      <c r="HTG3" s="2"/>
      <c r="HTH3" s="37"/>
      <c r="HTI3" s="53"/>
      <c r="HTK3" s="2"/>
      <c r="HTL3" s="2"/>
      <c r="HTM3" s="37"/>
      <c r="HTN3" s="37"/>
      <c r="HTO3" s="2"/>
      <c r="HTP3" s="37"/>
      <c r="HTQ3" s="53"/>
      <c r="HTS3" s="2"/>
      <c r="HTT3" s="2"/>
      <c r="HTU3" s="37"/>
      <c r="HTV3" s="37"/>
      <c r="HTW3" s="2"/>
      <c r="HTX3" s="37"/>
      <c r="HTY3" s="53"/>
      <c r="HUA3" s="2"/>
      <c r="HUB3" s="2"/>
      <c r="HUC3" s="37"/>
      <c r="HUD3" s="37"/>
      <c r="HUE3" s="2"/>
      <c r="HUF3" s="37"/>
      <c r="HUG3" s="53"/>
      <c r="HUI3" s="2"/>
      <c r="HUJ3" s="2"/>
      <c r="HUK3" s="37"/>
      <c r="HUL3" s="37"/>
      <c r="HUM3" s="2"/>
      <c r="HUN3" s="37"/>
      <c r="HUO3" s="53"/>
      <c r="HUQ3" s="2"/>
      <c r="HUR3" s="2"/>
      <c r="HUS3" s="37"/>
      <c r="HUT3" s="37"/>
      <c r="HUU3" s="2"/>
      <c r="HUV3" s="37"/>
      <c r="HUW3" s="53"/>
      <c r="HUY3" s="2"/>
      <c r="HUZ3" s="2"/>
      <c r="HVA3" s="37"/>
      <c r="HVB3" s="37"/>
      <c r="HVC3" s="2"/>
      <c r="HVD3" s="37"/>
      <c r="HVE3" s="53"/>
      <c r="HVG3" s="2"/>
      <c r="HVH3" s="2"/>
      <c r="HVI3" s="37"/>
      <c r="HVJ3" s="37"/>
      <c r="HVK3" s="2"/>
      <c r="HVL3" s="37"/>
      <c r="HVM3" s="53"/>
      <c r="HVO3" s="2"/>
      <c r="HVP3" s="2"/>
      <c r="HVQ3" s="37"/>
      <c r="HVR3" s="37"/>
      <c r="HVS3" s="2"/>
      <c r="HVT3" s="37"/>
      <c r="HVU3" s="53"/>
      <c r="HVW3" s="2"/>
      <c r="HVX3" s="2"/>
      <c r="HVY3" s="37"/>
      <c r="HVZ3" s="37"/>
      <c r="HWA3" s="2"/>
      <c r="HWB3" s="37"/>
      <c r="HWC3" s="53"/>
      <c r="HWE3" s="2"/>
      <c r="HWF3" s="2"/>
      <c r="HWG3" s="37"/>
      <c r="HWH3" s="37"/>
      <c r="HWI3" s="2"/>
      <c r="HWJ3" s="37"/>
      <c r="HWK3" s="53"/>
      <c r="HWM3" s="2"/>
      <c r="HWN3" s="2"/>
      <c r="HWO3" s="37"/>
      <c r="HWP3" s="37"/>
      <c r="HWQ3" s="2"/>
      <c r="HWR3" s="37"/>
      <c r="HWS3" s="53"/>
      <c r="HWU3" s="2"/>
      <c r="HWV3" s="2"/>
      <c r="HWW3" s="37"/>
      <c r="HWX3" s="37"/>
      <c r="HWY3" s="2"/>
      <c r="HWZ3" s="37"/>
      <c r="HXA3" s="53"/>
      <c r="HXC3" s="2"/>
      <c r="HXD3" s="2"/>
      <c r="HXE3" s="37"/>
      <c r="HXF3" s="37"/>
      <c r="HXG3" s="2"/>
      <c r="HXH3" s="37"/>
      <c r="HXI3" s="53"/>
      <c r="HXK3" s="2"/>
      <c r="HXL3" s="2"/>
      <c r="HXM3" s="37"/>
      <c r="HXN3" s="37"/>
      <c r="HXO3" s="2"/>
      <c r="HXP3" s="37"/>
      <c r="HXQ3" s="53"/>
      <c r="HXS3" s="2"/>
      <c r="HXT3" s="2"/>
      <c r="HXU3" s="37"/>
      <c r="HXV3" s="37"/>
      <c r="HXW3" s="2"/>
      <c r="HXX3" s="37"/>
      <c r="HXY3" s="53"/>
      <c r="HYA3" s="2"/>
      <c r="HYB3" s="2"/>
      <c r="HYC3" s="37"/>
      <c r="HYD3" s="37"/>
      <c r="HYE3" s="2"/>
      <c r="HYF3" s="37"/>
      <c r="HYG3" s="53"/>
      <c r="HYI3" s="2"/>
      <c r="HYJ3" s="2"/>
      <c r="HYK3" s="37"/>
      <c r="HYL3" s="37"/>
      <c r="HYM3" s="2"/>
      <c r="HYN3" s="37"/>
      <c r="HYO3" s="53"/>
      <c r="HYQ3" s="2"/>
      <c r="HYR3" s="2"/>
      <c r="HYS3" s="37"/>
      <c r="HYT3" s="37"/>
      <c r="HYU3" s="2"/>
      <c r="HYV3" s="37"/>
      <c r="HYW3" s="53"/>
      <c r="HYY3" s="2"/>
      <c r="HYZ3" s="2"/>
      <c r="HZA3" s="37"/>
      <c r="HZB3" s="37"/>
      <c r="HZC3" s="2"/>
      <c r="HZD3" s="37"/>
      <c r="HZE3" s="53"/>
      <c r="HZG3" s="2"/>
      <c r="HZH3" s="2"/>
      <c r="HZI3" s="37"/>
      <c r="HZJ3" s="37"/>
      <c r="HZK3" s="2"/>
      <c r="HZL3" s="37"/>
      <c r="HZM3" s="53"/>
      <c r="HZO3" s="2"/>
      <c r="HZP3" s="2"/>
      <c r="HZQ3" s="37"/>
      <c r="HZR3" s="37"/>
      <c r="HZS3" s="2"/>
      <c r="HZT3" s="37"/>
      <c r="HZU3" s="53"/>
      <c r="HZW3" s="2"/>
      <c r="HZX3" s="2"/>
      <c r="HZY3" s="37"/>
      <c r="HZZ3" s="37"/>
      <c r="IAA3" s="2"/>
      <c r="IAB3" s="37"/>
      <c r="IAC3" s="53"/>
      <c r="IAE3" s="2"/>
      <c r="IAF3" s="2"/>
      <c r="IAG3" s="37"/>
      <c r="IAH3" s="37"/>
      <c r="IAI3" s="2"/>
      <c r="IAJ3" s="37"/>
      <c r="IAK3" s="53"/>
      <c r="IAM3" s="2"/>
      <c r="IAN3" s="2"/>
      <c r="IAO3" s="37"/>
      <c r="IAP3" s="37"/>
      <c r="IAQ3" s="2"/>
      <c r="IAR3" s="37"/>
      <c r="IAS3" s="53"/>
      <c r="IAU3" s="2"/>
      <c r="IAV3" s="2"/>
      <c r="IAW3" s="37"/>
      <c r="IAX3" s="37"/>
      <c r="IAY3" s="2"/>
      <c r="IAZ3" s="37"/>
      <c r="IBA3" s="53"/>
      <c r="IBC3" s="2"/>
      <c r="IBD3" s="2"/>
      <c r="IBE3" s="37"/>
      <c r="IBF3" s="37"/>
      <c r="IBG3" s="2"/>
      <c r="IBH3" s="37"/>
      <c r="IBI3" s="53"/>
      <c r="IBK3" s="2"/>
      <c r="IBL3" s="2"/>
      <c r="IBM3" s="37"/>
      <c r="IBN3" s="37"/>
      <c r="IBO3" s="2"/>
      <c r="IBP3" s="37"/>
      <c r="IBQ3" s="53"/>
      <c r="IBS3" s="2"/>
      <c r="IBT3" s="2"/>
      <c r="IBU3" s="37"/>
      <c r="IBV3" s="37"/>
      <c r="IBW3" s="2"/>
      <c r="IBX3" s="37"/>
      <c r="IBY3" s="53"/>
      <c r="ICA3" s="2"/>
      <c r="ICB3" s="2"/>
      <c r="ICC3" s="37"/>
      <c r="ICD3" s="37"/>
      <c r="ICE3" s="2"/>
      <c r="ICF3" s="37"/>
      <c r="ICG3" s="53"/>
      <c r="ICI3" s="2"/>
      <c r="ICJ3" s="2"/>
      <c r="ICK3" s="37"/>
      <c r="ICL3" s="37"/>
      <c r="ICM3" s="2"/>
      <c r="ICN3" s="37"/>
      <c r="ICO3" s="53"/>
      <c r="ICQ3" s="2"/>
      <c r="ICR3" s="2"/>
      <c r="ICS3" s="37"/>
      <c r="ICT3" s="37"/>
      <c r="ICU3" s="2"/>
      <c r="ICV3" s="37"/>
      <c r="ICW3" s="53"/>
      <c r="ICY3" s="2"/>
      <c r="ICZ3" s="2"/>
      <c r="IDA3" s="37"/>
      <c r="IDB3" s="37"/>
      <c r="IDC3" s="2"/>
      <c r="IDD3" s="37"/>
      <c r="IDE3" s="53"/>
      <c r="IDG3" s="2"/>
      <c r="IDH3" s="2"/>
      <c r="IDI3" s="37"/>
      <c r="IDJ3" s="37"/>
      <c r="IDK3" s="2"/>
      <c r="IDL3" s="37"/>
      <c r="IDM3" s="53"/>
      <c r="IDO3" s="2"/>
      <c r="IDP3" s="2"/>
      <c r="IDQ3" s="37"/>
      <c r="IDR3" s="37"/>
      <c r="IDS3" s="2"/>
      <c r="IDT3" s="37"/>
      <c r="IDU3" s="53"/>
      <c r="IDW3" s="2"/>
      <c r="IDX3" s="2"/>
      <c r="IDY3" s="37"/>
      <c r="IDZ3" s="37"/>
      <c r="IEA3" s="2"/>
      <c r="IEB3" s="37"/>
      <c r="IEC3" s="53"/>
      <c r="IEE3" s="2"/>
      <c r="IEF3" s="2"/>
      <c r="IEG3" s="37"/>
      <c r="IEH3" s="37"/>
      <c r="IEI3" s="2"/>
      <c r="IEJ3" s="37"/>
      <c r="IEK3" s="53"/>
      <c r="IEM3" s="2"/>
      <c r="IEN3" s="2"/>
      <c r="IEO3" s="37"/>
      <c r="IEP3" s="37"/>
      <c r="IEQ3" s="2"/>
      <c r="IER3" s="37"/>
      <c r="IES3" s="53"/>
      <c r="IEU3" s="2"/>
      <c r="IEV3" s="2"/>
      <c r="IEW3" s="37"/>
      <c r="IEX3" s="37"/>
      <c r="IEY3" s="2"/>
      <c r="IEZ3" s="37"/>
      <c r="IFA3" s="53"/>
      <c r="IFC3" s="2"/>
      <c r="IFD3" s="2"/>
      <c r="IFE3" s="37"/>
      <c r="IFF3" s="37"/>
      <c r="IFG3" s="2"/>
      <c r="IFH3" s="37"/>
      <c r="IFI3" s="53"/>
      <c r="IFK3" s="2"/>
      <c r="IFL3" s="2"/>
      <c r="IFM3" s="37"/>
      <c r="IFN3" s="37"/>
      <c r="IFO3" s="2"/>
      <c r="IFP3" s="37"/>
      <c r="IFQ3" s="53"/>
      <c r="IFS3" s="2"/>
      <c r="IFT3" s="2"/>
      <c r="IFU3" s="37"/>
      <c r="IFV3" s="37"/>
      <c r="IFW3" s="2"/>
      <c r="IFX3" s="37"/>
      <c r="IFY3" s="53"/>
      <c r="IGA3" s="2"/>
      <c r="IGB3" s="2"/>
      <c r="IGC3" s="37"/>
      <c r="IGD3" s="37"/>
      <c r="IGE3" s="2"/>
      <c r="IGF3" s="37"/>
      <c r="IGG3" s="53"/>
      <c r="IGI3" s="2"/>
      <c r="IGJ3" s="2"/>
      <c r="IGK3" s="37"/>
      <c r="IGL3" s="37"/>
      <c r="IGM3" s="2"/>
      <c r="IGN3" s="37"/>
      <c r="IGO3" s="53"/>
      <c r="IGQ3" s="2"/>
      <c r="IGR3" s="2"/>
      <c r="IGS3" s="37"/>
      <c r="IGT3" s="37"/>
      <c r="IGU3" s="2"/>
      <c r="IGV3" s="37"/>
      <c r="IGW3" s="53"/>
      <c r="IGY3" s="2"/>
      <c r="IGZ3" s="2"/>
      <c r="IHA3" s="37"/>
      <c r="IHB3" s="37"/>
      <c r="IHC3" s="2"/>
      <c r="IHD3" s="37"/>
      <c r="IHE3" s="53"/>
      <c r="IHG3" s="2"/>
      <c r="IHH3" s="2"/>
      <c r="IHI3" s="37"/>
      <c r="IHJ3" s="37"/>
      <c r="IHK3" s="2"/>
      <c r="IHL3" s="37"/>
      <c r="IHM3" s="53"/>
      <c r="IHO3" s="2"/>
      <c r="IHP3" s="2"/>
      <c r="IHQ3" s="37"/>
      <c r="IHR3" s="37"/>
      <c r="IHS3" s="2"/>
      <c r="IHT3" s="37"/>
      <c r="IHU3" s="53"/>
      <c r="IHW3" s="2"/>
      <c r="IHX3" s="2"/>
      <c r="IHY3" s="37"/>
      <c r="IHZ3" s="37"/>
      <c r="IIA3" s="2"/>
      <c r="IIB3" s="37"/>
      <c r="IIC3" s="53"/>
      <c r="IIE3" s="2"/>
      <c r="IIF3" s="2"/>
      <c r="IIG3" s="37"/>
      <c r="IIH3" s="37"/>
      <c r="III3" s="2"/>
      <c r="IIJ3" s="37"/>
      <c r="IIK3" s="53"/>
      <c r="IIM3" s="2"/>
      <c r="IIN3" s="2"/>
      <c r="IIO3" s="37"/>
      <c r="IIP3" s="37"/>
      <c r="IIQ3" s="2"/>
      <c r="IIR3" s="37"/>
      <c r="IIS3" s="53"/>
      <c r="IIU3" s="2"/>
      <c r="IIV3" s="2"/>
      <c r="IIW3" s="37"/>
      <c r="IIX3" s="37"/>
      <c r="IIY3" s="2"/>
      <c r="IIZ3" s="37"/>
      <c r="IJA3" s="53"/>
      <c r="IJC3" s="2"/>
      <c r="IJD3" s="2"/>
      <c r="IJE3" s="37"/>
      <c r="IJF3" s="37"/>
      <c r="IJG3" s="2"/>
      <c r="IJH3" s="37"/>
      <c r="IJI3" s="53"/>
      <c r="IJK3" s="2"/>
      <c r="IJL3" s="2"/>
      <c r="IJM3" s="37"/>
      <c r="IJN3" s="37"/>
      <c r="IJO3" s="2"/>
      <c r="IJP3" s="37"/>
      <c r="IJQ3" s="53"/>
      <c r="IJS3" s="2"/>
      <c r="IJT3" s="2"/>
      <c r="IJU3" s="37"/>
      <c r="IJV3" s="37"/>
      <c r="IJW3" s="2"/>
      <c r="IJX3" s="37"/>
      <c r="IJY3" s="53"/>
      <c r="IKA3" s="2"/>
      <c r="IKB3" s="2"/>
      <c r="IKC3" s="37"/>
      <c r="IKD3" s="37"/>
      <c r="IKE3" s="2"/>
      <c r="IKF3" s="37"/>
      <c r="IKG3" s="53"/>
      <c r="IKI3" s="2"/>
      <c r="IKJ3" s="2"/>
      <c r="IKK3" s="37"/>
      <c r="IKL3" s="37"/>
      <c r="IKM3" s="2"/>
      <c r="IKN3" s="37"/>
      <c r="IKO3" s="53"/>
      <c r="IKQ3" s="2"/>
      <c r="IKR3" s="2"/>
      <c r="IKS3" s="37"/>
      <c r="IKT3" s="37"/>
      <c r="IKU3" s="2"/>
      <c r="IKV3" s="37"/>
      <c r="IKW3" s="53"/>
      <c r="IKY3" s="2"/>
      <c r="IKZ3" s="2"/>
      <c r="ILA3" s="37"/>
      <c r="ILB3" s="37"/>
      <c r="ILC3" s="2"/>
      <c r="ILD3" s="37"/>
      <c r="ILE3" s="53"/>
      <c r="ILG3" s="2"/>
      <c r="ILH3" s="2"/>
      <c r="ILI3" s="37"/>
      <c r="ILJ3" s="37"/>
      <c r="ILK3" s="2"/>
      <c r="ILL3" s="37"/>
      <c r="ILM3" s="53"/>
      <c r="ILO3" s="2"/>
      <c r="ILP3" s="2"/>
      <c r="ILQ3" s="37"/>
      <c r="ILR3" s="37"/>
      <c r="ILS3" s="2"/>
      <c r="ILT3" s="37"/>
      <c r="ILU3" s="53"/>
      <c r="ILW3" s="2"/>
      <c r="ILX3" s="2"/>
      <c r="ILY3" s="37"/>
      <c r="ILZ3" s="37"/>
      <c r="IMA3" s="2"/>
      <c r="IMB3" s="37"/>
      <c r="IMC3" s="53"/>
      <c r="IME3" s="2"/>
      <c r="IMF3" s="2"/>
      <c r="IMG3" s="37"/>
      <c r="IMH3" s="37"/>
      <c r="IMI3" s="2"/>
      <c r="IMJ3" s="37"/>
      <c r="IMK3" s="53"/>
      <c r="IMM3" s="2"/>
      <c r="IMN3" s="2"/>
      <c r="IMO3" s="37"/>
      <c r="IMP3" s="37"/>
      <c r="IMQ3" s="2"/>
      <c r="IMR3" s="37"/>
      <c r="IMS3" s="53"/>
      <c r="IMU3" s="2"/>
      <c r="IMV3" s="2"/>
      <c r="IMW3" s="37"/>
      <c r="IMX3" s="37"/>
      <c r="IMY3" s="2"/>
      <c r="IMZ3" s="37"/>
      <c r="INA3" s="53"/>
      <c r="INC3" s="2"/>
      <c r="IND3" s="2"/>
      <c r="INE3" s="37"/>
      <c r="INF3" s="37"/>
      <c r="ING3" s="2"/>
      <c r="INH3" s="37"/>
      <c r="INI3" s="53"/>
      <c r="INK3" s="2"/>
      <c r="INL3" s="2"/>
      <c r="INM3" s="37"/>
      <c r="INN3" s="37"/>
      <c r="INO3" s="2"/>
      <c r="INP3" s="37"/>
      <c r="INQ3" s="53"/>
      <c r="INS3" s="2"/>
      <c r="INT3" s="2"/>
      <c r="INU3" s="37"/>
      <c r="INV3" s="37"/>
      <c r="INW3" s="2"/>
      <c r="INX3" s="37"/>
      <c r="INY3" s="53"/>
      <c r="IOA3" s="2"/>
      <c r="IOB3" s="2"/>
      <c r="IOC3" s="37"/>
      <c r="IOD3" s="37"/>
      <c r="IOE3" s="2"/>
      <c r="IOF3" s="37"/>
      <c r="IOG3" s="53"/>
      <c r="IOI3" s="2"/>
      <c r="IOJ3" s="2"/>
      <c r="IOK3" s="37"/>
      <c r="IOL3" s="37"/>
      <c r="IOM3" s="2"/>
      <c r="ION3" s="37"/>
      <c r="IOO3" s="53"/>
      <c r="IOQ3" s="2"/>
      <c r="IOR3" s="2"/>
      <c r="IOS3" s="37"/>
      <c r="IOT3" s="37"/>
      <c r="IOU3" s="2"/>
      <c r="IOV3" s="37"/>
      <c r="IOW3" s="53"/>
      <c r="IOY3" s="2"/>
      <c r="IOZ3" s="2"/>
      <c r="IPA3" s="37"/>
      <c r="IPB3" s="37"/>
      <c r="IPC3" s="2"/>
      <c r="IPD3" s="37"/>
      <c r="IPE3" s="53"/>
      <c r="IPG3" s="2"/>
      <c r="IPH3" s="2"/>
      <c r="IPI3" s="37"/>
      <c r="IPJ3" s="37"/>
      <c r="IPK3" s="2"/>
      <c r="IPL3" s="37"/>
      <c r="IPM3" s="53"/>
      <c r="IPO3" s="2"/>
      <c r="IPP3" s="2"/>
      <c r="IPQ3" s="37"/>
      <c r="IPR3" s="37"/>
      <c r="IPS3" s="2"/>
      <c r="IPT3" s="37"/>
      <c r="IPU3" s="53"/>
      <c r="IPW3" s="2"/>
      <c r="IPX3" s="2"/>
      <c r="IPY3" s="37"/>
      <c r="IPZ3" s="37"/>
      <c r="IQA3" s="2"/>
      <c r="IQB3" s="37"/>
      <c r="IQC3" s="53"/>
      <c r="IQE3" s="2"/>
      <c r="IQF3" s="2"/>
      <c r="IQG3" s="37"/>
      <c r="IQH3" s="37"/>
      <c r="IQI3" s="2"/>
      <c r="IQJ3" s="37"/>
      <c r="IQK3" s="53"/>
      <c r="IQM3" s="2"/>
      <c r="IQN3" s="2"/>
      <c r="IQO3" s="37"/>
      <c r="IQP3" s="37"/>
      <c r="IQQ3" s="2"/>
      <c r="IQR3" s="37"/>
      <c r="IQS3" s="53"/>
      <c r="IQU3" s="2"/>
      <c r="IQV3" s="2"/>
      <c r="IQW3" s="37"/>
      <c r="IQX3" s="37"/>
      <c r="IQY3" s="2"/>
      <c r="IQZ3" s="37"/>
      <c r="IRA3" s="53"/>
      <c r="IRC3" s="2"/>
      <c r="IRD3" s="2"/>
      <c r="IRE3" s="37"/>
      <c r="IRF3" s="37"/>
      <c r="IRG3" s="2"/>
      <c r="IRH3" s="37"/>
      <c r="IRI3" s="53"/>
      <c r="IRK3" s="2"/>
      <c r="IRL3" s="2"/>
      <c r="IRM3" s="37"/>
      <c r="IRN3" s="37"/>
      <c r="IRO3" s="2"/>
      <c r="IRP3" s="37"/>
      <c r="IRQ3" s="53"/>
      <c r="IRS3" s="2"/>
      <c r="IRT3" s="2"/>
      <c r="IRU3" s="37"/>
      <c r="IRV3" s="37"/>
      <c r="IRW3" s="2"/>
      <c r="IRX3" s="37"/>
      <c r="IRY3" s="53"/>
      <c r="ISA3" s="2"/>
      <c r="ISB3" s="2"/>
      <c r="ISC3" s="37"/>
      <c r="ISD3" s="37"/>
      <c r="ISE3" s="2"/>
      <c r="ISF3" s="37"/>
      <c r="ISG3" s="53"/>
      <c r="ISI3" s="2"/>
      <c r="ISJ3" s="2"/>
      <c r="ISK3" s="37"/>
      <c r="ISL3" s="37"/>
      <c r="ISM3" s="2"/>
      <c r="ISN3" s="37"/>
      <c r="ISO3" s="53"/>
      <c r="ISQ3" s="2"/>
      <c r="ISR3" s="2"/>
      <c r="ISS3" s="37"/>
      <c r="IST3" s="37"/>
      <c r="ISU3" s="2"/>
      <c r="ISV3" s="37"/>
      <c r="ISW3" s="53"/>
      <c r="ISY3" s="2"/>
      <c r="ISZ3" s="2"/>
      <c r="ITA3" s="37"/>
      <c r="ITB3" s="37"/>
      <c r="ITC3" s="2"/>
      <c r="ITD3" s="37"/>
      <c r="ITE3" s="53"/>
      <c r="ITG3" s="2"/>
      <c r="ITH3" s="2"/>
      <c r="ITI3" s="37"/>
      <c r="ITJ3" s="37"/>
      <c r="ITK3" s="2"/>
      <c r="ITL3" s="37"/>
      <c r="ITM3" s="53"/>
      <c r="ITO3" s="2"/>
      <c r="ITP3" s="2"/>
      <c r="ITQ3" s="37"/>
      <c r="ITR3" s="37"/>
      <c r="ITS3" s="2"/>
      <c r="ITT3" s="37"/>
      <c r="ITU3" s="53"/>
      <c r="ITW3" s="2"/>
      <c r="ITX3" s="2"/>
      <c r="ITY3" s="37"/>
      <c r="ITZ3" s="37"/>
      <c r="IUA3" s="2"/>
      <c r="IUB3" s="37"/>
      <c r="IUC3" s="53"/>
      <c r="IUE3" s="2"/>
      <c r="IUF3" s="2"/>
      <c r="IUG3" s="37"/>
      <c r="IUH3" s="37"/>
      <c r="IUI3" s="2"/>
      <c r="IUJ3" s="37"/>
      <c r="IUK3" s="53"/>
      <c r="IUM3" s="2"/>
      <c r="IUN3" s="2"/>
      <c r="IUO3" s="37"/>
      <c r="IUP3" s="37"/>
      <c r="IUQ3" s="2"/>
      <c r="IUR3" s="37"/>
      <c r="IUS3" s="53"/>
      <c r="IUU3" s="2"/>
      <c r="IUV3" s="2"/>
      <c r="IUW3" s="37"/>
      <c r="IUX3" s="37"/>
      <c r="IUY3" s="2"/>
      <c r="IUZ3" s="37"/>
      <c r="IVA3" s="53"/>
      <c r="IVC3" s="2"/>
      <c r="IVD3" s="2"/>
      <c r="IVE3" s="37"/>
      <c r="IVF3" s="37"/>
      <c r="IVG3" s="2"/>
      <c r="IVH3" s="37"/>
      <c r="IVI3" s="53"/>
      <c r="IVK3" s="2"/>
      <c r="IVL3" s="2"/>
      <c r="IVM3" s="37"/>
      <c r="IVN3" s="37"/>
      <c r="IVO3" s="2"/>
      <c r="IVP3" s="37"/>
      <c r="IVQ3" s="53"/>
      <c r="IVS3" s="2"/>
      <c r="IVT3" s="2"/>
      <c r="IVU3" s="37"/>
      <c r="IVV3" s="37"/>
      <c r="IVW3" s="2"/>
      <c r="IVX3" s="37"/>
      <c r="IVY3" s="53"/>
      <c r="IWA3" s="2"/>
      <c r="IWB3" s="2"/>
      <c r="IWC3" s="37"/>
      <c r="IWD3" s="37"/>
      <c r="IWE3" s="2"/>
      <c r="IWF3" s="37"/>
      <c r="IWG3" s="53"/>
      <c r="IWI3" s="2"/>
      <c r="IWJ3" s="2"/>
      <c r="IWK3" s="37"/>
      <c r="IWL3" s="37"/>
      <c r="IWM3" s="2"/>
      <c r="IWN3" s="37"/>
      <c r="IWO3" s="53"/>
      <c r="IWQ3" s="2"/>
      <c r="IWR3" s="2"/>
      <c r="IWS3" s="37"/>
      <c r="IWT3" s="37"/>
      <c r="IWU3" s="2"/>
      <c r="IWV3" s="37"/>
      <c r="IWW3" s="53"/>
      <c r="IWY3" s="2"/>
      <c r="IWZ3" s="2"/>
      <c r="IXA3" s="37"/>
      <c r="IXB3" s="37"/>
      <c r="IXC3" s="2"/>
      <c r="IXD3" s="37"/>
      <c r="IXE3" s="53"/>
      <c r="IXG3" s="2"/>
      <c r="IXH3" s="2"/>
      <c r="IXI3" s="37"/>
      <c r="IXJ3" s="37"/>
      <c r="IXK3" s="2"/>
      <c r="IXL3" s="37"/>
      <c r="IXM3" s="53"/>
      <c r="IXO3" s="2"/>
      <c r="IXP3" s="2"/>
      <c r="IXQ3" s="37"/>
      <c r="IXR3" s="37"/>
      <c r="IXS3" s="2"/>
      <c r="IXT3" s="37"/>
      <c r="IXU3" s="53"/>
      <c r="IXW3" s="2"/>
      <c r="IXX3" s="2"/>
      <c r="IXY3" s="37"/>
      <c r="IXZ3" s="37"/>
      <c r="IYA3" s="2"/>
      <c r="IYB3" s="37"/>
      <c r="IYC3" s="53"/>
      <c r="IYE3" s="2"/>
      <c r="IYF3" s="2"/>
      <c r="IYG3" s="37"/>
      <c r="IYH3" s="37"/>
      <c r="IYI3" s="2"/>
      <c r="IYJ3" s="37"/>
      <c r="IYK3" s="53"/>
      <c r="IYM3" s="2"/>
      <c r="IYN3" s="2"/>
      <c r="IYO3" s="37"/>
      <c r="IYP3" s="37"/>
      <c r="IYQ3" s="2"/>
      <c r="IYR3" s="37"/>
      <c r="IYS3" s="53"/>
      <c r="IYU3" s="2"/>
      <c r="IYV3" s="2"/>
      <c r="IYW3" s="37"/>
      <c r="IYX3" s="37"/>
      <c r="IYY3" s="2"/>
      <c r="IYZ3" s="37"/>
      <c r="IZA3" s="53"/>
      <c r="IZC3" s="2"/>
      <c r="IZD3" s="2"/>
      <c r="IZE3" s="37"/>
      <c r="IZF3" s="37"/>
      <c r="IZG3" s="2"/>
      <c r="IZH3" s="37"/>
      <c r="IZI3" s="53"/>
      <c r="IZK3" s="2"/>
      <c r="IZL3" s="2"/>
      <c r="IZM3" s="37"/>
      <c r="IZN3" s="37"/>
      <c r="IZO3" s="2"/>
      <c r="IZP3" s="37"/>
      <c r="IZQ3" s="53"/>
      <c r="IZS3" s="2"/>
      <c r="IZT3" s="2"/>
      <c r="IZU3" s="37"/>
      <c r="IZV3" s="37"/>
      <c r="IZW3" s="2"/>
      <c r="IZX3" s="37"/>
      <c r="IZY3" s="53"/>
      <c r="JAA3" s="2"/>
      <c r="JAB3" s="2"/>
      <c r="JAC3" s="37"/>
      <c r="JAD3" s="37"/>
      <c r="JAE3" s="2"/>
      <c r="JAF3" s="37"/>
      <c r="JAG3" s="53"/>
      <c r="JAI3" s="2"/>
      <c r="JAJ3" s="2"/>
      <c r="JAK3" s="37"/>
      <c r="JAL3" s="37"/>
      <c r="JAM3" s="2"/>
      <c r="JAN3" s="37"/>
      <c r="JAO3" s="53"/>
      <c r="JAQ3" s="2"/>
      <c r="JAR3" s="2"/>
      <c r="JAS3" s="37"/>
      <c r="JAT3" s="37"/>
      <c r="JAU3" s="2"/>
      <c r="JAV3" s="37"/>
      <c r="JAW3" s="53"/>
      <c r="JAY3" s="2"/>
      <c r="JAZ3" s="2"/>
      <c r="JBA3" s="37"/>
      <c r="JBB3" s="37"/>
      <c r="JBC3" s="2"/>
      <c r="JBD3" s="37"/>
      <c r="JBE3" s="53"/>
      <c r="JBG3" s="2"/>
      <c r="JBH3" s="2"/>
      <c r="JBI3" s="37"/>
      <c r="JBJ3" s="37"/>
      <c r="JBK3" s="2"/>
      <c r="JBL3" s="37"/>
      <c r="JBM3" s="53"/>
      <c r="JBO3" s="2"/>
      <c r="JBP3" s="2"/>
      <c r="JBQ3" s="37"/>
      <c r="JBR3" s="37"/>
      <c r="JBS3" s="2"/>
      <c r="JBT3" s="37"/>
      <c r="JBU3" s="53"/>
      <c r="JBW3" s="2"/>
      <c r="JBX3" s="2"/>
      <c r="JBY3" s="37"/>
      <c r="JBZ3" s="37"/>
      <c r="JCA3" s="2"/>
      <c r="JCB3" s="37"/>
      <c r="JCC3" s="53"/>
      <c r="JCE3" s="2"/>
      <c r="JCF3" s="2"/>
      <c r="JCG3" s="37"/>
      <c r="JCH3" s="37"/>
      <c r="JCI3" s="2"/>
      <c r="JCJ3" s="37"/>
      <c r="JCK3" s="53"/>
      <c r="JCM3" s="2"/>
      <c r="JCN3" s="2"/>
      <c r="JCO3" s="37"/>
      <c r="JCP3" s="37"/>
      <c r="JCQ3" s="2"/>
      <c r="JCR3" s="37"/>
      <c r="JCS3" s="53"/>
      <c r="JCU3" s="2"/>
      <c r="JCV3" s="2"/>
      <c r="JCW3" s="37"/>
      <c r="JCX3" s="37"/>
      <c r="JCY3" s="2"/>
      <c r="JCZ3" s="37"/>
      <c r="JDA3" s="53"/>
      <c r="JDC3" s="2"/>
      <c r="JDD3" s="2"/>
      <c r="JDE3" s="37"/>
      <c r="JDF3" s="37"/>
      <c r="JDG3" s="2"/>
      <c r="JDH3" s="37"/>
      <c r="JDI3" s="53"/>
      <c r="JDK3" s="2"/>
      <c r="JDL3" s="2"/>
      <c r="JDM3" s="37"/>
      <c r="JDN3" s="37"/>
      <c r="JDO3" s="2"/>
      <c r="JDP3" s="37"/>
      <c r="JDQ3" s="53"/>
      <c r="JDS3" s="2"/>
      <c r="JDT3" s="2"/>
      <c r="JDU3" s="37"/>
      <c r="JDV3" s="37"/>
      <c r="JDW3" s="2"/>
      <c r="JDX3" s="37"/>
      <c r="JDY3" s="53"/>
      <c r="JEA3" s="2"/>
      <c r="JEB3" s="2"/>
      <c r="JEC3" s="37"/>
      <c r="JED3" s="37"/>
      <c r="JEE3" s="2"/>
      <c r="JEF3" s="37"/>
      <c r="JEG3" s="53"/>
      <c r="JEI3" s="2"/>
      <c r="JEJ3" s="2"/>
      <c r="JEK3" s="37"/>
      <c r="JEL3" s="37"/>
      <c r="JEM3" s="2"/>
      <c r="JEN3" s="37"/>
      <c r="JEO3" s="53"/>
      <c r="JEQ3" s="2"/>
      <c r="JER3" s="2"/>
      <c r="JES3" s="37"/>
      <c r="JET3" s="37"/>
      <c r="JEU3" s="2"/>
      <c r="JEV3" s="37"/>
      <c r="JEW3" s="53"/>
      <c r="JEY3" s="2"/>
      <c r="JEZ3" s="2"/>
      <c r="JFA3" s="37"/>
      <c r="JFB3" s="37"/>
      <c r="JFC3" s="2"/>
      <c r="JFD3" s="37"/>
      <c r="JFE3" s="53"/>
      <c r="JFG3" s="2"/>
      <c r="JFH3" s="2"/>
      <c r="JFI3" s="37"/>
      <c r="JFJ3" s="37"/>
      <c r="JFK3" s="2"/>
      <c r="JFL3" s="37"/>
      <c r="JFM3" s="53"/>
      <c r="JFO3" s="2"/>
      <c r="JFP3" s="2"/>
      <c r="JFQ3" s="37"/>
      <c r="JFR3" s="37"/>
      <c r="JFS3" s="2"/>
      <c r="JFT3" s="37"/>
      <c r="JFU3" s="53"/>
      <c r="JFW3" s="2"/>
      <c r="JFX3" s="2"/>
      <c r="JFY3" s="37"/>
      <c r="JFZ3" s="37"/>
      <c r="JGA3" s="2"/>
      <c r="JGB3" s="37"/>
      <c r="JGC3" s="53"/>
      <c r="JGE3" s="2"/>
      <c r="JGF3" s="2"/>
      <c r="JGG3" s="37"/>
      <c r="JGH3" s="37"/>
      <c r="JGI3" s="2"/>
      <c r="JGJ3" s="37"/>
      <c r="JGK3" s="53"/>
      <c r="JGM3" s="2"/>
      <c r="JGN3" s="2"/>
      <c r="JGO3" s="37"/>
      <c r="JGP3" s="37"/>
      <c r="JGQ3" s="2"/>
      <c r="JGR3" s="37"/>
      <c r="JGS3" s="53"/>
      <c r="JGU3" s="2"/>
      <c r="JGV3" s="2"/>
      <c r="JGW3" s="37"/>
      <c r="JGX3" s="37"/>
      <c r="JGY3" s="2"/>
      <c r="JGZ3" s="37"/>
      <c r="JHA3" s="53"/>
      <c r="JHC3" s="2"/>
      <c r="JHD3" s="2"/>
      <c r="JHE3" s="37"/>
      <c r="JHF3" s="37"/>
      <c r="JHG3" s="2"/>
      <c r="JHH3" s="37"/>
      <c r="JHI3" s="53"/>
      <c r="JHK3" s="2"/>
      <c r="JHL3" s="2"/>
      <c r="JHM3" s="37"/>
      <c r="JHN3" s="37"/>
      <c r="JHO3" s="2"/>
      <c r="JHP3" s="37"/>
      <c r="JHQ3" s="53"/>
      <c r="JHS3" s="2"/>
      <c r="JHT3" s="2"/>
      <c r="JHU3" s="37"/>
      <c r="JHV3" s="37"/>
      <c r="JHW3" s="2"/>
      <c r="JHX3" s="37"/>
      <c r="JHY3" s="53"/>
      <c r="JIA3" s="2"/>
      <c r="JIB3" s="2"/>
      <c r="JIC3" s="37"/>
      <c r="JID3" s="37"/>
      <c r="JIE3" s="2"/>
      <c r="JIF3" s="37"/>
      <c r="JIG3" s="53"/>
      <c r="JII3" s="2"/>
      <c r="JIJ3" s="2"/>
      <c r="JIK3" s="37"/>
      <c r="JIL3" s="37"/>
      <c r="JIM3" s="2"/>
      <c r="JIN3" s="37"/>
      <c r="JIO3" s="53"/>
      <c r="JIQ3" s="2"/>
      <c r="JIR3" s="2"/>
      <c r="JIS3" s="37"/>
      <c r="JIT3" s="37"/>
      <c r="JIU3" s="2"/>
      <c r="JIV3" s="37"/>
      <c r="JIW3" s="53"/>
      <c r="JIY3" s="2"/>
      <c r="JIZ3" s="2"/>
      <c r="JJA3" s="37"/>
      <c r="JJB3" s="37"/>
      <c r="JJC3" s="2"/>
      <c r="JJD3" s="37"/>
      <c r="JJE3" s="53"/>
      <c r="JJG3" s="2"/>
      <c r="JJH3" s="2"/>
      <c r="JJI3" s="37"/>
      <c r="JJJ3" s="37"/>
      <c r="JJK3" s="2"/>
      <c r="JJL3" s="37"/>
      <c r="JJM3" s="53"/>
      <c r="JJO3" s="2"/>
      <c r="JJP3" s="2"/>
      <c r="JJQ3" s="37"/>
      <c r="JJR3" s="37"/>
      <c r="JJS3" s="2"/>
      <c r="JJT3" s="37"/>
      <c r="JJU3" s="53"/>
      <c r="JJW3" s="2"/>
      <c r="JJX3" s="2"/>
      <c r="JJY3" s="37"/>
      <c r="JJZ3" s="37"/>
      <c r="JKA3" s="2"/>
      <c r="JKB3" s="37"/>
      <c r="JKC3" s="53"/>
      <c r="JKE3" s="2"/>
      <c r="JKF3" s="2"/>
      <c r="JKG3" s="37"/>
      <c r="JKH3" s="37"/>
      <c r="JKI3" s="2"/>
      <c r="JKJ3" s="37"/>
      <c r="JKK3" s="53"/>
      <c r="JKM3" s="2"/>
      <c r="JKN3" s="2"/>
      <c r="JKO3" s="37"/>
      <c r="JKP3" s="37"/>
      <c r="JKQ3" s="2"/>
      <c r="JKR3" s="37"/>
      <c r="JKS3" s="53"/>
      <c r="JKU3" s="2"/>
      <c r="JKV3" s="2"/>
      <c r="JKW3" s="37"/>
      <c r="JKX3" s="37"/>
      <c r="JKY3" s="2"/>
      <c r="JKZ3" s="37"/>
      <c r="JLA3" s="53"/>
      <c r="JLC3" s="2"/>
      <c r="JLD3" s="2"/>
      <c r="JLE3" s="37"/>
      <c r="JLF3" s="37"/>
      <c r="JLG3" s="2"/>
      <c r="JLH3" s="37"/>
      <c r="JLI3" s="53"/>
      <c r="JLK3" s="2"/>
      <c r="JLL3" s="2"/>
      <c r="JLM3" s="37"/>
      <c r="JLN3" s="37"/>
      <c r="JLO3" s="2"/>
      <c r="JLP3" s="37"/>
      <c r="JLQ3" s="53"/>
      <c r="JLS3" s="2"/>
      <c r="JLT3" s="2"/>
      <c r="JLU3" s="37"/>
      <c r="JLV3" s="37"/>
      <c r="JLW3" s="2"/>
      <c r="JLX3" s="37"/>
      <c r="JLY3" s="53"/>
      <c r="JMA3" s="2"/>
      <c r="JMB3" s="2"/>
      <c r="JMC3" s="37"/>
      <c r="JMD3" s="37"/>
      <c r="JME3" s="2"/>
      <c r="JMF3" s="37"/>
      <c r="JMG3" s="53"/>
      <c r="JMI3" s="2"/>
      <c r="JMJ3" s="2"/>
      <c r="JMK3" s="37"/>
      <c r="JML3" s="37"/>
      <c r="JMM3" s="2"/>
      <c r="JMN3" s="37"/>
      <c r="JMO3" s="53"/>
      <c r="JMQ3" s="2"/>
      <c r="JMR3" s="2"/>
      <c r="JMS3" s="37"/>
      <c r="JMT3" s="37"/>
      <c r="JMU3" s="2"/>
      <c r="JMV3" s="37"/>
      <c r="JMW3" s="53"/>
      <c r="JMY3" s="2"/>
      <c r="JMZ3" s="2"/>
      <c r="JNA3" s="37"/>
      <c r="JNB3" s="37"/>
      <c r="JNC3" s="2"/>
      <c r="JND3" s="37"/>
      <c r="JNE3" s="53"/>
      <c r="JNG3" s="2"/>
      <c r="JNH3" s="2"/>
      <c r="JNI3" s="37"/>
      <c r="JNJ3" s="37"/>
      <c r="JNK3" s="2"/>
      <c r="JNL3" s="37"/>
      <c r="JNM3" s="53"/>
      <c r="JNO3" s="2"/>
      <c r="JNP3" s="2"/>
      <c r="JNQ3" s="37"/>
      <c r="JNR3" s="37"/>
      <c r="JNS3" s="2"/>
      <c r="JNT3" s="37"/>
      <c r="JNU3" s="53"/>
      <c r="JNW3" s="2"/>
      <c r="JNX3" s="2"/>
      <c r="JNY3" s="37"/>
      <c r="JNZ3" s="37"/>
      <c r="JOA3" s="2"/>
      <c r="JOB3" s="37"/>
      <c r="JOC3" s="53"/>
      <c r="JOE3" s="2"/>
      <c r="JOF3" s="2"/>
      <c r="JOG3" s="37"/>
      <c r="JOH3" s="37"/>
      <c r="JOI3" s="2"/>
      <c r="JOJ3" s="37"/>
      <c r="JOK3" s="53"/>
      <c r="JOM3" s="2"/>
      <c r="JON3" s="2"/>
      <c r="JOO3" s="37"/>
      <c r="JOP3" s="37"/>
      <c r="JOQ3" s="2"/>
      <c r="JOR3" s="37"/>
      <c r="JOS3" s="53"/>
      <c r="JOU3" s="2"/>
      <c r="JOV3" s="2"/>
      <c r="JOW3" s="37"/>
      <c r="JOX3" s="37"/>
      <c r="JOY3" s="2"/>
      <c r="JOZ3" s="37"/>
      <c r="JPA3" s="53"/>
      <c r="JPC3" s="2"/>
      <c r="JPD3" s="2"/>
      <c r="JPE3" s="37"/>
      <c r="JPF3" s="37"/>
      <c r="JPG3" s="2"/>
      <c r="JPH3" s="37"/>
      <c r="JPI3" s="53"/>
      <c r="JPK3" s="2"/>
      <c r="JPL3" s="2"/>
      <c r="JPM3" s="37"/>
      <c r="JPN3" s="37"/>
      <c r="JPO3" s="2"/>
      <c r="JPP3" s="37"/>
      <c r="JPQ3" s="53"/>
      <c r="JPS3" s="2"/>
      <c r="JPT3" s="2"/>
      <c r="JPU3" s="37"/>
      <c r="JPV3" s="37"/>
      <c r="JPW3" s="2"/>
      <c r="JPX3" s="37"/>
      <c r="JPY3" s="53"/>
      <c r="JQA3" s="2"/>
      <c r="JQB3" s="2"/>
      <c r="JQC3" s="37"/>
      <c r="JQD3" s="37"/>
      <c r="JQE3" s="2"/>
      <c r="JQF3" s="37"/>
      <c r="JQG3" s="53"/>
      <c r="JQI3" s="2"/>
      <c r="JQJ3" s="2"/>
      <c r="JQK3" s="37"/>
      <c r="JQL3" s="37"/>
      <c r="JQM3" s="2"/>
      <c r="JQN3" s="37"/>
      <c r="JQO3" s="53"/>
      <c r="JQQ3" s="2"/>
      <c r="JQR3" s="2"/>
      <c r="JQS3" s="37"/>
      <c r="JQT3" s="37"/>
      <c r="JQU3" s="2"/>
      <c r="JQV3" s="37"/>
      <c r="JQW3" s="53"/>
      <c r="JQY3" s="2"/>
      <c r="JQZ3" s="2"/>
      <c r="JRA3" s="37"/>
      <c r="JRB3" s="37"/>
      <c r="JRC3" s="2"/>
      <c r="JRD3" s="37"/>
      <c r="JRE3" s="53"/>
      <c r="JRG3" s="2"/>
      <c r="JRH3" s="2"/>
      <c r="JRI3" s="37"/>
      <c r="JRJ3" s="37"/>
      <c r="JRK3" s="2"/>
      <c r="JRL3" s="37"/>
      <c r="JRM3" s="53"/>
      <c r="JRO3" s="2"/>
      <c r="JRP3" s="2"/>
      <c r="JRQ3" s="37"/>
      <c r="JRR3" s="37"/>
      <c r="JRS3" s="2"/>
      <c r="JRT3" s="37"/>
      <c r="JRU3" s="53"/>
      <c r="JRW3" s="2"/>
      <c r="JRX3" s="2"/>
      <c r="JRY3" s="37"/>
      <c r="JRZ3" s="37"/>
      <c r="JSA3" s="2"/>
      <c r="JSB3" s="37"/>
      <c r="JSC3" s="53"/>
      <c r="JSE3" s="2"/>
      <c r="JSF3" s="2"/>
      <c r="JSG3" s="37"/>
      <c r="JSH3" s="37"/>
      <c r="JSI3" s="2"/>
      <c r="JSJ3" s="37"/>
      <c r="JSK3" s="53"/>
      <c r="JSM3" s="2"/>
      <c r="JSN3" s="2"/>
      <c r="JSO3" s="37"/>
      <c r="JSP3" s="37"/>
      <c r="JSQ3" s="2"/>
      <c r="JSR3" s="37"/>
      <c r="JSS3" s="53"/>
      <c r="JSU3" s="2"/>
      <c r="JSV3" s="2"/>
      <c r="JSW3" s="37"/>
      <c r="JSX3" s="37"/>
      <c r="JSY3" s="2"/>
      <c r="JSZ3" s="37"/>
      <c r="JTA3" s="53"/>
      <c r="JTC3" s="2"/>
      <c r="JTD3" s="2"/>
      <c r="JTE3" s="37"/>
      <c r="JTF3" s="37"/>
      <c r="JTG3" s="2"/>
      <c r="JTH3" s="37"/>
      <c r="JTI3" s="53"/>
      <c r="JTK3" s="2"/>
      <c r="JTL3" s="2"/>
      <c r="JTM3" s="37"/>
      <c r="JTN3" s="37"/>
      <c r="JTO3" s="2"/>
      <c r="JTP3" s="37"/>
      <c r="JTQ3" s="53"/>
      <c r="JTS3" s="2"/>
      <c r="JTT3" s="2"/>
      <c r="JTU3" s="37"/>
      <c r="JTV3" s="37"/>
      <c r="JTW3" s="2"/>
      <c r="JTX3" s="37"/>
      <c r="JTY3" s="53"/>
      <c r="JUA3" s="2"/>
      <c r="JUB3" s="2"/>
      <c r="JUC3" s="37"/>
      <c r="JUD3" s="37"/>
      <c r="JUE3" s="2"/>
      <c r="JUF3" s="37"/>
      <c r="JUG3" s="53"/>
      <c r="JUI3" s="2"/>
      <c r="JUJ3" s="2"/>
      <c r="JUK3" s="37"/>
      <c r="JUL3" s="37"/>
      <c r="JUM3" s="2"/>
      <c r="JUN3" s="37"/>
      <c r="JUO3" s="53"/>
      <c r="JUQ3" s="2"/>
      <c r="JUR3" s="2"/>
      <c r="JUS3" s="37"/>
      <c r="JUT3" s="37"/>
      <c r="JUU3" s="2"/>
      <c r="JUV3" s="37"/>
      <c r="JUW3" s="53"/>
      <c r="JUY3" s="2"/>
      <c r="JUZ3" s="2"/>
      <c r="JVA3" s="37"/>
      <c r="JVB3" s="37"/>
      <c r="JVC3" s="2"/>
      <c r="JVD3" s="37"/>
      <c r="JVE3" s="53"/>
      <c r="JVG3" s="2"/>
      <c r="JVH3" s="2"/>
      <c r="JVI3" s="37"/>
      <c r="JVJ3" s="37"/>
      <c r="JVK3" s="2"/>
      <c r="JVL3" s="37"/>
      <c r="JVM3" s="53"/>
      <c r="JVO3" s="2"/>
      <c r="JVP3" s="2"/>
      <c r="JVQ3" s="37"/>
      <c r="JVR3" s="37"/>
      <c r="JVS3" s="2"/>
      <c r="JVT3" s="37"/>
      <c r="JVU3" s="53"/>
      <c r="JVW3" s="2"/>
      <c r="JVX3" s="2"/>
      <c r="JVY3" s="37"/>
      <c r="JVZ3" s="37"/>
      <c r="JWA3" s="2"/>
      <c r="JWB3" s="37"/>
      <c r="JWC3" s="53"/>
      <c r="JWE3" s="2"/>
      <c r="JWF3" s="2"/>
      <c r="JWG3" s="37"/>
      <c r="JWH3" s="37"/>
      <c r="JWI3" s="2"/>
      <c r="JWJ3" s="37"/>
      <c r="JWK3" s="53"/>
      <c r="JWM3" s="2"/>
      <c r="JWN3" s="2"/>
      <c r="JWO3" s="37"/>
      <c r="JWP3" s="37"/>
      <c r="JWQ3" s="2"/>
      <c r="JWR3" s="37"/>
      <c r="JWS3" s="53"/>
      <c r="JWU3" s="2"/>
      <c r="JWV3" s="2"/>
      <c r="JWW3" s="37"/>
      <c r="JWX3" s="37"/>
      <c r="JWY3" s="2"/>
      <c r="JWZ3" s="37"/>
      <c r="JXA3" s="53"/>
      <c r="JXC3" s="2"/>
      <c r="JXD3" s="2"/>
      <c r="JXE3" s="37"/>
      <c r="JXF3" s="37"/>
      <c r="JXG3" s="2"/>
      <c r="JXH3" s="37"/>
      <c r="JXI3" s="53"/>
      <c r="JXK3" s="2"/>
      <c r="JXL3" s="2"/>
      <c r="JXM3" s="37"/>
      <c r="JXN3" s="37"/>
      <c r="JXO3" s="2"/>
      <c r="JXP3" s="37"/>
      <c r="JXQ3" s="53"/>
      <c r="JXS3" s="2"/>
      <c r="JXT3" s="2"/>
      <c r="JXU3" s="37"/>
      <c r="JXV3" s="37"/>
      <c r="JXW3" s="2"/>
      <c r="JXX3" s="37"/>
      <c r="JXY3" s="53"/>
      <c r="JYA3" s="2"/>
      <c r="JYB3" s="2"/>
      <c r="JYC3" s="37"/>
      <c r="JYD3" s="37"/>
      <c r="JYE3" s="2"/>
      <c r="JYF3" s="37"/>
      <c r="JYG3" s="53"/>
      <c r="JYI3" s="2"/>
      <c r="JYJ3" s="2"/>
      <c r="JYK3" s="37"/>
      <c r="JYL3" s="37"/>
      <c r="JYM3" s="2"/>
      <c r="JYN3" s="37"/>
      <c r="JYO3" s="53"/>
      <c r="JYQ3" s="2"/>
      <c r="JYR3" s="2"/>
      <c r="JYS3" s="37"/>
      <c r="JYT3" s="37"/>
      <c r="JYU3" s="2"/>
      <c r="JYV3" s="37"/>
      <c r="JYW3" s="53"/>
      <c r="JYY3" s="2"/>
      <c r="JYZ3" s="2"/>
      <c r="JZA3" s="37"/>
      <c r="JZB3" s="37"/>
      <c r="JZC3" s="2"/>
      <c r="JZD3" s="37"/>
      <c r="JZE3" s="53"/>
      <c r="JZG3" s="2"/>
      <c r="JZH3" s="2"/>
      <c r="JZI3" s="37"/>
      <c r="JZJ3" s="37"/>
      <c r="JZK3" s="2"/>
      <c r="JZL3" s="37"/>
      <c r="JZM3" s="53"/>
      <c r="JZO3" s="2"/>
      <c r="JZP3" s="2"/>
      <c r="JZQ3" s="37"/>
      <c r="JZR3" s="37"/>
      <c r="JZS3" s="2"/>
      <c r="JZT3" s="37"/>
      <c r="JZU3" s="53"/>
      <c r="JZW3" s="2"/>
      <c r="JZX3" s="2"/>
      <c r="JZY3" s="37"/>
      <c r="JZZ3" s="37"/>
      <c r="KAA3" s="2"/>
      <c r="KAB3" s="37"/>
      <c r="KAC3" s="53"/>
      <c r="KAE3" s="2"/>
      <c r="KAF3" s="2"/>
      <c r="KAG3" s="37"/>
      <c r="KAH3" s="37"/>
      <c r="KAI3" s="2"/>
      <c r="KAJ3" s="37"/>
      <c r="KAK3" s="53"/>
      <c r="KAM3" s="2"/>
      <c r="KAN3" s="2"/>
      <c r="KAO3" s="37"/>
      <c r="KAP3" s="37"/>
      <c r="KAQ3" s="2"/>
      <c r="KAR3" s="37"/>
      <c r="KAS3" s="53"/>
      <c r="KAU3" s="2"/>
      <c r="KAV3" s="2"/>
      <c r="KAW3" s="37"/>
      <c r="KAX3" s="37"/>
      <c r="KAY3" s="2"/>
      <c r="KAZ3" s="37"/>
      <c r="KBA3" s="53"/>
      <c r="KBC3" s="2"/>
      <c r="KBD3" s="2"/>
      <c r="KBE3" s="37"/>
      <c r="KBF3" s="37"/>
      <c r="KBG3" s="2"/>
      <c r="KBH3" s="37"/>
      <c r="KBI3" s="53"/>
      <c r="KBK3" s="2"/>
      <c r="KBL3" s="2"/>
      <c r="KBM3" s="37"/>
      <c r="KBN3" s="37"/>
      <c r="KBO3" s="2"/>
      <c r="KBP3" s="37"/>
      <c r="KBQ3" s="53"/>
      <c r="KBS3" s="2"/>
      <c r="KBT3" s="2"/>
      <c r="KBU3" s="37"/>
      <c r="KBV3" s="37"/>
      <c r="KBW3" s="2"/>
      <c r="KBX3" s="37"/>
      <c r="KBY3" s="53"/>
      <c r="KCA3" s="2"/>
      <c r="KCB3" s="2"/>
      <c r="KCC3" s="37"/>
      <c r="KCD3" s="37"/>
      <c r="KCE3" s="2"/>
      <c r="KCF3" s="37"/>
      <c r="KCG3" s="53"/>
      <c r="KCI3" s="2"/>
      <c r="KCJ3" s="2"/>
      <c r="KCK3" s="37"/>
      <c r="KCL3" s="37"/>
      <c r="KCM3" s="2"/>
      <c r="KCN3" s="37"/>
      <c r="KCO3" s="53"/>
      <c r="KCQ3" s="2"/>
      <c r="KCR3" s="2"/>
      <c r="KCS3" s="37"/>
      <c r="KCT3" s="37"/>
      <c r="KCU3" s="2"/>
      <c r="KCV3" s="37"/>
      <c r="KCW3" s="53"/>
      <c r="KCY3" s="2"/>
      <c r="KCZ3" s="2"/>
      <c r="KDA3" s="37"/>
      <c r="KDB3" s="37"/>
      <c r="KDC3" s="2"/>
      <c r="KDD3" s="37"/>
      <c r="KDE3" s="53"/>
      <c r="KDG3" s="2"/>
      <c r="KDH3" s="2"/>
      <c r="KDI3" s="37"/>
      <c r="KDJ3" s="37"/>
      <c r="KDK3" s="2"/>
      <c r="KDL3" s="37"/>
      <c r="KDM3" s="53"/>
      <c r="KDO3" s="2"/>
      <c r="KDP3" s="2"/>
      <c r="KDQ3" s="37"/>
      <c r="KDR3" s="37"/>
      <c r="KDS3" s="2"/>
      <c r="KDT3" s="37"/>
      <c r="KDU3" s="53"/>
      <c r="KDW3" s="2"/>
      <c r="KDX3" s="2"/>
      <c r="KDY3" s="37"/>
      <c r="KDZ3" s="37"/>
      <c r="KEA3" s="2"/>
      <c r="KEB3" s="37"/>
      <c r="KEC3" s="53"/>
      <c r="KEE3" s="2"/>
      <c r="KEF3" s="2"/>
      <c r="KEG3" s="37"/>
      <c r="KEH3" s="37"/>
      <c r="KEI3" s="2"/>
      <c r="KEJ3" s="37"/>
      <c r="KEK3" s="53"/>
      <c r="KEM3" s="2"/>
      <c r="KEN3" s="2"/>
      <c r="KEO3" s="37"/>
      <c r="KEP3" s="37"/>
      <c r="KEQ3" s="2"/>
      <c r="KER3" s="37"/>
      <c r="KES3" s="53"/>
      <c r="KEU3" s="2"/>
      <c r="KEV3" s="2"/>
      <c r="KEW3" s="37"/>
      <c r="KEX3" s="37"/>
      <c r="KEY3" s="2"/>
      <c r="KEZ3" s="37"/>
      <c r="KFA3" s="53"/>
      <c r="KFC3" s="2"/>
      <c r="KFD3" s="2"/>
      <c r="KFE3" s="37"/>
      <c r="KFF3" s="37"/>
      <c r="KFG3" s="2"/>
      <c r="KFH3" s="37"/>
      <c r="KFI3" s="53"/>
      <c r="KFK3" s="2"/>
      <c r="KFL3" s="2"/>
      <c r="KFM3" s="37"/>
      <c r="KFN3" s="37"/>
      <c r="KFO3" s="2"/>
      <c r="KFP3" s="37"/>
      <c r="KFQ3" s="53"/>
      <c r="KFS3" s="2"/>
      <c r="KFT3" s="2"/>
      <c r="KFU3" s="37"/>
      <c r="KFV3" s="37"/>
      <c r="KFW3" s="2"/>
      <c r="KFX3" s="37"/>
      <c r="KFY3" s="53"/>
      <c r="KGA3" s="2"/>
      <c r="KGB3" s="2"/>
      <c r="KGC3" s="37"/>
      <c r="KGD3" s="37"/>
      <c r="KGE3" s="2"/>
      <c r="KGF3" s="37"/>
      <c r="KGG3" s="53"/>
      <c r="KGI3" s="2"/>
      <c r="KGJ3" s="2"/>
      <c r="KGK3" s="37"/>
      <c r="KGL3" s="37"/>
      <c r="KGM3" s="2"/>
      <c r="KGN3" s="37"/>
      <c r="KGO3" s="53"/>
      <c r="KGQ3" s="2"/>
      <c r="KGR3" s="2"/>
      <c r="KGS3" s="37"/>
      <c r="KGT3" s="37"/>
      <c r="KGU3" s="2"/>
      <c r="KGV3" s="37"/>
      <c r="KGW3" s="53"/>
      <c r="KGY3" s="2"/>
      <c r="KGZ3" s="2"/>
      <c r="KHA3" s="37"/>
      <c r="KHB3" s="37"/>
      <c r="KHC3" s="2"/>
      <c r="KHD3" s="37"/>
      <c r="KHE3" s="53"/>
      <c r="KHG3" s="2"/>
      <c r="KHH3" s="2"/>
      <c r="KHI3" s="37"/>
      <c r="KHJ3" s="37"/>
      <c r="KHK3" s="2"/>
      <c r="KHL3" s="37"/>
      <c r="KHM3" s="53"/>
      <c r="KHO3" s="2"/>
      <c r="KHP3" s="2"/>
      <c r="KHQ3" s="37"/>
      <c r="KHR3" s="37"/>
      <c r="KHS3" s="2"/>
      <c r="KHT3" s="37"/>
      <c r="KHU3" s="53"/>
      <c r="KHW3" s="2"/>
      <c r="KHX3" s="2"/>
      <c r="KHY3" s="37"/>
      <c r="KHZ3" s="37"/>
      <c r="KIA3" s="2"/>
      <c r="KIB3" s="37"/>
      <c r="KIC3" s="53"/>
      <c r="KIE3" s="2"/>
      <c r="KIF3" s="2"/>
      <c r="KIG3" s="37"/>
      <c r="KIH3" s="37"/>
      <c r="KII3" s="2"/>
      <c r="KIJ3" s="37"/>
      <c r="KIK3" s="53"/>
      <c r="KIM3" s="2"/>
      <c r="KIN3" s="2"/>
      <c r="KIO3" s="37"/>
      <c r="KIP3" s="37"/>
      <c r="KIQ3" s="2"/>
      <c r="KIR3" s="37"/>
      <c r="KIS3" s="53"/>
      <c r="KIU3" s="2"/>
      <c r="KIV3" s="2"/>
      <c r="KIW3" s="37"/>
      <c r="KIX3" s="37"/>
      <c r="KIY3" s="2"/>
      <c r="KIZ3" s="37"/>
      <c r="KJA3" s="53"/>
      <c r="KJC3" s="2"/>
      <c r="KJD3" s="2"/>
      <c r="KJE3" s="37"/>
      <c r="KJF3" s="37"/>
      <c r="KJG3" s="2"/>
      <c r="KJH3" s="37"/>
      <c r="KJI3" s="53"/>
      <c r="KJK3" s="2"/>
      <c r="KJL3" s="2"/>
      <c r="KJM3" s="37"/>
      <c r="KJN3" s="37"/>
      <c r="KJO3" s="2"/>
      <c r="KJP3" s="37"/>
      <c r="KJQ3" s="53"/>
      <c r="KJS3" s="2"/>
      <c r="KJT3" s="2"/>
      <c r="KJU3" s="37"/>
      <c r="KJV3" s="37"/>
      <c r="KJW3" s="2"/>
      <c r="KJX3" s="37"/>
      <c r="KJY3" s="53"/>
      <c r="KKA3" s="2"/>
      <c r="KKB3" s="2"/>
      <c r="KKC3" s="37"/>
      <c r="KKD3" s="37"/>
      <c r="KKE3" s="2"/>
      <c r="KKF3" s="37"/>
      <c r="KKG3" s="53"/>
      <c r="KKI3" s="2"/>
      <c r="KKJ3" s="2"/>
      <c r="KKK3" s="37"/>
      <c r="KKL3" s="37"/>
      <c r="KKM3" s="2"/>
      <c r="KKN3" s="37"/>
      <c r="KKO3" s="53"/>
      <c r="KKQ3" s="2"/>
      <c r="KKR3" s="2"/>
      <c r="KKS3" s="37"/>
      <c r="KKT3" s="37"/>
      <c r="KKU3" s="2"/>
      <c r="KKV3" s="37"/>
      <c r="KKW3" s="53"/>
      <c r="KKY3" s="2"/>
      <c r="KKZ3" s="2"/>
      <c r="KLA3" s="37"/>
      <c r="KLB3" s="37"/>
      <c r="KLC3" s="2"/>
      <c r="KLD3" s="37"/>
      <c r="KLE3" s="53"/>
      <c r="KLG3" s="2"/>
      <c r="KLH3" s="2"/>
      <c r="KLI3" s="37"/>
      <c r="KLJ3" s="37"/>
      <c r="KLK3" s="2"/>
      <c r="KLL3" s="37"/>
      <c r="KLM3" s="53"/>
      <c r="KLO3" s="2"/>
      <c r="KLP3" s="2"/>
      <c r="KLQ3" s="37"/>
      <c r="KLR3" s="37"/>
      <c r="KLS3" s="2"/>
      <c r="KLT3" s="37"/>
      <c r="KLU3" s="53"/>
      <c r="KLW3" s="2"/>
      <c r="KLX3" s="2"/>
      <c r="KLY3" s="37"/>
      <c r="KLZ3" s="37"/>
      <c r="KMA3" s="2"/>
      <c r="KMB3" s="37"/>
      <c r="KMC3" s="53"/>
      <c r="KME3" s="2"/>
      <c r="KMF3" s="2"/>
      <c r="KMG3" s="37"/>
      <c r="KMH3" s="37"/>
      <c r="KMI3" s="2"/>
      <c r="KMJ3" s="37"/>
      <c r="KMK3" s="53"/>
      <c r="KMM3" s="2"/>
      <c r="KMN3" s="2"/>
      <c r="KMO3" s="37"/>
      <c r="KMP3" s="37"/>
      <c r="KMQ3" s="2"/>
      <c r="KMR3" s="37"/>
      <c r="KMS3" s="53"/>
      <c r="KMU3" s="2"/>
      <c r="KMV3" s="2"/>
      <c r="KMW3" s="37"/>
      <c r="KMX3" s="37"/>
      <c r="KMY3" s="2"/>
      <c r="KMZ3" s="37"/>
      <c r="KNA3" s="53"/>
      <c r="KNC3" s="2"/>
      <c r="KND3" s="2"/>
      <c r="KNE3" s="37"/>
      <c r="KNF3" s="37"/>
      <c r="KNG3" s="2"/>
      <c r="KNH3" s="37"/>
      <c r="KNI3" s="53"/>
      <c r="KNK3" s="2"/>
      <c r="KNL3" s="2"/>
      <c r="KNM3" s="37"/>
      <c r="KNN3" s="37"/>
      <c r="KNO3" s="2"/>
      <c r="KNP3" s="37"/>
      <c r="KNQ3" s="53"/>
      <c r="KNS3" s="2"/>
      <c r="KNT3" s="2"/>
      <c r="KNU3" s="37"/>
      <c r="KNV3" s="37"/>
      <c r="KNW3" s="2"/>
      <c r="KNX3" s="37"/>
      <c r="KNY3" s="53"/>
      <c r="KOA3" s="2"/>
      <c r="KOB3" s="2"/>
      <c r="KOC3" s="37"/>
      <c r="KOD3" s="37"/>
      <c r="KOE3" s="2"/>
      <c r="KOF3" s="37"/>
      <c r="KOG3" s="53"/>
      <c r="KOI3" s="2"/>
      <c r="KOJ3" s="2"/>
      <c r="KOK3" s="37"/>
      <c r="KOL3" s="37"/>
      <c r="KOM3" s="2"/>
      <c r="KON3" s="37"/>
      <c r="KOO3" s="53"/>
      <c r="KOQ3" s="2"/>
      <c r="KOR3" s="2"/>
      <c r="KOS3" s="37"/>
      <c r="KOT3" s="37"/>
      <c r="KOU3" s="2"/>
      <c r="KOV3" s="37"/>
      <c r="KOW3" s="53"/>
      <c r="KOY3" s="2"/>
      <c r="KOZ3" s="2"/>
      <c r="KPA3" s="37"/>
      <c r="KPB3" s="37"/>
      <c r="KPC3" s="2"/>
      <c r="KPD3" s="37"/>
      <c r="KPE3" s="53"/>
      <c r="KPG3" s="2"/>
      <c r="KPH3" s="2"/>
      <c r="KPI3" s="37"/>
      <c r="KPJ3" s="37"/>
      <c r="KPK3" s="2"/>
      <c r="KPL3" s="37"/>
      <c r="KPM3" s="53"/>
      <c r="KPO3" s="2"/>
      <c r="KPP3" s="2"/>
      <c r="KPQ3" s="37"/>
      <c r="KPR3" s="37"/>
      <c r="KPS3" s="2"/>
      <c r="KPT3" s="37"/>
      <c r="KPU3" s="53"/>
      <c r="KPW3" s="2"/>
      <c r="KPX3" s="2"/>
      <c r="KPY3" s="37"/>
      <c r="KPZ3" s="37"/>
      <c r="KQA3" s="2"/>
      <c r="KQB3" s="37"/>
      <c r="KQC3" s="53"/>
      <c r="KQE3" s="2"/>
      <c r="KQF3" s="2"/>
      <c r="KQG3" s="37"/>
      <c r="KQH3" s="37"/>
      <c r="KQI3" s="2"/>
      <c r="KQJ3" s="37"/>
      <c r="KQK3" s="53"/>
      <c r="KQM3" s="2"/>
      <c r="KQN3" s="2"/>
      <c r="KQO3" s="37"/>
      <c r="KQP3" s="37"/>
      <c r="KQQ3" s="2"/>
      <c r="KQR3" s="37"/>
      <c r="KQS3" s="53"/>
      <c r="KQU3" s="2"/>
      <c r="KQV3" s="2"/>
      <c r="KQW3" s="37"/>
      <c r="KQX3" s="37"/>
      <c r="KQY3" s="2"/>
      <c r="KQZ3" s="37"/>
      <c r="KRA3" s="53"/>
      <c r="KRC3" s="2"/>
      <c r="KRD3" s="2"/>
      <c r="KRE3" s="37"/>
      <c r="KRF3" s="37"/>
      <c r="KRG3" s="2"/>
      <c r="KRH3" s="37"/>
      <c r="KRI3" s="53"/>
      <c r="KRK3" s="2"/>
      <c r="KRL3" s="2"/>
      <c r="KRM3" s="37"/>
      <c r="KRN3" s="37"/>
      <c r="KRO3" s="2"/>
      <c r="KRP3" s="37"/>
      <c r="KRQ3" s="53"/>
      <c r="KRS3" s="2"/>
      <c r="KRT3" s="2"/>
      <c r="KRU3" s="37"/>
      <c r="KRV3" s="37"/>
      <c r="KRW3" s="2"/>
      <c r="KRX3" s="37"/>
      <c r="KRY3" s="53"/>
      <c r="KSA3" s="2"/>
      <c r="KSB3" s="2"/>
      <c r="KSC3" s="37"/>
      <c r="KSD3" s="37"/>
      <c r="KSE3" s="2"/>
      <c r="KSF3" s="37"/>
      <c r="KSG3" s="53"/>
      <c r="KSI3" s="2"/>
      <c r="KSJ3" s="2"/>
      <c r="KSK3" s="37"/>
      <c r="KSL3" s="37"/>
      <c r="KSM3" s="2"/>
      <c r="KSN3" s="37"/>
      <c r="KSO3" s="53"/>
      <c r="KSQ3" s="2"/>
      <c r="KSR3" s="2"/>
      <c r="KSS3" s="37"/>
      <c r="KST3" s="37"/>
      <c r="KSU3" s="2"/>
      <c r="KSV3" s="37"/>
      <c r="KSW3" s="53"/>
      <c r="KSY3" s="2"/>
      <c r="KSZ3" s="2"/>
      <c r="KTA3" s="37"/>
      <c r="KTB3" s="37"/>
      <c r="KTC3" s="2"/>
      <c r="KTD3" s="37"/>
      <c r="KTE3" s="53"/>
      <c r="KTG3" s="2"/>
      <c r="KTH3" s="2"/>
      <c r="KTI3" s="37"/>
      <c r="KTJ3" s="37"/>
      <c r="KTK3" s="2"/>
      <c r="KTL3" s="37"/>
      <c r="KTM3" s="53"/>
      <c r="KTO3" s="2"/>
      <c r="KTP3" s="2"/>
      <c r="KTQ3" s="37"/>
      <c r="KTR3" s="37"/>
      <c r="KTS3" s="2"/>
      <c r="KTT3" s="37"/>
      <c r="KTU3" s="53"/>
      <c r="KTW3" s="2"/>
      <c r="KTX3" s="2"/>
      <c r="KTY3" s="37"/>
      <c r="KTZ3" s="37"/>
      <c r="KUA3" s="2"/>
      <c r="KUB3" s="37"/>
      <c r="KUC3" s="53"/>
      <c r="KUE3" s="2"/>
      <c r="KUF3" s="2"/>
      <c r="KUG3" s="37"/>
      <c r="KUH3" s="37"/>
      <c r="KUI3" s="2"/>
      <c r="KUJ3" s="37"/>
      <c r="KUK3" s="53"/>
      <c r="KUM3" s="2"/>
      <c r="KUN3" s="2"/>
      <c r="KUO3" s="37"/>
      <c r="KUP3" s="37"/>
      <c r="KUQ3" s="2"/>
      <c r="KUR3" s="37"/>
      <c r="KUS3" s="53"/>
      <c r="KUU3" s="2"/>
      <c r="KUV3" s="2"/>
      <c r="KUW3" s="37"/>
      <c r="KUX3" s="37"/>
      <c r="KUY3" s="2"/>
      <c r="KUZ3" s="37"/>
      <c r="KVA3" s="53"/>
      <c r="KVC3" s="2"/>
      <c r="KVD3" s="2"/>
      <c r="KVE3" s="37"/>
      <c r="KVF3" s="37"/>
      <c r="KVG3" s="2"/>
      <c r="KVH3" s="37"/>
      <c r="KVI3" s="53"/>
      <c r="KVK3" s="2"/>
      <c r="KVL3" s="2"/>
      <c r="KVM3" s="37"/>
      <c r="KVN3" s="37"/>
      <c r="KVO3" s="2"/>
      <c r="KVP3" s="37"/>
      <c r="KVQ3" s="53"/>
      <c r="KVS3" s="2"/>
      <c r="KVT3" s="2"/>
      <c r="KVU3" s="37"/>
      <c r="KVV3" s="37"/>
      <c r="KVW3" s="2"/>
      <c r="KVX3" s="37"/>
      <c r="KVY3" s="53"/>
      <c r="KWA3" s="2"/>
      <c r="KWB3" s="2"/>
      <c r="KWC3" s="37"/>
      <c r="KWD3" s="37"/>
      <c r="KWE3" s="2"/>
      <c r="KWF3" s="37"/>
      <c r="KWG3" s="53"/>
      <c r="KWI3" s="2"/>
      <c r="KWJ3" s="2"/>
      <c r="KWK3" s="37"/>
      <c r="KWL3" s="37"/>
      <c r="KWM3" s="2"/>
      <c r="KWN3" s="37"/>
      <c r="KWO3" s="53"/>
      <c r="KWQ3" s="2"/>
      <c r="KWR3" s="2"/>
      <c r="KWS3" s="37"/>
      <c r="KWT3" s="37"/>
      <c r="KWU3" s="2"/>
      <c r="KWV3" s="37"/>
      <c r="KWW3" s="53"/>
      <c r="KWY3" s="2"/>
      <c r="KWZ3" s="2"/>
      <c r="KXA3" s="37"/>
      <c r="KXB3" s="37"/>
      <c r="KXC3" s="2"/>
      <c r="KXD3" s="37"/>
      <c r="KXE3" s="53"/>
      <c r="KXG3" s="2"/>
      <c r="KXH3" s="2"/>
      <c r="KXI3" s="37"/>
      <c r="KXJ3" s="37"/>
      <c r="KXK3" s="2"/>
      <c r="KXL3" s="37"/>
      <c r="KXM3" s="53"/>
      <c r="KXO3" s="2"/>
      <c r="KXP3" s="2"/>
      <c r="KXQ3" s="37"/>
      <c r="KXR3" s="37"/>
      <c r="KXS3" s="2"/>
      <c r="KXT3" s="37"/>
      <c r="KXU3" s="53"/>
      <c r="KXW3" s="2"/>
      <c r="KXX3" s="2"/>
      <c r="KXY3" s="37"/>
      <c r="KXZ3" s="37"/>
      <c r="KYA3" s="2"/>
      <c r="KYB3" s="37"/>
      <c r="KYC3" s="53"/>
      <c r="KYE3" s="2"/>
      <c r="KYF3" s="2"/>
      <c r="KYG3" s="37"/>
      <c r="KYH3" s="37"/>
      <c r="KYI3" s="2"/>
      <c r="KYJ3" s="37"/>
      <c r="KYK3" s="53"/>
      <c r="KYM3" s="2"/>
      <c r="KYN3" s="2"/>
      <c r="KYO3" s="37"/>
      <c r="KYP3" s="37"/>
      <c r="KYQ3" s="2"/>
      <c r="KYR3" s="37"/>
      <c r="KYS3" s="53"/>
      <c r="KYU3" s="2"/>
      <c r="KYV3" s="2"/>
      <c r="KYW3" s="37"/>
      <c r="KYX3" s="37"/>
      <c r="KYY3" s="2"/>
      <c r="KYZ3" s="37"/>
      <c r="KZA3" s="53"/>
      <c r="KZC3" s="2"/>
      <c r="KZD3" s="2"/>
      <c r="KZE3" s="37"/>
      <c r="KZF3" s="37"/>
      <c r="KZG3" s="2"/>
      <c r="KZH3" s="37"/>
      <c r="KZI3" s="53"/>
      <c r="KZK3" s="2"/>
      <c r="KZL3" s="2"/>
      <c r="KZM3" s="37"/>
      <c r="KZN3" s="37"/>
      <c r="KZO3" s="2"/>
      <c r="KZP3" s="37"/>
      <c r="KZQ3" s="53"/>
      <c r="KZS3" s="2"/>
      <c r="KZT3" s="2"/>
      <c r="KZU3" s="37"/>
      <c r="KZV3" s="37"/>
      <c r="KZW3" s="2"/>
      <c r="KZX3" s="37"/>
      <c r="KZY3" s="53"/>
      <c r="LAA3" s="2"/>
      <c r="LAB3" s="2"/>
      <c r="LAC3" s="37"/>
      <c r="LAD3" s="37"/>
      <c r="LAE3" s="2"/>
      <c r="LAF3" s="37"/>
      <c r="LAG3" s="53"/>
      <c r="LAI3" s="2"/>
      <c r="LAJ3" s="2"/>
      <c r="LAK3" s="37"/>
      <c r="LAL3" s="37"/>
      <c r="LAM3" s="2"/>
      <c r="LAN3" s="37"/>
      <c r="LAO3" s="53"/>
      <c r="LAQ3" s="2"/>
      <c r="LAR3" s="2"/>
      <c r="LAS3" s="37"/>
      <c r="LAT3" s="37"/>
      <c r="LAU3" s="2"/>
      <c r="LAV3" s="37"/>
      <c r="LAW3" s="53"/>
      <c r="LAY3" s="2"/>
      <c r="LAZ3" s="2"/>
      <c r="LBA3" s="37"/>
      <c r="LBB3" s="37"/>
      <c r="LBC3" s="2"/>
      <c r="LBD3" s="37"/>
      <c r="LBE3" s="53"/>
      <c r="LBG3" s="2"/>
      <c r="LBH3" s="2"/>
      <c r="LBI3" s="37"/>
      <c r="LBJ3" s="37"/>
      <c r="LBK3" s="2"/>
      <c r="LBL3" s="37"/>
      <c r="LBM3" s="53"/>
      <c r="LBO3" s="2"/>
      <c r="LBP3" s="2"/>
      <c r="LBQ3" s="37"/>
      <c r="LBR3" s="37"/>
      <c r="LBS3" s="2"/>
      <c r="LBT3" s="37"/>
      <c r="LBU3" s="53"/>
      <c r="LBW3" s="2"/>
      <c r="LBX3" s="2"/>
      <c r="LBY3" s="37"/>
      <c r="LBZ3" s="37"/>
      <c r="LCA3" s="2"/>
      <c r="LCB3" s="37"/>
      <c r="LCC3" s="53"/>
      <c r="LCE3" s="2"/>
      <c r="LCF3" s="2"/>
      <c r="LCG3" s="37"/>
      <c r="LCH3" s="37"/>
      <c r="LCI3" s="2"/>
      <c r="LCJ3" s="37"/>
      <c r="LCK3" s="53"/>
      <c r="LCM3" s="2"/>
      <c r="LCN3" s="2"/>
      <c r="LCO3" s="37"/>
      <c r="LCP3" s="37"/>
      <c r="LCQ3" s="2"/>
      <c r="LCR3" s="37"/>
      <c r="LCS3" s="53"/>
      <c r="LCU3" s="2"/>
      <c r="LCV3" s="2"/>
      <c r="LCW3" s="37"/>
      <c r="LCX3" s="37"/>
      <c r="LCY3" s="2"/>
      <c r="LCZ3" s="37"/>
      <c r="LDA3" s="53"/>
      <c r="LDC3" s="2"/>
      <c r="LDD3" s="2"/>
      <c r="LDE3" s="37"/>
      <c r="LDF3" s="37"/>
      <c r="LDG3" s="2"/>
      <c r="LDH3" s="37"/>
      <c r="LDI3" s="53"/>
      <c r="LDK3" s="2"/>
      <c r="LDL3" s="2"/>
      <c r="LDM3" s="37"/>
      <c r="LDN3" s="37"/>
      <c r="LDO3" s="2"/>
      <c r="LDP3" s="37"/>
      <c r="LDQ3" s="53"/>
      <c r="LDS3" s="2"/>
      <c r="LDT3" s="2"/>
      <c r="LDU3" s="37"/>
      <c r="LDV3" s="37"/>
      <c r="LDW3" s="2"/>
      <c r="LDX3" s="37"/>
      <c r="LDY3" s="53"/>
      <c r="LEA3" s="2"/>
      <c r="LEB3" s="2"/>
      <c r="LEC3" s="37"/>
      <c r="LED3" s="37"/>
      <c r="LEE3" s="2"/>
      <c r="LEF3" s="37"/>
      <c r="LEG3" s="53"/>
      <c r="LEI3" s="2"/>
      <c r="LEJ3" s="2"/>
      <c r="LEK3" s="37"/>
      <c r="LEL3" s="37"/>
      <c r="LEM3" s="2"/>
      <c r="LEN3" s="37"/>
      <c r="LEO3" s="53"/>
      <c r="LEQ3" s="2"/>
      <c r="LER3" s="2"/>
      <c r="LES3" s="37"/>
      <c r="LET3" s="37"/>
      <c r="LEU3" s="2"/>
      <c r="LEV3" s="37"/>
      <c r="LEW3" s="53"/>
      <c r="LEY3" s="2"/>
      <c r="LEZ3" s="2"/>
      <c r="LFA3" s="37"/>
      <c r="LFB3" s="37"/>
      <c r="LFC3" s="2"/>
      <c r="LFD3" s="37"/>
      <c r="LFE3" s="53"/>
      <c r="LFG3" s="2"/>
      <c r="LFH3" s="2"/>
      <c r="LFI3" s="37"/>
      <c r="LFJ3" s="37"/>
      <c r="LFK3" s="2"/>
      <c r="LFL3" s="37"/>
      <c r="LFM3" s="53"/>
      <c r="LFO3" s="2"/>
      <c r="LFP3" s="2"/>
      <c r="LFQ3" s="37"/>
      <c r="LFR3" s="37"/>
      <c r="LFS3" s="2"/>
      <c r="LFT3" s="37"/>
      <c r="LFU3" s="53"/>
      <c r="LFW3" s="2"/>
      <c r="LFX3" s="2"/>
      <c r="LFY3" s="37"/>
      <c r="LFZ3" s="37"/>
      <c r="LGA3" s="2"/>
      <c r="LGB3" s="37"/>
      <c r="LGC3" s="53"/>
      <c r="LGE3" s="2"/>
      <c r="LGF3" s="2"/>
      <c r="LGG3" s="37"/>
      <c r="LGH3" s="37"/>
      <c r="LGI3" s="2"/>
      <c r="LGJ3" s="37"/>
      <c r="LGK3" s="53"/>
      <c r="LGM3" s="2"/>
      <c r="LGN3" s="2"/>
      <c r="LGO3" s="37"/>
      <c r="LGP3" s="37"/>
      <c r="LGQ3" s="2"/>
      <c r="LGR3" s="37"/>
      <c r="LGS3" s="53"/>
      <c r="LGU3" s="2"/>
      <c r="LGV3" s="2"/>
      <c r="LGW3" s="37"/>
      <c r="LGX3" s="37"/>
      <c r="LGY3" s="2"/>
      <c r="LGZ3" s="37"/>
      <c r="LHA3" s="53"/>
      <c r="LHC3" s="2"/>
      <c r="LHD3" s="2"/>
      <c r="LHE3" s="37"/>
      <c r="LHF3" s="37"/>
      <c r="LHG3" s="2"/>
      <c r="LHH3" s="37"/>
      <c r="LHI3" s="53"/>
      <c r="LHK3" s="2"/>
      <c r="LHL3" s="2"/>
      <c r="LHM3" s="37"/>
      <c r="LHN3" s="37"/>
      <c r="LHO3" s="2"/>
      <c r="LHP3" s="37"/>
      <c r="LHQ3" s="53"/>
      <c r="LHS3" s="2"/>
      <c r="LHT3" s="2"/>
      <c r="LHU3" s="37"/>
      <c r="LHV3" s="37"/>
      <c r="LHW3" s="2"/>
      <c r="LHX3" s="37"/>
      <c r="LHY3" s="53"/>
      <c r="LIA3" s="2"/>
      <c r="LIB3" s="2"/>
      <c r="LIC3" s="37"/>
      <c r="LID3" s="37"/>
      <c r="LIE3" s="2"/>
      <c r="LIF3" s="37"/>
      <c r="LIG3" s="53"/>
      <c r="LII3" s="2"/>
      <c r="LIJ3" s="2"/>
      <c r="LIK3" s="37"/>
      <c r="LIL3" s="37"/>
      <c r="LIM3" s="2"/>
      <c r="LIN3" s="37"/>
      <c r="LIO3" s="53"/>
      <c r="LIQ3" s="2"/>
      <c r="LIR3" s="2"/>
      <c r="LIS3" s="37"/>
      <c r="LIT3" s="37"/>
      <c r="LIU3" s="2"/>
      <c r="LIV3" s="37"/>
      <c r="LIW3" s="53"/>
      <c r="LIY3" s="2"/>
      <c r="LIZ3" s="2"/>
      <c r="LJA3" s="37"/>
      <c r="LJB3" s="37"/>
      <c r="LJC3" s="2"/>
      <c r="LJD3" s="37"/>
      <c r="LJE3" s="53"/>
      <c r="LJG3" s="2"/>
      <c r="LJH3" s="2"/>
      <c r="LJI3" s="37"/>
      <c r="LJJ3" s="37"/>
      <c r="LJK3" s="2"/>
      <c r="LJL3" s="37"/>
      <c r="LJM3" s="53"/>
      <c r="LJO3" s="2"/>
      <c r="LJP3" s="2"/>
      <c r="LJQ3" s="37"/>
      <c r="LJR3" s="37"/>
      <c r="LJS3" s="2"/>
      <c r="LJT3" s="37"/>
      <c r="LJU3" s="53"/>
      <c r="LJW3" s="2"/>
      <c r="LJX3" s="2"/>
      <c r="LJY3" s="37"/>
      <c r="LJZ3" s="37"/>
      <c r="LKA3" s="2"/>
      <c r="LKB3" s="37"/>
      <c r="LKC3" s="53"/>
      <c r="LKE3" s="2"/>
      <c r="LKF3" s="2"/>
      <c r="LKG3" s="37"/>
      <c r="LKH3" s="37"/>
      <c r="LKI3" s="2"/>
      <c r="LKJ3" s="37"/>
      <c r="LKK3" s="53"/>
      <c r="LKM3" s="2"/>
      <c r="LKN3" s="2"/>
      <c r="LKO3" s="37"/>
      <c r="LKP3" s="37"/>
      <c r="LKQ3" s="2"/>
      <c r="LKR3" s="37"/>
      <c r="LKS3" s="53"/>
      <c r="LKU3" s="2"/>
      <c r="LKV3" s="2"/>
      <c r="LKW3" s="37"/>
      <c r="LKX3" s="37"/>
      <c r="LKY3" s="2"/>
      <c r="LKZ3" s="37"/>
      <c r="LLA3" s="53"/>
      <c r="LLC3" s="2"/>
      <c r="LLD3" s="2"/>
      <c r="LLE3" s="37"/>
      <c r="LLF3" s="37"/>
      <c r="LLG3" s="2"/>
      <c r="LLH3" s="37"/>
      <c r="LLI3" s="53"/>
      <c r="LLK3" s="2"/>
      <c r="LLL3" s="2"/>
      <c r="LLM3" s="37"/>
      <c r="LLN3" s="37"/>
      <c r="LLO3" s="2"/>
      <c r="LLP3" s="37"/>
      <c r="LLQ3" s="53"/>
      <c r="LLS3" s="2"/>
      <c r="LLT3" s="2"/>
      <c r="LLU3" s="37"/>
      <c r="LLV3" s="37"/>
      <c r="LLW3" s="2"/>
      <c r="LLX3" s="37"/>
      <c r="LLY3" s="53"/>
      <c r="LMA3" s="2"/>
      <c r="LMB3" s="2"/>
      <c r="LMC3" s="37"/>
      <c r="LMD3" s="37"/>
      <c r="LME3" s="2"/>
      <c r="LMF3" s="37"/>
      <c r="LMG3" s="53"/>
      <c r="LMI3" s="2"/>
      <c r="LMJ3" s="2"/>
      <c r="LMK3" s="37"/>
      <c r="LML3" s="37"/>
      <c r="LMM3" s="2"/>
      <c r="LMN3" s="37"/>
      <c r="LMO3" s="53"/>
      <c r="LMQ3" s="2"/>
      <c r="LMR3" s="2"/>
      <c r="LMS3" s="37"/>
      <c r="LMT3" s="37"/>
      <c r="LMU3" s="2"/>
      <c r="LMV3" s="37"/>
      <c r="LMW3" s="53"/>
      <c r="LMY3" s="2"/>
      <c r="LMZ3" s="2"/>
      <c r="LNA3" s="37"/>
      <c r="LNB3" s="37"/>
      <c r="LNC3" s="2"/>
      <c r="LND3" s="37"/>
      <c r="LNE3" s="53"/>
      <c r="LNG3" s="2"/>
      <c r="LNH3" s="2"/>
      <c r="LNI3" s="37"/>
      <c r="LNJ3" s="37"/>
      <c r="LNK3" s="2"/>
      <c r="LNL3" s="37"/>
      <c r="LNM3" s="53"/>
      <c r="LNO3" s="2"/>
      <c r="LNP3" s="2"/>
      <c r="LNQ3" s="37"/>
      <c r="LNR3" s="37"/>
      <c r="LNS3" s="2"/>
      <c r="LNT3" s="37"/>
      <c r="LNU3" s="53"/>
      <c r="LNW3" s="2"/>
      <c r="LNX3" s="2"/>
      <c r="LNY3" s="37"/>
      <c r="LNZ3" s="37"/>
      <c r="LOA3" s="2"/>
      <c r="LOB3" s="37"/>
      <c r="LOC3" s="53"/>
      <c r="LOE3" s="2"/>
      <c r="LOF3" s="2"/>
      <c r="LOG3" s="37"/>
      <c r="LOH3" s="37"/>
      <c r="LOI3" s="2"/>
      <c r="LOJ3" s="37"/>
      <c r="LOK3" s="53"/>
      <c r="LOM3" s="2"/>
      <c r="LON3" s="2"/>
      <c r="LOO3" s="37"/>
      <c r="LOP3" s="37"/>
      <c r="LOQ3" s="2"/>
      <c r="LOR3" s="37"/>
      <c r="LOS3" s="53"/>
      <c r="LOU3" s="2"/>
      <c r="LOV3" s="2"/>
      <c r="LOW3" s="37"/>
      <c r="LOX3" s="37"/>
      <c r="LOY3" s="2"/>
      <c r="LOZ3" s="37"/>
      <c r="LPA3" s="53"/>
      <c r="LPC3" s="2"/>
      <c r="LPD3" s="2"/>
      <c r="LPE3" s="37"/>
      <c r="LPF3" s="37"/>
      <c r="LPG3" s="2"/>
      <c r="LPH3" s="37"/>
      <c r="LPI3" s="53"/>
      <c r="LPK3" s="2"/>
      <c r="LPL3" s="2"/>
      <c r="LPM3" s="37"/>
      <c r="LPN3" s="37"/>
      <c r="LPO3" s="2"/>
      <c r="LPP3" s="37"/>
      <c r="LPQ3" s="53"/>
      <c r="LPS3" s="2"/>
      <c r="LPT3" s="2"/>
      <c r="LPU3" s="37"/>
      <c r="LPV3" s="37"/>
      <c r="LPW3" s="2"/>
      <c r="LPX3" s="37"/>
      <c r="LPY3" s="53"/>
      <c r="LQA3" s="2"/>
      <c r="LQB3" s="2"/>
      <c r="LQC3" s="37"/>
      <c r="LQD3" s="37"/>
      <c r="LQE3" s="2"/>
      <c r="LQF3" s="37"/>
      <c r="LQG3" s="53"/>
      <c r="LQI3" s="2"/>
      <c r="LQJ3" s="2"/>
      <c r="LQK3" s="37"/>
      <c r="LQL3" s="37"/>
      <c r="LQM3" s="2"/>
      <c r="LQN3" s="37"/>
      <c r="LQO3" s="53"/>
      <c r="LQQ3" s="2"/>
      <c r="LQR3" s="2"/>
      <c r="LQS3" s="37"/>
      <c r="LQT3" s="37"/>
      <c r="LQU3" s="2"/>
      <c r="LQV3" s="37"/>
      <c r="LQW3" s="53"/>
      <c r="LQY3" s="2"/>
      <c r="LQZ3" s="2"/>
      <c r="LRA3" s="37"/>
      <c r="LRB3" s="37"/>
      <c r="LRC3" s="2"/>
      <c r="LRD3" s="37"/>
      <c r="LRE3" s="53"/>
      <c r="LRG3" s="2"/>
      <c r="LRH3" s="2"/>
      <c r="LRI3" s="37"/>
      <c r="LRJ3" s="37"/>
      <c r="LRK3" s="2"/>
      <c r="LRL3" s="37"/>
      <c r="LRM3" s="53"/>
      <c r="LRO3" s="2"/>
      <c r="LRP3" s="2"/>
      <c r="LRQ3" s="37"/>
      <c r="LRR3" s="37"/>
      <c r="LRS3" s="2"/>
      <c r="LRT3" s="37"/>
      <c r="LRU3" s="53"/>
      <c r="LRW3" s="2"/>
      <c r="LRX3" s="2"/>
      <c r="LRY3" s="37"/>
      <c r="LRZ3" s="37"/>
      <c r="LSA3" s="2"/>
      <c r="LSB3" s="37"/>
      <c r="LSC3" s="53"/>
      <c r="LSE3" s="2"/>
      <c r="LSF3" s="2"/>
      <c r="LSG3" s="37"/>
      <c r="LSH3" s="37"/>
      <c r="LSI3" s="2"/>
      <c r="LSJ3" s="37"/>
      <c r="LSK3" s="53"/>
      <c r="LSM3" s="2"/>
      <c r="LSN3" s="2"/>
      <c r="LSO3" s="37"/>
      <c r="LSP3" s="37"/>
      <c r="LSQ3" s="2"/>
      <c r="LSR3" s="37"/>
      <c r="LSS3" s="53"/>
      <c r="LSU3" s="2"/>
      <c r="LSV3" s="2"/>
      <c r="LSW3" s="37"/>
      <c r="LSX3" s="37"/>
      <c r="LSY3" s="2"/>
      <c r="LSZ3" s="37"/>
      <c r="LTA3" s="53"/>
      <c r="LTC3" s="2"/>
      <c r="LTD3" s="2"/>
      <c r="LTE3" s="37"/>
      <c r="LTF3" s="37"/>
      <c r="LTG3" s="2"/>
      <c r="LTH3" s="37"/>
      <c r="LTI3" s="53"/>
      <c r="LTK3" s="2"/>
      <c r="LTL3" s="2"/>
      <c r="LTM3" s="37"/>
      <c r="LTN3" s="37"/>
      <c r="LTO3" s="2"/>
      <c r="LTP3" s="37"/>
      <c r="LTQ3" s="53"/>
      <c r="LTS3" s="2"/>
      <c r="LTT3" s="2"/>
      <c r="LTU3" s="37"/>
      <c r="LTV3" s="37"/>
      <c r="LTW3" s="2"/>
      <c r="LTX3" s="37"/>
      <c r="LTY3" s="53"/>
      <c r="LUA3" s="2"/>
      <c r="LUB3" s="2"/>
      <c r="LUC3" s="37"/>
      <c r="LUD3" s="37"/>
      <c r="LUE3" s="2"/>
      <c r="LUF3" s="37"/>
      <c r="LUG3" s="53"/>
      <c r="LUI3" s="2"/>
      <c r="LUJ3" s="2"/>
      <c r="LUK3" s="37"/>
      <c r="LUL3" s="37"/>
      <c r="LUM3" s="2"/>
      <c r="LUN3" s="37"/>
      <c r="LUO3" s="53"/>
      <c r="LUQ3" s="2"/>
      <c r="LUR3" s="2"/>
      <c r="LUS3" s="37"/>
      <c r="LUT3" s="37"/>
      <c r="LUU3" s="2"/>
      <c r="LUV3" s="37"/>
      <c r="LUW3" s="53"/>
      <c r="LUY3" s="2"/>
      <c r="LUZ3" s="2"/>
      <c r="LVA3" s="37"/>
      <c r="LVB3" s="37"/>
      <c r="LVC3" s="2"/>
      <c r="LVD3" s="37"/>
      <c r="LVE3" s="53"/>
      <c r="LVG3" s="2"/>
      <c r="LVH3" s="2"/>
      <c r="LVI3" s="37"/>
      <c r="LVJ3" s="37"/>
      <c r="LVK3" s="2"/>
      <c r="LVL3" s="37"/>
      <c r="LVM3" s="53"/>
      <c r="LVO3" s="2"/>
      <c r="LVP3" s="2"/>
      <c r="LVQ3" s="37"/>
      <c r="LVR3" s="37"/>
      <c r="LVS3" s="2"/>
      <c r="LVT3" s="37"/>
      <c r="LVU3" s="53"/>
      <c r="LVW3" s="2"/>
      <c r="LVX3" s="2"/>
      <c r="LVY3" s="37"/>
      <c r="LVZ3" s="37"/>
      <c r="LWA3" s="2"/>
      <c r="LWB3" s="37"/>
      <c r="LWC3" s="53"/>
      <c r="LWE3" s="2"/>
      <c r="LWF3" s="2"/>
      <c r="LWG3" s="37"/>
      <c r="LWH3" s="37"/>
      <c r="LWI3" s="2"/>
      <c r="LWJ3" s="37"/>
      <c r="LWK3" s="53"/>
      <c r="LWM3" s="2"/>
      <c r="LWN3" s="2"/>
      <c r="LWO3" s="37"/>
      <c r="LWP3" s="37"/>
      <c r="LWQ3" s="2"/>
      <c r="LWR3" s="37"/>
      <c r="LWS3" s="53"/>
      <c r="LWU3" s="2"/>
      <c r="LWV3" s="2"/>
      <c r="LWW3" s="37"/>
      <c r="LWX3" s="37"/>
      <c r="LWY3" s="2"/>
      <c r="LWZ3" s="37"/>
      <c r="LXA3" s="53"/>
      <c r="LXC3" s="2"/>
      <c r="LXD3" s="2"/>
      <c r="LXE3" s="37"/>
      <c r="LXF3" s="37"/>
      <c r="LXG3" s="2"/>
      <c r="LXH3" s="37"/>
      <c r="LXI3" s="53"/>
      <c r="LXK3" s="2"/>
      <c r="LXL3" s="2"/>
      <c r="LXM3" s="37"/>
      <c r="LXN3" s="37"/>
      <c r="LXO3" s="2"/>
      <c r="LXP3" s="37"/>
      <c r="LXQ3" s="53"/>
      <c r="LXS3" s="2"/>
      <c r="LXT3" s="2"/>
      <c r="LXU3" s="37"/>
      <c r="LXV3" s="37"/>
      <c r="LXW3" s="2"/>
      <c r="LXX3" s="37"/>
      <c r="LXY3" s="53"/>
      <c r="LYA3" s="2"/>
      <c r="LYB3" s="2"/>
      <c r="LYC3" s="37"/>
      <c r="LYD3" s="37"/>
      <c r="LYE3" s="2"/>
      <c r="LYF3" s="37"/>
      <c r="LYG3" s="53"/>
      <c r="LYI3" s="2"/>
      <c r="LYJ3" s="2"/>
      <c r="LYK3" s="37"/>
      <c r="LYL3" s="37"/>
      <c r="LYM3" s="2"/>
      <c r="LYN3" s="37"/>
      <c r="LYO3" s="53"/>
      <c r="LYQ3" s="2"/>
      <c r="LYR3" s="2"/>
      <c r="LYS3" s="37"/>
      <c r="LYT3" s="37"/>
      <c r="LYU3" s="2"/>
      <c r="LYV3" s="37"/>
      <c r="LYW3" s="53"/>
      <c r="LYY3" s="2"/>
      <c r="LYZ3" s="2"/>
      <c r="LZA3" s="37"/>
      <c r="LZB3" s="37"/>
      <c r="LZC3" s="2"/>
      <c r="LZD3" s="37"/>
      <c r="LZE3" s="53"/>
      <c r="LZG3" s="2"/>
      <c r="LZH3" s="2"/>
      <c r="LZI3" s="37"/>
      <c r="LZJ3" s="37"/>
      <c r="LZK3" s="2"/>
      <c r="LZL3" s="37"/>
      <c r="LZM3" s="53"/>
      <c r="LZO3" s="2"/>
      <c r="LZP3" s="2"/>
      <c r="LZQ3" s="37"/>
      <c r="LZR3" s="37"/>
      <c r="LZS3" s="2"/>
      <c r="LZT3" s="37"/>
      <c r="LZU3" s="53"/>
      <c r="LZW3" s="2"/>
      <c r="LZX3" s="2"/>
      <c r="LZY3" s="37"/>
      <c r="LZZ3" s="37"/>
      <c r="MAA3" s="2"/>
      <c r="MAB3" s="37"/>
      <c r="MAC3" s="53"/>
      <c r="MAE3" s="2"/>
      <c r="MAF3" s="2"/>
      <c r="MAG3" s="37"/>
      <c r="MAH3" s="37"/>
      <c r="MAI3" s="2"/>
      <c r="MAJ3" s="37"/>
      <c r="MAK3" s="53"/>
      <c r="MAM3" s="2"/>
      <c r="MAN3" s="2"/>
      <c r="MAO3" s="37"/>
      <c r="MAP3" s="37"/>
      <c r="MAQ3" s="2"/>
      <c r="MAR3" s="37"/>
      <c r="MAS3" s="53"/>
      <c r="MAU3" s="2"/>
      <c r="MAV3" s="2"/>
      <c r="MAW3" s="37"/>
      <c r="MAX3" s="37"/>
      <c r="MAY3" s="2"/>
      <c r="MAZ3" s="37"/>
      <c r="MBA3" s="53"/>
      <c r="MBC3" s="2"/>
      <c r="MBD3" s="2"/>
      <c r="MBE3" s="37"/>
      <c r="MBF3" s="37"/>
      <c r="MBG3" s="2"/>
      <c r="MBH3" s="37"/>
      <c r="MBI3" s="53"/>
      <c r="MBK3" s="2"/>
      <c r="MBL3" s="2"/>
      <c r="MBM3" s="37"/>
      <c r="MBN3" s="37"/>
      <c r="MBO3" s="2"/>
      <c r="MBP3" s="37"/>
      <c r="MBQ3" s="53"/>
      <c r="MBS3" s="2"/>
      <c r="MBT3" s="2"/>
      <c r="MBU3" s="37"/>
      <c r="MBV3" s="37"/>
      <c r="MBW3" s="2"/>
      <c r="MBX3" s="37"/>
      <c r="MBY3" s="53"/>
      <c r="MCA3" s="2"/>
      <c r="MCB3" s="2"/>
      <c r="MCC3" s="37"/>
      <c r="MCD3" s="37"/>
      <c r="MCE3" s="2"/>
      <c r="MCF3" s="37"/>
      <c r="MCG3" s="53"/>
      <c r="MCI3" s="2"/>
      <c r="MCJ3" s="2"/>
      <c r="MCK3" s="37"/>
      <c r="MCL3" s="37"/>
      <c r="MCM3" s="2"/>
      <c r="MCN3" s="37"/>
      <c r="MCO3" s="53"/>
      <c r="MCQ3" s="2"/>
      <c r="MCR3" s="2"/>
      <c r="MCS3" s="37"/>
      <c r="MCT3" s="37"/>
      <c r="MCU3" s="2"/>
      <c r="MCV3" s="37"/>
      <c r="MCW3" s="53"/>
      <c r="MCY3" s="2"/>
      <c r="MCZ3" s="2"/>
      <c r="MDA3" s="37"/>
      <c r="MDB3" s="37"/>
      <c r="MDC3" s="2"/>
      <c r="MDD3" s="37"/>
      <c r="MDE3" s="53"/>
      <c r="MDG3" s="2"/>
      <c r="MDH3" s="2"/>
      <c r="MDI3" s="37"/>
      <c r="MDJ3" s="37"/>
      <c r="MDK3" s="2"/>
      <c r="MDL3" s="37"/>
      <c r="MDM3" s="53"/>
      <c r="MDO3" s="2"/>
      <c r="MDP3" s="2"/>
      <c r="MDQ3" s="37"/>
      <c r="MDR3" s="37"/>
      <c r="MDS3" s="2"/>
      <c r="MDT3" s="37"/>
      <c r="MDU3" s="53"/>
      <c r="MDW3" s="2"/>
      <c r="MDX3" s="2"/>
      <c r="MDY3" s="37"/>
      <c r="MDZ3" s="37"/>
      <c r="MEA3" s="2"/>
      <c r="MEB3" s="37"/>
      <c r="MEC3" s="53"/>
      <c r="MEE3" s="2"/>
      <c r="MEF3" s="2"/>
      <c r="MEG3" s="37"/>
      <c r="MEH3" s="37"/>
      <c r="MEI3" s="2"/>
      <c r="MEJ3" s="37"/>
      <c r="MEK3" s="53"/>
      <c r="MEM3" s="2"/>
      <c r="MEN3" s="2"/>
      <c r="MEO3" s="37"/>
      <c r="MEP3" s="37"/>
      <c r="MEQ3" s="2"/>
      <c r="MER3" s="37"/>
      <c r="MES3" s="53"/>
      <c r="MEU3" s="2"/>
      <c r="MEV3" s="2"/>
      <c r="MEW3" s="37"/>
      <c r="MEX3" s="37"/>
      <c r="MEY3" s="2"/>
      <c r="MEZ3" s="37"/>
      <c r="MFA3" s="53"/>
      <c r="MFC3" s="2"/>
      <c r="MFD3" s="2"/>
      <c r="MFE3" s="37"/>
      <c r="MFF3" s="37"/>
      <c r="MFG3" s="2"/>
      <c r="MFH3" s="37"/>
      <c r="MFI3" s="53"/>
      <c r="MFK3" s="2"/>
      <c r="MFL3" s="2"/>
      <c r="MFM3" s="37"/>
      <c r="MFN3" s="37"/>
      <c r="MFO3" s="2"/>
      <c r="MFP3" s="37"/>
      <c r="MFQ3" s="53"/>
      <c r="MFS3" s="2"/>
      <c r="MFT3" s="2"/>
      <c r="MFU3" s="37"/>
      <c r="MFV3" s="37"/>
      <c r="MFW3" s="2"/>
      <c r="MFX3" s="37"/>
      <c r="MFY3" s="53"/>
      <c r="MGA3" s="2"/>
      <c r="MGB3" s="2"/>
      <c r="MGC3" s="37"/>
      <c r="MGD3" s="37"/>
      <c r="MGE3" s="2"/>
      <c r="MGF3" s="37"/>
      <c r="MGG3" s="53"/>
      <c r="MGI3" s="2"/>
      <c r="MGJ3" s="2"/>
      <c r="MGK3" s="37"/>
      <c r="MGL3" s="37"/>
      <c r="MGM3" s="2"/>
      <c r="MGN3" s="37"/>
      <c r="MGO3" s="53"/>
      <c r="MGQ3" s="2"/>
      <c r="MGR3" s="2"/>
      <c r="MGS3" s="37"/>
      <c r="MGT3" s="37"/>
      <c r="MGU3" s="2"/>
      <c r="MGV3" s="37"/>
      <c r="MGW3" s="53"/>
      <c r="MGY3" s="2"/>
      <c r="MGZ3" s="2"/>
      <c r="MHA3" s="37"/>
      <c r="MHB3" s="37"/>
      <c r="MHC3" s="2"/>
      <c r="MHD3" s="37"/>
      <c r="MHE3" s="53"/>
      <c r="MHG3" s="2"/>
      <c r="MHH3" s="2"/>
      <c r="MHI3" s="37"/>
      <c r="MHJ3" s="37"/>
      <c r="MHK3" s="2"/>
      <c r="MHL3" s="37"/>
      <c r="MHM3" s="53"/>
      <c r="MHO3" s="2"/>
      <c r="MHP3" s="2"/>
      <c r="MHQ3" s="37"/>
      <c r="MHR3" s="37"/>
      <c r="MHS3" s="2"/>
      <c r="MHT3" s="37"/>
      <c r="MHU3" s="53"/>
      <c r="MHW3" s="2"/>
      <c r="MHX3" s="2"/>
      <c r="MHY3" s="37"/>
      <c r="MHZ3" s="37"/>
      <c r="MIA3" s="2"/>
      <c r="MIB3" s="37"/>
      <c r="MIC3" s="53"/>
      <c r="MIE3" s="2"/>
      <c r="MIF3" s="2"/>
      <c r="MIG3" s="37"/>
      <c r="MIH3" s="37"/>
      <c r="MII3" s="2"/>
      <c r="MIJ3" s="37"/>
      <c r="MIK3" s="53"/>
      <c r="MIM3" s="2"/>
      <c r="MIN3" s="2"/>
      <c r="MIO3" s="37"/>
      <c r="MIP3" s="37"/>
      <c r="MIQ3" s="2"/>
      <c r="MIR3" s="37"/>
      <c r="MIS3" s="53"/>
      <c r="MIU3" s="2"/>
      <c r="MIV3" s="2"/>
      <c r="MIW3" s="37"/>
      <c r="MIX3" s="37"/>
      <c r="MIY3" s="2"/>
      <c r="MIZ3" s="37"/>
      <c r="MJA3" s="53"/>
      <c r="MJC3" s="2"/>
      <c r="MJD3" s="2"/>
      <c r="MJE3" s="37"/>
      <c r="MJF3" s="37"/>
      <c r="MJG3" s="2"/>
      <c r="MJH3" s="37"/>
      <c r="MJI3" s="53"/>
      <c r="MJK3" s="2"/>
      <c r="MJL3" s="2"/>
      <c r="MJM3" s="37"/>
      <c r="MJN3" s="37"/>
      <c r="MJO3" s="2"/>
      <c r="MJP3" s="37"/>
      <c r="MJQ3" s="53"/>
      <c r="MJS3" s="2"/>
      <c r="MJT3" s="2"/>
      <c r="MJU3" s="37"/>
      <c r="MJV3" s="37"/>
      <c r="MJW3" s="2"/>
      <c r="MJX3" s="37"/>
      <c r="MJY3" s="53"/>
      <c r="MKA3" s="2"/>
      <c r="MKB3" s="2"/>
      <c r="MKC3" s="37"/>
      <c r="MKD3" s="37"/>
      <c r="MKE3" s="2"/>
      <c r="MKF3" s="37"/>
      <c r="MKG3" s="53"/>
      <c r="MKI3" s="2"/>
      <c r="MKJ3" s="2"/>
      <c r="MKK3" s="37"/>
      <c r="MKL3" s="37"/>
      <c r="MKM3" s="2"/>
      <c r="MKN3" s="37"/>
      <c r="MKO3" s="53"/>
      <c r="MKQ3" s="2"/>
      <c r="MKR3" s="2"/>
      <c r="MKS3" s="37"/>
      <c r="MKT3" s="37"/>
      <c r="MKU3" s="2"/>
      <c r="MKV3" s="37"/>
      <c r="MKW3" s="53"/>
      <c r="MKY3" s="2"/>
      <c r="MKZ3" s="2"/>
      <c r="MLA3" s="37"/>
      <c r="MLB3" s="37"/>
      <c r="MLC3" s="2"/>
      <c r="MLD3" s="37"/>
      <c r="MLE3" s="53"/>
      <c r="MLG3" s="2"/>
      <c r="MLH3" s="2"/>
      <c r="MLI3" s="37"/>
      <c r="MLJ3" s="37"/>
      <c r="MLK3" s="2"/>
      <c r="MLL3" s="37"/>
      <c r="MLM3" s="53"/>
      <c r="MLO3" s="2"/>
      <c r="MLP3" s="2"/>
      <c r="MLQ3" s="37"/>
      <c r="MLR3" s="37"/>
      <c r="MLS3" s="2"/>
      <c r="MLT3" s="37"/>
      <c r="MLU3" s="53"/>
      <c r="MLW3" s="2"/>
      <c r="MLX3" s="2"/>
      <c r="MLY3" s="37"/>
      <c r="MLZ3" s="37"/>
      <c r="MMA3" s="2"/>
      <c r="MMB3" s="37"/>
      <c r="MMC3" s="53"/>
      <c r="MME3" s="2"/>
      <c r="MMF3" s="2"/>
      <c r="MMG3" s="37"/>
      <c r="MMH3" s="37"/>
      <c r="MMI3" s="2"/>
      <c r="MMJ3" s="37"/>
      <c r="MMK3" s="53"/>
      <c r="MMM3" s="2"/>
      <c r="MMN3" s="2"/>
      <c r="MMO3" s="37"/>
      <c r="MMP3" s="37"/>
      <c r="MMQ3" s="2"/>
      <c r="MMR3" s="37"/>
      <c r="MMS3" s="53"/>
      <c r="MMU3" s="2"/>
      <c r="MMV3" s="2"/>
      <c r="MMW3" s="37"/>
      <c r="MMX3" s="37"/>
      <c r="MMY3" s="2"/>
      <c r="MMZ3" s="37"/>
      <c r="MNA3" s="53"/>
      <c r="MNC3" s="2"/>
      <c r="MND3" s="2"/>
      <c r="MNE3" s="37"/>
      <c r="MNF3" s="37"/>
      <c r="MNG3" s="2"/>
      <c r="MNH3" s="37"/>
      <c r="MNI3" s="53"/>
      <c r="MNK3" s="2"/>
      <c r="MNL3" s="2"/>
      <c r="MNM3" s="37"/>
      <c r="MNN3" s="37"/>
      <c r="MNO3" s="2"/>
      <c r="MNP3" s="37"/>
      <c r="MNQ3" s="53"/>
      <c r="MNS3" s="2"/>
      <c r="MNT3" s="2"/>
      <c r="MNU3" s="37"/>
      <c r="MNV3" s="37"/>
      <c r="MNW3" s="2"/>
      <c r="MNX3" s="37"/>
      <c r="MNY3" s="53"/>
      <c r="MOA3" s="2"/>
      <c r="MOB3" s="2"/>
      <c r="MOC3" s="37"/>
      <c r="MOD3" s="37"/>
      <c r="MOE3" s="2"/>
      <c r="MOF3" s="37"/>
      <c r="MOG3" s="53"/>
      <c r="MOI3" s="2"/>
      <c r="MOJ3" s="2"/>
      <c r="MOK3" s="37"/>
      <c r="MOL3" s="37"/>
      <c r="MOM3" s="2"/>
      <c r="MON3" s="37"/>
      <c r="MOO3" s="53"/>
      <c r="MOQ3" s="2"/>
      <c r="MOR3" s="2"/>
      <c r="MOS3" s="37"/>
      <c r="MOT3" s="37"/>
      <c r="MOU3" s="2"/>
      <c r="MOV3" s="37"/>
      <c r="MOW3" s="53"/>
      <c r="MOY3" s="2"/>
      <c r="MOZ3" s="2"/>
      <c r="MPA3" s="37"/>
      <c r="MPB3" s="37"/>
      <c r="MPC3" s="2"/>
      <c r="MPD3" s="37"/>
      <c r="MPE3" s="53"/>
      <c r="MPG3" s="2"/>
      <c r="MPH3" s="2"/>
      <c r="MPI3" s="37"/>
      <c r="MPJ3" s="37"/>
      <c r="MPK3" s="2"/>
      <c r="MPL3" s="37"/>
      <c r="MPM3" s="53"/>
      <c r="MPO3" s="2"/>
      <c r="MPP3" s="2"/>
      <c r="MPQ3" s="37"/>
      <c r="MPR3" s="37"/>
      <c r="MPS3" s="2"/>
      <c r="MPT3" s="37"/>
      <c r="MPU3" s="53"/>
      <c r="MPW3" s="2"/>
      <c r="MPX3" s="2"/>
      <c r="MPY3" s="37"/>
      <c r="MPZ3" s="37"/>
      <c r="MQA3" s="2"/>
      <c r="MQB3" s="37"/>
      <c r="MQC3" s="53"/>
      <c r="MQE3" s="2"/>
      <c r="MQF3" s="2"/>
      <c r="MQG3" s="37"/>
      <c r="MQH3" s="37"/>
      <c r="MQI3" s="2"/>
      <c r="MQJ3" s="37"/>
      <c r="MQK3" s="53"/>
      <c r="MQM3" s="2"/>
      <c r="MQN3" s="2"/>
      <c r="MQO3" s="37"/>
      <c r="MQP3" s="37"/>
      <c r="MQQ3" s="2"/>
      <c r="MQR3" s="37"/>
      <c r="MQS3" s="53"/>
      <c r="MQU3" s="2"/>
      <c r="MQV3" s="2"/>
      <c r="MQW3" s="37"/>
      <c r="MQX3" s="37"/>
      <c r="MQY3" s="2"/>
      <c r="MQZ3" s="37"/>
      <c r="MRA3" s="53"/>
      <c r="MRC3" s="2"/>
      <c r="MRD3" s="2"/>
      <c r="MRE3" s="37"/>
      <c r="MRF3" s="37"/>
      <c r="MRG3" s="2"/>
      <c r="MRH3" s="37"/>
      <c r="MRI3" s="53"/>
      <c r="MRK3" s="2"/>
      <c r="MRL3" s="2"/>
      <c r="MRM3" s="37"/>
      <c r="MRN3" s="37"/>
      <c r="MRO3" s="2"/>
      <c r="MRP3" s="37"/>
      <c r="MRQ3" s="53"/>
      <c r="MRS3" s="2"/>
      <c r="MRT3" s="2"/>
      <c r="MRU3" s="37"/>
      <c r="MRV3" s="37"/>
      <c r="MRW3" s="2"/>
      <c r="MRX3" s="37"/>
      <c r="MRY3" s="53"/>
      <c r="MSA3" s="2"/>
      <c r="MSB3" s="2"/>
      <c r="MSC3" s="37"/>
      <c r="MSD3" s="37"/>
      <c r="MSE3" s="2"/>
      <c r="MSF3" s="37"/>
      <c r="MSG3" s="53"/>
      <c r="MSI3" s="2"/>
      <c r="MSJ3" s="2"/>
      <c r="MSK3" s="37"/>
      <c r="MSL3" s="37"/>
      <c r="MSM3" s="2"/>
      <c r="MSN3" s="37"/>
      <c r="MSO3" s="53"/>
      <c r="MSQ3" s="2"/>
      <c r="MSR3" s="2"/>
      <c r="MSS3" s="37"/>
      <c r="MST3" s="37"/>
      <c r="MSU3" s="2"/>
      <c r="MSV3" s="37"/>
      <c r="MSW3" s="53"/>
      <c r="MSY3" s="2"/>
      <c r="MSZ3" s="2"/>
      <c r="MTA3" s="37"/>
      <c r="MTB3" s="37"/>
      <c r="MTC3" s="2"/>
      <c r="MTD3" s="37"/>
      <c r="MTE3" s="53"/>
      <c r="MTG3" s="2"/>
      <c r="MTH3" s="2"/>
      <c r="MTI3" s="37"/>
      <c r="MTJ3" s="37"/>
      <c r="MTK3" s="2"/>
      <c r="MTL3" s="37"/>
      <c r="MTM3" s="53"/>
      <c r="MTO3" s="2"/>
      <c r="MTP3" s="2"/>
      <c r="MTQ3" s="37"/>
      <c r="MTR3" s="37"/>
      <c r="MTS3" s="2"/>
      <c r="MTT3" s="37"/>
      <c r="MTU3" s="53"/>
      <c r="MTW3" s="2"/>
      <c r="MTX3" s="2"/>
      <c r="MTY3" s="37"/>
      <c r="MTZ3" s="37"/>
      <c r="MUA3" s="2"/>
      <c r="MUB3" s="37"/>
      <c r="MUC3" s="53"/>
      <c r="MUE3" s="2"/>
      <c r="MUF3" s="2"/>
      <c r="MUG3" s="37"/>
      <c r="MUH3" s="37"/>
      <c r="MUI3" s="2"/>
      <c r="MUJ3" s="37"/>
      <c r="MUK3" s="53"/>
      <c r="MUM3" s="2"/>
      <c r="MUN3" s="2"/>
      <c r="MUO3" s="37"/>
      <c r="MUP3" s="37"/>
      <c r="MUQ3" s="2"/>
      <c r="MUR3" s="37"/>
      <c r="MUS3" s="53"/>
      <c r="MUU3" s="2"/>
      <c r="MUV3" s="2"/>
      <c r="MUW3" s="37"/>
      <c r="MUX3" s="37"/>
      <c r="MUY3" s="2"/>
      <c r="MUZ3" s="37"/>
      <c r="MVA3" s="53"/>
      <c r="MVC3" s="2"/>
      <c r="MVD3" s="2"/>
      <c r="MVE3" s="37"/>
      <c r="MVF3" s="37"/>
      <c r="MVG3" s="2"/>
      <c r="MVH3" s="37"/>
      <c r="MVI3" s="53"/>
      <c r="MVK3" s="2"/>
      <c r="MVL3" s="2"/>
      <c r="MVM3" s="37"/>
      <c r="MVN3" s="37"/>
      <c r="MVO3" s="2"/>
      <c r="MVP3" s="37"/>
      <c r="MVQ3" s="53"/>
      <c r="MVS3" s="2"/>
      <c r="MVT3" s="2"/>
      <c r="MVU3" s="37"/>
      <c r="MVV3" s="37"/>
      <c r="MVW3" s="2"/>
      <c r="MVX3" s="37"/>
      <c r="MVY3" s="53"/>
      <c r="MWA3" s="2"/>
      <c r="MWB3" s="2"/>
      <c r="MWC3" s="37"/>
      <c r="MWD3" s="37"/>
      <c r="MWE3" s="2"/>
      <c r="MWF3" s="37"/>
      <c r="MWG3" s="53"/>
      <c r="MWI3" s="2"/>
      <c r="MWJ3" s="2"/>
      <c r="MWK3" s="37"/>
      <c r="MWL3" s="37"/>
      <c r="MWM3" s="2"/>
      <c r="MWN3" s="37"/>
      <c r="MWO3" s="53"/>
      <c r="MWQ3" s="2"/>
      <c r="MWR3" s="2"/>
      <c r="MWS3" s="37"/>
      <c r="MWT3" s="37"/>
      <c r="MWU3" s="2"/>
      <c r="MWV3" s="37"/>
      <c r="MWW3" s="53"/>
      <c r="MWY3" s="2"/>
      <c r="MWZ3" s="2"/>
      <c r="MXA3" s="37"/>
      <c r="MXB3" s="37"/>
      <c r="MXC3" s="2"/>
      <c r="MXD3" s="37"/>
      <c r="MXE3" s="53"/>
      <c r="MXG3" s="2"/>
      <c r="MXH3" s="2"/>
      <c r="MXI3" s="37"/>
      <c r="MXJ3" s="37"/>
      <c r="MXK3" s="2"/>
      <c r="MXL3" s="37"/>
      <c r="MXM3" s="53"/>
      <c r="MXO3" s="2"/>
      <c r="MXP3" s="2"/>
      <c r="MXQ3" s="37"/>
      <c r="MXR3" s="37"/>
      <c r="MXS3" s="2"/>
      <c r="MXT3" s="37"/>
      <c r="MXU3" s="53"/>
      <c r="MXW3" s="2"/>
      <c r="MXX3" s="2"/>
      <c r="MXY3" s="37"/>
      <c r="MXZ3" s="37"/>
      <c r="MYA3" s="2"/>
      <c r="MYB3" s="37"/>
      <c r="MYC3" s="53"/>
      <c r="MYE3" s="2"/>
      <c r="MYF3" s="2"/>
      <c r="MYG3" s="37"/>
      <c r="MYH3" s="37"/>
      <c r="MYI3" s="2"/>
      <c r="MYJ3" s="37"/>
      <c r="MYK3" s="53"/>
      <c r="MYM3" s="2"/>
      <c r="MYN3" s="2"/>
      <c r="MYO3" s="37"/>
      <c r="MYP3" s="37"/>
      <c r="MYQ3" s="2"/>
      <c r="MYR3" s="37"/>
      <c r="MYS3" s="53"/>
      <c r="MYU3" s="2"/>
      <c r="MYV3" s="2"/>
      <c r="MYW3" s="37"/>
      <c r="MYX3" s="37"/>
      <c r="MYY3" s="2"/>
      <c r="MYZ3" s="37"/>
      <c r="MZA3" s="53"/>
      <c r="MZC3" s="2"/>
      <c r="MZD3" s="2"/>
      <c r="MZE3" s="37"/>
      <c r="MZF3" s="37"/>
      <c r="MZG3" s="2"/>
      <c r="MZH3" s="37"/>
      <c r="MZI3" s="53"/>
      <c r="MZK3" s="2"/>
      <c r="MZL3" s="2"/>
      <c r="MZM3" s="37"/>
      <c r="MZN3" s="37"/>
      <c r="MZO3" s="2"/>
      <c r="MZP3" s="37"/>
      <c r="MZQ3" s="53"/>
      <c r="MZS3" s="2"/>
      <c r="MZT3" s="2"/>
      <c r="MZU3" s="37"/>
      <c r="MZV3" s="37"/>
      <c r="MZW3" s="2"/>
      <c r="MZX3" s="37"/>
      <c r="MZY3" s="53"/>
      <c r="NAA3" s="2"/>
      <c r="NAB3" s="2"/>
      <c r="NAC3" s="37"/>
      <c r="NAD3" s="37"/>
      <c r="NAE3" s="2"/>
      <c r="NAF3" s="37"/>
      <c r="NAG3" s="53"/>
      <c r="NAI3" s="2"/>
      <c r="NAJ3" s="2"/>
      <c r="NAK3" s="37"/>
      <c r="NAL3" s="37"/>
      <c r="NAM3" s="2"/>
      <c r="NAN3" s="37"/>
      <c r="NAO3" s="53"/>
      <c r="NAQ3" s="2"/>
      <c r="NAR3" s="2"/>
      <c r="NAS3" s="37"/>
      <c r="NAT3" s="37"/>
      <c r="NAU3" s="2"/>
      <c r="NAV3" s="37"/>
      <c r="NAW3" s="53"/>
      <c r="NAY3" s="2"/>
      <c r="NAZ3" s="2"/>
      <c r="NBA3" s="37"/>
      <c r="NBB3" s="37"/>
      <c r="NBC3" s="2"/>
      <c r="NBD3" s="37"/>
      <c r="NBE3" s="53"/>
      <c r="NBG3" s="2"/>
      <c r="NBH3" s="2"/>
      <c r="NBI3" s="37"/>
      <c r="NBJ3" s="37"/>
      <c r="NBK3" s="2"/>
      <c r="NBL3" s="37"/>
      <c r="NBM3" s="53"/>
      <c r="NBO3" s="2"/>
      <c r="NBP3" s="2"/>
      <c r="NBQ3" s="37"/>
      <c r="NBR3" s="37"/>
      <c r="NBS3" s="2"/>
      <c r="NBT3" s="37"/>
      <c r="NBU3" s="53"/>
      <c r="NBW3" s="2"/>
      <c r="NBX3" s="2"/>
      <c r="NBY3" s="37"/>
      <c r="NBZ3" s="37"/>
      <c r="NCA3" s="2"/>
      <c r="NCB3" s="37"/>
      <c r="NCC3" s="53"/>
      <c r="NCE3" s="2"/>
      <c r="NCF3" s="2"/>
      <c r="NCG3" s="37"/>
      <c r="NCH3" s="37"/>
      <c r="NCI3" s="2"/>
      <c r="NCJ3" s="37"/>
      <c r="NCK3" s="53"/>
      <c r="NCM3" s="2"/>
      <c r="NCN3" s="2"/>
      <c r="NCO3" s="37"/>
      <c r="NCP3" s="37"/>
      <c r="NCQ3" s="2"/>
      <c r="NCR3" s="37"/>
      <c r="NCS3" s="53"/>
      <c r="NCU3" s="2"/>
      <c r="NCV3" s="2"/>
      <c r="NCW3" s="37"/>
      <c r="NCX3" s="37"/>
      <c r="NCY3" s="2"/>
      <c r="NCZ3" s="37"/>
      <c r="NDA3" s="53"/>
      <c r="NDC3" s="2"/>
      <c r="NDD3" s="2"/>
      <c r="NDE3" s="37"/>
      <c r="NDF3" s="37"/>
      <c r="NDG3" s="2"/>
      <c r="NDH3" s="37"/>
      <c r="NDI3" s="53"/>
      <c r="NDK3" s="2"/>
      <c r="NDL3" s="2"/>
      <c r="NDM3" s="37"/>
      <c r="NDN3" s="37"/>
      <c r="NDO3" s="2"/>
      <c r="NDP3" s="37"/>
      <c r="NDQ3" s="53"/>
      <c r="NDS3" s="2"/>
      <c r="NDT3" s="2"/>
      <c r="NDU3" s="37"/>
      <c r="NDV3" s="37"/>
      <c r="NDW3" s="2"/>
      <c r="NDX3" s="37"/>
      <c r="NDY3" s="53"/>
      <c r="NEA3" s="2"/>
      <c r="NEB3" s="2"/>
      <c r="NEC3" s="37"/>
      <c r="NED3" s="37"/>
      <c r="NEE3" s="2"/>
      <c r="NEF3" s="37"/>
      <c r="NEG3" s="53"/>
      <c r="NEI3" s="2"/>
      <c r="NEJ3" s="2"/>
      <c r="NEK3" s="37"/>
      <c r="NEL3" s="37"/>
      <c r="NEM3" s="2"/>
      <c r="NEN3" s="37"/>
      <c r="NEO3" s="53"/>
      <c r="NEQ3" s="2"/>
      <c r="NER3" s="2"/>
      <c r="NES3" s="37"/>
      <c r="NET3" s="37"/>
      <c r="NEU3" s="2"/>
      <c r="NEV3" s="37"/>
      <c r="NEW3" s="53"/>
      <c r="NEY3" s="2"/>
      <c r="NEZ3" s="2"/>
      <c r="NFA3" s="37"/>
      <c r="NFB3" s="37"/>
      <c r="NFC3" s="2"/>
      <c r="NFD3" s="37"/>
      <c r="NFE3" s="53"/>
      <c r="NFG3" s="2"/>
      <c r="NFH3" s="2"/>
      <c r="NFI3" s="37"/>
      <c r="NFJ3" s="37"/>
      <c r="NFK3" s="2"/>
      <c r="NFL3" s="37"/>
      <c r="NFM3" s="53"/>
      <c r="NFO3" s="2"/>
      <c r="NFP3" s="2"/>
      <c r="NFQ3" s="37"/>
      <c r="NFR3" s="37"/>
      <c r="NFS3" s="2"/>
      <c r="NFT3" s="37"/>
      <c r="NFU3" s="53"/>
      <c r="NFW3" s="2"/>
      <c r="NFX3" s="2"/>
      <c r="NFY3" s="37"/>
      <c r="NFZ3" s="37"/>
      <c r="NGA3" s="2"/>
      <c r="NGB3" s="37"/>
      <c r="NGC3" s="53"/>
      <c r="NGE3" s="2"/>
      <c r="NGF3" s="2"/>
      <c r="NGG3" s="37"/>
      <c r="NGH3" s="37"/>
      <c r="NGI3" s="2"/>
      <c r="NGJ3" s="37"/>
      <c r="NGK3" s="53"/>
      <c r="NGM3" s="2"/>
      <c r="NGN3" s="2"/>
      <c r="NGO3" s="37"/>
      <c r="NGP3" s="37"/>
      <c r="NGQ3" s="2"/>
      <c r="NGR3" s="37"/>
      <c r="NGS3" s="53"/>
      <c r="NGU3" s="2"/>
      <c r="NGV3" s="2"/>
      <c r="NGW3" s="37"/>
      <c r="NGX3" s="37"/>
      <c r="NGY3" s="2"/>
      <c r="NGZ3" s="37"/>
      <c r="NHA3" s="53"/>
      <c r="NHC3" s="2"/>
      <c r="NHD3" s="2"/>
      <c r="NHE3" s="37"/>
      <c r="NHF3" s="37"/>
      <c r="NHG3" s="2"/>
      <c r="NHH3" s="37"/>
      <c r="NHI3" s="53"/>
      <c r="NHK3" s="2"/>
      <c r="NHL3" s="2"/>
      <c r="NHM3" s="37"/>
      <c r="NHN3" s="37"/>
      <c r="NHO3" s="2"/>
      <c r="NHP3" s="37"/>
      <c r="NHQ3" s="53"/>
      <c r="NHS3" s="2"/>
      <c r="NHT3" s="2"/>
      <c r="NHU3" s="37"/>
      <c r="NHV3" s="37"/>
      <c r="NHW3" s="2"/>
      <c r="NHX3" s="37"/>
      <c r="NHY3" s="53"/>
      <c r="NIA3" s="2"/>
      <c r="NIB3" s="2"/>
      <c r="NIC3" s="37"/>
      <c r="NID3" s="37"/>
      <c r="NIE3" s="2"/>
      <c r="NIF3" s="37"/>
      <c r="NIG3" s="53"/>
      <c r="NII3" s="2"/>
      <c r="NIJ3" s="2"/>
      <c r="NIK3" s="37"/>
      <c r="NIL3" s="37"/>
      <c r="NIM3" s="2"/>
      <c r="NIN3" s="37"/>
      <c r="NIO3" s="53"/>
      <c r="NIQ3" s="2"/>
      <c r="NIR3" s="2"/>
      <c r="NIS3" s="37"/>
      <c r="NIT3" s="37"/>
      <c r="NIU3" s="2"/>
      <c r="NIV3" s="37"/>
      <c r="NIW3" s="53"/>
      <c r="NIY3" s="2"/>
      <c r="NIZ3" s="2"/>
      <c r="NJA3" s="37"/>
      <c r="NJB3" s="37"/>
      <c r="NJC3" s="2"/>
      <c r="NJD3" s="37"/>
      <c r="NJE3" s="53"/>
      <c r="NJG3" s="2"/>
      <c r="NJH3" s="2"/>
      <c r="NJI3" s="37"/>
      <c r="NJJ3" s="37"/>
      <c r="NJK3" s="2"/>
      <c r="NJL3" s="37"/>
      <c r="NJM3" s="53"/>
      <c r="NJO3" s="2"/>
      <c r="NJP3" s="2"/>
      <c r="NJQ3" s="37"/>
      <c r="NJR3" s="37"/>
      <c r="NJS3" s="2"/>
      <c r="NJT3" s="37"/>
      <c r="NJU3" s="53"/>
      <c r="NJW3" s="2"/>
      <c r="NJX3" s="2"/>
      <c r="NJY3" s="37"/>
      <c r="NJZ3" s="37"/>
      <c r="NKA3" s="2"/>
      <c r="NKB3" s="37"/>
      <c r="NKC3" s="53"/>
      <c r="NKE3" s="2"/>
      <c r="NKF3" s="2"/>
      <c r="NKG3" s="37"/>
      <c r="NKH3" s="37"/>
      <c r="NKI3" s="2"/>
      <c r="NKJ3" s="37"/>
      <c r="NKK3" s="53"/>
      <c r="NKM3" s="2"/>
      <c r="NKN3" s="2"/>
      <c r="NKO3" s="37"/>
      <c r="NKP3" s="37"/>
      <c r="NKQ3" s="2"/>
      <c r="NKR3" s="37"/>
      <c r="NKS3" s="53"/>
      <c r="NKU3" s="2"/>
      <c r="NKV3" s="2"/>
      <c r="NKW3" s="37"/>
      <c r="NKX3" s="37"/>
      <c r="NKY3" s="2"/>
      <c r="NKZ3" s="37"/>
      <c r="NLA3" s="53"/>
      <c r="NLC3" s="2"/>
      <c r="NLD3" s="2"/>
      <c r="NLE3" s="37"/>
      <c r="NLF3" s="37"/>
      <c r="NLG3" s="2"/>
      <c r="NLH3" s="37"/>
      <c r="NLI3" s="53"/>
      <c r="NLK3" s="2"/>
      <c r="NLL3" s="2"/>
      <c r="NLM3" s="37"/>
      <c r="NLN3" s="37"/>
      <c r="NLO3" s="2"/>
      <c r="NLP3" s="37"/>
      <c r="NLQ3" s="53"/>
      <c r="NLS3" s="2"/>
      <c r="NLT3" s="2"/>
      <c r="NLU3" s="37"/>
      <c r="NLV3" s="37"/>
      <c r="NLW3" s="2"/>
      <c r="NLX3" s="37"/>
      <c r="NLY3" s="53"/>
      <c r="NMA3" s="2"/>
      <c r="NMB3" s="2"/>
      <c r="NMC3" s="37"/>
      <c r="NMD3" s="37"/>
      <c r="NME3" s="2"/>
      <c r="NMF3" s="37"/>
      <c r="NMG3" s="53"/>
      <c r="NMI3" s="2"/>
      <c r="NMJ3" s="2"/>
      <c r="NMK3" s="37"/>
      <c r="NML3" s="37"/>
      <c r="NMM3" s="2"/>
      <c r="NMN3" s="37"/>
      <c r="NMO3" s="53"/>
      <c r="NMQ3" s="2"/>
      <c r="NMR3" s="2"/>
      <c r="NMS3" s="37"/>
      <c r="NMT3" s="37"/>
      <c r="NMU3" s="2"/>
      <c r="NMV3" s="37"/>
      <c r="NMW3" s="53"/>
      <c r="NMY3" s="2"/>
      <c r="NMZ3" s="2"/>
      <c r="NNA3" s="37"/>
      <c r="NNB3" s="37"/>
      <c r="NNC3" s="2"/>
      <c r="NND3" s="37"/>
      <c r="NNE3" s="53"/>
      <c r="NNG3" s="2"/>
      <c r="NNH3" s="2"/>
      <c r="NNI3" s="37"/>
      <c r="NNJ3" s="37"/>
      <c r="NNK3" s="2"/>
      <c r="NNL3" s="37"/>
      <c r="NNM3" s="53"/>
      <c r="NNO3" s="2"/>
      <c r="NNP3" s="2"/>
      <c r="NNQ3" s="37"/>
      <c r="NNR3" s="37"/>
      <c r="NNS3" s="2"/>
      <c r="NNT3" s="37"/>
      <c r="NNU3" s="53"/>
      <c r="NNW3" s="2"/>
      <c r="NNX3" s="2"/>
      <c r="NNY3" s="37"/>
      <c r="NNZ3" s="37"/>
      <c r="NOA3" s="2"/>
      <c r="NOB3" s="37"/>
      <c r="NOC3" s="53"/>
      <c r="NOE3" s="2"/>
      <c r="NOF3" s="2"/>
      <c r="NOG3" s="37"/>
      <c r="NOH3" s="37"/>
      <c r="NOI3" s="2"/>
      <c r="NOJ3" s="37"/>
      <c r="NOK3" s="53"/>
      <c r="NOM3" s="2"/>
      <c r="NON3" s="2"/>
      <c r="NOO3" s="37"/>
      <c r="NOP3" s="37"/>
      <c r="NOQ3" s="2"/>
      <c r="NOR3" s="37"/>
      <c r="NOS3" s="53"/>
      <c r="NOU3" s="2"/>
      <c r="NOV3" s="2"/>
      <c r="NOW3" s="37"/>
      <c r="NOX3" s="37"/>
      <c r="NOY3" s="2"/>
      <c r="NOZ3" s="37"/>
      <c r="NPA3" s="53"/>
      <c r="NPC3" s="2"/>
      <c r="NPD3" s="2"/>
      <c r="NPE3" s="37"/>
      <c r="NPF3" s="37"/>
      <c r="NPG3" s="2"/>
      <c r="NPH3" s="37"/>
      <c r="NPI3" s="53"/>
      <c r="NPK3" s="2"/>
      <c r="NPL3" s="2"/>
      <c r="NPM3" s="37"/>
      <c r="NPN3" s="37"/>
      <c r="NPO3" s="2"/>
      <c r="NPP3" s="37"/>
      <c r="NPQ3" s="53"/>
      <c r="NPS3" s="2"/>
      <c r="NPT3" s="2"/>
      <c r="NPU3" s="37"/>
      <c r="NPV3" s="37"/>
      <c r="NPW3" s="2"/>
      <c r="NPX3" s="37"/>
      <c r="NPY3" s="53"/>
      <c r="NQA3" s="2"/>
      <c r="NQB3" s="2"/>
      <c r="NQC3" s="37"/>
      <c r="NQD3" s="37"/>
      <c r="NQE3" s="2"/>
      <c r="NQF3" s="37"/>
      <c r="NQG3" s="53"/>
      <c r="NQI3" s="2"/>
      <c r="NQJ3" s="2"/>
      <c r="NQK3" s="37"/>
      <c r="NQL3" s="37"/>
      <c r="NQM3" s="2"/>
      <c r="NQN3" s="37"/>
      <c r="NQO3" s="53"/>
      <c r="NQQ3" s="2"/>
      <c r="NQR3" s="2"/>
      <c r="NQS3" s="37"/>
      <c r="NQT3" s="37"/>
      <c r="NQU3" s="2"/>
      <c r="NQV3" s="37"/>
      <c r="NQW3" s="53"/>
      <c r="NQY3" s="2"/>
      <c r="NQZ3" s="2"/>
      <c r="NRA3" s="37"/>
      <c r="NRB3" s="37"/>
      <c r="NRC3" s="2"/>
      <c r="NRD3" s="37"/>
      <c r="NRE3" s="53"/>
      <c r="NRG3" s="2"/>
      <c r="NRH3" s="2"/>
      <c r="NRI3" s="37"/>
      <c r="NRJ3" s="37"/>
      <c r="NRK3" s="2"/>
      <c r="NRL3" s="37"/>
      <c r="NRM3" s="53"/>
      <c r="NRO3" s="2"/>
      <c r="NRP3" s="2"/>
      <c r="NRQ3" s="37"/>
      <c r="NRR3" s="37"/>
      <c r="NRS3" s="2"/>
      <c r="NRT3" s="37"/>
      <c r="NRU3" s="53"/>
      <c r="NRW3" s="2"/>
      <c r="NRX3" s="2"/>
      <c r="NRY3" s="37"/>
      <c r="NRZ3" s="37"/>
      <c r="NSA3" s="2"/>
      <c r="NSB3" s="37"/>
      <c r="NSC3" s="53"/>
      <c r="NSE3" s="2"/>
      <c r="NSF3" s="2"/>
      <c r="NSG3" s="37"/>
      <c r="NSH3" s="37"/>
      <c r="NSI3" s="2"/>
      <c r="NSJ3" s="37"/>
      <c r="NSK3" s="53"/>
      <c r="NSM3" s="2"/>
      <c r="NSN3" s="2"/>
      <c r="NSO3" s="37"/>
      <c r="NSP3" s="37"/>
      <c r="NSQ3" s="2"/>
      <c r="NSR3" s="37"/>
      <c r="NSS3" s="53"/>
      <c r="NSU3" s="2"/>
      <c r="NSV3" s="2"/>
      <c r="NSW3" s="37"/>
      <c r="NSX3" s="37"/>
      <c r="NSY3" s="2"/>
      <c r="NSZ3" s="37"/>
      <c r="NTA3" s="53"/>
      <c r="NTC3" s="2"/>
      <c r="NTD3" s="2"/>
      <c r="NTE3" s="37"/>
      <c r="NTF3" s="37"/>
      <c r="NTG3" s="2"/>
      <c r="NTH3" s="37"/>
      <c r="NTI3" s="53"/>
      <c r="NTK3" s="2"/>
      <c r="NTL3" s="2"/>
      <c r="NTM3" s="37"/>
      <c r="NTN3" s="37"/>
      <c r="NTO3" s="2"/>
      <c r="NTP3" s="37"/>
      <c r="NTQ3" s="53"/>
      <c r="NTS3" s="2"/>
      <c r="NTT3" s="2"/>
      <c r="NTU3" s="37"/>
      <c r="NTV3" s="37"/>
      <c r="NTW3" s="2"/>
      <c r="NTX3" s="37"/>
      <c r="NTY3" s="53"/>
      <c r="NUA3" s="2"/>
      <c r="NUB3" s="2"/>
      <c r="NUC3" s="37"/>
      <c r="NUD3" s="37"/>
      <c r="NUE3" s="2"/>
      <c r="NUF3" s="37"/>
      <c r="NUG3" s="53"/>
      <c r="NUI3" s="2"/>
      <c r="NUJ3" s="2"/>
      <c r="NUK3" s="37"/>
      <c r="NUL3" s="37"/>
      <c r="NUM3" s="2"/>
      <c r="NUN3" s="37"/>
      <c r="NUO3" s="53"/>
      <c r="NUQ3" s="2"/>
      <c r="NUR3" s="2"/>
      <c r="NUS3" s="37"/>
      <c r="NUT3" s="37"/>
      <c r="NUU3" s="2"/>
      <c r="NUV3" s="37"/>
      <c r="NUW3" s="53"/>
      <c r="NUY3" s="2"/>
      <c r="NUZ3" s="2"/>
      <c r="NVA3" s="37"/>
      <c r="NVB3" s="37"/>
      <c r="NVC3" s="2"/>
      <c r="NVD3" s="37"/>
      <c r="NVE3" s="53"/>
      <c r="NVG3" s="2"/>
      <c r="NVH3" s="2"/>
      <c r="NVI3" s="37"/>
      <c r="NVJ3" s="37"/>
      <c r="NVK3" s="2"/>
      <c r="NVL3" s="37"/>
      <c r="NVM3" s="53"/>
      <c r="NVO3" s="2"/>
      <c r="NVP3" s="2"/>
      <c r="NVQ3" s="37"/>
      <c r="NVR3" s="37"/>
      <c r="NVS3" s="2"/>
      <c r="NVT3" s="37"/>
      <c r="NVU3" s="53"/>
      <c r="NVW3" s="2"/>
      <c r="NVX3" s="2"/>
      <c r="NVY3" s="37"/>
      <c r="NVZ3" s="37"/>
      <c r="NWA3" s="2"/>
      <c r="NWB3" s="37"/>
      <c r="NWC3" s="53"/>
      <c r="NWE3" s="2"/>
      <c r="NWF3" s="2"/>
      <c r="NWG3" s="37"/>
      <c r="NWH3" s="37"/>
      <c r="NWI3" s="2"/>
      <c r="NWJ3" s="37"/>
      <c r="NWK3" s="53"/>
      <c r="NWM3" s="2"/>
      <c r="NWN3" s="2"/>
      <c r="NWO3" s="37"/>
      <c r="NWP3" s="37"/>
      <c r="NWQ3" s="2"/>
      <c r="NWR3" s="37"/>
      <c r="NWS3" s="53"/>
      <c r="NWU3" s="2"/>
      <c r="NWV3" s="2"/>
      <c r="NWW3" s="37"/>
      <c r="NWX3" s="37"/>
      <c r="NWY3" s="2"/>
      <c r="NWZ3" s="37"/>
      <c r="NXA3" s="53"/>
      <c r="NXC3" s="2"/>
      <c r="NXD3" s="2"/>
      <c r="NXE3" s="37"/>
      <c r="NXF3" s="37"/>
      <c r="NXG3" s="2"/>
      <c r="NXH3" s="37"/>
      <c r="NXI3" s="53"/>
      <c r="NXK3" s="2"/>
      <c r="NXL3" s="2"/>
      <c r="NXM3" s="37"/>
      <c r="NXN3" s="37"/>
      <c r="NXO3" s="2"/>
      <c r="NXP3" s="37"/>
      <c r="NXQ3" s="53"/>
      <c r="NXS3" s="2"/>
      <c r="NXT3" s="2"/>
      <c r="NXU3" s="37"/>
      <c r="NXV3" s="37"/>
      <c r="NXW3" s="2"/>
      <c r="NXX3" s="37"/>
      <c r="NXY3" s="53"/>
      <c r="NYA3" s="2"/>
      <c r="NYB3" s="2"/>
      <c r="NYC3" s="37"/>
      <c r="NYD3" s="37"/>
      <c r="NYE3" s="2"/>
      <c r="NYF3" s="37"/>
      <c r="NYG3" s="53"/>
      <c r="NYI3" s="2"/>
      <c r="NYJ3" s="2"/>
      <c r="NYK3" s="37"/>
      <c r="NYL3" s="37"/>
      <c r="NYM3" s="2"/>
      <c r="NYN3" s="37"/>
      <c r="NYO3" s="53"/>
      <c r="NYQ3" s="2"/>
      <c r="NYR3" s="2"/>
      <c r="NYS3" s="37"/>
      <c r="NYT3" s="37"/>
      <c r="NYU3" s="2"/>
      <c r="NYV3" s="37"/>
      <c r="NYW3" s="53"/>
      <c r="NYY3" s="2"/>
      <c r="NYZ3" s="2"/>
      <c r="NZA3" s="37"/>
      <c r="NZB3" s="37"/>
      <c r="NZC3" s="2"/>
      <c r="NZD3" s="37"/>
      <c r="NZE3" s="53"/>
      <c r="NZG3" s="2"/>
      <c r="NZH3" s="2"/>
      <c r="NZI3" s="37"/>
      <c r="NZJ3" s="37"/>
      <c r="NZK3" s="2"/>
      <c r="NZL3" s="37"/>
      <c r="NZM3" s="53"/>
      <c r="NZO3" s="2"/>
      <c r="NZP3" s="2"/>
      <c r="NZQ3" s="37"/>
      <c r="NZR3" s="37"/>
      <c r="NZS3" s="2"/>
      <c r="NZT3" s="37"/>
      <c r="NZU3" s="53"/>
      <c r="NZW3" s="2"/>
      <c r="NZX3" s="2"/>
      <c r="NZY3" s="37"/>
      <c r="NZZ3" s="37"/>
      <c r="OAA3" s="2"/>
      <c r="OAB3" s="37"/>
      <c r="OAC3" s="53"/>
      <c r="OAE3" s="2"/>
      <c r="OAF3" s="2"/>
      <c r="OAG3" s="37"/>
      <c r="OAH3" s="37"/>
      <c r="OAI3" s="2"/>
      <c r="OAJ3" s="37"/>
      <c r="OAK3" s="53"/>
      <c r="OAM3" s="2"/>
      <c r="OAN3" s="2"/>
      <c r="OAO3" s="37"/>
      <c r="OAP3" s="37"/>
      <c r="OAQ3" s="2"/>
      <c r="OAR3" s="37"/>
      <c r="OAS3" s="53"/>
      <c r="OAU3" s="2"/>
      <c r="OAV3" s="2"/>
      <c r="OAW3" s="37"/>
      <c r="OAX3" s="37"/>
      <c r="OAY3" s="2"/>
      <c r="OAZ3" s="37"/>
      <c r="OBA3" s="53"/>
      <c r="OBC3" s="2"/>
      <c r="OBD3" s="2"/>
      <c r="OBE3" s="37"/>
      <c r="OBF3" s="37"/>
      <c r="OBG3" s="2"/>
      <c r="OBH3" s="37"/>
      <c r="OBI3" s="53"/>
      <c r="OBK3" s="2"/>
      <c r="OBL3" s="2"/>
      <c r="OBM3" s="37"/>
      <c r="OBN3" s="37"/>
      <c r="OBO3" s="2"/>
      <c r="OBP3" s="37"/>
      <c r="OBQ3" s="53"/>
      <c r="OBS3" s="2"/>
      <c r="OBT3" s="2"/>
      <c r="OBU3" s="37"/>
      <c r="OBV3" s="37"/>
      <c r="OBW3" s="2"/>
      <c r="OBX3" s="37"/>
      <c r="OBY3" s="53"/>
      <c r="OCA3" s="2"/>
      <c r="OCB3" s="2"/>
      <c r="OCC3" s="37"/>
      <c r="OCD3" s="37"/>
      <c r="OCE3" s="2"/>
      <c r="OCF3" s="37"/>
      <c r="OCG3" s="53"/>
      <c r="OCI3" s="2"/>
      <c r="OCJ3" s="2"/>
      <c r="OCK3" s="37"/>
      <c r="OCL3" s="37"/>
      <c r="OCM3" s="2"/>
      <c r="OCN3" s="37"/>
      <c r="OCO3" s="53"/>
      <c r="OCQ3" s="2"/>
      <c r="OCR3" s="2"/>
      <c r="OCS3" s="37"/>
      <c r="OCT3" s="37"/>
      <c r="OCU3" s="2"/>
      <c r="OCV3" s="37"/>
      <c r="OCW3" s="53"/>
      <c r="OCY3" s="2"/>
      <c r="OCZ3" s="2"/>
      <c r="ODA3" s="37"/>
      <c r="ODB3" s="37"/>
      <c r="ODC3" s="2"/>
      <c r="ODD3" s="37"/>
      <c r="ODE3" s="53"/>
      <c r="ODG3" s="2"/>
      <c r="ODH3" s="2"/>
      <c r="ODI3" s="37"/>
      <c r="ODJ3" s="37"/>
      <c r="ODK3" s="2"/>
      <c r="ODL3" s="37"/>
      <c r="ODM3" s="53"/>
      <c r="ODO3" s="2"/>
      <c r="ODP3" s="2"/>
      <c r="ODQ3" s="37"/>
      <c r="ODR3" s="37"/>
      <c r="ODS3" s="2"/>
      <c r="ODT3" s="37"/>
      <c r="ODU3" s="53"/>
      <c r="ODW3" s="2"/>
      <c r="ODX3" s="2"/>
      <c r="ODY3" s="37"/>
      <c r="ODZ3" s="37"/>
      <c r="OEA3" s="2"/>
      <c r="OEB3" s="37"/>
      <c r="OEC3" s="53"/>
      <c r="OEE3" s="2"/>
      <c r="OEF3" s="2"/>
      <c r="OEG3" s="37"/>
      <c r="OEH3" s="37"/>
      <c r="OEI3" s="2"/>
      <c r="OEJ3" s="37"/>
      <c r="OEK3" s="53"/>
      <c r="OEM3" s="2"/>
      <c r="OEN3" s="2"/>
      <c r="OEO3" s="37"/>
      <c r="OEP3" s="37"/>
      <c r="OEQ3" s="2"/>
      <c r="OER3" s="37"/>
      <c r="OES3" s="53"/>
      <c r="OEU3" s="2"/>
      <c r="OEV3" s="2"/>
      <c r="OEW3" s="37"/>
      <c r="OEX3" s="37"/>
      <c r="OEY3" s="2"/>
      <c r="OEZ3" s="37"/>
      <c r="OFA3" s="53"/>
      <c r="OFC3" s="2"/>
      <c r="OFD3" s="2"/>
      <c r="OFE3" s="37"/>
      <c r="OFF3" s="37"/>
      <c r="OFG3" s="2"/>
      <c r="OFH3" s="37"/>
      <c r="OFI3" s="53"/>
      <c r="OFK3" s="2"/>
      <c r="OFL3" s="2"/>
      <c r="OFM3" s="37"/>
      <c r="OFN3" s="37"/>
      <c r="OFO3" s="2"/>
      <c r="OFP3" s="37"/>
      <c r="OFQ3" s="53"/>
      <c r="OFS3" s="2"/>
      <c r="OFT3" s="2"/>
      <c r="OFU3" s="37"/>
      <c r="OFV3" s="37"/>
      <c r="OFW3" s="2"/>
      <c r="OFX3" s="37"/>
      <c r="OFY3" s="53"/>
      <c r="OGA3" s="2"/>
      <c r="OGB3" s="2"/>
      <c r="OGC3" s="37"/>
      <c r="OGD3" s="37"/>
      <c r="OGE3" s="2"/>
      <c r="OGF3" s="37"/>
      <c r="OGG3" s="53"/>
      <c r="OGI3" s="2"/>
      <c r="OGJ3" s="2"/>
      <c r="OGK3" s="37"/>
      <c r="OGL3" s="37"/>
      <c r="OGM3" s="2"/>
      <c r="OGN3" s="37"/>
      <c r="OGO3" s="53"/>
      <c r="OGQ3" s="2"/>
      <c r="OGR3" s="2"/>
      <c r="OGS3" s="37"/>
      <c r="OGT3" s="37"/>
      <c r="OGU3" s="2"/>
      <c r="OGV3" s="37"/>
      <c r="OGW3" s="53"/>
      <c r="OGY3" s="2"/>
      <c r="OGZ3" s="2"/>
      <c r="OHA3" s="37"/>
      <c r="OHB3" s="37"/>
      <c r="OHC3" s="2"/>
      <c r="OHD3" s="37"/>
      <c r="OHE3" s="53"/>
      <c r="OHG3" s="2"/>
      <c r="OHH3" s="2"/>
      <c r="OHI3" s="37"/>
      <c r="OHJ3" s="37"/>
      <c r="OHK3" s="2"/>
      <c r="OHL3" s="37"/>
      <c r="OHM3" s="53"/>
      <c r="OHO3" s="2"/>
      <c r="OHP3" s="2"/>
      <c r="OHQ3" s="37"/>
      <c r="OHR3" s="37"/>
      <c r="OHS3" s="2"/>
      <c r="OHT3" s="37"/>
      <c r="OHU3" s="53"/>
      <c r="OHW3" s="2"/>
      <c r="OHX3" s="2"/>
      <c r="OHY3" s="37"/>
      <c r="OHZ3" s="37"/>
      <c r="OIA3" s="2"/>
      <c r="OIB3" s="37"/>
      <c r="OIC3" s="53"/>
      <c r="OIE3" s="2"/>
      <c r="OIF3" s="2"/>
      <c r="OIG3" s="37"/>
      <c r="OIH3" s="37"/>
      <c r="OII3" s="2"/>
      <c r="OIJ3" s="37"/>
      <c r="OIK3" s="53"/>
      <c r="OIM3" s="2"/>
      <c r="OIN3" s="2"/>
      <c r="OIO3" s="37"/>
      <c r="OIP3" s="37"/>
      <c r="OIQ3" s="2"/>
      <c r="OIR3" s="37"/>
      <c r="OIS3" s="53"/>
      <c r="OIU3" s="2"/>
      <c r="OIV3" s="2"/>
      <c r="OIW3" s="37"/>
      <c r="OIX3" s="37"/>
      <c r="OIY3" s="2"/>
      <c r="OIZ3" s="37"/>
      <c r="OJA3" s="53"/>
      <c r="OJC3" s="2"/>
      <c r="OJD3" s="2"/>
      <c r="OJE3" s="37"/>
      <c r="OJF3" s="37"/>
      <c r="OJG3" s="2"/>
      <c r="OJH3" s="37"/>
      <c r="OJI3" s="53"/>
      <c r="OJK3" s="2"/>
      <c r="OJL3" s="2"/>
      <c r="OJM3" s="37"/>
      <c r="OJN3" s="37"/>
      <c r="OJO3" s="2"/>
      <c r="OJP3" s="37"/>
      <c r="OJQ3" s="53"/>
      <c r="OJS3" s="2"/>
      <c r="OJT3" s="2"/>
      <c r="OJU3" s="37"/>
      <c r="OJV3" s="37"/>
      <c r="OJW3" s="2"/>
      <c r="OJX3" s="37"/>
      <c r="OJY3" s="53"/>
      <c r="OKA3" s="2"/>
      <c r="OKB3" s="2"/>
      <c r="OKC3" s="37"/>
      <c r="OKD3" s="37"/>
      <c r="OKE3" s="2"/>
      <c r="OKF3" s="37"/>
      <c r="OKG3" s="53"/>
      <c r="OKI3" s="2"/>
      <c r="OKJ3" s="2"/>
      <c r="OKK3" s="37"/>
      <c r="OKL3" s="37"/>
      <c r="OKM3" s="2"/>
      <c r="OKN3" s="37"/>
      <c r="OKO3" s="53"/>
      <c r="OKQ3" s="2"/>
      <c r="OKR3" s="2"/>
      <c r="OKS3" s="37"/>
      <c r="OKT3" s="37"/>
      <c r="OKU3" s="2"/>
      <c r="OKV3" s="37"/>
      <c r="OKW3" s="53"/>
      <c r="OKY3" s="2"/>
      <c r="OKZ3" s="2"/>
      <c r="OLA3" s="37"/>
      <c r="OLB3" s="37"/>
      <c r="OLC3" s="2"/>
      <c r="OLD3" s="37"/>
      <c r="OLE3" s="53"/>
      <c r="OLG3" s="2"/>
      <c r="OLH3" s="2"/>
      <c r="OLI3" s="37"/>
      <c r="OLJ3" s="37"/>
      <c r="OLK3" s="2"/>
      <c r="OLL3" s="37"/>
      <c r="OLM3" s="53"/>
      <c r="OLO3" s="2"/>
      <c r="OLP3" s="2"/>
      <c r="OLQ3" s="37"/>
      <c r="OLR3" s="37"/>
      <c r="OLS3" s="2"/>
      <c r="OLT3" s="37"/>
      <c r="OLU3" s="53"/>
      <c r="OLW3" s="2"/>
      <c r="OLX3" s="2"/>
      <c r="OLY3" s="37"/>
      <c r="OLZ3" s="37"/>
      <c r="OMA3" s="2"/>
      <c r="OMB3" s="37"/>
      <c r="OMC3" s="53"/>
      <c r="OME3" s="2"/>
      <c r="OMF3" s="2"/>
      <c r="OMG3" s="37"/>
      <c r="OMH3" s="37"/>
      <c r="OMI3" s="2"/>
      <c r="OMJ3" s="37"/>
      <c r="OMK3" s="53"/>
      <c r="OMM3" s="2"/>
      <c r="OMN3" s="2"/>
      <c r="OMO3" s="37"/>
      <c r="OMP3" s="37"/>
      <c r="OMQ3" s="2"/>
      <c r="OMR3" s="37"/>
      <c r="OMS3" s="53"/>
      <c r="OMU3" s="2"/>
      <c r="OMV3" s="2"/>
      <c r="OMW3" s="37"/>
      <c r="OMX3" s="37"/>
      <c r="OMY3" s="2"/>
      <c r="OMZ3" s="37"/>
      <c r="ONA3" s="53"/>
      <c r="ONC3" s="2"/>
      <c r="OND3" s="2"/>
      <c r="ONE3" s="37"/>
      <c r="ONF3" s="37"/>
      <c r="ONG3" s="2"/>
      <c r="ONH3" s="37"/>
      <c r="ONI3" s="53"/>
      <c r="ONK3" s="2"/>
      <c r="ONL3" s="2"/>
      <c r="ONM3" s="37"/>
      <c r="ONN3" s="37"/>
      <c r="ONO3" s="2"/>
      <c r="ONP3" s="37"/>
      <c r="ONQ3" s="53"/>
      <c r="ONS3" s="2"/>
      <c r="ONT3" s="2"/>
      <c r="ONU3" s="37"/>
      <c r="ONV3" s="37"/>
      <c r="ONW3" s="2"/>
      <c r="ONX3" s="37"/>
      <c r="ONY3" s="53"/>
      <c r="OOA3" s="2"/>
      <c r="OOB3" s="2"/>
      <c r="OOC3" s="37"/>
      <c r="OOD3" s="37"/>
      <c r="OOE3" s="2"/>
      <c r="OOF3" s="37"/>
      <c r="OOG3" s="53"/>
      <c r="OOI3" s="2"/>
      <c r="OOJ3" s="2"/>
      <c r="OOK3" s="37"/>
      <c r="OOL3" s="37"/>
      <c r="OOM3" s="2"/>
      <c r="OON3" s="37"/>
      <c r="OOO3" s="53"/>
      <c r="OOQ3" s="2"/>
      <c r="OOR3" s="2"/>
      <c r="OOS3" s="37"/>
      <c r="OOT3" s="37"/>
      <c r="OOU3" s="2"/>
      <c r="OOV3" s="37"/>
      <c r="OOW3" s="53"/>
      <c r="OOY3" s="2"/>
      <c r="OOZ3" s="2"/>
      <c r="OPA3" s="37"/>
      <c r="OPB3" s="37"/>
      <c r="OPC3" s="2"/>
      <c r="OPD3" s="37"/>
      <c r="OPE3" s="53"/>
      <c r="OPG3" s="2"/>
      <c r="OPH3" s="2"/>
      <c r="OPI3" s="37"/>
      <c r="OPJ3" s="37"/>
      <c r="OPK3" s="2"/>
      <c r="OPL3" s="37"/>
      <c r="OPM3" s="53"/>
      <c r="OPO3" s="2"/>
      <c r="OPP3" s="2"/>
      <c r="OPQ3" s="37"/>
      <c r="OPR3" s="37"/>
      <c r="OPS3" s="2"/>
      <c r="OPT3" s="37"/>
      <c r="OPU3" s="53"/>
      <c r="OPW3" s="2"/>
      <c r="OPX3" s="2"/>
      <c r="OPY3" s="37"/>
      <c r="OPZ3" s="37"/>
      <c r="OQA3" s="2"/>
      <c r="OQB3" s="37"/>
      <c r="OQC3" s="53"/>
      <c r="OQE3" s="2"/>
      <c r="OQF3" s="2"/>
      <c r="OQG3" s="37"/>
      <c r="OQH3" s="37"/>
      <c r="OQI3" s="2"/>
      <c r="OQJ3" s="37"/>
      <c r="OQK3" s="53"/>
      <c r="OQM3" s="2"/>
      <c r="OQN3" s="2"/>
      <c r="OQO3" s="37"/>
      <c r="OQP3" s="37"/>
      <c r="OQQ3" s="2"/>
      <c r="OQR3" s="37"/>
      <c r="OQS3" s="53"/>
      <c r="OQU3" s="2"/>
      <c r="OQV3" s="2"/>
      <c r="OQW3" s="37"/>
      <c r="OQX3" s="37"/>
      <c r="OQY3" s="2"/>
      <c r="OQZ3" s="37"/>
      <c r="ORA3" s="53"/>
      <c r="ORC3" s="2"/>
      <c r="ORD3" s="2"/>
      <c r="ORE3" s="37"/>
      <c r="ORF3" s="37"/>
      <c r="ORG3" s="2"/>
      <c r="ORH3" s="37"/>
      <c r="ORI3" s="53"/>
      <c r="ORK3" s="2"/>
      <c r="ORL3" s="2"/>
      <c r="ORM3" s="37"/>
      <c r="ORN3" s="37"/>
      <c r="ORO3" s="2"/>
      <c r="ORP3" s="37"/>
      <c r="ORQ3" s="53"/>
      <c r="ORS3" s="2"/>
      <c r="ORT3" s="2"/>
      <c r="ORU3" s="37"/>
      <c r="ORV3" s="37"/>
      <c r="ORW3" s="2"/>
      <c r="ORX3" s="37"/>
      <c r="ORY3" s="53"/>
      <c r="OSA3" s="2"/>
      <c r="OSB3" s="2"/>
      <c r="OSC3" s="37"/>
      <c r="OSD3" s="37"/>
      <c r="OSE3" s="2"/>
      <c r="OSF3" s="37"/>
      <c r="OSG3" s="53"/>
      <c r="OSI3" s="2"/>
      <c r="OSJ3" s="2"/>
      <c r="OSK3" s="37"/>
      <c r="OSL3" s="37"/>
      <c r="OSM3" s="2"/>
      <c r="OSN3" s="37"/>
      <c r="OSO3" s="53"/>
      <c r="OSQ3" s="2"/>
      <c r="OSR3" s="2"/>
      <c r="OSS3" s="37"/>
      <c r="OST3" s="37"/>
      <c r="OSU3" s="2"/>
      <c r="OSV3" s="37"/>
      <c r="OSW3" s="53"/>
      <c r="OSY3" s="2"/>
      <c r="OSZ3" s="2"/>
      <c r="OTA3" s="37"/>
      <c r="OTB3" s="37"/>
      <c r="OTC3" s="2"/>
      <c r="OTD3" s="37"/>
      <c r="OTE3" s="53"/>
      <c r="OTG3" s="2"/>
      <c r="OTH3" s="2"/>
      <c r="OTI3" s="37"/>
      <c r="OTJ3" s="37"/>
      <c r="OTK3" s="2"/>
      <c r="OTL3" s="37"/>
      <c r="OTM3" s="53"/>
      <c r="OTO3" s="2"/>
      <c r="OTP3" s="2"/>
      <c r="OTQ3" s="37"/>
      <c r="OTR3" s="37"/>
      <c r="OTS3" s="2"/>
      <c r="OTT3" s="37"/>
      <c r="OTU3" s="53"/>
      <c r="OTW3" s="2"/>
      <c r="OTX3" s="2"/>
      <c r="OTY3" s="37"/>
      <c r="OTZ3" s="37"/>
      <c r="OUA3" s="2"/>
      <c r="OUB3" s="37"/>
      <c r="OUC3" s="53"/>
      <c r="OUE3" s="2"/>
      <c r="OUF3" s="2"/>
      <c r="OUG3" s="37"/>
      <c r="OUH3" s="37"/>
      <c r="OUI3" s="2"/>
      <c r="OUJ3" s="37"/>
      <c r="OUK3" s="53"/>
      <c r="OUM3" s="2"/>
      <c r="OUN3" s="2"/>
      <c r="OUO3" s="37"/>
      <c r="OUP3" s="37"/>
      <c r="OUQ3" s="2"/>
      <c r="OUR3" s="37"/>
      <c r="OUS3" s="53"/>
      <c r="OUU3" s="2"/>
      <c r="OUV3" s="2"/>
      <c r="OUW3" s="37"/>
      <c r="OUX3" s="37"/>
      <c r="OUY3" s="2"/>
      <c r="OUZ3" s="37"/>
      <c r="OVA3" s="53"/>
      <c r="OVC3" s="2"/>
      <c r="OVD3" s="2"/>
      <c r="OVE3" s="37"/>
      <c r="OVF3" s="37"/>
      <c r="OVG3" s="2"/>
      <c r="OVH3" s="37"/>
      <c r="OVI3" s="53"/>
      <c r="OVK3" s="2"/>
      <c r="OVL3" s="2"/>
      <c r="OVM3" s="37"/>
      <c r="OVN3" s="37"/>
      <c r="OVO3" s="2"/>
      <c r="OVP3" s="37"/>
      <c r="OVQ3" s="53"/>
      <c r="OVS3" s="2"/>
      <c r="OVT3" s="2"/>
      <c r="OVU3" s="37"/>
      <c r="OVV3" s="37"/>
      <c r="OVW3" s="2"/>
      <c r="OVX3" s="37"/>
      <c r="OVY3" s="53"/>
      <c r="OWA3" s="2"/>
      <c r="OWB3" s="2"/>
      <c r="OWC3" s="37"/>
      <c r="OWD3" s="37"/>
      <c r="OWE3" s="2"/>
      <c r="OWF3" s="37"/>
      <c r="OWG3" s="53"/>
      <c r="OWI3" s="2"/>
      <c r="OWJ3" s="2"/>
      <c r="OWK3" s="37"/>
      <c r="OWL3" s="37"/>
      <c r="OWM3" s="2"/>
      <c r="OWN3" s="37"/>
      <c r="OWO3" s="53"/>
      <c r="OWQ3" s="2"/>
      <c r="OWR3" s="2"/>
      <c r="OWS3" s="37"/>
      <c r="OWT3" s="37"/>
      <c r="OWU3" s="2"/>
      <c r="OWV3" s="37"/>
      <c r="OWW3" s="53"/>
      <c r="OWY3" s="2"/>
      <c r="OWZ3" s="2"/>
      <c r="OXA3" s="37"/>
      <c r="OXB3" s="37"/>
      <c r="OXC3" s="2"/>
      <c r="OXD3" s="37"/>
      <c r="OXE3" s="53"/>
      <c r="OXG3" s="2"/>
      <c r="OXH3" s="2"/>
      <c r="OXI3" s="37"/>
      <c r="OXJ3" s="37"/>
      <c r="OXK3" s="2"/>
      <c r="OXL3" s="37"/>
      <c r="OXM3" s="53"/>
      <c r="OXO3" s="2"/>
      <c r="OXP3" s="2"/>
      <c r="OXQ3" s="37"/>
      <c r="OXR3" s="37"/>
      <c r="OXS3" s="2"/>
      <c r="OXT3" s="37"/>
      <c r="OXU3" s="53"/>
      <c r="OXW3" s="2"/>
      <c r="OXX3" s="2"/>
      <c r="OXY3" s="37"/>
      <c r="OXZ3" s="37"/>
      <c r="OYA3" s="2"/>
      <c r="OYB3" s="37"/>
      <c r="OYC3" s="53"/>
      <c r="OYE3" s="2"/>
      <c r="OYF3" s="2"/>
      <c r="OYG3" s="37"/>
      <c r="OYH3" s="37"/>
      <c r="OYI3" s="2"/>
      <c r="OYJ3" s="37"/>
      <c r="OYK3" s="53"/>
      <c r="OYM3" s="2"/>
      <c r="OYN3" s="2"/>
      <c r="OYO3" s="37"/>
      <c r="OYP3" s="37"/>
      <c r="OYQ3" s="2"/>
      <c r="OYR3" s="37"/>
      <c r="OYS3" s="53"/>
      <c r="OYU3" s="2"/>
      <c r="OYV3" s="2"/>
      <c r="OYW3" s="37"/>
      <c r="OYX3" s="37"/>
      <c r="OYY3" s="2"/>
      <c r="OYZ3" s="37"/>
      <c r="OZA3" s="53"/>
      <c r="OZC3" s="2"/>
      <c r="OZD3" s="2"/>
      <c r="OZE3" s="37"/>
      <c r="OZF3" s="37"/>
      <c r="OZG3" s="2"/>
      <c r="OZH3" s="37"/>
      <c r="OZI3" s="53"/>
      <c r="OZK3" s="2"/>
      <c r="OZL3" s="2"/>
      <c r="OZM3" s="37"/>
      <c r="OZN3" s="37"/>
      <c r="OZO3" s="2"/>
      <c r="OZP3" s="37"/>
      <c r="OZQ3" s="53"/>
      <c r="OZS3" s="2"/>
      <c r="OZT3" s="2"/>
      <c r="OZU3" s="37"/>
      <c r="OZV3" s="37"/>
      <c r="OZW3" s="2"/>
      <c r="OZX3" s="37"/>
      <c r="OZY3" s="53"/>
      <c r="PAA3" s="2"/>
      <c r="PAB3" s="2"/>
      <c r="PAC3" s="37"/>
      <c r="PAD3" s="37"/>
      <c r="PAE3" s="2"/>
      <c r="PAF3" s="37"/>
      <c r="PAG3" s="53"/>
      <c r="PAI3" s="2"/>
      <c r="PAJ3" s="2"/>
      <c r="PAK3" s="37"/>
      <c r="PAL3" s="37"/>
      <c r="PAM3" s="2"/>
      <c r="PAN3" s="37"/>
      <c r="PAO3" s="53"/>
      <c r="PAQ3" s="2"/>
      <c r="PAR3" s="2"/>
      <c r="PAS3" s="37"/>
      <c r="PAT3" s="37"/>
      <c r="PAU3" s="2"/>
      <c r="PAV3" s="37"/>
      <c r="PAW3" s="53"/>
      <c r="PAY3" s="2"/>
      <c r="PAZ3" s="2"/>
      <c r="PBA3" s="37"/>
      <c r="PBB3" s="37"/>
      <c r="PBC3" s="2"/>
      <c r="PBD3" s="37"/>
      <c r="PBE3" s="53"/>
      <c r="PBG3" s="2"/>
      <c r="PBH3" s="2"/>
      <c r="PBI3" s="37"/>
      <c r="PBJ3" s="37"/>
      <c r="PBK3" s="2"/>
      <c r="PBL3" s="37"/>
      <c r="PBM3" s="53"/>
      <c r="PBO3" s="2"/>
      <c r="PBP3" s="2"/>
      <c r="PBQ3" s="37"/>
      <c r="PBR3" s="37"/>
      <c r="PBS3" s="2"/>
      <c r="PBT3" s="37"/>
      <c r="PBU3" s="53"/>
      <c r="PBW3" s="2"/>
      <c r="PBX3" s="2"/>
      <c r="PBY3" s="37"/>
      <c r="PBZ3" s="37"/>
      <c r="PCA3" s="2"/>
      <c r="PCB3" s="37"/>
      <c r="PCC3" s="53"/>
      <c r="PCE3" s="2"/>
      <c r="PCF3" s="2"/>
      <c r="PCG3" s="37"/>
      <c r="PCH3" s="37"/>
      <c r="PCI3" s="2"/>
      <c r="PCJ3" s="37"/>
      <c r="PCK3" s="53"/>
      <c r="PCM3" s="2"/>
      <c r="PCN3" s="2"/>
      <c r="PCO3" s="37"/>
      <c r="PCP3" s="37"/>
      <c r="PCQ3" s="2"/>
      <c r="PCR3" s="37"/>
      <c r="PCS3" s="53"/>
      <c r="PCU3" s="2"/>
      <c r="PCV3" s="2"/>
      <c r="PCW3" s="37"/>
      <c r="PCX3" s="37"/>
      <c r="PCY3" s="2"/>
      <c r="PCZ3" s="37"/>
      <c r="PDA3" s="53"/>
      <c r="PDC3" s="2"/>
      <c r="PDD3" s="2"/>
      <c r="PDE3" s="37"/>
      <c r="PDF3" s="37"/>
      <c r="PDG3" s="2"/>
      <c r="PDH3" s="37"/>
      <c r="PDI3" s="53"/>
      <c r="PDK3" s="2"/>
      <c r="PDL3" s="2"/>
      <c r="PDM3" s="37"/>
      <c r="PDN3" s="37"/>
      <c r="PDO3" s="2"/>
      <c r="PDP3" s="37"/>
      <c r="PDQ3" s="53"/>
      <c r="PDS3" s="2"/>
      <c r="PDT3" s="2"/>
      <c r="PDU3" s="37"/>
      <c r="PDV3" s="37"/>
      <c r="PDW3" s="2"/>
      <c r="PDX3" s="37"/>
      <c r="PDY3" s="53"/>
      <c r="PEA3" s="2"/>
      <c r="PEB3" s="2"/>
      <c r="PEC3" s="37"/>
      <c r="PED3" s="37"/>
      <c r="PEE3" s="2"/>
      <c r="PEF3" s="37"/>
      <c r="PEG3" s="53"/>
      <c r="PEI3" s="2"/>
      <c r="PEJ3" s="2"/>
      <c r="PEK3" s="37"/>
      <c r="PEL3" s="37"/>
      <c r="PEM3" s="2"/>
      <c r="PEN3" s="37"/>
      <c r="PEO3" s="53"/>
      <c r="PEQ3" s="2"/>
      <c r="PER3" s="2"/>
      <c r="PES3" s="37"/>
      <c r="PET3" s="37"/>
      <c r="PEU3" s="2"/>
      <c r="PEV3" s="37"/>
      <c r="PEW3" s="53"/>
      <c r="PEY3" s="2"/>
      <c r="PEZ3" s="2"/>
      <c r="PFA3" s="37"/>
      <c r="PFB3" s="37"/>
      <c r="PFC3" s="2"/>
      <c r="PFD3" s="37"/>
      <c r="PFE3" s="53"/>
      <c r="PFG3" s="2"/>
      <c r="PFH3" s="2"/>
      <c r="PFI3" s="37"/>
      <c r="PFJ3" s="37"/>
      <c r="PFK3" s="2"/>
      <c r="PFL3" s="37"/>
      <c r="PFM3" s="53"/>
      <c r="PFO3" s="2"/>
      <c r="PFP3" s="2"/>
      <c r="PFQ3" s="37"/>
      <c r="PFR3" s="37"/>
      <c r="PFS3" s="2"/>
      <c r="PFT3" s="37"/>
      <c r="PFU3" s="53"/>
      <c r="PFW3" s="2"/>
      <c r="PFX3" s="2"/>
      <c r="PFY3" s="37"/>
      <c r="PFZ3" s="37"/>
      <c r="PGA3" s="2"/>
      <c r="PGB3" s="37"/>
      <c r="PGC3" s="53"/>
      <c r="PGE3" s="2"/>
      <c r="PGF3" s="2"/>
      <c r="PGG3" s="37"/>
      <c r="PGH3" s="37"/>
      <c r="PGI3" s="2"/>
      <c r="PGJ3" s="37"/>
      <c r="PGK3" s="53"/>
      <c r="PGM3" s="2"/>
      <c r="PGN3" s="2"/>
      <c r="PGO3" s="37"/>
      <c r="PGP3" s="37"/>
      <c r="PGQ3" s="2"/>
      <c r="PGR3" s="37"/>
      <c r="PGS3" s="53"/>
      <c r="PGU3" s="2"/>
      <c r="PGV3" s="2"/>
      <c r="PGW3" s="37"/>
      <c r="PGX3" s="37"/>
      <c r="PGY3" s="2"/>
      <c r="PGZ3" s="37"/>
      <c r="PHA3" s="53"/>
      <c r="PHC3" s="2"/>
      <c r="PHD3" s="2"/>
      <c r="PHE3" s="37"/>
      <c r="PHF3" s="37"/>
      <c r="PHG3" s="2"/>
      <c r="PHH3" s="37"/>
      <c r="PHI3" s="53"/>
      <c r="PHK3" s="2"/>
      <c r="PHL3" s="2"/>
      <c r="PHM3" s="37"/>
      <c r="PHN3" s="37"/>
      <c r="PHO3" s="2"/>
      <c r="PHP3" s="37"/>
      <c r="PHQ3" s="53"/>
      <c r="PHS3" s="2"/>
      <c r="PHT3" s="2"/>
      <c r="PHU3" s="37"/>
      <c r="PHV3" s="37"/>
      <c r="PHW3" s="2"/>
      <c r="PHX3" s="37"/>
      <c r="PHY3" s="53"/>
      <c r="PIA3" s="2"/>
      <c r="PIB3" s="2"/>
      <c r="PIC3" s="37"/>
      <c r="PID3" s="37"/>
      <c r="PIE3" s="2"/>
      <c r="PIF3" s="37"/>
      <c r="PIG3" s="53"/>
      <c r="PII3" s="2"/>
      <c r="PIJ3" s="2"/>
      <c r="PIK3" s="37"/>
      <c r="PIL3" s="37"/>
      <c r="PIM3" s="2"/>
      <c r="PIN3" s="37"/>
      <c r="PIO3" s="53"/>
      <c r="PIQ3" s="2"/>
      <c r="PIR3" s="2"/>
      <c r="PIS3" s="37"/>
      <c r="PIT3" s="37"/>
      <c r="PIU3" s="2"/>
      <c r="PIV3" s="37"/>
      <c r="PIW3" s="53"/>
      <c r="PIY3" s="2"/>
      <c r="PIZ3" s="2"/>
      <c r="PJA3" s="37"/>
      <c r="PJB3" s="37"/>
      <c r="PJC3" s="2"/>
      <c r="PJD3" s="37"/>
      <c r="PJE3" s="53"/>
      <c r="PJG3" s="2"/>
      <c r="PJH3" s="2"/>
      <c r="PJI3" s="37"/>
      <c r="PJJ3" s="37"/>
      <c r="PJK3" s="2"/>
      <c r="PJL3" s="37"/>
      <c r="PJM3" s="53"/>
      <c r="PJO3" s="2"/>
      <c r="PJP3" s="2"/>
      <c r="PJQ3" s="37"/>
      <c r="PJR3" s="37"/>
      <c r="PJS3" s="2"/>
      <c r="PJT3" s="37"/>
      <c r="PJU3" s="53"/>
      <c r="PJW3" s="2"/>
      <c r="PJX3" s="2"/>
      <c r="PJY3" s="37"/>
      <c r="PJZ3" s="37"/>
      <c r="PKA3" s="2"/>
      <c r="PKB3" s="37"/>
      <c r="PKC3" s="53"/>
      <c r="PKE3" s="2"/>
      <c r="PKF3" s="2"/>
      <c r="PKG3" s="37"/>
      <c r="PKH3" s="37"/>
      <c r="PKI3" s="2"/>
      <c r="PKJ3" s="37"/>
      <c r="PKK3" s="53"/>
      <c r="PKM3" s="2"/>
      <c r="PKN3" s="2"/>
      <c r="PKO3" s="37"/>
      <c r="PKP3" s="37"/>
      <c r="PKQ3" s="2"/>
      <c r="PKR3" s="37"/>
      <c r="PKS3" s="53"/>
      <c r="PKU3" s="2"/>
      <c r="PKV3" s="2"/>
      <c r="PKW3" s="37"/>
      <c r="PKX3" s="37"/>
      <c r="PKY3" s="2"/>
      <c r="PKZ3" s="37"/>
      <c r="PLA3" s="53"/>
      <c r="PLC3" s="2"/>
      <c r="PLD3" s="2"/>
      <c r="PLE3" s="37"/>
      <c r="PLF3" s="37"/>
      <c r="PLG3" s="2"/>
      <c r="PLH3" s="37"/>
      <c r="PLI3" s="53"/>
      <c r="PLK3" s="2"/>
      <c r="PLL3" s="2"/>
      <c r="PLM3" s="37"/>
      <c r="PLN3" s="37"/>
      <c r="PLO3" s="2"/>
      <c r="PLP3" s="37"/>
      <c r="PLQ3" s="53"/>
      <c r="PLS3" s="2"/>
      <c r="PLT3" s="2"/>
      <c r="PLU3" s="37"/>
      <c r="PLV3" s="37"/>
      <c r="PLW3" s="2"/>
      <c r="PLX3" s="37"/>
      <c r="PLY3" s="53"/>
      <c r="PMA3" s="2"/>
      <c r="PMB3" s="2"/>
      <c r="PMC3" s="37"/>
      <c r="PMD3" s="37"/>
      <c r="PME3" s="2"/>
      <c r="PMF3" s="37"/>
      <c r="PMG3" s="53"/>
      <c r="PMI3" s="2"/>
      <c r="PMJ3" s="2"/>
      <c r="PMK3" s="37"/>
      <c r="PML3" s="37"/>
      <c r="PMM3" s="2"/>
      <c r="PMN3" s="37"/>
      <c r="PMO3" s="53"/>
      <c r="PMQ3" s="2"/>
      <c r="PMR3" s="2"/>
      <c r="PMS3" s="37"/>
      <c r="PMT3" s="37"/>
      <c r="PMU3" s="2"/>
      <c r="PMV3" s="37"/>
      <c r="PMW3" s="53"/>
      <c r="PMY3" s="2"/>
      <c r="PMZ3" s="2"/>
      <c r="PNA3" s="37"/>
      <c r="PNB3" s="37"/>
      <c r="PNC3" s="2"/>
      <c r="PND3" s="37"/>
      <c r="PNE3" s="53"/>
      <c r="PNG3" s="2"/>
      <c r="PNH3" s="2"/>
      <c r="PNI3" s="37"/>
      <c r="PNJ3" s="37"/>
      <c r="PNK3" s="2"/>
      <c r="PNL3" s="37"/>
      <c r="PNM3" s="53"/>
      <c r="PNO3" s="2"/>
      <c r="PNP3" s="2"/>
      <c r="PNQ3" s="37"/>
      <c r="PNR3" s="37"/>
      <c r="PNS3" s="2"/>
      <c r="PNT3" s="37"/>
      <c r="PNU3" s="53"/>
      <c r="PNW3" s="2"/>
      <c r="PNX3" s="2"/>
      <c r="PNY3" s="37"/>
      <c r="PNZ3" s="37"/>
      <c r="POA3" s="2"/>
      <c r="POB3" s="37"/>
      <c r="POC3" s="53"/>
      <c r="POE3" s="2"/>
      <c r="POF3" s="2"/>
      <c r="POG3" s="37"/>
      <c r="POH3" s="37"/>
      <c r="POI3" s="2"/>
      <c r="POJ3" s="37"/>
      <c r="POK3" s="53"/>
      <c r="POM3" s="2"/>
      <c r="PON3" s="2"/>
      <c r="POO3" s="37"/>
      <c r="POP3" s="37"/>
      <c r="POQ3" s="2"/>
      <c r="POR3" s="37"/>
      <c r="POS3" s="53"/>
      <c r="POU3" s="2"/>
      <c r="POV3" s="2"/>
      <c r="POW3" s="37"/>
      <c r="POX3" s="37"/>
      <c r="POY3" s="2"/>
      <c r="POZ3" s="37"/>
      <c r="PPA3" s="53"/>
      <c r="PPC3" s="2"/>
      <c r="PPD3" s="2"/>
      <c r="PPE3" s="37"/>
      <c r="PPF3" s="37"/>
      <c r="PPG3" s="2"/>
      <c r="PPH3" s="37"/>
      <c r="PPI3" s="53"/>
      <c r="PPK3" s="2"/>
      <c r="PPL3" s="2"/>
      <c r="PPM3" s="37"/>
      <c r="PPN3" s="37"/>
      <c r="PPO3" s="2"/>
      <c r="PPP3" s="37"/>
      <c r="PPQ3" s="53"/>
      <c r="PPS3" s="2"/>
      <c r="PPT3" s="2"/>
      <c r="PPU3" s="37"/>
      <c r="PPV3" s="37"/>
      <c r="PPW3" s="2"/>
      <c r="PPX3" s="37"/>
      <c r="PPY3" s="53"/>
      <c r="PQA3" s="2"/>
      <c r="PQB3" s="2"/>
      <c r="PQC3" s="37"/>
      <c r="PQD3" s="37"/>
      <c r="PQE3" s="2"/>
      <c r="PQF3" s="37"/>
      <c r="PQG3" s="53"/>
      <c r="PQI3" s="2"/>
      <c r="PQJ3" s="2"/>
      <c r="PQK3" s="37"/>
      <c r="PQL3" s="37"/>
      <c r="PQM3" s="2"/>
      <c r="PQN3" s="37"/>
      <c r="PQO3" s="53"/>
      <c r="PQQ3" s="2"/>
      <c r="PQR3" s="2"/>
      <c r="PQS3" s="37"/>
      <c r="PQT3" s="37"/>
      <c r="PQU3" s="2"/>
      <c r="PQV3" s="37"/>
      <c r="PQW3" s="53"/>
      <c r="PQY3" s="2"/>
      <c r="PQZ3" s="2"/>
      <c r="PRA3" s="37"/>
      <c r="PRB3" s="37"/>
      <c r="PRC3" s="2"/>
      <c r="PRD3" s="37"/>
      <c r="PRE3" s="53"/>
      <c r="PRG3" s="2"/>
      <c r="PRH3" s="2"/>
      <c r="PRI3" s="37"/>
      <c r="PRJ3" s="37"/>
      <c r="PRK3" s="2"/>
      <c r="PRL3" s="37"/>
      <c r="PRM3" s="53"/>
      <c r="PRO3" s="2"/>
      <c r="PRP3" s="2"/>
      <c r="PRQ3" s="37"/>
      <c r="PRR3" s="37"/>
      <c r="PRS3" s="2"/>
      <c r="PRT3" s="37"/>
      <c r="PRU3" s="53"/>
      <c r="PRW3" s="2"/>
      <c r="PRX3" s="2"/>
      <c r="PRY3" s="37"/>
      <c r="PRZ3" s="37"/>
      <c r="PSA3" s="2"/>
      <c r="PSB3" s="37"/>
      <c r="PSC3" s="53"/>
      <c r="PSE3" s="2"/>
      <c r="PSF3" s="2"/>
      <c r="PSG3" s="37"/>
      <c r="PSH3" s="37"/>
      <c r="PSI3" s="2"/>
      <c r="PSJ3" s="37"/>
      <c r="PSK3" s="53"/>
      <c r="PSM3" s="2"/>
      <c r="PSN3" s="2"/>
      <c r="PSO3" s="37"/>
      <c r="PSP3" s="37"/>
      <c r="PSQ3" s="2"/>
      <c r="PSR3" s="37"/>
      <c r="PSS3" s="53"/>
      <c r="PSU3" s="2"/>
      <c r="PSV3" s="2"/>
      <c r="PSW3" s="37"/>
      <c r="PSX3" s="37"/>
      <c r="PSY3" s="2"/>
      <c r="PSZ3" s="37"/>
      <c r="PTA3" s="53"/>
      <c r="PTC3" s="2"/>
      <c r="PTD3" s="2"/>
      <c r="PTE3" s="37"/>
      <c r="PTF3" s="37"/>
      <c r="PTG3" s="2"/>
      <c r="PTH3" s="37"/>
      <c r="PTI3" s="53"/>
      <c r="PTK3" s="2"/>
      <c r="PTL3" s="2"/>
      <c r="PTM3" s="37"/>
      <c r="PTN3" s="37"/>
      <c r="PTO3" s="2"/>
      <c r="PTP3" s="37"/>
      <c r="PTQ3" s="53"/>
      <c r="PTS3" s="2"/>
      <c r="PTT3" s="2"/>
      <c r="PTU3" s="37"/>
      <c r="PTV3" s="37"/>
      <c r="PTW3" s="2"/>
      <c r="PTX3" s="37"/>
      <c r="PTY3" s="53"/>
      <c r="PUA3" s="2"/>
      <c r="PUB3" s="2"/>
      <c r="PUC3" s="37"/>
      <c r="PUD3" s="37"/>
      <c r="PUE3" s="2"/>
      <c r="PUF3" s="37"/>
      <c r="PUG3" s="53"/>
      <c r="PUI3" s="2"/>
      <c r="PUJ3" s="2"/>
      <c r="PUK3" s="37"/>
      <c r="PUL3" s="37"/>
      <c r="PUM3" s="2"/>
      <c r="PUN3" s="37"/>
      <c r="PUO3" s="53"/>
      <c r="PUQ3" s="2"/>
      <c r="PUR3" s="2"/>
      <c r="PUS3" s="37"/>
      <c r="PUT3" s="37"/>
      <c r="PUU3" s="2"/>
      <c r="PUV3" s="37"/>
      <c r="PUW3" s="53"/>
      <c r="PUY3" s="2"/>
      <c r="PUZ3" s="2"/>
      <c r="PVA3" s="37"/>
      <c r="PVB3" s="37"/>
      <c r="PVC3" s="2"/>
      <c r="PVD3" s="37"/>
      <c r="PVE3" s="53"/>
      <c r="PVG3" s="2"/>
      <c r="PVH3" s="2"/>
      <c r="PVI3" s="37"/>
      <c r="PVJ3" s="37"/>
      <c r="PVK3" s="2"/>
      <c r="PVL3" s="37"/>
      <c r="PVM3" s="53"/>
      <c r="PVO3" s="2"/>
      <c r="PVP3" s="2"/>
      <c r="PVQ3" s="37"/>
      <c r="PVR3" s="37"/>
      <c r="PVS3" s="2"/>
      <c r="PVT3" s="37"/>
      <c r="PVU3" s="53"/>
      <c r="PVW3" s="2"/>
      <c r="PVX3" s="2"/>
      <c r="PVY3" s="37"/>
      <c r="PVZ3" s="37"/>
      <c r="PWA3" s="2"/>
      <c r="PWB3" s="37"/>
      <c r="PWC3" s="53"/>
      <c r="PWE3" s="2"/>
      <c r="PWF3" s="2"/>
      <c r="PWG3" s="37"/>
      <c r="PWH3" s="37"/>
      <c r="PWI3" s="2"/>
      <c r="PWJ3" s="37"/>
      <c r="PWK3" s="53"/>
      <c r="PWM3" s="2"/>
      <c r="PWN3" s="2"/>
      <c r="PWO3" s="37"/>
      <c r="PWP3" s="37"/>
      <c r="PWQ3" s="2"/>
      <c r="PWR3" s="37"/>
      <c r="PWS3" s="53"/>
      <c r="PWU3" s="2"/>
      <c r="PWV3" s="2"/>
      <c r="PWW3" s="37"/>
      <c r="PWX3" s="37"/>
      <c r="PWY3" s="2"/>
      <c r="PWZ3" s="37"/>
      <c r="PXA3" s="53"/>
      <c r="PXC3" s="2"/>
      <c r="PXD3" s="2"/>
      <c r="PXE3" s="37"/>
      <c r="PXF3" s="37"/>
      <c r="PXG3" s="2"/>
      <c r="PXH3" s="37"/>
      <c r="PXI3" s="53"/>
      <c r="PXK3" s="2"/>
      <c r="PXL3" s="2"/>
      <c r="PXM3" s="37"/>
      <c r="PXN3" s="37"/>
      <c r="PXO3" s="2"/>
      <c r="PXP3" s="37"/>
      <c r="PXQ3" s="53"/>
      <c r="PXS3" s="2"/>
      <c r="PXT3" s="2"/>
      <c r="PXU3" s="37"/>
      <c r="PXV3" s="37"/>
      <c r="PXW3" s="2"/>
      <c r="PXX3" s="37"/>
      <c r="PXY3" s="53"/>
      <c r="PYA3" s="2"/>
      <c r="PYB3" s="2"/>
      <c r="PYC3" s="37"/>
      <c r="PYD3" s="37"/>
      <c r="PYE3" s="2"/>
      <c r="PYF3" s="37"/>
      <c r="PYG3" s="53"/>
      <c r="PYI3" s="2"/>
      <c r="PYJ3" s="2"/>
      <c r="PYK3" s="37"/>
      <c r="PYL3" s="37"/>
      <c r="PYM3" s="2"/>
      <c r="PYN3" s="37"/>
      <c r="PYO3" s="53"/>
      <c r="PYQ3" s="2"/>
      <c r="PYR3" s="2"/>
      <c r="PYS3" s="37"/>
      <c r="PYT3" s="37"/>
      <c r="PYU3" s="2"/>
      <c r="PYV3" s="37"/>
      <c r="PYW3" s="53"/>
      <c r="PYY3" s="2"/>
      <c r="PYZ3" s="2"/>
      <c r="PZA3" s="37"/>
      <c r="PZB3" s="37"/>
      <c r="PZC3" s="2"/>
      <c r="PZD3" s="37"/>
      <c r="PZE3" s="53"/>
      <c r="PZG3" s="2"/>
      <c r="PZH3" s="2"/>
      <c r="PZI3" s="37"/>
      <c r="PZJ3" s="37"/>
      <c r="PZK3" s="2"/>
      <c r="PZL3" s="37"/>
      <c r="PZM3" s="53"/>
      <c r="PZO3" s="2"/>
      <c r="PZP3" s="2"/>
      <c r="PZQ3" s="37"/>
      <c r="PZR3" s="37"/>
      <c r="PZS3" s="2"/>
      <c r="PZT3" s="37"/>
      <c r="PZU3" s="53"/>
      <c r="PZW3" s="2"/>
      <c r="PZX3" s="2"/>
      <c r="PZY3" s="37"/>
      <c r="PZZ3" s="37"/>
      <c r="QAA3" s="2"/>
      <c r="QAB3" s="37"/>
      <c r="QAC3" s="53"/>
      <c r="QAE3" s="2"/>
      <c r="QAF3" s="2"/>
      <c r="QAG3" s="37"/>
      <c r="QAH3" s="37"/>
      <c r="QAI3" s="2"/>
      <c r="QAJ3" s="37"/>
      <c r="QAK3" s="53"/>
      <c r="QAM3" s="2"/>
      <c r="QAN3" s="2"/>
      <c r="QAO3" s="37"/>
      <c r="QAP3" s="37"/>
      <c r="QAQ3" s="2"/>
      <c r="QAR3" s="37"/>
      <c r="QAS3" s="53"/>
      <c r="QAU3" s="2"/>
      <c r="QAV3" s="2"/>
      <c r="QAW3" s="37"/>
      <c r="QAX3" s="37"/>
      <c r="QAY3" s="2"/>
      <c r="QAZ3" s="37"/>
      <c r="QBA3" s="53"/>
      <c r="QBC3" s="2"/>
      <c r="QBD3" s="2"/>
      <c r="QBE3" s="37"/>
      <c r="QBF3" s="37"/>
      <c r="QBG3" s="2"/>
      <c r="QBH3" s="37"/>
      <c r="QBI3" s="53"/>
      <c r="QBK3" s="2"/>
      <c r="QBL3" s="2"/>
      <c r="QBM3" s="37"/>
      <c r="QBN3" s="37"/>
      <c r="QBO3" s="2"/>
      <c r="QBP3" s="37"/>
      <c r="QBQ3" s="53"/>
      <c r="QBS3" s="2"/>
      <c r="QBT3" s="2"/>
      <c r="QBU3" s="37"/>
      <c r="QBV3" s="37"/>
      <c r="QBW3" s="2"/>
      <c r="QBX3" s="37"/>
      <c r="QBY3" s="53"/>
      <c r="QCA3" s="2"/>
      <c r="QCB3" s="2"/>
      <c r="QCC3" s="37"/>
      <c r="QCD3" s="37"/>
      <c r="QCE3" s="2"/>
      <c r="QCF3" s="37"/>
      <c r="QCG3" s="53"/>
      <c r="QCI3" s="2"/>
      <c r="QCJ3" s="2"/>
      <c r="QCK3" s="37"/>
      <c r="QCL3" s="37"/>
      <c r="QCM3" s="2"/>
      <c r="QCN3" s="37"/>
      <c r="QCO3" s="53"/>
      <c r="QCQ3" s="2"/>
      <c r="QCR3" s="2"/>
      <c r="QCS3" s="37"/>
      <c r="QCT3" s="37"/>
      <c r="QCU3" s="2"/>
      <c r="QCV3" s="37"/>
      <c r="QCW3" s="53"/>
      <c r="QCY3" s="2"/>
      <c r="QCZ3" s="2"/>
      <c r="QDA3" s="37"/>
      <c r="QDB3" s="37"/>
      <c r="QDC3" s="2"/>
      <c r="QDD3" s="37"/>
      <c r="QDE3" s="53"/>
      <c r="QDG3" s="2"/>
      <c r="QDH3" s="2"/>
      <c r="QDI3" s="37"/>
      <c r="QDJ3" s="37"/>
      <c r="QDK3" s="2"/>
      <c r="QDL3" s="37"/>
      <c r="QDM3" s="53"/>
      <c r="QDO3" s="2"/>
      <c r="QDP3" s="2"/>
      <c r="QDQ3" s="37"/>
      <c r="QDR3" s="37"/>
      <c r="QDS3" s="2"/>
      <c r="QDT3" s="37"/>
      <c r="QDU3" s="53"/>
      <c r="QDW3" s="2"/>
      <c r="QDX3" s="2"/>
      <c r="QDY3" s="37"/>
      <c r="QDZ3" s="37"/>
      <c r="QEA3" s="2"/>
      <c r="QEB3" s="37"/>
      <c r="QEC3" s="53"/>
      <c r="QEE3" s="2"/>
      <c r="QEF3" s="2"/>
      <c r="QEG3" s="37"/>
      <c r="QEH3" s="37"/>
      <c r="QEI3" s="2"/>
      <c r="QEJ3" s="37"/>
      <c r="QEK3" s="53"/>
      <c r="QEM3" s="2"/>
      <c r="QEN3" s="2"/>
      <c r="QEO3" s="37"/>
      <c r="QEP3" s="37"/>
      <c r="QEQ3" s="2"/>
      <c r="QER3" s="37"/>
      <c r="QES3" s="53"/>
      <c r="QEU3" s="2"/>
      <c r="QEV3" s="2"/>
      <c r="QEW3" s="37"/>
      <c r="QEX3" s="37"/>
      <c r="QEY3" s="2"/>
      <c r="QEZ3" s="37"/>
      <c r="QFA3" s="53"/>
      <c r="QFC3" s="2"/>
      <c r="QFD3" s="2"/>
      <c r="QFE3" s="37"/>
      <c r="QFF3" s="37"/>
      <c r="QFG3" s="2"/>
      <c r="QFH3" s="37"/>
      <c r="QFI3" s="53"/>
      <c r="QFK3" s="2"/>
      <c r="QFL3" s="2"/>
      <c r="QFM3" s="37"/>
      <c r="QFN3" s="37"/>
      <c r="QFO3" s="2"/>
      <c r="QFP3" s="37"/>
      <c r="QFQ3" s="53"/>
      <c r="QFS3" s="2"/>
      <c r="QFT3" s="2"/>
      <c r="QFU3" s="37"/>
      <c r="QFV3" s="37"/>
      <c r="QFW3" s="2"/>
      <c r="QFX3" s="37"/>
      <c r="QFY3" s="53"/>
      <c r="QGA3" s="2"/>
      <c r="QGB3" s="2"/>
      <c r="QGC3" s="37"/>
      <c r="QGD3" s="37"/>
      <c r="QGE3" s="2"/>
      <c r="QGF3" s="37"/>
      <c r="QGG3" s="53"/>
      <c r="QGI3" s="2"/>
      <c r="QGJ3" s="2"/>
      <c r="QGK3" s="37"/>
      <c r="QGL3" s="37"/>
      <c r="QGM3" s="2"/>
      <c r="QGN3" s="37"/>
      <c r="QGO3" s="53"/>
      <c r="QGQ3" s="2"/>
      <c r="QGR3" s="2"/>
      <c r="QGS3" s="37"/>
      <c r="QGT3" s="37"/>
      <c r="QGU3" s="2"/>
      <c r="QGV3" s="37"/>
      <c r="QGW3" s="53"/>
      <c r="QGY3" s="2"/>
      <c r="QGZ3" s="2"/>
      <c r="QHA3" s="37"/>
      <c r="QHB3" s="37"/>
      <c r="QHC3" s="2"/>
      <c r="QHD3" s="37"/>
      <c r="QHE3" s="53"/>
      <c r="QHG3" s="2"/>
      <c r="QHH3" s="2"/>
      <c r="QHI3" s="37"/>
      <c r="QHJ3" s="37"/>
      <c r="QHK3" s="2"/>
      <c r="QHL3" s="37"/>
      <c r="QHM3" s="53"/>
      <c r="QHO3" s="2"/>
      <c r="QHP3" s="2"/>
      <c r="QHQ3" s="37"/>
      <c r="QHR3" s="37"/>
      <c r="QHS3" s="2"/>
      <c r="QHT3" s="37"/>
      <c r="QHU3" s="53"/>
      <c r="QHW3" s="2"/>
      <c r="QHX3" s="2"/>
      <c r="QHY3" s="37"/>
      <c r="QHZ3" s="37"/>
      <c r="QIA3" s="2"/>
      <c r="QIB3" s="37"/>
      <c r="QIC3" s="53"/>
      <c r="QIE3" s="2"/>
      <c r="QIF3" s="2"/>
      <c r="QIG3" s="37"/>
      <c r="QIH3" s="37"/>
      <c r="QII3" s="2"/>
      <c r="QIJ3" s="37"/>
      <c r="QIK3" s="53"/>
      <c r="QIM3" s="2"/>
      <c r="QIN3" s="2"/>
      <c r="QIO3" s="37"/>
      <c r="QIP3" s="37"/>
      <c r="QIQ3" s="2"/>
      <c r="QIR3" s="37"/>
      <c r="QIS3" s="53"/>
      <c r="QIU3" s="2"/>
      <c r="QIV3" s="2"/>
      <c r="QIW3" s="37"/>
      <c r="QIX3" s="37"/>
      <c r="QIY3" s="2"/>
      <c r="QIZ3" s="37"/>
      <c r="QJA3" s="53"/>
      <c r="QJC3" s="2"/>
      <c r="QJD3" s="2"/>
      <c r="QJE3" s="37"/>
      <c r="QJF3" s="37"/>
      <c r="QJG3" s="2"/>
      <c r="QJH3" s="37"/>
      <c r="QJI3" s="53"/>
      <c r="QJK3" s="2"/>
      <c r="QJL3" s="2"/>
      <c r="QJM3" s="37"/>
      <c r="QJN3" s="37"/>
      <c r="QJO3" s="2"/>
      <c r="QJP3" s="37"/>
      <c r="QJQ3" s="53"/>
      <c r="QJS3" s="2"/>
      <c r="QJT3" s="2"/>
      <c r="QJU3" s="37"/>
      <c r="QJV3" s="37"/>
      <c r="QJW3" s="2"/>
      <c r="QJX3" s="37"/>
      <c r="QJY3" s="53"/>
      <c r="QKA3" s="2"/>
      <c r="QKB3" s="2"/>
      <c r="QKC3" s="37"/>
      <c r="QKD3" s="37"/>
      <c r="QKE3" s="2"/>
      <c r="QKF3" s="37"/>
      <c r="QKG3" s="53"/>
      <c r="QKI3" s="2"/>
      <c r="QKJ3" s="2"/>
      <c r="QKK3" s="37"/>
      <c r="QKL3" s="37"/>
      <c r="QKM3" s="2"/>
      <c r="QKN3" s="37"/>
      <c r="QKO3" s="53"/>
      <c r="QKQ3" s="2"/>
      <c r="QKR3" s="2"/>
      <c r="QKS3" s="37"/>
      <c r="QKT3" s="37"/>
      <c r="QKU3" s="2"/>
      <c r="QKV3" s="37"/>
      <c r="QKW3" s="53"/>
      <c r="QKY3" s="2"/>
      <c r="QKZ3" s="2"/>
      <c r="QLA3" s="37"/>
      <c r="QLB3" s="37"/>
      <c r="QLC3" s="2"/>
      <c r="QLD3" s="37"/>
      <c r="QLE3" s="53"/>
      <c r="QLG3" s="2"/>
      <c r="QLH3" s="2"/>
      <c r="QLI3" s="37"/>
      <c r="QLJ3" s="37"/>
      <c r="QLK3" s="2"/>
      <c r="QLL3" s="37"/>
      <c r="QLM3" s="53"/>
      <c r="QLO3" s="2"/>
      <c r="QLP3" s="2"/>
      <c r="QLQ3" s="37"/>
      <c r="QLR3" s="37"/>
      <c r="QLS3" s="2"/>
      <c r="QLT3" s="37"/>
      <c r="QLU3" s="53"/>
      <c r="QLW3" s="2"/>
      <c r="QLX3" s="2"/>
      <c r="QLY3" s="37"/>
      <c r="QLZ3" s="37"/>
      <c r="QMA3" s="2"/>
      <c r="QMB3" s="37"/>
      <c r="QMC3" s="53"/>
      <c r="QME3" s="2"/>
      <c r="QMF3" s="2"/>
      <c r="QMG3" s="37"/>
      <c r="QMH3" s="37"/>
      <c r="QMI3" s="2"/>
      <c r="QMJ3" s="37"/>
      <c r="QMK3" s="53"/>
      <c r="QMM3" s="2"/>
      <c r="QMN3" s="2"/>
      <c r="QMO3" s="37"/>
      <c r="QMP3" s="37"/>
      <c r="QMQ3" s="2"/>
      <c r="QMR3" s="37"/>
      <c r="QMS3" s="53"/>
      <c r="QMU3" s="2"/>
      <c r="QMV3" s="2"/>
      <c r="QMW3" s="37"/>
      <c r="QMX3" s="37"/>
      <c r="QMY3" s="2"/>
      <c r="QMZ3" s="37"/>
      <c r="QNA3" s="53"/>
      <c r="QNC3" s="2"/>
      <c r="QND3" s="2"/>
      <c r="QNE3" s="37"/>
      <c r="QNF3" s="37"/>
      <c r="QNG3" s="2"/>
      <c r="QNH3" s="37"/>
      <c r="QNI3" s="53"/>
      <c r="QNK3" s="2"/>
      <c r="QNL3" s="2"/>
      <c r="QNM3" s="37"/>
      <c r="QNN3" s="37"/>
      <c r="QNO3" s="2"/>
      <c r="QNP3" s="37"/>
      <c r="QNQ3" s="53"/>
      <c r="QNS3" s="2"/>
      <c r="QNT3" s="2"/>
      <c r="QNU3" s="37"/>
      <c r="QNV3" s="37"/>
      <c r="QNW3" s="2"/>
      <c r="QNX3" s="37"/>
      <c r="QNY3" s="53"/>
      <c r="QOA3" s="2"/>
      <c r="QOB3" s="2"/>
      <c r="QOC3" s="37"/>
      <c r="QOD3" s="37"/>
      <c r="QOE3" s="2"/>
      <c r="QOF3" s="37"/>
      <c r="QOG3" s="53"/>
      <c r="QOI3" s="2"/>
      <c r="QOJ3" s="2"/>
      <c r="QOK3" s="37"/>
      <c r="QOL3" s="37"/>
      <c r="QOM3" s="2"/>
      <c r="QON3" s="37"/>
      <c r="QOO3" s="53"/>
      <c r="QOQ3" s="2"/>
      <c r="QOR3" s="2"/>
      <c r="QOS3" s="37"/>
      <c r="QOT3" s="37"/>
      <c r="QOU3" s="2"/>
      <c r="QOV3" s="37"/>
      <c r="QOW3" s="53"/>
      <c r="QOY3" s="2"/>
      <c r="QOZ3" s="2"/>
      <c r="QPA3" s="37"/>
      <c r="QPB3" s="37"/>
      <c r="QPC3" s="2"/>
      <c r="QPD3" s="37"/>
      <c r="QPE3" s="53"/>
      <c r="QPG3" s="2"/>
      <c r="QPH3" s="2"/>
      <c r="QPI3" s="37"/>
      <c r="QPJ3" s="37"/>
      <c r="QPK3" s="2"/>
      <c r="QPL3" s="37"/>
      <c r="QPM3" s="53"/>
      <c r="QPO3" s="2"/>
      <c r="QPP3" s="2"/>
      <c r="QPQ3" s="37"/>
      <c r="QPR3" s="37"/>
      <c r="QPS3" s="2"/>
      <c r="QPT3" s="37"/>
      <c r="QPU3" s="53"/>
      <c r="QPW3" s="2"/>
      <c r="QPX3" s="2"/>
      <c r="QPY3" s="37"/>
      <c r="QPZ3" s="37"/>
      <c r="QQA3" s="2"/>
      <c r="QQB3" s="37"/>
      <c r="QQC3" s="53"/>
      <c r="QQE3" s="2"/>
      <c r="QQF3" s="2"/>
      <c r="QQG3" s="37"/>
      <c r="QQH3" s="37"/>
      <c r="QQI3" s="2"/>
      <c r="QQJ3" s="37"/>
      <c r="QQK3" s="53"/>
      <c r="QQM3" s="2"/>
      <c r="QQN3" s="2"/>
      <c r="QQO3" s="37"/>
      <c r="QQP3" s="37"/>
      <c r="QQQ3" s="2"/>
      <c r="QQR3" s="37"/>
      <c r="QQS3" s="53"/>
      <c r="QQU3" s="2"/>
      <c r="QQV3" s="2"/>
      <c r="QQW3" s="37"/>
      <c r="QQX3" s="37"/>
      <c r="QQY3" s="2"/>
      <c r="QQZ3" s="37"/>
      <c r="QRA3" s="53"/>
      <c r="QRC3" s="2"/>
      <c r="QRD3" s="2"/>
      <c r="QRE3" s="37"/>
      <c r="QRF3" s="37"/>
      <c r="QRG3" s="2"/>
      <c r="QRH3" s="37"/>
      <c r="QRI3" s="53"/>
      <c r="QRK3" s="2"/>
      <c r="QRL3" s="2"/>
      <c r="QRM3" s="37"/>
      <c r="QRN3" s="37"/>
      <c r="QRO3" s="2"/>
      <c r="QRP3" s="37"/>
      <c r="QRQ3" s="53"/>
      <c r="QRS3" s="2"/>
      <c r="QRT3" s="2"/>
      <c r="QRU3" s="37"/>
      <c r="QRV3" s="37"/>
      <c r="QRW3" s="2"/>
      <c r="QRX3" s="37"/>
      <c r="QRY3" s="53"/>
      <c r="QSA3" s="2"/>
      <c r="QSB3" s="2"/>
      <c r="QSC3" s="37"/>
      <c r="QSD3" s="37"/>
      <c r="QSE3" s="2"/>
      <c r="QSF3" s="37"/>
      <c r="QSG3" s="53"/>
      <c r="QSI3" s="2"/>
      <c r="QSJ3" s="2"/>
      <c r="QSK3" s="37"/>
      <c r="QSL3" s="37"/>
      <c r="QSM3" s="2"/>
      <c r="QSN3" s="37"/>
      <c r="QSO3" s="53"/>
      <c r="QSQ3" s="2"/>
      <c r="QSR3" s="2"/>
      <c r="QSS3" s="37"/>
      <c r="QST3" s="37"/>
      <c r="QSU3" s="2"/>
      <c r="QSV3" s="37"/>
      <c r="QSW3" s="53"/>
      <c r="QSY3" s="2"/>
      <c r="QSZ3" s="2"/>
      <c r="QTA3" s="37"/>
      <c r="QTB3" s="37"/>
      <c r="QTC3" s="2"/>
      <c r="QTD3" s="37"/>
      <c r="QTE3" s="53"/>
      <c r="QTG3" s="2"/>
      <c r="QTH3" s="2"/>
      <c r="QTI3" s="37"/>
      <c r="QTJ3" s="37"/>
      <c r="QTK3" s="2"/>
      <c r="QTL3" s="37"/>
      <c r="QTM3" s="53"/>
      <c r="QTO3" s="2"/>
      <c r="QTP3" s="2"/>
      <c r="QTQ3" s="37"/>
      <c r="QTR3" s="37"/>
      <c r="QTS3" s="2"/>
      <c r="QTT3" s="37"/>
      <c r="QTU3" s="53"/>
      <c r="QTW3" s="2"/>
      <c r="QTX3" s="2"/>
      <c r="QTY3" s="37"/>
      <c r="QTZ3" s="37"/>
      <c r="QUA3" s="2"/>
      <c r="QUB3" s="37"/>
      <c r="QUC3" s="53"/>
      <c r="QUE3" s="2"/>
      <c r="QUF3" s="2"/>
      <c r="QUG3" s="37"/>
      <c r="QUH3" s="37"/>
      <c r="QUI3" s="2"/>
      <c r="QUJ3" s="37"/>
      <c r="QUK3" s="53"/>
      <c r="QUM3" s="2"/>
      <c r="QUN3" s="2"/>
      <c r="QUO3" s="37"/>
      <c r="QUP3" s="37"/>
      <c r="QUQ3" s="2"/>
      <c r="QUR3" s="37"/>
      <c r="QUS3" s="53"/>
      <c r="QUU3" s="2"/>
      <c r="QUV3" s="2"/>
      <c r="QUW3" s="37"/>
      <c r="QUX3" s="37"/>
      <c r="QUY3" s="2"/>
      <c r="QUZ3" s="37"/>
      <c r="QVA3" s="53"/>
      <c r="QVC3" s="2"/>
      <c r="QVD3" s="2"/>
      <c r="QVE3" s="37"/>
      <c r="QVF3" s="37"/>
      <c r="QVG3" s="2"/>
      <c r="QVH3" s="37"/>
      <c r="QVI3" s="53"/>
      <c r="QVK3" s="2"/>
      <c r="QVL3" s="2"/>
      <c r="QVM3" s="37"/>
      <c r="QVN3" s="37"/>
      <c r="QVO3" s="2"/>
      <c r="QVP3" s="37"/>
      <c r="QVQ3" s="53"/>
      <c r="QVS3" s="2"/>
      <c r="QVT3" s="2"/>
      <c r="QVU3" s="37"/>
      <c r="QVV3" s="37"/>
      <c r="QVW3" s="2"/>
      <c r="QVX3" s="37"/>
      <c r="QVY3" s="53"/>
      <c r="QWA3" s="2"/>
      <c r="QWB3" s="2"/>
      <c r="QWC3" s="37"/>
      <c r="QWD3" s="37"/>
      <c r="QWE3" s="2"/>
      <c r="QWF3" s="37"/>
      <c r="QWG3" s="53"/>
      <c r="QWI3" s="2"/>
      <c r="QWJ3" s="2"/>
      <c r="QWK3" s="37"/>
      <c r="QWL3" s="37"/>
      <c r="QWM3" s="2"/>
      <c r="QWN3" s="37"/>
      <c r="QWO3" s="53"/>
      <c r="QWQ3" s="2"/>
      <c r="QWR3" s="2"/>
      <c r="QWS3" s="37"/>
      <c r="QWT3" s="37"/>
      <c r="QWU3" s="2"/>
      <c r="QWV3" s="37"/>
      <c r="QWW3" s="53"/>
      <c r="QWY3" s="2"/>
      <c r="QWZ3" s="2"/>
      <c r="QXA3" s="37"/>
      <c r="QXB3" s="37"/>
      <c r="QXC3" s="2"/>
      <c r="QXD3" s="37"/>
      <c r="QXE3" s="53"/>
      <c r="QXG3" s="2"/>
      <c r="QXH3" s="2"/>
      <c r="QXI3" s="37"/>
      <c r="QXJ3" s="37"/>
      <c r="QXK3" s="2"/>
      <c r="QXL3" s="37"/>
      <c r="QXM3" s="53"/>
      <c r="QXO3" s="2"/>
      <c r="QXP3" s="2"/>
      <c r="QXQ3" s="37"/>
      <c r="QXR3" s="37"/>
      <c r="QXS3" s="2"/>
      <c r="QXT3" s="37"/>
      <c r="QXU3" s="53"/>
      <c r="QXW3" s="2"/>
      <c r="QXX3" s="2"/>
      <c r="QXY3" s="37"/>
      <c r="QXZ3" s="37"/>
      <c r="QYA3" s="2"/>
      <c r="QYB3" s="37"/>
      <c r="QYC3" s="53"/>
      <c r="QYE3" s="2"/>
      <c r="QYF3" s="2"/>
      <c r="QYG3" s="37"/>
      <c r="QYH3" s="37"/>
      <c r="QYI3" s="2"/>
      <c r="QYJ3" s="37"/>
      <c r="QYK3" s="53"/>
      <c r="QYM3" s="2"/>
      <c r="QYN3" s="2"/>
      <c r="QYO3" s="37"/>
      <c r="QYP3" s="37"/>
      <c r="QYQ3" s="2"/>
      <c r="QYR3" s="37"/>
      <c r="QYS3" s="53"/>
      <c r="QYU3" s="2"/>
      <c r="QYV3" s="2"/>
      <c r="QYW3" s="37"/>
      <c r="QYX3" s="37"/>
      <c r="QYY3" s="2"/>
      <c r="QYZ3" s="37"/>
      <c r="QZA3" s="53"/>
      <c r="QZC3" s="2"/>
      <c r="QZD3" s="2"/>
      <c r="QZE3" s="37"/>
      <c r="QZF3" s="37"/>
      <c r="QZG3" s="2"/>
      <c r="QZH3" s="37"/>
      <c r="QZI3" s="53"/>
      <c r="QZK3" s="2"/>
      <c r="QZL3" s="2"/>
      <c r="QZM3" s="37"/>
      <c r="QZN3" s="37"/>
      <c r="QZO3" s="2"/>
      <c r="QZP3" s="37"/>
      <c r="QZQ3" s="53"/>
      <c r="QZS3" s="2"/>
      <c r="QZT3" s="2"/>
      <c r="QZU3" s="37"/>
      <c r="QZV3" s="37"/>
      <c r="QZW3" s="2"/>
      <c r="QZX3" s="37"/>
      <c r="QZY3" s="53"/>
      <c r="RAA3" s="2"/>
      <c r="RAB3" s="2"/>
      <c r="RAC3" s="37"/>
      <c r="RAD3" s="37"/>
      <c r="RAE3" s="2"/>
      <c r="RAF3" s="37"/>
      <c r="RAG3" s="53"/>
      <c r="RAI3" s="2"/>
      <c r="RAJ3" s="2"/>
      <c r="RAK3" s="37"/>
      <c r="RAL3" s="37"/>
      <c r="RAM3" s="2"/>
      <c r="RAN3" s="37"/>
      <c r="RAO3" s="53"/>
      <c r="RAQ3" s="2"/>
      <c r="RAR3" s="2"/>
      <c r="RAS3" s="37"/>
      <c r="RAT3" s="37"/>
      <c r="RAU3" s="2"/>
      <c r="RAV3" s="37"/>
      <c r="RAW3" s="53"/>
      <c r="RAY3" s="2"/>
      <c r="RAZ3" s="2"/>
      <c r="RBA3" s="37"/>
      <c r="RBB3" s="37"/>
      <c r="RBC3" s="2"/>
      <c r="RBD3" s="37"/>
      <c r="RBE3" s="53"/>
      <c r="RBG3" s="2"/>
      <c r="RBH3" s="2"/>
      <c r="RBI3" s="37"/>
      <c r="RBJ3" s="37"/>
      <c r="RBK3" s="2"/>
      <c r="RBL3" s="37"/>
      <c r="RBM3" s="53"/>
      <c r="RBO3" s="2"/>
      <c r="RBP3" s="2"/>
      <c r="RBQ3" s="37"/>
      <c r="RBR3" s="37"/>
      <c r="RBS3" s="2"/>
      <c r="RBT3" s="37"/>
      <c r="RBU3" s="53"/>
      <c r="RBW3" s="2"/>
      <c r="RBX3" s="2"/>
      <c r="RBY3" s="37"/>
      <c r="RBZ3" s="37"/>
      <c r="RCA3" s="2"/>
      <c r="RCB3" s="37"/>
      <c r="RCC3" s="53"/>
      <c r="RCE3" s="2"/>
      <c r="RCF3" s="2"/>
      <c r="RCG3" s="37"/>
      <c r="RCH3" s="37"/>
      <c r="RCI3" s="2"/>
      <c r="RCJ3" s="37"/>
      <c r="RCK3" s="53"/>
      <c r="RCM3" s="2"/>
      <c r="RCN3" s="2"/>
      <c r="RCO3" s="37"/>
      <c r="RCP3" s="37"/>
      <c r="RCQ3" s="2"/>
      <c r="RCR3" s="37"/>
      <c r="RCS3" s="53"/>
      <c r="RCU3" s="2"/>
      <c r="RCV3" s="2"/>
      <c r="RCW3" s="37"/>
      <c r="RCX3" s="37"/>
      <c r="RCY3" s="2"/>
      <c r="RCZ3" s="37"/>
      <c r="RDA3" s="53"/>
      <c r="RDC3" s="2"/>
      <c r="RDD3" s="2"/>
      <c r="RDE3" s="37"/>
      <c r="RDF3" s="37"/>
      <c r="RDG3" s="2"/>
      <c r="RDH3" s="37"/>
      <c r="RDI3" s="53"/>
      <c r="RDK3" s="2"/>
      <c r="RDL3" s="2"/>
      <c r="RDM3" s="37"/>
      <c r="RDN3" s="37"/>
      <c r="RDO3" s="2"/>
      <c r="RDP3" s="37"/>
      <c r="RDQ3" s="53"/>
      <c r="RDS3" s="2"/>
      <c r="RDT3" s="2"/>
      <c r="RDU3" s="37"/>
      <c r="RDV3" s="37"/>
      <c r="RDW3" s="2"/>
      <c r="RDX3" s="37"/>
      <c r="RDY3" s="53"/>
      <c r="REA3" s="2"/>
      <c r="REB3" s="2"/>
      <c r="REC3" s="37"/>
      <c r="RED3" s="37"/>
      <c r="REE3" s="2"/>
      <c r="REF3" s="37"/>
      <c r="REG3" s="53"/>
      <c r="REI3" s="2"/>
      <c r="REJ3" s="2"/>
      <c r="REK3" s="37"/>
      <c r="REL3" s="37"/>
      <c r="REM3" s="2"/>
      <c r="REN3" s="37"/>
      <c r="REO3" s="53"/>
      <c r="REQ3" s="2"/>
      <c r="RER3" s="2"/>
      <c r="RES3" s="37"/>
      <c r="RET3" s="37"/>
      <c r="REU3" s="2"/>
      <c r="REV3" s="37"/>
      <c r="REW3" s="53"/>
      <c r="REY3" s="2"/>
      <c r="REZ3" s="2"/>
      <c r="RFA3" s="37"/>
      <c r="RFB3" s="37"/>
      <c r="RFC3" s="2"/>
      <c r="RFD3" s="37"/>
      <c r="RFE3" s="53"/>
      <c r="RFG3" s="2"/>
      <c r="RFH3" s="2"/>
      <c r="RFI3" s="37"/>
      <c r="RFJ3" s="37"/>
      <c r="RFK3" s="2"/>
      <c r="RFL3" s="37"/>
      <c r="RFM3" s="53"/>
      <c r="RFO3" s="2"/>
      <c r="RFP3" s="2"/>
      <c r="RFQ3" s="37"/>
      <c r="RFR3" s="37"/>
      <c r="RFS3" s="2"/>
      <c r="RFT3" s="37"/>
      <c r="RFU3" s="53"/>
      <c r="RFW3" s="2"/>
      <c r="RFX3" s="2"/>
      <c r="RFY3" s="37"/>
      <c r="RFZ3" s="37"/>
      <c r="RGA3" s="2"/>
      <c r="RGB3" s="37"/>
      <c r="RGC3" s="53"/>
      <c r="RGE3" s="2"/>
      <c r="RGF3" s="2"/>
      <c r="RGG3" s="37"/>
      <c r="RGH3" s="37"/>
      <c r="RGI3" s="2"/>
      <c r="RGJ3" s="37"/>
      <c r="RGK3" s="53"/>
      <c r="RGM3" s="2"/>
      <c r="RGN3" s="2"/>
      <c r="RGO3" s="37"/>
      <c r="RGP3" s="37"/>
      <c r="RGQ3" s="2"/>
      <c r="RGR3" s="37"/>
      <c r="RGS3" s="53"/>
      <c r="RGU3" s="2"/>
      <c r="RGV3" s="2"/>
      <c r="RGW3" s="37"/>
      <c r="RGX3" s="37"/>
      <c r="RGY3" s="2"/>
      <c r="RGZ3" s="37"/>
      <c r="RHA3" s="53"/>
      <c r="RHC3" s="2"/>
      <c r="RHD3" s="2"/>
      <c r="RHE3" s="37"/>
      <c r="RHF3" s="37"/>
      <c r="RHG3" s="2"/>
      <c r="RHH3" s="37"/>
      <c r="RHI3" s="53"/>
      <c r="RHK3" s="2"/>
      <c r="RHL3" s="2"/>
      <c r="RHM3" s="37"/>
      <c r="RHN3" s="37"/>
      <c r="RHO3" s="2"/>
      <c r="RHP3" s="37"/>
      <c r="RHQ3" s="53"/>
      <c r="RHS3" s="2"/>
      <c r="RHT3" s="2"/>
      <c r="RHU3" s="37"/>
      <c r="RHV3" s="37"/>
      <c r="RHW3" s="2"/>
      <c r="RHX3" s="37"/>
      <c r="RHY3" s="53"/>
      <c r="RIA3" s="2"/>
      <c r="RIB3" s="2"/>
      <c r="RIC3" s="37"/>
      <c r="RID3" s="37"/>
      <c r="RIE3" s="2"/>
      <c r="RIF3" s="37"/>
      <c r="RIG3" s="53"/>
      <c r="RII3" s="2"/>
      <c r="RIJ3" s="2"/>
      <c r="RIK3" s="37"/>
      <c r="RIL3" s="37"/>
      <c r="RIM3" s="2"/>
      <c r="RIN3" s="37"/>
      <c r="RIO3" s="53"/>
      <c r="RIQ3" s="2"/>
      <c r="RIR3" s="2"/>
      <c r="RIS3" s="37"/>
      <c r="RIT3" s="37"/>
      <c r="RIU3" s="2"/>
      <c r="RIV3" s="37"/>
      <c r="RIW3" s="53"/>
      <c r="RIY3" s="2"/>
      <c r="RIZ3" s="2"/>
      <c r="RJA3" s="37"/>
      <c r="RJB3" s="37"/>
      <c r="RJC3" s="2"/>
      <c r="RJD3" s="37"/>
      <c r="RJE3" s="53"/>
      <c r="RJG3" s="2"/>
      <c r="RJH3" s="2"/>
      <c r="RJI3" s="37"/>
      <c r="RJJ3" s="37"/>
      <c r="RJK3" s="2"/>
      <c r="RJL3" s="37"/>
      <c r="RJM3" s="53"/>
      <c r="RJO3" s="2"/>
      <c r="RJP3" s="2"/>
      <c r="RJQ3" s="37"/>
      <c r="RJR3" s="37"/>
      <c r="RJS3" s="2"/>
      <c r="RJT3" s="37"/>
      <c r="RJU3" s="53"/>
      <c r="RJW3" s="2"/>
      <c r="RJX3" s="2"/>
      <c r="RJY3" s="37"/>
      <c r="RJZ3" s="37"/>
      <c r="RKA3" s="2"/>
      <c r="RKB3" s="37"/>
      <c r="RKC3" s="53"/>
      <c r="RKE3" s="2"/>
      <c r="RKF3" s="2"/>
      <c r="RKG3" s="37"/>
      <c r="RKH3" s="37"/>
      <c r="RKI3" s="2"/>
      <c r="RKJ3" s="37"/>
      <c r="RKK3" s="53"/>
      <c r="RKM3" s="2"/>
      <c r="RKN3" s="2"/>
      <c r="RKO3" s="37"/>
      <c r="RKP3" s="37"/>
      <c r="RKQ3" s="2"/>
      <c r="RKR3" s="37"/>
      <c r="RKS3" s="53"/>
      <c r="RKU3" s="2"/>
      <c r="RKV3" s="2"/>
      <c r="RKW3" s="37"/>
      <c r="RKX3" s="37"/>
      <c r="RKY3" s="2"/>
      <c r="RKZ3" s="37"/>
      <c r="RLA3" s="53"/>
      <c r="RLC3" s="2"/>
      <c r="RLD3" s="2"/>
      <c r="RLE3" s="37"/>
      <c r="RLF3" s="37"/>
      <c r="RLG3" s="2"/>
      <c r="RLH3" s="37"/>
      <c r="RLI3" s="53"/>
      <c r="RLK3" s="2"/>
      <c r="RLL3" s="2"/>
      <c r="RLM3" s="37"/>
      <c r="RLN3" s="37"/>
      <c r="RLO3" s="2"/>
      <c r="RLP3" s="37"/>
      <c r="RLQ3" s="53"/>
      <c r="RLS3" s="2"/>
      <c r="RLT3" s="2"/>
      <c r="RLU3" s="37"/>
      <c r="RLV3" s="37"/>
      <c r="RLW3" s="2"/>
      <c r="RLX3" s="37"/>
      <c r="RLY3" s="53"/>
      <c r="RMA3" s="2"/>
      <c r="RMB3" s="2"/>
      <c r="RMC3" s="37"/>
      <c r="RMD3" s="37"/>
      <c r="RME3" s="2"/>
      <c r="RMF3" s="37"/>
      <c r="RMG3" s="53"/>
      <c r="RMI3" s="2"/>
      <c r="RMJ3" s="2"/>
      <c r="RMK3" s="37"/>
      <c r="RML3" s="37"/>
      <c r="RMM3" s="2"/>
      <c r="RMN3" s="37"/>
      <c r="RMO3" s="53"/>
      <c r="RMQ3" s="2"/>
      <c r="RMR3" s="2"/>
      <c r="RMS3" s="37"/>
      <c r="RMT3" s="37"/>
      <c r="RMU3" s="2"/>
      <c r="RMV3" s="37"/>
      <c r="RMW3" s="53"/>
      <c r="RMY3" s="2"/>
      <c r="RMZ3" s="2"/>
      <c r="RNA3" s="37"/>
      <c r="RNB3" s="37"/>
      <c r="RNC3" s="2"/>
      <c r="RND3" s="37"/>
      <c r="RNE3" s="53"/>
      <c r="RNG3" s="2"/>
      <c r="RNH3" s="2"/>
      <c r="RNI3" s="37"/>
      <c r="RNJ3" s="37"/>
      <c r="RNK3" s="2"/>
      <c r="RNL3" s="37"/>
      <c r="RNM3" s="53"/>
      <c r="RNO3" s="2"/>
      <c r="RNP3" s="2"/>
      <c r="RNQ3" s="37"/>
      <c r="RNR3" s="37"/>
      <c r="RNS3" s="2"/>
      <c r="RNT3" s="37"/>
      <c r="RNU3" s="53"/>
      <c r="RNW3" s="2"/>
      <c r="RNX3" s="2"/>
      <c r="RNY3" s="37"/>
      <c r="RNZ3" s="37"/>
      <c r="ROA3" s="2"/>
      <c r="ROB3" s="37"/>
      <c r="ROC3" s="53"/>
      <c r="ROE3" s="2"/>
      <c r="ROF3" s="2"/>
      <c r="ROG3" s="37"/>
      <c r="ROH3" s="37"/>
      <c r="ROI3" s="2"/>
      <c r="ROJ3" s="37"/>
      <c r="ROK3" s="53"/>
      <c r="ROM3" s="2"/>
      <c r="RON3" s="2"/>
      <c r="ROO3" s="37"/>
      <c r="ROP3" s="37"/>
      <c r="ROQ3" s="2"/>
      <c r="ROR3" s="37"/>
      <c r="ROS3" s="53"/>
      <c r="ROU3" s="2"/>
      <c r="ROV3" s="2"/>
      <c r="ROW3" s="37"/>
      <c r="ROX3" s="37"/>
      <c r="ROY3" s="2"/>
      <c r="ROZ3" s="37"/>
      <c r="RPA3" s="53"/>
      <c r="RPC3" s="2"/>
      <c r="RPD3" s="2"/>
      <c r="RPE3" s="37"/>
      <c r="RPF3" s="37"/>
      <c r="RPG3" s="2"/>
      <c r="RPH3" s="37"/>
      <c r="RPI3" s="53"/>
      <c r="RPK3" s="2"/>
      <c r="RPL3" s="2"/>
      <c r="RPM3" s="37"/>
      <c r="RPN3" s="37"/>
      <c r="RPO3" s="2"/>
      <c r="RPP3" s="37"/>
      <c r="RPQ3" s="53"/>
      <c r="RPS3" s="2"/>
      <c r="RPT3" s="2"/>
      <c r="RPU3" s="37"/>
      <c r="RPV3" s="37"/>
      <c r="RPW3" s="2"/>
      <c r="RPX3" s="37"/>
      <c r="RPY3" s="53"/>
      <c r="RQA3" s="2"/>
      <c r="RQB3" s="2"/>
      <c r="RQC3" s="37"/>
      <c r="RQD3" s="37"/>
      <c r="RQE3" s="2"/>
      <c r="RQF3" s="37"/>
      <c r="RQG3" s="53"/>
      <c r="RQI3" s="2"/>
      <c r="RQJ3" s="2"/>
      <c r="RQK3" s="37"/>
      <c r="RQL3" s="37"/>
      <c r="RQM3" s="2"/>
      <c r="RQN3" s="37"/>
      <c r="RQO3" s="53"/>
      <c r="RQQ3" s="2"/>
      <c r="RQR3" s="2"/>
      <c r="RQS3" s="37"/>
      <c r="RQT3" s="37"/>
      <c r="RQU3" s="2"/>
      <c r="RQV3" s="37"/>
      <c r="RQW3" s="53"/>
      <c r="RQY3" s="2"/>
      <c r="RQZ3" s="2"/>
      <c r="RRA3" s="37"/>
      <c r="RRB3" s="37"/>
      <c r="RRC3" s="2"/>
      <c r="RRD3" s="37"/>
      <c r="RRE3" s="53"/>
      <c r="RRG3" s="2"/>
      <c r="RRH3" s="2"/>
      <c r="RRI3" s="37"/>
      <c r="RRJ3" s="37"/>
      <c r="RRK3" s="2"/>
      <c r="RRL3" s="37"/>
      <c r="RRM3" s="53"/>
      <c r="RRO3" s="2"/>
      <c r="RRP3" s="2"/>
      <c r="RRQ3" s="37"/>
      <c r="RRR3" s="37"/>
      <c r="RRS3" s="2"/>
      <c r="RRT3" s="37"/>
      <c r="RRU3" s="53"/>
      <c r="RRW3" s="2"/>
      <c r="RRX3" s="2"/>
      <c r="RRY3" s="37"/>
      <c r="RRZ3" s="37"/>
      <c r="RSA3" s="2"/>
      <c r="RSB3" s="37"/>
      <c r="RSC3" s="53"/>
      <c r="RSE3" s="2"/>
      <c r="RSF3" s="2"/>
      <c r="RSG3" s="37"/>
      <c r="RSH3" s="37"/>
      <c r="RSI3" s="2"/>
      <c r="RSJ3" s="37"/>
      <c r="RSK3" s="53"/>
      <c r="RSM3" s="2"/>
      <c r="RSN3" s="2"/>
      <c r="RSO3" s="37"/>
      <c r="RSP3" s="37"/>
      <c r="RSQ3" s="2"/>
      <c r="RSR3" s="37"/>
      <c r="RSS3" s="53"/>
      <c r="RSU3" s="2"/>
      <c r="RSV3" s="2"/>
      <c r="RSW3" s="37"/>
      <c r="RSX3" s="37"/>
      <c r="RSY3" s="2"/>
      <c r="RSZ3" s="37"/>
      <c r="RTA3" s="53"/>
      <c r="RTC3" s="2"/>
      <c r="RTD3" s="2"/>
      <c r="RTE3" s="37"/>
      <c r="RTF3" s="37"/>
      <c r="RTG3" s="2"/>
      <c r="RTH3" s="37"/>
      <c r="RTI3" s="53"/>
      <c r="RTK3" s="2"/>
      <c r="RTL3" s="2"/>
      <c r="RTM3" s="37"/>
      <c r="RTN3" s="37"/>
      <c r="RTO3" s="2"/>
      <c r="RTP3" s="37"/>
      <c r="RTQ3" s="53"/>
      <c r="RTS3" s="2"/>
      <c r="RTT3" s="2"/>
      <c r="RTU3" s="37"/>
      <c r="RTV3" s="37"/>
      <c r="RTW3" s="2"/>
      <c r="RTX3" s="37"/>
      <c r="RTY3" s="53"/>
      <c r="RUA3" s="2"/>
      <c r="RUB3" s="2"/>
      <c r="RUC3" s="37"/>
      <c r="RUD3" s="37"/>
      <c r="RUE3" s="2"/>
      <c r="RUF3" s="37"/>
      <c r="RUG3" s="53"/>
      <c r="RUI3" s="2"/>
      <c r="RUJ3" s="2"/>
      <c r="RUK3" s="37"/>
      <c r="RUL3" s="37"/>
      <c r="RUM3" s="2"/>
      <c r="RUN3" s="37"/>
      <c r="RUO3" s="53"/>
      <c r="RUQ3" s="2"/>
      <c r="RUR3" s="2"/>
      <c r="RUS3" s="37"/>
      <c r="RUT3" s="37"/>
      <c r="RUU3" s="2"/>
      <c r="RUV3" s="37"/>
      <c r="RUW3" s="53"/>
      <c r="RUY3" s="2"/>
      <c r="RUZ3" s="2"/>
      <c r="RVA3" s="37"/>
      <c r="RVB3" s="37"/>
      <c r="RVC3" s="2"/>
      <c r="RVD3" s="37"/>
      <c r="RVE3" s="53"/>
      <c r="RVG3" s="2"/>
      <c r="RVH3" s="2"/>
      <c r="RVI3" s="37"/>
      <c r="RVJ3" s="37"/>
      <c r="RVK3" s="2"/>
      <c r="RVL3" s="37"/>
      <c r="RVM3" s="53"/>
      <c r="RVO3" s="2"/>
      <c r="RVP3" s="2"/>
      <c r="RVQ3" s="37"/>
      <c r="RVR3" s="37"/>
      <c r="RVS3" s="2"/>
      <c r="RVT3" s="37"/>
      <c r="RVU3" s="53"/>
      <c r="RVW3" s="2"/>
      <c r="RVX3" s="2"/>
      <c r="RVY3" s="37"/>
      <c r="RVZ3" s="37"/>
      <c r="RWA3" s="2"/>
      <c r="RWB3" s="37"/>
      <c r="RWC3" s="53"/>
      <c r="RWE3" s="2"/>
      <c r="RWF3" s="2"/>
      <c r="RWG3" s="37"/>
      <c r="RWH3" s="37"/>
      <c r="RWI3" s="2"/>
      <c r="RWJ3" s="37"/>
      <c r="RWK3" s="53"/>
      <c r="RWM3" s="2"/>
      <c r="RWN3" s="2"/>
      <c r="RWO3" s="37"/>
      <c r="RWP3" s="37"/>
      <c r="RWQ3" s="2"/>
      <c r="RWR3" s="37"/>
      <c r="RWS3" s="53"/>
      <c r="RWU3" s="2"/>
      <c r="RWV3" s="2"/>
      <c r="RWW3" s="37"/>
      <c r="RWX3" s="37"/>
      <c r="RWY3" s="2"/>
      <c r="RWZ3" s="37"/>
      <c r="RXA3" s="53"/>
      <c r="RXC3" s="2"/>
      <c r="RXD3" s="2"/>
      <c r="RXE3" s="37"/>
      <c r="RXF3" s="37"/>
      <c r="RXG3" s="2"/>
      <c r="RXH3" s="37"/>
      <c r="RXI3" s="53"/>
      <c r="RXK3" s="2"/>
      <c r="RXL3" s="2"/>
      <c r="RXM3" s="37"/>
      <c r="RXN3" s="37"/>
      <c r="RXO3" s="2"/>
      <c r="RXP3" s="37"/>
      <c r="RXQ3" s="53"/>
      <c r="RXS3" s="2"/>
      <c r="RXT3" s="2"/>
      <c r="RXU3" s="37"/>
      <c r="RXV3" s="37"/>
      <c r="RXW3" s="2"/>
      <c r="RXX3" s="37"/>
      <c r="RXY3" s="53"/>
      <c r="RYA3" s="2"/>
      <c r="RYB3" s="2"/>
      <c r="RYC3" s="37"/>
      <c r="RYD3" s="37"/>
      <c r="RYE3" s="2"/>
      <c r="RYF3" s="37"/>
      <c r="RYG3" s="53"/>
      <c r="RYI3" s="2"/>
      <c r="RYJ3" s="2"/>
      <c r="RYK3" s="37"/>
      <c r="RYL3" s="37"/>
      <c r="RYM3" s="2"/>
      <c r="RYN3" s="37"/>
      <c r="RYO3" s="53"/>
      <c r="RYQ3" s="2"/>
      <c r="RYR3" s="2"/>
      <c r="RYS3" s="37"/>
      <c r="RYT3" s="37"/>
      <c r="RYU3" s="2"/>
      <c r="RYV3" s="37"/>
      <c r="RYW3" s="53"/>
      <c r="RYY3" s="2"/>
      <c r="RYZ3" s="2"/>
      <c r="RZA3" s="37"/>
      <c r="RZB3" s="37"/>
      <c r="RZC3" s="2"/>
      <c r="RZD3" s="37"/>
      <c r="RZE3" s="53"/>
      <c r="RZG3" s="2"/>
      <c r="RZH3" s="2"/>
      <c r="RZI3" s="37"/>
      <c r="RZJ3" s="37"/>
      <c r="RZK3" s="2"/>
      <c r="RZL3" s="37"/>
      <c r="RZM3" s="53"/>
      <c r="RZO3" s="2"/>
      <c r="RZP3" s="2"/>
      <c r="RZQ3" s="37"/>
      <c r="RZR3" s="37"/>
      <c r="RZS3" s="2"/>
      <c r="RZT3" s="37"/>
      <c r="RZU3" s="53"/>
      <c r="RZW3" s="2"/>
      <c r="RZX3" s="2"/>
      <c r="RZY3" s="37"/>
      <c r="RZZ3" s="37"/>
      <c r="SAA3" s="2"/>
      <c r="SAB3" s="37"/>
      <c r="SAC3" s="53"/>
      <c r="SAE3" s="2"/>
      <c r="SAF3" s="2"/>
      <c r="SAG3" s="37"/>
      <c r="SAH3" s="37"/>
      <c r="SAI3" s="2"/>
      <c r="SAJ3" s="37"/>
      <c r="SAK3" s="53"/>
      <c r="SAM3" s="2"/>
      <c r="SAN3" s="2"/>
      <c r="SAO3" s="37"/>
      <c r="SAP3" s="37"/>
      <c r="SAQ3" s="2"/>
      <c r="SAR3" s="37"/>
      <c r="SAS3" s="53"/>
      <c r="SAU3" s="2"/>
      <c r="SAV3" s="2"/>
      <c r="SAW3" s="37"/>
      <c r="SAX3" s="37"/>
      <c r="SAY3" s="2"/>
      <c r="SAZ3" s="37"/>
      <c r="SBA3" s="53"/>
      <c r="SBC3" s="2"/>
      <c r="SBD3" s="2"/>
      <c r="SBE3" s="37"/>
      <c r="SBF3" s="37"/>
      <c r="SBG3" s="2"/>
      <c r="SBH3" s="37"/>
      <c r="SBI3" s="53"/>
      <c r="SBK3" s="2"/>
      <c r="SBL3" s="2"/>
      <c r="SBM3" s="37"/>
      <c r="SBN3" s="37"/>
      <c r="SBO3" s="2"/>
      <c r="SBP3" s="37"/>
      <c r="SBQ3" s="53"/>
      <c r="SBS3" s="2"/>
      <c r="SBT3" s="2"/>
      <c r="SBU3" s="37"/>
      <c r="SBV3" s="37"/>
      <c r="SBW3" s="2"/>
      <c r="SBX3" s="37"/>
      <c r="SBY3" s="53"/>
      <c r="SCA3" s="2"/>
      <c r="SCB3" s="2"/>
      <c r="SCC3" s="37"/>
      <c r="SCD3" s="37"/>
      <c r="SCE3" s="2"/>
      <c r="SCF3" s="37"/>
      <c r="SCG3" s="53"/>
      <c r="SCI3" s="2"/>
      <c r="SCJ3" s="2"/>
      <c r="SCK3" s="37"/>
      <c r="SCL3" s="37"/>
      <c r="SCM3" s="2"/>
      <c r="SCN3" s="37"/>
      <c r="SCO3" s="53"/>
      <c r="SCQ3" s="2"/>
      <c r="SCR3" s="2"/>
      <c r="SCS3" s="37"/>
      <c r="SCT3" s="37"/>
      <c r="SCU3" s="2"/>
      <c r="SCV3" s="37"/>
      <c r="SCW3" s="53"/>
      <c r="SCY3" s="2"/>
      <c r="SCZ3" s="2"/>
      <c r="SDA3" s="37"/>
      <c r="SDB3" s="37"/>
      <c r="SDC3" s="2"/>
      <c r="SDD3" s="37"/>
      <c r="SDE3" s="53"/>
      <c r="SDG3" s="2"/>
      <c r="SDH3" s="2"/>
      <c r="SDI3" s="37"/>
      <c r="SDJ3" s="37"/>
      <c r="SDK3" s="2"/>
      <c r="SDL3" s="37"/>
      <c r="SDM3" s="53"/>
      <c r="SDO3" s="2"/>
      <c r="SDP3" s="2"/>
      <c r="SDQ3" s="37"/>
      <c r="SDR3" s="37"/>
      <c r="SDS3" s="2"/>
      <c r="SDT3" s="37"/>
      <c r="SDU3" s="53"/>
      <c r="SDW3" s="2"/>
      <c r="SDX3" s="2"/>
      <c r="SDY3" s="37"/>
      <c r="SDZ3" s="37"/>
      <c r="SEA3" s="2"/>
      <c r="SEB3" s="37"/>
      <c r="SEC3" s="53"/>
      <c r="SEE3" s="2"/>
      <c r="SEF3" s="2"/>
      <c r="SEG3" s="37"/>
      <c r="SEH3" s="37"/>
      <c r="SEI3" s="2"/>
      <c r="SEJ3" s="37"/>
      <c r="SEK3" s="53"/>
      <c r="SEM3" s="2"/>
      <c r="SEN3" s="2"/>
      <c r="SEO3" s="37"/>
      <c r="SEP3" s="37"/>
      <c r="SEQ3" s="2"/>
      <c r="SER3" s="37"/>
      <c r="SES3" s="53"/>
      <c r="SEU3" s="2"/>
      <c r="SEV3" s="2"/>
      <c r="SEW3" s="37"/>
      <c r="SEX3" s="37"/>
      <c r="SEY3" s="2"/>
      <c r="SEZ3" s="37"/>
      <c r="SFA3" s="53"/>
      <c r="SFC3" s="2"/>
      <c r="SFD3" s="2"/>
      <c r="SFE3" s="37"/>
      <c r="SFF3" s="37"/>
      <c r="SFG3" s="2"/>
      <c r="SFH3" s="37"/>
      <c r="SFI3" s="53"/>
      <c r="SFK3" s="2"/>
      <c r="SFL3" s="2"/>
      <c r="SFM3" s="37"/>
      <c r="SFN3" s="37"/>
      <c r="SFO3" s="2"/>
      <c r="SFP3" s="37"/>
      <c r="SFQ3" s="53"/>
      <c r="SFS3" s="2"/>
      <c r="SFT3" s="2"/>
      <c r="SFU3" s="37"/>
      <c r="SFV3" s="37"/>
      <c r="SFW3" s="2"/>
      <c r="SFX3" s="37"/>
      <c r="SFY3" s="53"/>
      <c r="SGA3" s="2"/>
      <c r="SGB3" s="2"/>
      <c r="SGC3" s="37"/>
      <c r="SGD3" s="37"/>
      <c r="SGE3" s="2"/>
      <c r="SGF3" s="37"/>
      <c r="SGG3" s="53"/>
      <c r="SGI3" s="2"/>
      <c r="SGJ3" s="2"/>
      <c r="SGK3" s="37"/>
      <c r="SGL3" s="37"/>
      <c r="SGM3" s="2"/>
      <c r="SGN3" s="37"/>
      <c r="SGO3" s="53"/>
      <c r="SGQ3" s="2"/>
      <c r="SGR3" s="2"/>
      <c r="SGS3" s="37"/>
      <c r="SGT3" s="37"/>
      <c r="SGU3" s="2"/>
      <c r="SGV3" s="37"/>
      <c r="SGW3" s="53"/>
      <c r="SGY3" s="2"/>
      <c r="SGZ3" s="2"/>
      <c r="SHA3" s="37"/>
      <c r="SHB3" s="37"/>
      <c r="SHC3" s="2"/>
      <c r="SHD3" s="37"/>
      <c r="SHE3" s="53"/>
      <c r="SHG3" s="2"/>
      <c r="SHH3" s="2"/>
      <c r="SHI3" s="37"/>
      <c r="SHJ3" s="37"/>
      <c r="SHK3" s="2"/>
      <c r="SHL3" s="37"/>
      <c r="SHM3" s="53"/>
      <c r="SHO3" s="2"/>
      <c r="SHP3" s="2"/>
      <c r="SHQ3" s="37"/>
      <c r="SHR3" s="37"/>
      <c r="SHS3" s="2"/>
      <c r="SHT3" s="37"/>
      <c r="SHU3" s="53"/>
      <c r="SHW3" s="2"/>
      <c r="SHX3" s="2"/>
      <c r="SHY3" s="37"/>
      <c r="SHZ3" s="37"/>
      <c r="SIA3" s="2"/>
      <c r="SIB3" s="37"/>
      <c r="SIC3" s="53"/>
      <c r="SIE3" s="2"/>
      <c r="SIF3" s="2"/>
      <c r="SIG3" s="37"/>
      <c r="SIH3" s="37"/>
      <c r="SII3" s="2"/>
      <c r="SIJ3" s="37"/>
      <c r="SIK3" s="53"/>
      <c r="SIM3" s="2"/>
      <c r="SIN3" s="2"/>
      <c r="SIO3" s="37"/>
      <c r="SIP3" s="37"/>
      <c r="SIQ3" s="2"/>
      <c r="SIR3" s="37"/>
      <c r="SIS3" s="53"/>
      <c r="SIU3" s="2"/>
      <c r="SIV3" s="2"/>
      <c r="SIW3" s="37"/>
      <c r="SIX3" s="37"/>
      <c r="SIY3" s="2"/>
      <c r="SIZ3" s="37"/>
      <c r="SJA3" s="53"/>
      <c r="SJC3" s="2"/>
      <c r="SJD3" s="2"/>
      <c r="SJE3" s="37"/>
      <c r="SJF3" s="37"/>
      <c r="SJG3" s="2"/>
      <c r="SJH3" s="37"/>
      <c r="SJI3" s="53"/>
      <c r="SJK3" s="2"/>
      <c r="SJL3" s="2"/>
      <c r="SJM3" s="37"/>
      <c r="SJN3" s="37"/>
      <c r="SJO3" s="2"/>
      <c r="SJP3" s="37"/>
      <c r="SJQ3" s="53"/>
      <c r="SJS3" s="2"/>
      <c r="SJT3" s="2"/>
      <c r="SJU3" s="37"/>
      <c r="SJV3" s="37"/>
      <c r="SJW3" s="2"/>
      <c r="SJX3" s="37"/>
      <c r="SJY3" s="53"/>
      <c r="SKA3" s="2"/>
      <c r="SKB3" s="2"/>
      <c r="SKC3" s="37"/>
      <c r="SKD3" s="37"/>
      <c r="SKE3" s="2"/>
      <c r="SKF3" s="37"/>
      <c r="SKG3" s="53"/>
      <c r="SKI3" s="2"/>
      <c r="SKJ3" s="2"/>
      <c r="SKK3" s="37"/>
      <c r="SKL3" s="37"/>
      <c r="SKM3" s="2"/>
      <c r="SKN3" s="37"/>
      <c r="SKO3" s="53"/>
      <c r="SKQ3" s="2"/>
      <c r="SKR3" s="2"/>
      <c r="SKS3" s="37"/>
      <c r="SKT3" s="37"/>
      <c r="SKU3" s="2"/>
      <c r="SKV3" s="37"/>
      <c r="SKW3" s="53"/>
      <c r="SKY3" s="2"/>
      <c r="SKZ3" s="2"/>
      <c r="SLA3" s="37"/>
      <c r="SLB3" s="37"/>
      <c r="SLC3" s="2"/>
      <c r="SLD3" s="37"/>
      <c r="SLE3" s="53"/>
      <c r="SLG3" s="2"/>
      <c r="SLH3" s="2"/>
      <c r="SLI3" s="37"/>
      <c r="SLJ3" s="37"/>
      <c r="SLK3" s="2"/>
      <c r="SLL3" s="37"/>
      <c r="SLM3" s="53"/>
      <c r="SLO3" s="2"/>
      <c r="SLP3" s="2"/>
      <c r="SLQ3" s="37"/>
      <c r="SLR3" s="37"/>
      <c r="SLS3" s="2"/>
      <c r="SLT3" s="37"/>
      <c r="SLU3" s="53"/>
      <c r="SLW3" s="2"/>
      <c r="SLX3" s="2"/>
      <c r="SLY3" s="37"/>
      <c r="SLZ3" s="37"/>
      <c r="SMA3" s="2"/>
      <c r="SMB3" s="37"/>
      <c r="SMC3" s="53"/>
      <c r="SME3" s="2"/>
      <c r="SMF3" s="2"/>
      <c r="SMG3" s="37"/>
      <c r="SMH3" s="37"/>
      <c r="SMI3" s="2"/>
      <c r="SMJ3" s="37"/>
      <c r="SMK3" s="53"/>
      <c r="SMM3" s="2"/>
      <c r="SMN3" s="2"/>
      <c r="SMO3" s="37"/>
      <c r="SMP3" s="37"/>
      <c r="SMQ3" s="2"/>
      <c r="SMR3" s="37"/>
      <c r="SMS3" s="53"/>
      <c r="SMU3" s="2"/>
      <c r="SMV3" s="2"/>
      <c r="SMW3" s="37"/>
      <c r="SMX3" s="37"/>
      <c r="SMY3" s="2"/>
      <c r="SMZ3" s="37"/>
      <c r="SNA3" s="53"/>
      <c r="SNC3" s="2"/>
      <c r="SND3" s="2"/>
      <c r="SNE3" s="37"/>
      <c r="SNF3" s="37"/>
      <c r="SNG3" s="2"/>
      <c r="SNH3" s="37"/>
      <c r="SNI3" s="53"/>
      <c r="SNK3" s="2"/>
      <c r="SNL3" s="2"/>
      <c r="SNM3" s="37"/>
      <c r="SNN3" s="37"/>
      <c r="SNO3" s="2"/>
      <c r="SNP3" s="37"/>
      <c r="SNQ3" s="53"/>
      <c r="SNS3" s="2"/>
      <c r="SNT3" s="2"/>
      <c r="SNU3" s="37"/>
      <c r="SNV3" s="37"/>
      <c r="SNW3" s="2"/>
      <c r="SNX3" s="37"/>
      <c r="SNY3" s="53"/>
      <c r="SOA3" s="2"/>
      <c r="SOB3" s="2"/>
      <c r="SOC3" s="37"/>
      <c r="SOD3" s="37"/>
      <c r="SOE3" s="2"/>
      <c r="SOF3" s="37"/>
      <c r="SOG3" s="53"/>
      <c r="SOI3" s="2"/>
      <c r="SOJ3" s="2"/>
      <c r="SOK3" s="37"/>
      <c r="SOL3" s="37"/>
      <c r="SOM3" s="2"/>
      <c r="SON3" s="37"/>
      <c r="SOO3" s="53"/>
      <c r="SOQ3" s="2"/>
      <c r="SOR3" s="2"/>
      <c r="SOS3" s="37"/>
      <c r="SOT3" s="37"/>
      <c r="SOU3" s="2"/>
      <c r="SOV3" s="37"/>
      <c r="SOW3" s="53"/>
      <c r="SOY3" s="2"/>
      <c r="SOZ3" s="2"/>
      <c r="SPA3" s="37"/>
      <c r="SPB3" s="37"/>
      <c r="SPC3" s="2"/>
      <c r="SPD3" s="37"/>
      <c r="SPE3" s="53"/>
      <c r="SPG3" s="2"/>
      <c r="SPH3" s="2"/>
      <c r="SPI3" s="37"/>
      <c r="SPJ3" s="37"/>
      <c r="SPK3" s="2"/>
      <c r="SPL3" s="37"/>
      <c r="SPM3" s="53"/>
      <c r="SPO3" s="2"/>
      <c r="SPP3" s="2"/>
      <c r="SPQ3" s="37"/>
      <c r="SPR3" s="37"/>
      <c r="SPS3" s="2"/>
      <c r="SPT3" s="37"/>
      <c r="SPU3" s="53"/>
      <c r="SPW3" s="2"/>
      <c r="SPX3" s="2"/>
      <c r="SPY3" s="37"/>
      <c r="SPZ3" s="37"/>
      <c r="SQA3" s="2"/>
      <c r="SQB3" s="37"/>
      <c r="SQC3" s="53"/>
      <c r="SQE3" s="2"/>
      <c r="SQF3" s="2"/>
      <c r="SQG3" s="37"/>
      <c r="SQH3" s="37"/>
      <c r="SQI3" s="2"/>
      <c r="SQJ3" s="37"/>
      <c r="SQK3" s="53"/>
      <c r="SQM3" s="2"/>
      <c r="SQN3" s="2"/>
      <c r="SQO3" s="37"/>
      <c r="SQP3" s="37"/>
      <c r="SQQ3" s="2"/>
      <c r="SQR3" s="37"/>
      <c r="SQS3" s="53"/>
      <c r="SQU3" s="2"/>
      <c r="SQV3" s="2"/>
      <c r="SQW3" s="37"/>
      <c r="SQX3" s="37"/>
      <c r="SQY3" s="2"/>
      <c r="SQZ3" s="37"/>
      <c r="SRA3" s="53"/>
      <c r="SRC3" s="2"/>
      <c r="SRD3" s="2"/>
      <c r="SRE3" s="37"/>
      <c r="SRF3" s="37"/>
      <c r="SRG3" s="2"/>
      <c r="SRH3" s="37"/>
      <c r="SRI3" s="53"/>
      <c r="SRK3" s="2"/>
      <c r="SRL3" s="2"/>
      <c r="SRM3" s="37"/>
      <c r="SRN3" s="37"/>
      <c r="SRO3" s="2"/>
      <c r="SRP3" s="37"/>
      <c r="SRQ3" s="53"/>
      <c r="SRS3" s="2"/>
      <c r="SRT3" s="2"/>
      <c r="SRU3" s="37"/>
      <c r="SRV3" s="37"/>
      <c r="SRW3" s="2"/>
      <c r="SRX3" s="37"/>
      <c r="SRY3" s="53"/>
      <c r="SSA3" s="2"/>
      <c r="SSB3" s="2"/>
      <c r="SSC3" s="37"/>
      <c r="SSD3" s="37"/>
      <c r="SSE3" s="2"/>
      <c r="SSF3" s="37"/>
      <c r="SSG3" s="53"/>
      <c r="SSI3" s="2"/>
      <c r="SSJ3" s="2"/>
      <c r="SSK3" s="37"/>
      <c r="SSL3" s="37"/>
      <c r="SSM3" s="2"/>
      <c r="SSN3" s="37"/>
      <c r="SSO3" s="53"/>
      <c r="SSQ3" s="2"/>
      <c r="SSR3" s="2"/>
      <c r="SSS3" s="37"/>
      <c r="SST3" s="37"/>
      <c r="SSU3" s="2"/>
      <c r="SSV3" s="37"/>
      <c r="SSW3" s="53"/>
      <c r="SSY3" s="2"/>
      <c r="SSZ3" s="2"/>
      <c r="STA3" s="37"/>
      <c r="STB3" s="37"/>
      <c r="STC3" s="2"/>
      <c r="STD3" s="37"/>
      <c r="STE3" s="53"/>
      <c r="STG3" s="2"/>
      <c r="STH3" s="2"/>
      <c r="STI3" s="37"/>
      <c r="STJ3" s="37"/>
      <c r="STK3" s="2"/>
      <c r="STL3" s="37"/>
      <c r="STM3" s="53"/>
      <c r="STO3" s="2"/>
      <c r="STP3" s="2"/>
      <c r="STQ3" s="37"/>
      <c r="STR3" s="37"/>
      <c r="STS3" s="2"/>
      <c r="STT3" s="37"/>
      <c r="STU3" s="53"/>
      <c r="STW3" s="2"/>
      <c r="STX3" s="2"/>
      <c r="STY3" s="37"/>
      <c r="STZ3" s="37"/>
      <c r="SUA3" s="2"/>
      <c r="SUB3" s="37"/>
      <c r="SUC3" s="53"/>
      <c r="SUE3" s="2"/>
      <c r="SUF3" s="2"/>
      <c r="SUG3" s="37"/>
      <c r="SUH3" s="37"/>
      <c r="SUI3" s="2"/>
      <c r="SUJ3" s="37"/>
      <c r="SUK3" s="53"/>
      <c r="SUM3" s="2"/>
      <c r="SUN3" s="2"/>
      <c r="SUO3" s="37"/>
      <c r="SUP3" s="37"/>
      <c r="SUQ3" s="2"/>
      <c r="SUR3" s="37"/>
      <c r="SUS3" s="53"/>
      <c r="SUU3" s="2"/>
      <c r="SUV3" s="2"/>
      <c r="SUW3" s="37"/>
      <c r="SUX3" s="37"/>
      <c r="SUY3" s="2"/>
      <c r="SUZ3" s="37"/>
      <c r="SVA3" s="53"/>
      <c r="SVC3" s="2"/>
      <c r="SVD3" s="2"/>
      <c r="SVE3" s="37"/>
      <c r="SVF3" s="37"/>
      <c r="SVG3" s="2"/>
      <c r="SVH3" s="37"/>
      <c r="SVI3" s="53"/>
      <c r="SVK3" s="2"/>
      <c r="SVL3" s="2"/>
      <c r="SVM3" s="37"/>
      <c r="SVN3" s="37"/>
      <c r="SVO3" s="2"/>
      <c r="SVP3" s="37"/>
      <c r="SVQ3" s="53"/>
      <c r="SVS3" s="2"/>
      <c r="SVT3" s="2"/>
      <c r="SVU3" s="37"/>
      <c r="SVV3" s="37"/>
      <c r="SVW3" s="2"/>
      <c r="SVX3" s="37"/>
      <c r="SVY3" s="53"/>
      <c r="SWA3" s="2"/>
      <c r="SWB3" s="2"/>
      <c r="SWC3" s="37"/>
      <c r="SWD3" s="37"/>
      <c r="SWE3" s="2"/>
      <c r="SWF3" s="37"/>
      <c r="SWG3" s="53"/>
      <c r="SWI3" s="2"/>
      <c r="SWJ3" s="2"/>
      <c r="SWK3" s="37"/>
      <c r="SWL3" s="37"/>
      <c r="SWM3" s="2"/>
      <c r="SWN3" s="37"/>
      <c r="SWO3" s="53"/>
      <c r="SWQ3" s="2"/>
      <c r="SWR3" s="2"/>
      <c r="SWS3" s="37"/>
      <c r="SWT3" s="37"/>
      <c r="SWU3" s="2"/>
      <c r="SWV3" s="37"/>
      <c r="SWW3" s="53"/>
      <c r="SWY3" s="2"/>
      <c r="SWZ3" s="2"/>
      <c r="SXA3" s="37"/>
      <c r="SXB3" s="37"/>
      <c r="SXC3" s="2"/>
      <c r="SXD3" s="37"/>
      <c r="SXE3" s="53"/>
      <c r="SXG3" s="2"/>
      <c r="SXH3" s="2"/>
      <c r="SXI3" s="37"/>
      <c r="SXJ3" s="37"/>
      <c r="SXK3" s="2"/>
      <c r="SXL3" s="37"/>
      <c r="SXM3" s="53"/>
      <c r="SXO3" s="2"/>
      <c r="SXP3" s="2"/>
      <c r="SXQ3" s="37"/>
      <c r="SXR3" s="37"/>
      <c r="SXS3" s="2"/>
      <c r="SXT3" s="37"/>
      <c r="SXU3" s="53"/>
      <c r="SXW3" s="2"/>
      <c r="SXX3" s="2"/>
      <c r="SXY3" s="37"/>
      <c r="SXZ3" s="37"/>
      <c r="SYA3" s="2"/>
      <c r="SYB3" s="37"/>
      <c r="SYC3" s="53"/>
      <c r="SYE3" s="2"/>
      <c r="SYF3" s="2"/>
      <c r="SYG3" s="37"/>
      <c r="SYH3" s="37"/>
      <c r="SYI3" s="2"/>
      <c r="SYJ3" s="37"/>
      <c r="SYK3" s="53"/>
      <c r="SYM3" s="2"/>
      <c r="SYN3" s="2"/>
      <c r="SYO3" s="37"/>
      <c r="SYP3" s="37"/>
      <c r="SYQ3" s="2"/>
      <c r="SYR3" s="37"/>
      <c r="SYS3" s="53"/>
      <c r="SYU3" s="2"/>
      <c r="SYV3" s="2"/>
      <c r="SYW3" s="37"/>
      <c r="SYX3" s="37"/>
      <c r="SYY3" s="2"/>
      <c r="SYZ3" s="37"/>
      <c r="SZA3" s="53"/>
      <c r="SZC3" s="2"/>
      <c r="SZD3" s="2"/>
      <c r="SZE3" s="37"/>
      <c r="SZF3" s="37"/>
      <c r="SZG3" s="2"/>
      <c r="SZH3" s="37"/>
      <c r="SZI3" s="53"/>
      <c r="SZK3" s="2"/>
      <c r="SZL3" s="2"/>
      <c r="SZM3" s="37"/>
      <c r="SZN3" s="37"/>
      <c r="SZO3" s="2"/>
      <c r="SZP3" s="37"/>
      <c r="SZQ3" s="53"/>
      <c r="SZS3" s="2"/>
      <c r="SZT3" s="2"/>
      <c r="SZU3" s="37"/>
      <c r="SZV3" s="37"/>
      <c r="SZW3" s="2"/>
      <c r="SZX3" s="37"/>
      <c r="SZY3" s="53"/>
      <c r="TAA3" s="2"/>
      <c r="TAB3" s="2"/>
      <c r="TAC3" s="37"/>
      <c r="TAD3" s="37"/>
      <c r="TAE3" s="2"/>
      <c r="TAF3" s="37"/>
      <c r="TAG3" s="53"/>
      <c r="TAI3" s="2"/>
      <c r="TAJ3" s="2"/>
      <c r="TAK3" s="37"/>
      <c r="TAL3" s="37"/>
      <c r="TAM3" s="2"/>
      <c r="TAN3" s="37"/>
      <c r="TAO3" s="53"/>
      <c r="TAQ3" s="2"/>
      <c r="TAR3" s="2"/>
      <c r="TAS3" s="37"/>
      <c r="TAT3" s="37"/>
      <c r="TAU3" s="2"/>
      <c r="TAV3" s="37"/>
      <c r="TAW3" s="53"/>
      <c r="TAY3" s="2"/>
      <c r="TAZ3" s="2"/>
      <c r="TBA3" s="37"/>
      <c r="TBB3" s="37"/>
      <c r="TBC3" s="2"/>
      <c r="TBD3" s="37"/>
      <c r="TBE3" s="53"/>
      <c r="TBG3" s="2"/>
      <c r="TBH3" s="2"/>
      <c r="TBI3" s="37"/>
      <c r="TBJ3" s="37"/>
      <c r="TBK3" s="2"/>
      <c r="TBL3" s="37"/>
      <c r="TBM3" s="53"/>
      <c r="TBO3" s="2"/>
      <c r="TBP3" s="2"/>
      <c r="TBQ3" s="37"/>
      <c r="TBR3" s="37"/>
      <c r="TBS3" s="2"/>
      <c r="TBT3" s="37"/>
      <c r="TBU3" s="53"/>
      <c r="TBW3" s="2"/>
      <c r="TBX3" s="2"/>
      <c r="TBY3" s="37"/>
      <c r="TBZ3" s="37"/>
      <c r="TCA3" s="2"/>
      <c r="TCB3" s="37"/>
      <c r="TCC3" s="53"/>
      <c r="TCE3" s="2"/>
      <c r="TCF3" s="2"/>
      <c r="TCG3" s="37"/>
      <c r="TCH3" s="37"/>
      <c r="TCI3" s="2"/>
      <c r="TCJ3" s="37"/>
      <c r="TCK3" s="53"/>
      <c r="TCM3" s="2"/>
      <c r="TCN3" s="2"/>
      <c r="TCO3" s="37"/>
      <c r="TCP3" s="37"/>
      <c r="TCQ3" s="2"/>
      <c r="TCR3" s="37"/>
      <c r="TCS3" s="53"/>
      <c r="TCU3" s="2"/>
      <c r="TCV3" s="2"/>
      <c r="TCW3" s="37"/>
      <c r="TCX3" s="37"/>
      <c r="TCY3" s="2"/>
      <c r="TCZ3" s="37"/>
      <c r="TDA3" s="53"/>
      <c r="TDC3" s="2"/>
      <c r="TDD3" s="2"/>
      <c r="TDE3" s="37"/>
      <c r="TDF3" s="37"/>
      <c r="TDG3" s="2"/>
      <c r="TDH3" s="37"/>
      <c r="TDI3" s="53"/>
      <c r="TDK3" s="2"/>
      <c r="TDL3" s="2"/>
      <c r="TDM3" s="37"/>
      <c r="TDN3" s="37"/>
      <c r="TDO3" s="2"/>
      <c r="TDP3" s="37"/>
      <c r="TDQ3" s="53"/>
      <c r="TDS3" s="2"/>
      <c r="TDT3" s="2"/>
      <c r="TDU3" s="37"/>
      <c r="TDV3" s="37"/>
      <c r="TDW3" s="2"/>
      <c r="TDX3" s="37"/>
      <c r="TDY3" s="53"/>
      <c r="TEA3" s="2"/>
      <c r="TEB3" s="2"/>
      <c r="TEC3" s="37"/>
      <c r="TED3" s="37"/>
      <c r="TEE3" s="2"/>
      <c r="TEF3" s="37"/>
      <c r="TEG3" s="53"/>
      <c r="TEI3" s="2"/>
      <c r="TEJ3" s="2"/>
      <c r="TEK3" s="37"/>
      <c r="TEL3" s="37"/>
      <c r="TEM3" s="2"/>
      <c r="TEN3" s="37"/>
      <c r="TEO3" s="53"/>
      <c r="TEQ3" s="2"/>
      <c r="TER3" s="2"/>
      <c r="TES3" s="37"/>
      <c r="TET3" s="37"/>
      <c r="TEU3" s="2"/>
      <c r="TEV3" s="37"/>
      <c r="TEW3" s="53"/>
      <c r="TEY3" s="2"/>
      <c r="TEZ3" s="2"/>
      <c r="TFA3" s="37"/>
      <c r="TFB3" s="37"/>
      <c r="TFC3" s="2"/>
      <c r="TFD3" s="37"/>
      <c r="TFE3" s="53"/>
      <c r="TFG3" s="2"/>
      <c r="TFH3" s="2"/>
      <c r="TFI3" s="37"/>
      <c r="TFJ3" s="37"/>
      <c r="TFK3" s="2"/>
      <c r="TFL3" s="37"/>
      <c r="TFM3" s="53"/>
      <c r="TFO3" s="2"/>
      <c r="TFP3" s="2"/>
      <c r="TFQ3" s="37"/>
      <c r="TFR3" s="37"/>
      <c r="TFS3" s="2"/>
      <c r="TFT3" s="37"/>
      <c r="TFU3" s="53"/>
      <c r="TFW3" s="2"/>
      <c r="TFX3" s="2"/>
      <c r="TFY3" s="37"/>
      <c r="TFZ3" s="37"/>
      <c r="TGA3" s="2"/>
      <c r="TGB3" s="37"/>
      <c r="TGC3" s="53"/>
      <c r="TGE3" s="2"/>
      <c r="TGF3" s="2"/>
      <c r="TGG3" s="37"/>
      <c r="TGH3" s="37"/>
      <c r="TGI3" s="2"/>
      <c r="TGJ3" s="37"/>
      <c r="TGK3" s="53"/>
      <c r="TGM3" s="2"/>
      <c r="TGN3" s="2"/>
      <c r="TGO3" s="37"/>
      <c r="TGP3" s="37"/>
      <c r="TGQ3" s="2"/>
      <c r="TGR3" s="37"/>
      <c r="TGS3" s="53"/>
      <c r="TGU3" s="2"/>
      <c r="TGV3" s="2"/>
      <c r="TGW3" s="37"/>
      <c r="TGX3" s="37"/>
      <c r="TGY3" s="2"/>
      <c r="TGZ3" s="37"/>
      <c r="THA3" s="53"/>
      <c r="THC3" s="2"/>
      <c r="THD3" s="2"/>
      <c r="THE3" s="37"/>
      <c r="THF3" s="37"/>
      <c r="THG3" s="2"/>
      <c r="THH3" s="37"/>
      <c r="THI3" s="53"/>
      <c r="THK3" s="2"/>
      <c r="THL3" s="2"/>
      <c r="THM3" s="37"/>
      <c r="THN3" s="37"/>
      <c r="THO3" s="2"/>
      <c r="THP3" s="37"/>
      <c r="THQ3" s="53"/>
      <c r="THS3" s="2"/>
      <c r="THT3" s="2"/>
      <c r="THU3" s="37"/>
      <c r="THV3" s="37"/>
      <c r="THW3" s="2"/>
      <c r="THX3" s="37"/>
      <c r="THY3" s="53"/>
      <c r="TIA3" s="2"/>
      <c r="TIB3" s="2"/>
      <c r="TIC3" s="37"/>
      <c r="TID3" s="37"/>
      <c r="TIE3" s="2"/>
      <c r="TIF3" s="37"/>
      <c r="TIG3" s="53"/>
      <c r="TII3" s="2"/>
      <c r="TIJ3" s="2"/>
      <c r="TIK3" s="37"/>
      <c r="TIL3" s="37"/>
      <c r="TIM3" s="2"/>
      <c r="TIN3" s="37"/>
      <c r="TIO3" s="53"/>
      <c r="TIQ3" s="2"/>
      <c r="TIR3" s="2"/>
      <c r="TIS3" s="37"/>
      <c r="TIT3" s="37"/>
      <c r="TIU3" s="2"/>
      <c r="TIV3" s="37"/>
      <c r="TIW3" s="53"/>
      <c r="TIY3" s="2"/>
      <c r="TIZ3" s="2"/>
      <c r="TJA3" s="37"/>
      <c r="TJB3" s="37"/>
      <c r="TJC3" s="2"/>
      <c r="TJD3" s="37"/>
      <c r="TJE3" s="53"/>
      <c r="TJG3" s="2"/>
      <c r="TJH3" s="2"/>
      <c r="TJI3" s="37"/>
      <c r="TJJ3" s="37"/>
      <c r="TJK3" s="2"/>
      <c r="TJL3" s="37"/>
      <c r="TJM3" s="53"/>
      <c r="TJO3" s="2"/>
      <c r="TJP3" s="2"/>
      <c r="TJQ3" s="37"/>
      <c r="TJR3" s="37"/>
      <c r="TJS3" s="2"/>
      <c r="TJT3" s="37"/>
      <c r="TJU3" s="53"/>
      <c r="TJW3" s="2"/>
      <c r="TJX3" s="2"/>
      <c r="TJY3" s="37"/>
      <c r="TJZ3" s="37"/>
      <c r="TKA3" s="2"/>
      <c r="TKB3" s="37"/>
      <c r="TKC3" s="53"/>
      <c r="TKE3" s="2"/>
      <c r="TKF3" s="2"/>
      <c r="TKG3" s="37"/>
      <c r="TKH3" s="37"/>
      <c r="TKI3" s="2"/>
      <c r="TKJ3" s="37"/>
      <c r="TKK3" s="53"/>
      <c r="TKM3" s="2"/>
      <c r="TKN3" s="2"/>
      <c r="TKO3" s="37"/>
      <c r="TKP3" s="37"/>
      <c r="TKQ3" s="2"/>
      <c r="TKR3" s="37"/>
      <c r="TKS3" s="53"/>
      <c r="TKU3" s="2"/>
      <c r="TKV3" s="2"/>
      <c r="TKW3" s="37"/>
      <c r="TKX3" s="37"/>
      <c r="TKY3" s="2"/>
      <c r="TKZ3" s="37"/>
      <c r="TLA3" s="53"/>
      <c r="TLC3" s="2"/>
      <c r="TLD3" s="2"/>
      <c r="TLE3" s="37"/>
      <c r="TLF3" s="37"/>
      <c r="TLG3" s="2"/>
      <c r="TLH3" s="37"/>
      <c r="TLI3" s="53"/>
      <c r="TLK3" s="2"/>
      <c r="TLL3" s="2"/>
      <c r="TLM3" s="37"/>
      <c r="TLN3" s="37"/>
      <c r="TLO3" s="2"/>
      <c r="TLP3" s="37"/>
      <c r="TLQ3" s="53"/>
      <c r="TLS3" s="2"/>
      <c r="TLT3" s="2"/>
      <c r="TLU3" s="37"/>
      <c r="TLV3" s="37"/>
      <c r="TLW3" s="2"/>
      <c r="TLX3" s="37"/>
      <c r="TLY3" s="53"/>
      <c r="TMA3" s="2"/>
      <c r="TMB3" s="2"/>
      <c r="TMC3" s="37"/>
      <c r="TMD3" s="37"/>
      <c r="TME3" s="2"/>
      <c r="TMF3" s="37"/>
      <c r="TMG3" s="53"/>
      <c r="TMI3" s="2"/>
      <c r="TMJ3" s="2"/>
      <c r="TMK3" s="37"/>
      <c r="TML3" s="37"/>
      <c r="TMM3" s="2"/>
      <c r="TMN3" s="37"/>
      <c r="TMO3" s="53"/>
      <c r="TMQ3" s="2"/>
      <c r="TMR3" s="2"/>
      <c r="TMS3" s="37"/>
      <c r="TMT3" s="37"/>
      <c r="TMU3" s="2"/>
      <c r="TMV3" s="37"/>
      <c r="TMW3" s="53"/>
      <c r="TMY3" s="2"/>
      <c r="TMZ3" s="2"/>
      <c r="TNA3" s="37"/>
      <c r="TNB3" s="37"/>
      <c r="TNC3" s="2"/>
      <c r="TND3" s="37"/>
      <c r="TNE3" s="53"/>
      <c r="TNG3" s="2"/>
      <c r="TNH3" s="2"/>
      <c r="TNI3" s="37"/>
      <c r="TNJ3" s="37"/>
      <c r="TNK3" s="2"/>
      <c r="TNL3" s="37"/>
      <c r="TNM3" s="53"/>
      <c r="TNO3" s="2"/>
      <c r="TNP3" s="2"/>
      <c r="TNQ3" s="37"/>
      <c r="TNR3" s="37"/>
      <c r="TNS3" s="2"/>
      <c r="TNT3" s="37"/>
      <c r="TNU3" s="53"/>
      <c r="TNW3" s="2"/>
      <c r="TNX3" s="2"/>
      <c r="TNY3" s="37"/>
      <c r="TNZ3" s="37"/>
      <c r="TOA3" s="2"/>
      <c r="TOB3" s="37"/>
      <c r="TOC3" s="53"/>
      <c r="TOE3" s="2"/>
      <c r="TOF3" s="2"/>
      <c r="TOG3" s="37"/>
      <c r="TOH3" s="37"/>
      <c r="TOI3" s="2"/>
      <c r="TOJ3" s="37"/>
      <c r="TOK3" s="53"/>
      <c r="TOM3" s="2"/>
      <c r="TON3" s="2"/>
      <c r="TOO3" s="37"/>
      <c r="TOP3" s="37"/>
      <c r="TOQ3" s="2"/>
      <c r="TOR3" s="37"/>
      <c r="TOS3" s="53"/>
      <c r="TOU3" s="2"/>
      <c r="TOV3" s="2"/>
      <c r="TOW3" s="37"/>
      <c r="TOX3" s="37"/>
      <c r="TOY3" s="2"/>
      <c r="TOZ3" s="37"/>
      <c r="TPA3" s="53"/>
      <c r="TPC3" s="2"/>
      <c r="TPD3" s="2"/>
      <c r="TPE3" s="37"/>
      <c r="TPF3" s="37"/>
      <c r="TPG3" s="2"/>
      <c r="TPH3" s="37"/>
      <c r="TPI3" s="53"/>
      <c r="TPK3" s="2"/>
      <c r="TPL3" s="2"/>
      <c r="TPM3" s="37"/>
      <c r="TPN3" s="37"/>
      <c r="TPO3" s="2"/>
      <c r="TPP3" s="37"/>
      <c r="TPQ3" s="53"/>
      <c r="TPS3" s="2"/>
      <c r="TPT3" s="2"/>
      <c r="TPU3" s="37"/>
      <c r="TPV3" s="37"/>
      <c r="TPW3" s="2"/>
      <c r="TPX3" s="37"/>
      <c r="TPY3" s="53"/>
      <c r="TQA3" s="2"/>
      <c r="TQB3" s="2"/>
      <c r="TQC3" s="37"/>
      <c r="TQD3" s="37"/>
      <c r="TQE3" s="2"/>
      <c r="TQF3" s="37"/>
      <c r="TQG3" s="53"/>
      <c r="TQI3" s="2"/>
      <c r="TQJ3" s="2"/>
      <c r="TQK3" s="37"/>
      <c r="TQL3" s="37"/>
      <c r="TQM3" s="2"/>
      <c r="TQN3" s="37"/>
      <c r="TQO3" s="53"/>
      <c r="TQQ3" s="2"/>
      <c r="TQR3" s="2"/>
      <c r="TQS3" s="37"/>
      <c r="TQT3" s="37"/>
      <c r="TQU3" s="2"/>
      <c r="TQV3" s="37"/>
      <c r="TQW3" s="53"/>
      <c r="TQY3" s="2"/>
      <c r="TQZ3" s="2"/>
      <c r="TRA3" s="37"/>
      <c r="TRB3" s="37"/>
      <c r="TRC3" s="2"/>
      <c r="TRD3" s="37"/>
      <c r="TRE3" s="53"/>
      <c r="TRG3" s="2"/>
      <c r="TRH3" s="2"/>
      <c r="TRI3" s="37"/>
      <c r="TRJ3" s="37"/>
      <c r="TRK3" s="2"/>
      <c r="TRL3" s="37"/>
      <c r="TRM3" s="53"/>
      <c r="TRO3" s="2"/>
      <c r="TRP3" s="2"/>
      <c r="TRQ3" s="37"/>
      <c r="TRR3" s="37"/>
      <c r="TRS3" s="2"/>
      <c r="TRT3" s="37"/>
      <c r="TRU3" s="53"/>
      <c r="TRW3" s="2"/>
      <c r="TRX3" s="2"/>
      <c r="TRY3" s="37"/>
      <c r="TRZ3" s="37"/>
      <c r="TSA3" s="2"/>
      <c r="TSB3" s="37"/>
      <c r="TSC3" s="53"/>
      <c r="TSE3" s="2"/>
      <c r="TSF3" s="2"/>
      <c r="TSG3" s="37"/>
      <c r="TSH3" s="37"/>
      <c r="TSI3" s="2"/>
      <c r="TSJ3" s="37"/>
      <c r="TSK3" s="53"/>
      <c r="TSM3" s="2"/>
      <c r="TSN3" s="2"/>
      <c r="TSO3" s="37"/>
      <c r="TSP3" s="37"/>
      <c r="TSQ3" s="2"/>
      <c r="TSR3" s="37"/>
      <c r="TSS3" s="53"/>
      <c r="TSU3" s="2"/>
      <c r="TSV3" s="2"/>
      <c r="TSW3" s="37"/>
      <c r="TSX3" s="37"/>
      <c r="TSY3" s="2"/>
      <c r="TSZ3" s="37"/>
      <c r="TTA3" s="53"/>
      <c r="TTC3" s="2"/>
      <c r="TTD3" s="2"/>
      <c r="TTE3" s="37"/>
      <c r="TTF3" s="37"/>
      <c r="TTG3" s="2"/>
      <c r="TTH3" s="37"/>
      <c r="TTI3" s="53"/>
      <c r="TTK3" s="2"/>
      <c r="TTL3" s="2"/>
      <c r="TTM3" s="37"/>
      <c r="TTN3" s="37"/>
      <c r="TTO3" s="2"/>
      <c r="TTP3" s="37"/>
      <c r="TTQ3" s="53"/>
      <c r="TTS3" s="2"/>
      <c r="TTT3" s="2"/>
      <c r="TTU3" s="37"/>
      <c r="TTV3" s="37"/>
      <c r="TTW3" s="2"/>
      <c r="TTX3" s="37"/>
      <c r="TTY3" s="53"/>
      <c r="TUA3" s="2"/>
      <c r="TUB3" s="2"/>
      <c r="TUC3" s="37"/>
      <c r="TUD3" s="37"/>
      <c r="TUE3" s="2"/>
      <c r="TUF3" s="37"/>
      <c r="TUG3" s="53"/>
      <c r="TUI3" s="2"/>
      <c r="TUJ3" s="2"/>
      <c r="TUK3" s="37"/>
      <c r="TUL3" s="37"/>
      <c r="TUM3" s="2"/>
      <c r="TUN3" s="37"/>
      <c r="TUO3" s="53"/>
      <c r="TUQ3" s="2"/>
      <c r="TUR3" s="2"/>
      <c r="TUS3" s="37"/>
      <c r="TUT3" s="37"/>
      <c r="TUU3" s="2"/>
      <c r="TUV3" s="37"/>
      <c r="TUW3" s="53"/>
      <c r="TUY3" s="2"/>
      <c r="TUZ3" s="2"/>
      <c r="TVA3" s="37"/>
      <c r="TVB3" s="37"/>
      <c r="TVC3" s="2"/>
      <c r="TVD3" s="37"/>
      <c r="TVE3" s="53"/>
      <c r="TVG3" s="2"/>
      <c r="TVH3" s="2"/>
      <c r="TVI3" s="37"/>
      <c r="TVJ3" s="37"/>
      <c r="TVK3" s="2"/>
      <c r="TVL3" s="37"/>
      <c r="TVM3" s="53"/>
      <c r="TVO3" s="2"/>
      <c r="TVP3" s="2"/>
      <c r="TVQ3" s="37"/>
      <c r="TVR3" s="37"/>
      <c r="TVS3" s="2"/>
      <c r="TVT3" s="37"/>
      <c r="TVU3" s="53"/>
      <c r="TVW3" s="2"/>
      <c r="TVX3" s="2"/>
      <c r="TVY3" s="37"/>
      <c r="TVZ3" s="37"/>
      <c r="TWA3" s="2"/>
      <c r="TWB3" s="37"/>
      <c r="TWC3" s="53"/>
      <c r="TWE3" s="2"/>
      <c r="TWF3" s="2"/>
      <c r="TWG3" s="37"/>
      <c r="TWH3" s="37"/>
      <c r="TWI3" s="2"/>
      <c r="TWJ3" s="37"/>
      <c r="TWK3" s="53"/>
      <c r="TWM3" s="2"/>
      <c r="TWN3" s="2"/>
      <c r="TWO3" s="37"/>
      <c r="TWP3" s="37"/>
      <c r="TWQ3" s="2"/>
      <c r="TWR3" s="37"/>
      <c r="TWS3" s="53"/>
      <c r="TWU3" s="2"/>
      <c r="TWV3" s="2"/>
      <c r="TWW3" s="37"/>
      <c r="TWX3" s="37"/>
      <c r="TWY3" s="2"/>
      <c r="TWZ3" s="37"/>
      <c r="TXA3" s="53"/>
      <c r="TXC3" s="2"/>
      <c r="TXD3" s="2"/>
      <c r="TXE3" s="37"/>
      <c r="TXF3" s="37"/>
      <c r="TXG3" s="2"/>
      <c r="TXH3" s="37"/>
      <c r="TXI3" s="53"/>
      <c r="TXK3" s="2"/>
      <c r="TXL3" s="2"/>
      <c r="TXM3" s="37"/>
      <c r="TXN3" s="37"/>
      <c r="TXO3" s="2"/>
      <c r="TXP3" s="37"/>
      <c r="TXQ3" s="53"/>
      <c r="TXS3" s="2"/>
      <c r="TXT3" s="2"/>
      <c r="TXU3" s="37"/>
      <c r="TXV3" s="37"/>
      <c r="TXW3" s="2"/>
      <c r="TXX3" s="37"/>
      <c r="TXY3" s="53"/>
      <c r="TYA3" s="2"/>
      <c r="TYB3" s="2"/>
      <c r="TYC3" s="37"/>
      <c r="TYD3" s="37"/>
      <c r="TYE3" s="2"/>
      <c r="TYF3" s="37"/>
      <c r="TYG3" s="53"/>
      <c r="TYI3" s="2"/>
      <c r="TYJ3" s="2"/>
      <c r="TYK3" s="37"/>
      <c r="TYL3" s="37"/>
      <c r="TYM3" s="2"/>
      <c r="TYN3" s="37"/>
      <c r="TYO3" s="53"/>
      <c r="TYQ3" s="2"/>
      <c r="TYR3" s="2"/>
      <c r="TYS3" s="37"/>
      <c r="TYT3" s="37"/>
      <c r="TYU3" s="2"/>
      <c r="TYV3" s="37"/>
      <c r="TYW3" s="53"/>
      <c r="TYY3" s="2"/>
      <c r="TYZ3" s="2"/>
      <c r="TZA3" s="37"/>
      <c r="TZB3" s="37"/>
      <c r="TZC3" s="2"/>
      <c r="TZD3" s="37"/>
      <c r="TZE3" s="53"/>
      <c r="TZG3" s="2"/>
      <c r="TZH3" s="2"/>
      <c r="TZI3" s="37"/>
      <c r="TZJ3" s="37"/>
      <c r="TZK3" s="2"/>
      <c r="TZL3" s="37"/>
      <c r="TZM3" s="53"/>
      <c r="TZO3" s="2"/>
      <c r="TZP3" s="2"/>
      <c r="TZQ3" s="37"/>
      <c r="TZR3" s="37"/>
      <c r="TZS3" s="2"/>
      <c r="TZT3" s="37"/>
      <c r="TZU3" s="53"/>
      <c r="TZW3" s="2"/>
      <c r="TZX3" s="2"/>
      <c r="TZY3" s="37"/>
      <c r="TZZ3" s="37"/>
      <c r="UAA3" s="2"/>
      <c r="UAB3" s="37"/>
      <c r="UAC3" s="53"/>
      <c r="UAE3" s="2"/>
      <c r="UAF3" s="2"/>
      <c r="UAG3" s="37"/>
      <c r="UAH3" s="37"/>
      <c r="UAI3" s="2"/>
      <c r="UAJ3" s="37"/>
      <c r="UAK3" s="53"/>
      <c r="UAM3" s="2"/>
      <c r="UAN3" s="2"/>
      <c r="UAO3" s="37"/>
      <c r="UAP3" s="37"/>
      <c r="UAQ3" s="2"/>
      <c r="UAR3" s="37"/>
      <c r="UAS3" s="53"/>
      <c r="UAU3" s="2"/>
      <c r="UAV3" s="2"/>
      <c r="UAW3" s="37"/>
      <c r="UAX3" s="37"/>
      <c r="UAY3" s="2"/>
      <c r="UAZ3" s="37"/>
      <c r="UBA3" s="53"/>
      <c r="UBC3" s="2"/>
      <c r="UBD3" s="2"/>
      <c r="UBE3" s="37"/>
      <c r="UBF3" s="37"/>
      <c r="UBG3" s="2"/>
      <c r="UBH3" s="37"/>
      <c r="UBI3" s="53"/>
      <c r="UBK3" s="2"/>
      <c r="UBL3" s="2"/>
      <c r="UBM3" s="37"/>
      <c r="UBN3" s="37"/>
      <c r="UBO3" s="2"/>
      <c r="UBP3" s="37"/>
      <c r="UBQ3" s="53"/>
      <c r="UBS3" s="2"/>
      <c r="UBT3" s="2"/>
      <c r="UBU3" s="37"/>
      <c r="UBV3" s="37"/>
      <c r="UBW3" s="2"/>
      <c r="UBX3" s="37"/>
      <c r="UBY3" s="53"/>
      <c r="UCA3" s="2"/>
      <c r="UCB3" s="2"/>
      <c r="UCC3" s="37"/>
      <c r="UCD3" s="37"/>
      <c r="UCE3" s="2"/>
      <c r="UCF3" s="37"/>
      <c r="UCG3" s="53"/>
      <c r="UCI3" s="2"/>
      <c r="UCJ3" s="2"/>
      <c r="UCK3" s="37"/>
      <c r="UCL3" s="37"/>
      <c r="UCM3" s="2"/>
      <c r="UCN3" s="37"/>
      <c r="UCO3" s="53"/>
      <c r="UCQ3" s="2"/>
      <c r="UCR3" s="2"/>
      <c r="UCS3" s="37"/>
      <c r="UCT3" s="37"/>
      <c r="UCU3" s="2"/>
      <c r="UCV3" s="37"/>
      <c r="UCW3" s="53"/>
      <c r="UCY3" s="2"/>
      <c r="UCZ3" s="2"/>
      <c r="UDA3" s="37"/>
      <c r="UDB3" s="37"/>
      <c r="UDC3" s="2"/>
      <c r="UDD3" s="37"/>
      <c r="UDE3" s="53"/>
      <c r="UDG3" s="2"/>
      <c r="UDH3" s="2"/>
      <c r="UDI3" s="37"/>
      <c r="UDJ3" s="37"/>
      <c r="UDK3" s="2"/>
      <c r="UDL3" s="37"/>
      <c r="UDM3" s="53"/>
      <c r="UDO3" s="2"/>
      <c r="UDP3" s="2"/>
      <c r="UDQ3" s="37"/>
      <c r="UDR3" s="37"/>
      <c r="UDS3" s="2"/>
      <c r="UDT3" s="37"/>
      <c r="UDU3" s="53"/>
      <c r="UDW3" s="2"/>
      <c r="UDX3" s="2"/>
      <c r="UDY3" s="37"/>
      <c r="UDZ3" s="37"/>
      <c r="UEA3" s="2"/>
      <c r="UEB3" s="37"/>
      <c r="UEC3" s="53"/>
      <c r="UEE3" s="2"/>
      <c r="UEF3" s="2"/>
      <c r="UEG3" s="37"/>
      <c r="UEH3" s="37"/>
      <c r="UEI3" s="2"/>
      <c r="UEJ3" s="37"/>
      <c r="UEK3" s="53"/>
      <c r="UEM3" s="2"/>
      <c r="UEN3" s="2"/>
      <c r="UEO3" s="37"/>
      <c r="UEP3" s="37"/>
      <c r="UEQ3" s="2"/>
      <c r="UER3" s="37"/>
      <c r="UES3" s="53"/>
      <c r="UEU3" s="2"/>
      <c r="UEV3" s="2"/>
      <c r="UEW3" s="37"/>
      <c r="UEX3" s="37"/>
      <c r="UEY3" s="2"/>
      <c r="UEZ3" s="37"/>
      <c r="UFA3" s="53"/>
      <c r="UFC3" s="2"/>
      <c r="UFD3" s="2"/>
      <c r="UFE3" s="37"/>
      <c r="UFF3" s="37"/>
      <c r="UFG3" s="2"/>
      <c r="UFH3" s="37"/>
      <c r="UFI3" s="53"/>
      <c r="UFK3" s="2"/>
      <c r="UFL3" s="2"/>
      <c r="UFM3" s="37"/>
      <c r="UFN3" s="37"/>
      <c r="UFO3" s="2"/>
      <c r="UFP3" s="37"/>
      <c r="UFQ3" s="53"/>
      <c r="UFS3" s="2"/>
      <c r="UFT3" s="2"/>
      <c r="UFU3" s="37"/>
      <c r="UFV3" s="37"/>
      <c r="UFW3" s="2"/>
      <c r="UFX3" s="37"/>
      <c r="UFY3" s="53"/>
      <c r="UGA3" s="2"/>
      <c r="UGB3" s="2"/>
      <c r="UGC3" s="37"/>
      <c r="UGD3" s="37"/>
      <c r="UGE3" s="2"/>
      <c r="UGF3" s="37"/>
      <c r="UGG3" s="53"/>
      <c r="UGI3" s="2"/>
      <c r="UGJ3" s="2"/>
      <c r="UGK3" s="37"/>
      <c r="UGL3" s="37"/>
      <c r="UGM3" s="2"/>
      <c r="UGN3" s="37"/>
      <c r="UGO3" s="53"/>
      <c r="UGQ3" s="2"/>
      <c r="UGR3" s="2"/>
      <c r="UGS3" s="37"/>
      <c r="UGT3" s="37"/>
      <c r="UGU3" s="2"/>
      <c r="UGV3" s="37"/>
      <c r="UGW3" s="53"/>
      <c r="UGY3" s="2"/>
      <c r="UGZ3" s="2"/>
      <c r="UHA3" s="37"/>
      <c r="UHB3" s="37"/>
      <c r="UHC3" s="2"/>
      <c r="UHD3" s="37"/>
      <c r="UHE3" s="53"/>
      <c r="UHG3" s="2"/>
      <c r="UHH3" s="2"/>
      <c r="UHI3" s="37"/>
      <c r="UHJ3" s="37"/>
      <c r="UHK3" s="2"/>
      <c r="UHL3" s="37"/>
      <c r="UHM3" s="53"/>
      <c r="UHO3" s="2"/>
      <c r="UHP3" s="2"/>
      <c r="UHQ3" s="37"/>
      <c r="UHR3" s="37"/>
      <c r="UHS3" s="2"/>
      <c r="UHT3" s="37"/>
      <c r="UHU3" s="53"/>
      <c r="UHW3" s="2"/>
      <c r="UHX3" s="2"/>
      <c r="UHY3" s="37"/>
      <c r="UHZ3" s="37"/>
      <c r="UIA3" s="2"/>
      <c r="UIB3" s="37"/>
      <c r="UIC3" s="53"/>
      <c r="UIE3" s="2"/>
      <c r="UIF3" s="2"/>
      <c r="UIG3" s="37"/>
      <c r="UIH3" s="37"/>
      <c r="UII3" s="2"/>
      <c r="UIJ3" s="37"/>
      <c r="UIK3" s="53"/>
      <c r="UIM3" s="2"/>
      <c r="UIN3" s="2"/>
      <c r="UIO3" s="37"/>
      <c r="UIP3" s="37"/>
      <c r="UIQ3" s="2"/>
      <c r="UIR3" s="37"/>
      <c r="UIS3" s="53"/>
      <c r="UIU3" s="2"/>
      <c r="UIV3" s="2"/>
      <c r="UIW3" s="37"/>
      <c r="UIX3" s="37"/>
      <c r="UIY3" s="2"/>
      <c r="UIZ3" s="37"/>
      <c r="UJA3" s="53"/>
      <c r="UJC3" s="2"/>
      <c r="UJD3" s="2"/>
      <c r="UJE3" s="37"/>
      <c r="UJF3" s="37"/>
      <c r="UJG3" s="2"/>
      <c r="UJH3" s="37"/>
      <c r="UJI3" s="53"/>
      <c r="UJK3" s="2"/>
      <c r="UJL3" s="2"/>
      <c r="UJM3" s="37"/>
      <c r="UJN3" s="37"/>
      <c r="UJO3" s="2"/>
      <c r="UJP3" s="37"/>
      <c r="UJQ3" s="53"/>
      <c r="UJS3" s="2"/>
      <c r="UJT3" s="2"/>
      <c r="UJU3" s="37"/>
      <c r="UJV3" s="37"/>
      <c r="UJW3" s="2"/>
      <c r="UJX3" s="37"/>
      <c r="UJY3" s="53"/>
      <c r="UKA3" s="2"/>
      <c r="UKB3" s="2"/>
      <c r="UKC3" s="37"/>
      <c r="UKD3" s="37"/>
      <c r="UKE3" s="2"/>
      <c r="UKF3" s="37"/>
      <c r="UKG3" s="53"/>
      <c r="UKI3" s="2"/>
      <c r="UKJ3" s="2"/>
      <c r="UKK3" s="37"/>
      <c r="UKL3" s="37"/>
      <c r="UKM3" s="2"/>
      <c r="UKN3" s="37"/>
      <c r="UKO3" s="53"/>
      <c r="UKQ3" s="2"/>
      <c r="UKR3" s="2"/>
      <c r="UKS3" s="37"/>
      <c r="UKT3" s="37"/>
      <c r="UKU3" s="2"/>
      <c r="UKV3" s="37"/>
      <c r="UKW3" s="53"/>
      <c r="UKY3" s="2"/>
      <c r="UKZ3" s="2"/>
      <c r="ULA3" s="37"/>
      <c r="ULB3" s="37"/>
      <c r="ULC3" s="2"/>
      <c r="ULD3" s="37"/>
      <c r="ULE3" s="53"/>
      <c r="ULG3" s="2"/>
      <c r="ULH3" s="2"/>
      <c r="ULI3" s="37"/>
      <c r="ULJ3" s="37"/>
      <c r="ULK3" s="2"/>
      <c r="ULL3" s="37"/>
      <c r="ULM3" s="53"/>
      <c r="ULO3" s="2"/>
      <c r="ULP3" s="2"/>
      <c r="ULQ3" s="37"/>
      <c r="ULR3" s="37"/>
      <c r="ULS3" s="2"/>
      <c r="ULT3" s="37"/>
      <c r="ULU3" s="53"/>
      <c r="ULW3" s="2"/>
      <c r="ULX3" s="2"/>
      <c r="ULY3" s="37"/>
      <c r="ULZ3" s="37"/>
      <c r="UMA3" s="2"/>
      <c r="UMB3" s="37"/>
      <c r="UMC3" s="53"/>
      <c r="UME3" s="2"/>
      <c r="UMF3" s="2"/>
      <c r="UMG3" s="37"/>
      <c r="UMH3" s="37"/>
      <c r="UMI3" s="2"/>
      <c r="UMJ3" s="37"/>
      <c r="UMK3" s="53"/>
      <c r="UMM3" s="2"/>
      <c r="UMN3" s="2"/>
      <c r="UMO3" s="37"/>
      <c r="UMP3" s="37"/>
      <c r="UMQ3" s="2"/>
      <c r="UMR3" s="37"/>
      <c r="UMS3" s="53"/>
      <c r="UMU3" s="2"/>
      <c r="UMV3" s="2"/>
      <c r="UMW3" s="37"/>
      <c r="UMX3" s="37"/>
      <c r="UMY3" s="2"/>
      <c r="UMZ3" s="37"/>
      <c r="UNA3" s="53"/>
      <c r="UNC3" s="2"/>
      <c r="UND3" s="2"/>
      <c r="UNE3" s="37"/>
      <c r="UNF3" s="37"/>
      <c r="UNG3" s="2"/>
      <c r="UNH3" s="37"/>
      <c r="UNI3" s="53"/>
      <c r="UNK3" s="2"/>
      <c r="UNL3" s="2"/>
      <c r="UNM3" s="37"/>
      <c r="UNN3" s="37"/>
      <c r="UNO3" s="2"/>
      <c r="UNP3" s="37"/>
      <c r="UNQ3" s="53"/>
      <c r="UNS3" s="2"/>
      <c r="UNT3" s="2"/>
      <c r="UNU3" s="37"/>
      <c r="UNV3" s="37"/>
      <c r="UNW3" s="2"/>
      <c r="UNX3" s="37"/>
      <c r="UNY3" s="53"/>
      <c r="UOA3" s="2"/>
      <c r="UOB3" s="2"/>
      <c r="UOC3" s="37"/>
      <c r="UOD3" s="37"/>
      <c r="UOE3" s="2"/>
      <c r="UOF3" s="37"/>
      <c r="UOG3" s="53"/>
      <c r="UOI3" s="2"/>
      <c r="UOJ3" s="2"/>
      <c r="UOK3" s="37"/>
      <c r="UOL3" s="37"/>
      <c r="UOM3" s="2"/>
      <c r="UON3" s="37"/>
      <c r="UOO3" s="53"/>
      <c r="UOQ3" s="2"/>
      <c r="UOR3" s="2"/>
      <c r="UOS3" s="37"/>
      <c r="UOT3" s="37"/>
      <c r="UOU3" s="2"/>
      <c r="UOV3" s="37"/>
      <c r="UOW3" s="53"/>
      <c r="UOY3" s="2"/>
      <c r="UOZ3" s="2"/>
      <c r="UPA3" s="37"/>
      <c r="UPB3" s="37"/>
      <c r="UPC3" s="2"/>
      <c r="UPD3" s="37"/>
      <c r="UPE3" s="53"/>
      <c r="UPG3" s="2"/>
      <c r="UPH3" s="2"/>
      <c r="UPI3" s="37"/>
      <c r="UPJ3" s="37"/>
      <c r="UPK3" s="2"/>
      <c r="UPL3" s="37"/>
      <c r="UPM3" s="53"/>
      <c r="UPO3" s="2"/>
      <c r="UPP3" s="2"/>
      <c r="UPQ3" s="37"/>
      <c r="UPR3" s="37"/>
      <c r="UPS3" s="2"/>
      <c r="UPT3" s="37"/>
      <c r="UPU3" s="53"/>
      <c r="UPW3" s="2"/>
      <c r="UPX3" s="2"/>
      <c r="UPY3" s="37"/>
      <c r="UPZ3" s="37"/>
      <c r="UQA3" s="2"/>
      <c r="UQB3" s="37"/>
      <c r="UQC3" s="53"/>
      <c r="UQE3" s="2"/>
      <c r="UQF3" s="2"/>
      <c r="UQG3" s="37"/>
      <c r="UQH3" s="37"/>
      <c r="UQI3" s="2"/>
      <c r="UQJ3" s="37"/>
      <c r="UQK3" s="53"/>
      <c r="UQM3" s="2"/>
      <c r="UQN3" s="2"/>
      <c r="UQO3" s="37"/>
      <c r="UQP3" s="37"/>
      <c r="UQQ3" s="2"/>
      <c r="UQR3" s="37"/>
      <c r="UQS3" s="53"/>
      <c r="UQU3" s="2"/>
      <c r="UQV3" s="2"/>
      <c r="UQW3" s="37"/>
      <c r="UQX3" s="37"/>
      <c r="UQY3" s="2"/>
      <c r="UQZ3" s="37"/>
      <c r="URA3" s="53"/>
      <c r="URC3" s="2"/>
      <c r="URD3" s="2"/>
      <c r="URE3" s="37"/>
      <c r="URF3" s="37"/>
      <c r="URG3" s="2"/>
      <c r="URH3" s="37"/>
      <c r="URI3" s="53"/>
      <c r="URK3" s="2"/>
      <c r="URL3" s="2"/>
      <c r="URM3" s="37"/>
      <c r="URN3" s="37"/>
      <c r="URO3" s="2"/>
      <c r="URP3" s="37"/>
      <c r="URQ3" s="53"/>
      <c r="URS3" s="2"/>
      <c r="URT3" s="2"/>
      <c r="URU3" s="37"/>
      <c r="URV3" s="37"/>
      <c r="URW3" s="2"/>
      <c r="URX3" s="37"/>
      <c r="URY3" s="53"/>
      <c r="USA3" s="2"/>
      <c r="USB3" s="2"/>
      <c r="USC3" s="37"/>
      <c r="USD3" s="37"/>
      <c r="USE3" s="2"/>
      <c r="USF3" s="37"/>
      <c r="USG3" s="53"/>
      <c r="USI3" s="2"/>
      <c r="USJ3" s="2"/>
      <c r="USK3" s="37"/>
      <c r="USL3" s="37"/>
      <c r="USM3" s="2"/>
      <c r="USN3" s="37"/>
      <c r="USO3" s="53"/>
      <c r="USQ3" s="2"/>
      <c r="USR3" s="2"/>
      <c r="USS3" s="37"/>
      <c r="UST3" s="37"/>
      <c r="USU3" s="2"/>
      <c r="USV3" s="37"/>
      <c r="USW3" s="53"/>
      <c r="USY3" s="2"/>
      <c r="USZ3" s="2"/>
      <c r="UTA3" s="37"/>
      <c r="UTB3" s="37"/>
      <c r="UTC3" s="2"/>
      <c r="UTD3" s="37"/>
      <c r="UTE3" s="53"/>
      <c r="UTG3" s="2"/>
      <c r="UTH3" s="2"/>
      <c r="UTI3" s="37"/>
      <c r="UTJ3" s="37"/>
      <c r="UTK3" s="2"/>
      <c r="UTL3" s="37"/>
      <c r="UTM3" s="53"/>
      <c r="UTO3" s="2"/>
      <c r="UTP3" s="2"/>
      <c r="UTQ3" s="37"/>
      <c r="UTR3" s="37"/>
      <c r="UTS3" s="2"/>
      <c r="UTT3" s="37"/>
      <c r="UTU3" s="53"/>
      <c r="UTW3" s="2"/>
      <c r="UTX3" s="2"/>
      <c r="UTY3" s="37"/>
      <c r="UTZ3" s="37"/>
      <c r="UUA3" s="2"/>
      <c r="UUB3" s="37"/>
      <c r="UUC3" s="53"/>
      <c r="UUE3" s="2"/>
      <c r="UUF3" s="2"/>
      <c r="UUG3" s="37"/>
      <c r="UUH3" s="37"/>
      <c r="UUI3" s="2"/>
      <c r="UUJ3" s="37"/>
      <c r="UUK3" s="53"/>
      <c r="UUM3" s="2"/>
      <c r="UUN3" s="2"/>
      <c r="UUO3" s="37"/>
      <c r="UUP3" s="37"/>
      <c r="UUQ3" s="2"/>
      <c r="UUR3" s="37"/>
      <c r="UUS3" s="53"/>
      <c r="UUU3" s="2"/>
      <c r="UUV3" s="2"/>
      <c r="UUW3" s="37"/>
      <c r="UUX3" s="37"/>
      <c r="UUY3" s="2"/>
      <c r="UUZ3" s="37"/>
      <c r="UVA3" s="53"/>
      <c r="UVC3" s="2"/>
      <c r="UVD3" s="2"/>
      <c r="UVE3" s="37"/>
      <c r="UVF3" s="37"/>
      <c r="UVG3" s="2"/>
      <c r="UVH3" s="37"/>
      <c r="UVI3" s="53"/>
      <c r="UVK3" s="2"/>
      <c r="UVL3" s="2"/>
      <c r="UVM3" s="37"/>
      <c r="UVN3" s="37"/>
      <c r="UVO3" s="2"/>
      <c r="UVP3" s="37"/>
      <c r="UVQ3" s="53"/>
      <c r="UVS3" s="2"/>
      <c r="UVT3" s="2"/>
      <c r="UVU3" s="37"/>
      <c r="UVV3" s="37"/>
      <c r="UVW3" s="2"/>
      <c r="UVX3" s="37"/>
      <c r="UVY3" s="53"/>
      <c r="UWA3" s="2"/>
      <c r="UWB3" s="2"/>
      <c r="UWC3" s="37"/>
      <c r="UWD3" s="37"/>
      <c r="UWE3" s="2"/>
      <c r="UWF3" s="37"/>
      <c r="UWG3" s="53"/>
      <c r="UWI3" s="2"/>
      <c r="UWJ3" s="2"/>
      <c r="UWK3" s="37"/>
      <c r="UWL3" s="37"/>
      <c r="UWM3" s="2"/>
      <c r="UWN3" s="37"/>
      <c r="UWO3" s="53"/>
      <c r="UWQ3" s="2"/>
      <c r="UWR3" s="2"/>
      <c r="UWS3" s="37"/>
      <c r="UWT3" s="37"/>
      <c r="UWU3" s="2"/>
      <c r="UWV3" s="37"/>
      <c r="UWW3" s="53"/>
      <c r="UWY3" s="2"/>
      <c r="UWZ3" s="2"/>
      <c r="UXA3" s="37"/>
      <c r="UXB3" s="37"/>
      <c r="UXC3" s="2"/>
      <c r="UXD3" s="37"/>
      <c r="UXE3" s="53"/>
      <c r="UXG3" s="2"/>
      <c r="UXH3" s="2"/>
      <c r="UXI3" s="37"/>
      <c r="UXJ3" s="37"/>
      <c r="UXK3" s="2"/>
      <c r="UXL3" s="37"/>
      <c r="UXM3" s="53"/>
      <c r="UXO3" s="2"/>
      <c r="UXP3" s="2"/>
      <c r="UXQ3" s="37"/>
      <c r="UXR3" s="37"/>
      <c r="UXS3" s="2"/>
      <c r="UXT3" s="37"/>
      <c r="UXU3" s="53"/>
      <c r="UXW3" s="2"/>
      <c r="UXX3" s="2"/>
      <c r="UXY3" s="37"/>
      <c r="UXZ3" s="37"/>
      <c r="UYA3" s="2"/>
      <c r="UYB3" s="37"/>
      <c r="UYC3" s="53"/>
      <c r="UYE3" s="2"/>
      <c r="UYF3" s="2"/>
      <c r="UYG3" s="37"/>
      <c r="UYH3" s="37"/>
      <c r="UYI3" s="2"/>
      <c r="UYJ3" s="37"/>
      <c r="UYK3" s="53"/>
      <c r="UYM3" s="2"/>
      <c r="UYN3" s="2"/>
      <c r="UYO3" s="37"/>
      <c r="UYP3" s="37"/>
      <c r="UYQ3" s="2"/>
      <c r="UYR3" s="37"/>
      <c r="UYS3" s="53"/>
      <c r="UYU3" s="2"/>
      <c r="UYV3" s="2"/>
      <c r="UYW3" s="37"/>
      <c r="UYX3" s="37"/>
      <c r="UYY3" s="2"/>
      <c r="UYZ3" s="37"/>
      <c r="UZA3" s="53"/>
      <c r="UZC3" s="2"/>
      <c r="UZD3" s="2"/>
      <c r="UZE3" s="37"/>
      <c r="UZF3" s="37"/>
      <c r="UZG3" s="2"/>
      <c r="UZH3" s="37"/>
      <c r="UZI3" s="53"/>
      <c r="UZK3" s="2"/>
      <c r="UZL3" s="2"/>
      <c r="UZM3" s="37"/>
      <c r="UZN3" s="37"/>
      <c r="UZO3" s="2"/>
      <c r="UZP3" s="37"/>
      <c r="UZQ3" s="53"/>
      <c r="UZS3" s="2"/>
      <c r="UZT3" s="2"/>
      <c r="UZU3" s="37"/>
      <c r="UZV3" s="37"/>
      <c r="UZW3" s="2"/>
      <c r="UZX3" s="37"/>
      <c r="UZY3" s="53"/>
      <c r="VAA3" s="2"/>
      <c r="VAB3" s="2"/>
      <c r="VAC3" s="37"/>
      <c r="VAD3" s="37"/>
      <c r="VAE3" s="2"/>
      <c r="VAF3" s="37"/>
      <c r="VAG3" s="53"/>
      <c r="VAI3" s="2"/>
      <c r="VAJ3" s="2"/>
      <c r="VAK3" s="37"/>
      <c r="VAL3" s="37"/>
      <c r="VAM3" s="2"/>
      <c r="VAN3" s="37"/>
      <c r="VAO3" s="53"/>
      <c r="VAQ3" s="2"/>
      <c r="VAR3" s="2"/>
      <c r="VAS3" s="37"/>
      <c r="VAT3" s="37"/>
      <c r="VAU3" s="2"/>
      <c r="VAV3" s="37"/>
      <c r="VAW3" s="53"/>
      <c r="VAY3" s="2"/>
      <c r="VAZ3" s="2"/>
      <c r="VBA3" s="37"/>
      <c r="VBB3" s="37"/>
      <c r="VBC3" s="2"/>
      <c r="VBD3" s="37"/>
      <c r="VBE3" s="53"/>
      <c r="VBG3" s="2"/>
      <c r="VBH3" s="2"/>
      <c r="VBI3" s="37"/>
      <c r="VBJ3" s="37"/>
      <c r="VBK3" s="2"/>
      <c r="VBL3" s="37"/>
      <c r="VBM3" s="53"/>
      <c r="VBO3" s="2"/>
      <c r="VBP3" s="2"/>
      <c r="VBQ3" s="37"/>
      <c r="VBR3" s="37"/>
      <c r="VBS3" s="2"/>
      <c r="VBT3" s="37"/>
      <c r="VBU3" s="53"/>
      <c r="VBW3" s="2"/>
      <c r="VBX3" s="2"/>
      <c r="VBY3" s="37"/>
      <c r="VBZ3" s="37"/>
      <c r="VCA3" s="2"/>
      <c r="VCB3" s="37"/>
      <c r="VCC3" s="53"/>
      <c r="VCE3" s="2"/>
      <c r="VCF3" s="2"/>
      <c r="VCG3" s="37"/>
      <c r="VCH3" s="37"/>
      <c r="VCI3" s="2"/>
      <c r="VCJ3" s="37"/>
      <c r="VCK3" s="53"/>
      <c r="VCM3" s="2"/>
      <c r="VCN3" s="2"/>
      <c r="VCO3" s="37"/>
      <c r="VCP3" s="37"/>
      <c r="VCQ3" s="2"/>
      <c r="VCR3" s="37"/>
      <c r="VCS3" s="53"/>
      <c r="VCU3" s="2"/>
      <c r="VCV3" s="2"/>
      <c r="VCW3" s="37"/>
      <c r="VCX3" s="37"/>
      <c r="VCY3" s="2"/>
      <c r="VCZ3" s="37"/>
      <c r="VDA3" s="53"/>
      <c r="VDC3" s="2"/>
      <c r="VDD3" s="2"/>
      <c r="VDE3" s="37"/>
      <c r="VDF3" s="37"/>
      <c r="VDG3" s="2"/>
      <c r="VDH3" s="37"/>
      <c r="VDI3" s="53"/>
      <c r="VDK3" s="2"/>
      <c r="VDL3" s="2"/>
      <c r="VDM3" s="37"/>
      <c r="VDN3" s="37"/>
      <c r="VDO3" s="2"/>
      <c r="VDP3" s="37"/>
      <c r="VDQ3" s="53"/>
      <c r="VDS3" s="2"/>
      <c r="VDT3" s="2"/>
      <c r="VDU3" s="37"/>
      <c r="VDV3" s="37"/>
      <c r="VDW3" s="2"/>
      <c r="VDX3" s="37"/>
      <c r="VDY3" s="53"/>
      <c r="VEA3" s="2"/>
      <c r="VEB3" s="2"/>
      <c r="VEC3" s="37"/>
      <c r="VED3" s="37"/>
      <c r="VEE3" s="2"/>
      <c r="VEF3" s="37"/>
      <c r="VEG3" s="53"/>
      <c r="VEI3" s="2"/>
      <c r="VEJ3" s="2"/>
      <c r="VEK3" s="37"/>
      <c r="VEL3" s="37"/>
      <c r="VEM3" s="2"/>
      <c r="VEN3" s="37"/>
      <c r="VEO3" s="53"/>
      <c r="VEQ3" s="2"/>
      <c r="VER3" s="2"/>
      <c r="VES3" s="37"/>
      <c r="VET3" s="37"/>
      <c r="VEU3" s="2"/>
      <c r="VEV3" s="37"/>
      <c r="VEW3" s="53"/>
      <c r="VEY3" s="2"/>
      <c r="VEZ3" s="2"/>
      <c r="VFA3" s="37"/>
      <c r="VFB3" s="37"/>
      <c r="VFC3" s="2"/>
      <c r="VFD3" s="37"/>
      <c r="VFE3" s="53"/>
      <c r="VFG3" s="2"/>
      <c r="VFH3" s="2"/>
      <c r="VFI3" s="37"/>
      <c r="VFJ3" s="37"/>
      <c r="VFK3" s="2"/>
      <c r="VFL3" s="37"/>
      <c r="VFM3" s="53"/>
      <c r="VFO3" s="2"/>
      <c r="VFP3" s="2"/>
      <c r="VFQ3" s="37"/>
      <c r="VFR3" s="37"/>
      <c r="VFS3" s="2"/>
      <c r="VFT3" s="37"/>
      <c r="VFU3" s="53"/>
      <c r="VFW3" s="2"/>
      <c r="VFX3" s="2"/>
      <c r="VFY3" s="37"/>
      <c r="VFZ3" s="37"/>
      <c r="VGA3" s="2"/>
      <c r="VGB3" s="37"/>
      <c r="VGC3" s="53"/>
      <c r="VGE3" s="2"/>
      <c r="VGF3" s="2"/>
      <c r="VGG3" s="37"/>
      <c r="VGH3" s="37"/>
      <c r="VGI3" s="2"/>
      <c r="VGJ3" s="37"/>
      <c r="VGK3" s="53"/>
      <c r="VGM3" s="2"/>
      <c r="VGN3" s="2"/>
      <c r="VGO3" s="37"/>
      <c r="VGP3" s="37"/>
      <c r="VGQ3" s="2"/>
      <c r="VGR3" s="37"/>
      <c r="VGS3" s="53"/>
      <c r="VGU3" s="2"/>
      <c r="VGV3" s="2"/>
      <c r="VGW3" s="37"/>
      <c r="VGX3" s="37"/>
      <c r="VGY3" s="2"/>
      <c r="VGZ3" s="37"/>
      <c r="VHA3" s="53"/>
      <c r="VHC3" s="2"/>
      <c r="VHD3" s="2"/>
      <c r="VHE3" s="37"/>
      <c r="VHF3" s="37"/>
      <c r="VHG3" s="2"/>
      <c r="VHH3" s="37"/>
      <c r="VHI3" s="53"/>
      <c r="VHK3" s="2"/>
      <c r="VHL3" s="2"/>
      <c r="VHM3" s="37"/>
      <c r="VHN3" s="37"/>
      <c r="VHO3" s="2"/>
      <c r="VHP3" s="37"/>
      <c r="VHQ3" s="53"/>
      <c r="VHS3" s="2"/>
      <c r="VHT3" s="2"/>
      <c r="VHU3" s="37"/>
      <c r="VHV3" s="37"/>
      <c r="VHW3" s="2"/>
      <c r="VHX3" s="37"/>
      <c r="VHY3" s="53"/>
      <c r="VIA3" s="2"/>
      <c r="VIB3" s="2"/>
      <c r="VIC3" s="37"/>
      <c r="VID3" s="37"/>
      <c r="VIE3" s="2"/>
      <c r="VIF3" s="37"/>
      <c r="VIG3" s="53"/>
      <c r="VII3" s="2"/>
      <c r="VIJ3" s="2"/>
      <c r="VIK3" s="37"/>
      <c r="VIL3" s="37"/>
      <c r="VIM3" s="2"/>
      <c r="VIN3" s="37"/>
      <c r="VIO3" s="53"/>
      <c r="VIQ3" s="2"/>
      <c r="VIR3" s="2"/>
      <c r="VIS3" s="37"/>
      <c r="VIT3" s="37"/>
      <c r="VIU3" s="2"/>
      <c r="VIV3" s="37"/>
      <c r="VIW3" s="53"/>
      <c r="VIY3" s="2"/>
      <c r="VIZ3" s="2"/>
      <c r="VJA3" s="37"/>
      <c r="VJB3" s="37"/>
      <c r="VJC3" s="2"/>
      <c r="VJD3" s="37"/>
      <c r="VJE3" s="53"/>
      <c r="VJG3" s="2"/>
      <c r="VJH3" s="2"/>
      <c r="VJI3" s="37"/>
      <c r="VJJ3" s="37"/>
      <c r="VJK3" s="2"/>
      <c r="VJL3" s="37"/>
      <c r="VJM3" s="53"/>
      <c r="VJO3" s="2"/>
      <c r="VJP3" s="2"/>
      <c r="VJQ3" s="37"/>
      <c r="VJR3" s="37"/>
      <c r="VJS3" s="2"/>
      <c r="VJT3" s="37"/>
      <c r="VJU3" s="53"/>
      <c r="VJW3" s="2"/>
      <c r="VJX3" s="2"/>
      <c r="VJY3" s="37"/>
      <c r="VJZ3" s="37"/>
      <c r="VKA3" s="2"/>
      <c r="VKB3" s="37"/>
      <c r="VKC3" s="53"/>
      <c r="VKE3" s="2"/>
      <c r="VKF3" s="2"/>
      <c r="VKG3" s="37"/>
      <c r="VKH3" s="37"/>
      <c r="VKI3" s="2"/>
      <c r="VKJ3" s="37"/>
      <c r="VKK3" s="53"/>
      <c r="VKM3" s="2"/>
      <c r="VKN3" s="2"/>
      <c r="VKO3" s="37"/>
      <c r="VKP3" s="37"/>
      <c r="VKQ3" s="2"/>
      <c r="VKR3" s="37"/>
      <c r="VKS3" s="53"/>
      <c r="VKU3" s="2"/>
      <c r="VKV3" s="2"/>
      <c r="VKW3" s="37"/>
      <c r="VKX3" s="37"/>
      <c r="VKY3" s="2"/>
      <c r="VKZ3" s="37"/>
      <c r="VLA3" s="53"/>
      <c r="VLC3" s="2"/>
      <c r="VLD3" s="2"/>
      <c r="VLE3" s="37"/>
      <c r="VLF3" s="37"/>
      <c r="VLG3" s="2"/>
      <c r="VLH3" s="37"/>
      <c r="VLI3" s="53"/>
      <c r="VLK3" s="2"/>
      <c r="VLL3" s="2"/>
      <c r="VLM3" s="37"/>
      <c r="VLN3" s="37"/>
      <c r="VLO3" s="2"/>
      <c r="VLP3" s="37"/>
      <c r="VLQ3" s="53"/>
      <c r="VLS3" s="2"/>
      <c r="VLT3" s="2"/>
      <c r="VLU3" s="37"/>
      <c r="VLV3" s="37"/>
      <c r="VLW3" s="2"/>
      <c r="VLX3" s="37"/>
      <c r="VLY3" s="53"/>
      <c r="VMA3" s="2"/>
      <c r="VMB3" s="2"/>
      <c r="VMC3" s="37"/>
      <c r="VMD3" s="37"/>
      <c r="VME3" s="2"/>
      <c r="VMF3" s="37"/>
      <c r="VMG3" s="53"/>
      <c r="VMI3" s="2"/>
      <c r="VMJ3" s="2"/>
      <c r="VMK3" s="37"/>
      <c r="VML3" s="37"/>
      <c r="VMM3" s="2"/>
      <c r="VMN3" s="37"/>
      <c r="VMO3" s="53"/>
      <c r="VMQ3" s="2"/>
      <c r="VMR3" s="2"/>
      <c r="VMS3" s="37"/>
      <c r="VMT3" s="37"/>
      <c r="VMU3" s="2"/>
      <c r="VMV3" s="37"/>
      <c r="VMW3" s="53"/>
      <c r="VMY3" s="2"/>
      <c r="VMZ3" s="2"/>
      <c r="VNA3" s="37"/>
      <c r="VNB3" s="37"/>
      <c r="VNC3" s="2"/>
      <c r="VND3" s="37"/>
      <c r="VNE3" s="53"/>
      <c r="VNG3" s="2"/>
      <c r="VNH3" s="2"/>
      <c r="VNI3" s="37"/>
      <c r="VNJ3" s="37"/>
      <c r="VNK3" s="2"/>
      <c r="VNL3" s="37"/>
      <c r="VNM3" s="53"/>
      <c r="VNO3" s="2"/>
      <c r="VNP3" s="2"/>
      <c r="VNQ3" s="37"/>
      <c r="VNR3" s="37"/>
      <c r="VNS3" s="2"/>
      <c r="VNT3" s="37"/>
      <c r="VNU3" s="53"/>
      <c r="VNW3" s="2"/>
      <c r="VNX3" s="2"/>
      <c r="VNY3" s="37"/>
      <c r="VNZ3" s="37"/>
      <c r="VOA3" s="2"/>
      <c r="VOB3" s="37"/>
      <c r="VOC3" s="53"/>
      <c r="VOE3" s="2"/>
      <c r="VOF3" s="2"/>
      <c r="VOG3" s="37"/>
      <c r="VOH3" s="37"/>
      <c r="VOI3" s="2"/>
      <c r="VOJ3" s="37"/>
      <c r="VOK3" s="53"/>
      <c r="VOM3" s="2"/>
      <c r="VON3" s="2"/>
      <c r="VOO3" s="37"/>
      <c r="VOP3" s="37"/>
      <c r="VOQ3" s="2"/>
      <c r="VOR3" s="37"/>
      <c r="VOS3" s="53"/>
      <c r="VOU3" s="2"/>
      <c r="VOV3" s="2"/>
      <c r="VOW3" s="37"/>
      <c r="VOX3" s="37"/>
      <c r="VOY3" s="2"/>
      <c r="VOZ3" s="37"/>
      <c r="VPA3" s="53"/>
      <c r="VPC3" s="2"/>
      <c r="VPD3" s="2"/>
      <c r="VPE3" s="37"/>
      <c r="VPF3" s="37"/>
      <c r="VPG3" s="2"/>
      <c r="VPH3" s="37"/>
      <c r="VPI3" s="53"/>
      <c r="VPK3" s="2"/>
      <c r="VPL3" s="2"/>
      <c r="VPM3" s="37"/>
      <c r="VPN3" s="37"/>
      <c r="VPO3" s="2"/>
      <c r="VPP3" s="37"/>
      <c r="VPQ3" s="53"/>
      <c r="VPS3" s="2"/>
      <c r="VPT3" s="2"/>
      <c r="VPU3" s="37"/>
      <c r="VPV3" s="37"/>
      <c r="VPW3" s="2"/>
      <c r="VPX3" s="37"/>
      <c r="VPY3" s="53"/>
      <c r="VQA3" s="2"/>
      <c r="VQB3" s="2"/>
      <c r="VQC3" s="37"/>
      <c r="VQD3" s="37"/>
      <c r="VQE3" s="2"/>
      <c r="VQF3" s="37"/>
      <c r="VQG3" s="53"/>
      <c r="VQI3" s="2"/>
      <c r="VQJ3" s="2"/>
      <c r="VQK3" s="37"/>
      <c r="VQL3" s="37"/>
      <c r="VQM3" s="2"/>
      <c r="VQN3" s="37"/>
      <c r="VQO3" s="53"/>
      <c r="VQQ3" s="2"/>
      <c r="VQR3" s="2"/>
      <c r="VQS3" s="37"/>
      <c r="VQT3" s="37"/>
      <c r="VQU3" s="2"/>
      <c r="VQV3" s="37"/>
      <c r="VQW3" s="53"/>
      <c r="VQY3" s="2"/>
      <c r="VQZ3" s="2"/>
      <c r="VRA3" s="37"/>
      <c r="VRB3" s="37"/>
      <c r="VRC3" s="2"/>
      <c r="VRD3" s="37"/>
      <c r="VRE3" s="53"/>
      <c r="VRG3" s="2"/>
      <c r="VRH3" s="2"/>
      <c r="VRI3" s="37"/>
      <c r="VRJ3" s="37"/>
      <c r="VRK3" s="2"/>
      <c r="VRL3" s="37"/>
      <c r="VRM3" s="53"/>
      <c r="VRO3" s="2"/>
      <c r="VRP3" s="2"/>
      <c r="VRQ3" s="37"/>
      <c r="VRR3" s="37"/>
      <c r="VRS3" s="2"/>
      <c r="VRT3" s="37"/>
      <c r="VRU3" s="53"/>
      <c r="VRW3" s="2"/>
      <c r="VRX3" s="2"/>
      <c r="VRY3" s="37"/>
      <c r="VRZ3" s="37"/>
      <c r="VSA3" s="2"/>
      <c r="VSB3" s="37"/>
      <c r="VSC3" s="53"/>
      <c r="VSE3" s="2"/>
      <c r="VSF3" s="2"/>
      <c r="VSG3" s="37"/>
      <c r="VSH3" s="37"/>
      <c r="VSI3" s="2"/>
      <c r="VSJ3" s="37"/>
      <c r="VSK3" s="53"/>
      <c r="VSM3" s="2"/>
      <c r="VSN3" s="2"/>
      <c r="VSO3" s="37"/>
      <c r="VSP3" s="37"/>
      <c r="VSQ3" s="2"/>
      <c r="VSR3" s="37"/>
      <c r="VSS3" s="53"/>
      <c r="VSU3" s="2"/>
      <c r="VSV3" s="2"/>
      <c r="VSW3" s="37"/>
      <c r="VSX3" s="37"/>
      <c r="VSY3" s="2"/>
      <c r="VSZ3" s="37"/>
      <c r="VTA3" s="53"/>
      <c r="VTC3" s="2"/>
      <c r="VTD3" s="2"/>
      <c r="VTE3" s="37"/>
      <c r="VTF3" s="37"/>
      <c r="VTG3" s="2"/>
      <c r="VTH3" s="37"/>
      <c r="VTI3" s="53"/>
      <c r="VTK3" s="2"/>
      <c r="VTL3" s="2"/>
      <c r="VTM3" s="37"/>
      <c r="VTN3" s="37"/>
      <c r="VTO3" s="2"/>
      <c r="VTP3" s="37"/>
      <c r="VTQ3" s="53"/>
      <c r="VTS3" s="2"/>
      <c r="VTT3" s="2"/>
      <c r="VTU3" s="37"/>
      <c r="VTV3" s="37"/>
      <c r="VTW3" s="2"/>
      <c r="VTX3" s="37"/>
      <c r="VTY3" s="53"/>
      <c r="VUA3" s="2"/>
      <c r="VUB3" s="2"/>
      <c r="VUC3" s="37"/>
      <c r="VUD3" s="37"/>
      <c r="VUE3" s="2"/>
      <c r="VUF3" s="37"/>
      <c r="VUG3" s="53"/>
      <c r="VUI3" s="2"/>
      <c r="VUJ3" s="2"/>
      <c r="VUK3" s="37"/>
      <c r="VUL3" s="37"/>
      <c r="VUM3" s="2"/>
      <c r="VUN3" s="37"/>
      <c r="VUO3" s="53"/>
      <c r="VUQ3" s="2"/>
      <c r="VUR3" s="2"/>
      <c r="VUS3" s="37"/>
      <c r="VUT3" s="37"/>
      <c r="VUU3" s="2"/>
      <c r="VUV3" s="37"/>
      <c r="VUW3" s="53"/>
      <c r="VUY3" s="2"/>
      <c r="VUZ3" s="2"/>
      <c r="VVA3" s="37"/>
      <c r="VVB3" s="37"/>
      <c r="VVC3" s="2"/>
      <c r="VVD3" s="37"/>
      <c r="VVE3" s="53"/>
      <c r="VVG3" s="2"/>
      <c r="VVH3" s="2"/>
      <c r="VVI3" s="37"/>
      <c r="VVJ3" s="37"/>
      <c r="VVK3" s="2"/>
      <c r="VVL3" s="37"/>
      <c r="VVM3" s="53"/>
      <c r="VVO3" s="2"/>
      <c r="VVP3" s="2"/>
      <c r="VVQ3" s="37"/>
      <c r="VVR3" s="37"/>
      <c r="VVS3" s="2"/>
      <c r="VVT3" s="37"/>
      <c r="VVU3" s="53"/>
      <c r="VVW3" s="2"/>
      <c r="VVX3" s="2"/>
      <c r="VVY3" s="37"/>
      <c r="VVZ3" s="37"/>
      <c r="VWA3" s="2"/>
      <c r="VWB3" s="37"/>
      <c r="VWC3" s="53"/>
      <c r="VWE3" s="2"/>
      <c r="VWF3" s="2"/>
      <c r="VWG3" s="37"/>
      <c r="VWH3" s="37"/>
      <c r="VWI3" s="2"/>
      <c r="VWJ3" s="37"/>
      <c r="VWK3" s="53"/>
      <c r="VWM3" s="2"/>
      <c r="VWN3" s="2"/>
      <c r="VWO3" s="37"/>
      <c r="VWP3" s="37"/>
      <c r="VWQ3" s="2"/>
      <c r="VWR3" s="37"/>
      <c r="VWS3" s="53"/>
      <c r="VWU3" s="2"/>
      <c r="VWV3" s="2"/>
      <c r="VWW3" s="37"/>
      <c r="VWX3" s="37"/>
      <c r="VWY3" s="2"/>
      <c r="VWZ3" s="37"/>
      <c r="VXA3" s="53"/>
      <c r="VXC3" s="2"/>
      <c r="VXD3" s="2"/>
      <c r="VXE3" s="37"/>
      <c r="VXF3" s="37"/>
      <c r="VXG3" s="2"/>
      <c r="VXH3" s="37"/>
      <c r="VXI3" s="53"/>
      <c r="VXK3" s="2"/>
      <c r="VXL3" s="2"/>
      <c r="VXM3" s="37"/>
      <c r="VXN3" s="37"/>
      <c r="VXO3" s="2"/>
      <c r="VXP3" s="37"/>
      <c r="VXQ3" s="53"/>
      <c r="VXS3" s="2"/>
      <c r="VXT3" s="2"/>
      <c r="VXU3" s="37"/>
      <c r="VXV3" s="37"/>
      <c r="VXW3" s="2"/>
      <c r="VXX3" s="37"/>
      <c r="VXY3" s="53"/>
      <c r="VYA3" s="2"/>
      <c r="VYB3" s="2"/>
      <c r="VYC3" s="37"/>
      <c r="VYD3" s="37"/>
      <c r="VYE3" s="2"/>
      <c r="VYF3" s="37"/>
      <c r="VYG3" s="53"/>
      <c r="VYI3" s="2"/>
      <c r="VYJ3" s="2"/>
      <c r="VYK3" s="37"/>
      <c r="VYL3" s="37"/>
      <c r="VYM3" s="2"/>
      <c r="VYN3" s="37"/>
      <c r="VYO3" s="53"/>
      <c r="VYQ3" s="2"/>
      <c r="VYR3" s="2"/>
      <c r="VYS3" s="37"/>
      <c r="VYT3" s="37"/>
      <c r="VYU3" s="2"/>
      <c r="VYV3" s="37"/>
      <c r="VYW3" s="53"/>
      <c r="VYY3" s="2"/>
      <c r="VYZ3" s="2"/>
      <c r="VZA3" s="37"/>
      <c r="VZB3" s="37"/>
      <c r="VZC3" s="2"/>
      <c r="VZD3" s="37"/>
      <c r="VZE3" s="53"/>
      <c r="VZG3" s="2"/>
      <c r="VZH3" s="2"/>
      <c r="VZI3" s="37"/>
      <c r="VZJ3" s="37"/>
      <c r="VZK3" s="2"/>
      <c r="VZL3" s="37"/>
      <c r="VZM3" s="53"/>
      <c r="VZO3" s="2"/>
      <c r="VZP3" s="2"/>
      <c r="VZQ3" s="37"/>
      <c r="VZR3" s="37"/>
      <c r="VZS3" s="2"/>
      <c r="VZT3" s="37"/>
      <c r="VZU3" s="53"/>
      <c r="VZW3" s="2"/>
      <c r="VZX3" s="2"/>
      <c r="VZY3" s="37"/>
      <c r="VZZ3" s="37"/>
      <c r="WAA3" s="2"/>
      <c r="WAB3" s="37"/>
      <c r="WAC3" s="53"/>
      <c r="WAE3" s="2"/>
      <c r="WAF3" s="2"/>
      <c r="WAG3" s="37"/>
      <c r="WAH3" s="37"/>
      <c r="WAI3" s="2"/>
      <c r="WAJ3" s="37"/>
      <c r="WAK3" s="53"/>
      <c r="WAM3" s="2"/>
      <c r="WAN3" s="2"/>
      <c r="WAO3" s="37"/>
      <c r="WAP3" s="37"/>
      <c r="WAQ3" s="2"/>
      <c r="WAR3" s="37"/>
      <c r="WAS3" s="53"/>
      <c r="WAU3" s="2"/>
      <c r="WAV3" s="2"/>
      <c r="WAW3" s="37"/>
      <c r="WAX3" s="37"/>
      <c r="WAY3" s="2"/>
      <c r="WAZ3" s="37"/>
      <c r="WBA3" s="53"/>
      <c r="WBC3" s="2"/>
      <c r="WBD3" s="2"/>
      <c r="WBE3" s="37"/>
      <c r="WBF3" s="37"/>
      <c r="WBG3" s="2"/>
      <c r="WBH3" s="37"/>
      <c r="WBI3" s="53"/>
      <c r="WBK3" s="2"/>
      <c r="WBL3" s="2"/>
      <c r="WBM3" s="37"/>
      <c r="WBN3" s="37"/>
      <c r="WBO3" s="2"/>
      <c r="WBP3" s="37"/>
      <c r="WBQ3" s="53"/>
      <c r="WBS3" s="2"/>
      <c r="WBT3" s="2"/>
      <c r="WBU3" s="37"/>
      <c r="WBV3" s="37"/>
      <c r="WBW3" s="2"/>
      <c r="WBX3" s="37"/>
      <c r="WBY3" s="53"/>
      <c r="WCA3" s="2"/>
      <c r="WCB3" s="2"/>
      <c r="WCC3" s="37"/>
      <c r="WCD3" s="37"/>
      <c r="WCE3" s="2"/>
      <c r="WCF3" s="37"/>
      <c r="WCG3" s="53"/>
      <c r="WCI3" s="2"/>
      <c r="WCJ3" s="2"/>
      <c r="WCK3" s="37"/>
      <c r="WCL3" s="37"/>
      <c r="WCM3" s="2"/>
      <c r="WCN3" s="37"/>
      <c r="WCO3" s="53"/>
      <c r="WCQ3" s="2"/>
      <c r="WCR3" s="2"/>
      <c r="WCS3" s="37"/>
      <c r="WCT3" s="37"/>
      <c r="WCU3" s="2"/>
      <c r="WCV3" s="37"/>
      <c r="WCW3" s="53"/>
      <c r="WCY3" s="2"/>
      <c r="WCZ3" s="2"/>
      <c r="WDA3" s="37"/>
      <c r="WDB3" s="37"/>
      <c r="WDC3" s="2"/>
      <c r="WDD3" s="37"/>
      <c r="WDE3" s="53"/>
      <c r="WDG3" s="2"/>
      <c r="WDH3" s="2"/>
      <c r="WDI3" s="37"/>
      <c r="WDJ3" s="37"/>
      <c r="WDK3" s="2"/>
      <c r="WDL3" s="37"/>
      <c r="WDM3" s="53"/>
      <c r="WDO3" s="2"/>
      <c r="WDP3" s="2"/>
      <c r="WDQ3" s="37"/>
      <c r="WDR3" s="37"/>
      <c r="WDS3" s="2"/>
      <c r="WDT3" s="37"/>
      <c r="WDU3" s="53"/>
      <c r="WDW3" s="2"/>
      <c r="WDX3" s="2"/>
      <c r="WDY3" s="37"/>
      <c r="WDZ3" s="37"/>
      <c r="WEA3" s="2"/>
      <c r="WEB3" s="37"/>
      <c r="WEC3" s="53"/>
      <c r="WEE3" s="2"/>
      <c r="WEF3" s="2"/>
      <c r="WEG3" s="37"/>
      <c r="WEH3" s="37"/>
      <c r="WEI3" s="2"/>
      <c r="WEJ3" s="37"/>
      <c r="WEK3" s="53"/>
      <c r="WEM3" s="2"/>
      <c r="WEN3" s="2"/>
      <c r="WEO3" s="37"/>
      <c r="WEP3" s="37"/>
      <c r="WEQ3" s="2"/>
      <c r="WER3" s="37"/>
      <c r="WES3" s="53"/>
      <c r="WEU3" s="2"/>
      <c r="WEV3" s="2"/>
      <c r="WEW3" s="37"/>
      <c r="WEX3" s="37"/>
      <c r="WEY3" s="2"/>
      <c r="WEZ3" s="37"/>
      <c r="WFA3" s="53"/>
      <c r="WFC3" s="2"/>
      <c r="WFD3" s="2"/>
      <c r="WFE3" s="37"/>
      <c r="WFF3" s="37"/>
      <c r="WFG3" s="2"/>
      <c r="WFH3" s="37"/>
      <c r="WFI3" s="53"/>
      <c r="WFK3" s="2"/>
      <c r="WFL3" s="2"/>
      <c r="WFM3" s="37"/>
      <c r="WFN3" s="37"/>
      <c r="WFO3" s="2"/>
      <c r="WFP3" s="37"/>
      <c r="WFQ3" s="53"/>
      <c r="WFS3" s="2"/>
      <c r="WFT3" s="2"/>
      <c r="WFU3" s="37"/>
      <c r="WFV3" s="37"/>
      <c r="WFW3" s="2"/>
      <c r="WFX3" s="37"/>
      <c r="WFY3" s="53"/>
      <c r="WGA3" s="2"/>
      <c r="WGB3" s="2"/>
      <c r="WGC3" s="37"/>
      <c r="WGD3" s="37"/>
      <c r="WGE3" s="2"/>
      <c r="WGF3" s="37"/>
      <c r="WGG3" s="53"/>
      <c r="WGI3" s="2"/>
      <c r="WGJ3" s="2"/>
      <c r="WGK3" s="37"/>
      <c r="WGL3" s="37"/>
      <c r="WGM3" s="2"/>
      <c r="WGN3" s="37"/>
      <c r="WGO3" s="53"/>
      <c r="WGQ3" s="2"/>
      <c r="WGR3" s="2"/>
      <c r="WGS3" s="37"/>
      <c r="WGT3" s="37"/>
      <c r="WGU3" s="2"/>
      <c r="WGV3" s="37"/>
      <c r="WGW3" s="53"/>
      <c r="WGY3" s="2"/>
      <c r="WGZ3" s="2"/>
      <c r="WHA3" s="37"/>
      <c r="WHB3" s="37"/>
      <c r="WHC3" s="2"/>
      <c r="WHD3" s="37"/>
      <c r="WHE3" s="53"/>
      <c r="WHG3" s="2"/>
      <c r="WHH3" s="2"/>
      <c r="WHI3" s="37"/>
      <c r="WHJ3" s="37"/>
      <c r="WHK3" s="2"/>
      <c r="WHL3" s="37"/>
      <c r="WHM3" s="53"/>
      <c r="WHO3" s="2"/>
      <c r="WHP3" s="2"/>
      <c r="WHQ3" s="37"/>
      <c r="WHR3" s="37"/>
      <c r="WHS3" s="2"/>
      <c r="WHT3" s="37"/>
      <c r="WHU3" s="53"/>
      <c r="WHW3" s="2"/>
      <c r="WHX3" s="2"/>
      <c r="WHY3" s="37"/>
      <c r="WHZ3" s="37"/>
      <c r="WIA3" s="2"/>
      <c r="WIB3" s="37"/>
      <c r="WIC3" s="53"/>
      <c r="WIE3" s="2"/>
      <c r="WIF3" s="2"/>
      <c r="WIG3" s="37"/>
      <c r="WIH3" s="37"/>
      <c r="WII3" s="2"/>
      <c r="WIJ3" s="37"/>
      <c r="WIK3" s="53"/>
      <c r="WIM3" s="2"/>
      <c r="WIN3" s="2"/>
      <c r="WIO3" s="37"/>
      <c r="WIP3" s="37"/>
      <c r="WIQ3" s="2"/>
      <c r="WIR3" s="37"/>
      <c r="WIS3" s="53"/>
      <c r="WIU3" s="2"/>
      <c r="WIV3" s="2"/>
      <c r="WIW3" s="37"/>
      <c r="WIX3" s="37"/>
      <c r="WIY3" s="2"/>
      <c r="WIZ3" s="37"/>
      <c r="WJA3" s="53"/>
      <c r="WJC3" s="2"/>
      <c r="WJD3" s="2"/>
      <c r="WJE3" s="37"/>
      <c r="WJF3" s="37"/>
      <c r="WJG3" s="2"/>
      <c r="WJH3" s="37"/>
      <c r="WJI3" s="53"/>
      <c r="WJK3" s="2"/>
      <c r="WJL3" s="2"/>
      <c r="WJM3" s="37"/>
      <c r="WJN3" s="37"/>
      <c r="WJO3" s="2"/>
      <c r="WJP3" s="37"/>
      <c r="WJQ3" s="53"/>
      <c r="WJS3" s="2"/>
      <c r="WJT3" s="2"/>
      <c r="WJU3" s="37"/>
      <c r="WJV3" s="37"/>
      <c r="WJW3" s="2"/>
      <c r="WJX3" s="37"/>
      <c r="WJY3" s="53"/>
      <c r="WKA3" s="2"/>
      <c r="WKB3" s="2"/>
      <c r="WKC3" s="37"/>
      <c r="WKD3" s="37"/>
      <c r="WKE3" s="2"/>
      <c r="WKF3" s="37"/>
      <c r="WKG3" s="53"/>
      <c r="WKI3" s="2"/>
      <c r="WKJ3" s="2"/>
      <c r="WKK3" s="37"/>
      <c r="WKL3" s="37"/>
      <c r="WKM3" s="2"/>
      <c r="WKN3" s="37"/>
      <c r="WKO3" s="53"/>
      <c r="WKQ3" s="2"/>
      <c r="WKR3" s="2"/>
      <c r="WKS3" s="37"/>
      <c r="WKT3" s="37"/>
      <c r="WKU3" s="2"/>
      <c r="WKV3" s="37"/>
      <c r="WKW3" s="53"/>
      <c r="WKY3" s="2"/>
      <c r="WKZ3" s="2"/>
      <c r="WLA3" s="37"/>
      <c r="WLB3" s="37"/>
      <c r="WLC3" s="2"/>
      <c r="WLD3" s="37"/>
      <c r="WLE3" s="53"/>
      <c r="WLG3" s="2"/>
      <c r="WLH3" s="2"/>
      <c r="WLI3" s="37"/>
      <c r="WLJ3" s="37"/>
      <c r="WLK3" s="2"/>
      <c r="WLL3" s="37"/>
      <c r="WLM3" s="53"/>
      <c r="WLO3" s="2"/>
      <c r="WLP3" s="2"/>
      <c r="WLQ3" s="37"/>
      <c r="WLR3" s="37"/>
      <c r="WLS3" s="2"/>
      <c r="WLT3" s="37"/>
      <c r="WLU3" s="53"/>
      <c r="WLW3" s="2"/>
      <c r="WLX3" s="2"/>
      <c r="WLY3" s="37"/>
      <c r="WLZ3" s="37"/>
      <c r="WMA3" s="2"/>
      <c r="WMB3" s="37"/>
      <c r="WMC3" s="53"/>
      <c r="WME3" s="2"/>
      <c r="WMF3" s="2"/>
      <c r="WMG3" s="37"/>
      <c r="WMH3" s="37"/>
      <c r="WMI3" s="2"/>
      <c r="WMJ3" s="37"/>
      <c r="WMK3" s="53"/>
      <c r="WMM3" s="2"/>
      <c r="WMN3" s="2"/>
      <c r="WMO3" s="37"/>
      <c r="WMP3" s="37"/>
      <c r="WMQ3" s="2"/>
      <c r="WMR3" s="37"/>
      <c r="WMS3" s="53"/>
      <c r="WMU3" s="2"/>
      <c r="WMV3" s="2"/>
      <c r="WMW3" s="37"/>
      <c r="WMX3" s="37"/>
      <c r="WMY3" s="2"/>
      <c r="WMZ3" s="37"/>
      <c r="WNA3" s="53"/>
      <c r="WNC3" s="2"/>
      <c r="WND3" s="2"/>
      <c r="WNE3" s="37"/>
      <c r="WNF3" s="37"/>
      <c r="WNG3" s="2"/>
      <c r="WNH3" s="37"/>
      <c r="WNI3" s="53"/>
      <c r="WNK3" s="2"/>
      <c r="WNL3" s="2"/>
      <c r="WNM3" s="37"/>
      <c r="WNN3" s="37"/>
      <c r="WNO3" s="2"/>
      <c r="WNP3" s="37"/>
      <c r="WNQ3" s="53"/>
      <c r="WNS3" s="2"/>
      <c r="WNT3" s="2"/>
      <c r="WNU3" s="37"/>
      <c r="WNV3" s="37"/>
      <c r="WNW3" s="2"/>
      <c r="WNX3" s="37"/>
      <c r="WNY3" s="53"/>
      <c r="WOA3" s="2"/>
      <c r="WOB3" s="2"/>
      <c r="WOC3" s="37"/>
      <c r="WOD3" s="37"/>
      <c r="WOE3" s="2"/>
      <c r="WOF3" s="37"/>
      <c r="WOG3" s="53"/>
      <c r="WOI3" s="2"/>
      <c r="WOJ3" s="2"/>
      <c r="WOK3" s="37"/>
      <c r="WOL3" s="37"/>
      <c r="WOM3" s="2"/>
      <c r="WON3" s="37"/>
      <c r="WOO3" s="53"/>
      <c r="WOQ3" s="2"/>
      <c r="WOR3" s="2"/>
      <c r="WOS3" s="37"/>
      <c r="WOT3" s="37"/>
      <c r="WOU3" s="2"/>
      <c r="WOV3" s="37"/>
      <c r="WOW3" s="53"/>
      <c r="WOY3" s="2"/>
      <c r="WOZ3" s="2"/>
      <c r="WPA3" s="37"/>
      <c r="WPB3" s="37"/>
      <c r="WPC3" s="2"/>
      <c r="WPD3" s="37"/>
      <c r="WPE3" s="53"/>
      <c r="WPG3" s="2"/>
      <c r="WPH3" s="2"/>
      <c r="WPI3" s="37"/>
      <c r="WPJ3" s="37"/>
      <c r="WPK3" s="2"/>
      <c r="WPL3" s="37"/>
      <c r="WPM3" s="53"/>
      <c r="WPO3" s="2"/>
      <c r="WPP3" s="2"/>
      <c r="WPQ3" s="37"/>
      <c r="WPR3" s="37"/>
      <c r="WPS3" s="2"/>
      <c r="WPT3" s="37"/>
      <c r="WPU3" s="53"/>
      <c r="WPW3" s="2"/>
      <c r="WPX3" s="2"/>
      <c r="WPY3" s="37"/>
      <c r="WPZ3" s="37"/>
      <c r="WQA3" s="2"/>
      <c r="WQB3" s="37"/>
      <c r="WQC3" s="53"/>
      <c r="WQE3" s="2"/>
      <c r="WQF3" s="2"/>
      <c r="WQG3" s="37"/>
      <c r="WQH3" s="37"/>
      <c r="WQI3" s="2"/>
      <c r="WQJ3" s="37"/>
      <c r="WQK3" s="53"/>
      <c r="WQM3" s="2"/>
      <c r="WQN3" s="2"/>
      <c r="WQO3" s="37"/>
      <c r="WQP3" s="37"/>
      <c r="WQQ3" s="2"/>
      <c r="WQR3" s="37"/>
      <c r="WQS3" s="53"/>
      <c r="WQU3" s="2"/>
      <c r="WQV3" s="2"/>
      <c r="WQW3" s="37"/>
      <c r="WQX3" s="37"/>
      <c r="WQY3" s="2"/>
      <c r="WQZ3" s="37"/>
      <c r="WRA3" s="53"/>
      <c r="WRC3" s="2"/>
      <c r="WRD3" s="2"/>
      <c r="WRE3" s="37"/>
      <c r="WRF3" s="37"/>
      <c r="WRG3" s="2"/>
      <c r="WRH3" s="37"/>
      <c r="WRI3" s="53"/>
      <c r="WRK3" s="2"/>
      <c r="WRL3" s="2"/>
      <c r="WRM3" s="37"/>
      <c r="WRN3" s="37"/>
      <c r="WRO3" s="2"/>
      <c r="WRP3" s="37"/>
      <c r="WRQ3" s="53"/>
      <c r="WRS3" s="2"/>
      <c r="WRT3" s="2"/>
      <c r="WRU3" s="37"/>
      <c r="WRV3" s="37"/>
      <c r="WRW3" s="2"/>
      <c r="WRX3" s="37"/>
      <c r="WRY3" s="53"/>
      <c r="WSA3" s="2"/>
      <c r="WSB3" s="2"/>
      <c r="WSC3" s="37"/>
      <c r="WSD3" s="37"/>
      <c r="WSE3" s="2"/>
      <c r="WSF3" s="37"/>
      <c r="WSG3" s="53"/>
      <c r="WSI3" s="2"/>
      <c r="WSJ3" s="2"/>
      <c r="WSK3" s="37"/>
      <c r="WSL3" s="37"/>
      <c r="WSM3" s="2"/>
      <c r="WSN3" s="37"/>
      <c r="WSO3" s="53"/>
      <c r="WSQ3" s="2"/>
      <c r="WSR3" s="2"/>
      <c r="WSS3" s="37"/>
      <c r="WST3" s="37"/>
      <c r="WSU3" s="2"/>
      <c r="WSV3" s="37"/>
      <c r="WSW3" s="53"/>
      <c r="WSY3" s="2"/>
      <c r="WSZ3" s="2"/>
      <c r="WTA3" s="37"/>
      <c r="WTB3" s="37"/>
      <c r="WTC3" s="2"/>
      <c r="WTD3" s="37"/>
      <c r="WTE3" s="53"/>
      <c r="WTG3" s="2"/>
      <c r="WTH3" s="2"/>
      <c r="WTI3" s="37"/>
      <c r="WTJ3" s="37"/>
      <c r="WTK3" s="2"/>
      <c r="WTL3" s="37"/>
      <c r="WTM3" s="53"/>
      <c r="WTO3" s="2"/>
      <c r="WTP3" s="2"/>
      <c r="WTQ3" s="37"/>
      <c r="WTR3" s="37"/>
      <c r="WTS3" s="2"/>
      <c r="WTT3" s="37"/>
      <c r="WTU3" s="53"/>
      <c r="WTW3" s="2"/>
      <c r="WTX3" s="2"/>
      <c r="WTY3" s="37"/>
      <c r="WTZ3" s="37"/>
      <c r="WUA3" s="2"/>
      <c r="WUB3" s="37"/>
      <c r="WUC3" s="53"/>
      <c r="WUE3" s="2"/>
      <c r="WUF3" s="2"/>
      <c r="WUG3" s="37"/>
      <c r="WUH3" s="37"/>
      <c r="WUI3" s="2"/>
      <c r="WUJ3" s="37"/>
      <c r="WUK3" s="53"/>
      <c r="WUM3" s="2"/>
      <c r="WUN3" s="2"/>
      <c r="WUO3" s="37"/>
      <c r="WUP3" s="37"/>
      <c r="WUQ3" s="2"/>
      <c r="WUR3" s="37"/>
      <c r="WUS3" s="53"/>
      <c r="WUU3" s="2"/>
      <c r="WUV3" s="2"/>
      <c r="WUW3" s="37"/>
      <c r="WUX3" s="37"/>
      <c r="WUY3" s="2"/>
      <c r="WUZ3" s="37"/>
      <c r="WVA3" s="53"/>
      <c r="WVC3" s="2"/>
      <c r="WVD3" s="2"/>
      <c r="WVE3" s="37"/>
      <c r="WVF3" s="37"/>
      <c r="WVG3" s="2"/>
      <c r="WVH3" s="37"/>
      <c r="WVI3" s="53"/>
      <c r="WVK3" s="2"/>
      <c r="WVL3" s="2"/>
      <c r="WVM3" s="37"/>
      <c r="WVN3" s="37"/>
      <c r="WVO3" s="2"/>
      <c r="WVP3" s="37"/>
      <c r="WVQ3" s="53"/>
      <c r="WVS3" s="2"/>
      <c r="WVT3" s="2"/>
      <c r="WVU3" s="37"/>
      <c r="WVV3" s="37"/>
      <c r="WVW3" s="2"/>
      <c r="WVX3" s="37"/>
      <c r="WVY3" s="53"/>
      <c r="WWA3" s="2"/>
      <c r="WWB3" s="2"/>
      <c r="WWC3" s="37"/>
      <c r="WWD3" s="37"/>
      <c r="WWE3" s="2"/>
      <c r="WWF3" s="37"/>
      <c r="WWG3" s="53"/>
      <c r="WWI3" s="2"/>
      <c r="WWJ3" s="2"/>
      <c r="WWK3" s="37"/>
      <c r="WWL3" s="37"/>
      <c r="WWM3" s="2"/>
      <c r="WWN3" s="37"/>
      <c r="WWO3" s="53"/>
      <c r="WWQ3" s="2"/>
      <c r="WWR3" s="2"/>
      <c r="WWS3" s="37"/>
      <c r="WWT3" s="37"/>
      <c r="WWU3" s="2"/>
      <c r="WWV3" s="37"/>
      <c r="WWW3" s="53"/>
      <c r="WWY3" s="2"/>
      <c r="WWZ3" s="2"/>
      <c r="WXA3" s="37"/>
      <c r="WXB3" s="37"/>
      <c r="WXC3" s="2"/>
      <c r="WXD3" s="37"/>
      <c r="WXE3" s="53"/>
      <c r="WXG3" s="2"/>
      <c r="WXH3" s="2"/>
      <c r="WXI3" s="37"/>
      <c r="WXJ3" s="37"/>
      <c r="WXK3" s="2"/>
      <c r="WXL3" s="37"/>
      <c r="WXM3" s="53"/>
      <c r="WXO3" s="2"/>
      <c r="WXP3" s="2"/>
      <c r="WXQ3" s="37"/>
      <c r="WXR3" s="37"/>
      <c r="WXS3" s="2"/>
      <c r="WXT3" s="37"/>
      <c r="WXU3" s="53"/>
      <c r="WXW3" s="2"/>
      <c r="WXX3" s="2"/>
      <c r="WXY3" s="37"/>
      <c r="WXZ3" s="37"/>
      <c r="WYA3" s="2"/>
      <c r="WYB3" s="37"/>
      <c r="WYC3" s="53"/>
      <c r="WYE3" s="2"/>
      <c r="WYF3" s="2"/>
      <c r="WYG3" s="37"/>
      <c r="WYH3" s="37"/>
      <c r="WYI3" s="2"/>
      <c r="WYJ3" s="37"/>
      <c r="WYK3" s="53"/>
      <c r="WYM3" s="2"/>
      <c r="WYN3" s="2"/>
      <c r="WYO3" s="37"/>
      <c r="WYP3" s="37"/>
      <c r="WYQ3" s="2"/>
      <c r="WYR3" s="37"/>
      <c r="WYS3" s="53"/>
      <c r="WYU3" s="2"/>
      <c r="WYV3" s="2"/>
      <c r="WYW3" s="37"/>
      <c r="WYX3" s="37"/>
      <c r="WYY3" s="2"/>
      <c r="WYZ3" s="37"/>
      <c r="WZA3" s="53"/>
      <c r="WZC3" s="2"/>
      <c r="WZD3" s="2"/>
      <c r="WZE3" s="37"/>
      <c r="WZF3" s="37"/>
      <c r="WZG3" s="2"/>
      <c r="WZH3" s="37"/>
      <c r="WZI3" s="53"/>
      <c r="WZK3" s="2"/>
      <c r="WZL3" s="2"/>
      <c r="WZM3" s="37"/>
      <c r="WZN3" s="37"/>
      <c r="WZO3" s="2"/>
      <c r="WZP3" s="37"/>
      <c r="WZQ3" s="53"/>
      <c r="WZS3" s="2"/>
      <c r="WZT3" s="2"/>
      <c r="WZU3" s="37"/>
      <c r="WZV3" s="37"/>
      <c r="WZW3" s="2"/>
      <c r="WZX3" s="37"/>
      <c r="WZY3" s="53"/>
      <c r="XAA3" s="2"/>
      <c r="XAB3" s="2"/>
      <c r="XAC3" s="37"/>
      <c r="XAD3" s="37"/>
      <c r="XAE3" s="2"/>
      <c r="XAF3" s="37"/>
      <c r="XAG3" s="53"/>
      <c r="XAI3" s="2"/>
      <c r="XAJ3" s="2"/>
      <c r="XAK3" s="37"/>
      <c r="XAL3" s="37"/>
      <c r="XAM3" s="2"/>
      <c r="XAN3" s="37"/>
      <c r="XAO3" s="53"/>
      <c r="XAQ3" s="2"/>
      <c r="XAR3" s="2"/>
      <c r="XAS3" s="37"/>
      <c r="XAT3" s="37"/>
      <c r="XAU3" s="2"/>
      <c r="XAV3" s="37"/>
      <c r="XAW3" s="53"/>
      <c r="XAY3" s="2"/>
      <c r="XAZ3" s="2"/>
      <c r="XBA3" s="37"/>
      <c r="XBB3" s="37"/>
      <c r="XBC3" s="2"/>
      <c r="XBD3" s="37"/>
      <c r="XBE3" s="53"/>
      <c r="XBG3" s="2"/>
      <c r="XBH3" s="2"/>
      <c r="XBI3" s="37"/>
      <c r="XBJ3" s="37"/>
      <c r="XBK3" s="2"/>
      <c r="XBL3" s="37"/>
      <c r="XBM3" s="53"/>
      <c r="XBO3" s="2"/>
      <c r="XBP3" s="2"/>
      <c r="XBQ3" s="37"/>
      <c r="XBR3" s="37"/>
      <c r="XBS3" s="2"/>
      <c r="XBT3" s="37"/>
      <c r="XBU3" s="53"/>
      <c r="XBW3" s="2"/>
      <c r="XBX3" s="2"/>
      <c r="XBY3" s="37"/>
      <c r="XBZ3" s="37"/>
      <c r="XCA3" s="2"/>
      <c r="XCB3" s="37"/>
      <c r="XCC3" s="53"/>
      <c r="XCE3" s="2"/>
      <c r="XCF3" s="2"/>
      <c r="XCG3" s="37"/>
      <c r="XCH3" s="37"/>
      <c r="XCI3" s="2"/>
      <c r="XCJ3" s="37"/>
      <c r="XCK3" s="53"/>
      <c r="XCM3" s="2"/>
      <c r="XCN3" s="2"/>
      <c r="XCO3" s="37"/>
      <c r="XCP3" s="37"/>
      <c r="XCQ3" s="2"/>
      <c r="XCR3" s="37"/>
      <c r="XCS3" s="53"/>
      <c r="XCU3" s="2"/>
      <c r="XCV3" s="2"/>
      <c r="XCW3" s="37"/>
      <c r="XCX3" s="37"/>
      <c r="XCY3" s="2"/>
      <c r="XCZ3" s="37"/>
      <c r="XDA3" s="53"/>
      <c r="XDC3" s="2"/>
      <c r="XDD3" s="2"/>
      <c r="XDE3" s="37"/>
      <c r="XDF3" s="37"/>
      <c r="XDG3" s="2"/>
      <c r="XDH3" s="37"/>
      <c r="XDI3" s="53"/>
      <c r="XDK3" s="2"/>
      <c r="XDL3" s="2"/>
      <c r="XDM3" s="37"/>
      <c r="XDN3" s="37"/>
      <c r="XDO3" s="2"/>
      <c r="XDP3" s="37"/>
      <c r="XDQ3" s="53"/>
      <c r="XDS3" s="2"/>
      <c r="XDT3" s="2"/>
      <c r="XDU3" s="37"/>
      <c r="XDV3" s="37"/>
      <c r="XDW3" s="2"/>
      <c r="XDX3" s="37"/>
      <c r="XDY3" s="53"/>
      <c r="XEA3" s="2"/>
      <c r="XEB3" s="2"/>
      <c r="XEC3" s="37"/>
      <c r="XED3" s="37"/>
      <c r="XEE3" s="2"/>
      <c r="XEF3" s="37"/>
      <c r="XEG3" s="53"/>
      <c r="XEI3" s="2"/>
      <c r="XEJ3" s="2"/>
      <c r="XEK3" s="37"/>
      <c r="XEL3" s="37"/>
      <c r="XEM3" s="2"/>
      <c r="XEN3" s="37"/>
      <c r="XEO3" s="53"/>
      <c r="XEQ3" s="2"/>
      <c r="XER3" s="2"/>
      <c r="XES3" s="37"/>
      <c r="XET3" s="37"/>
      <c r="XEU3" s="2"/>
      <c r="XEV3" s="37"/>
      <c r="XEW3" s="53"/>
      <c r="XEY3" s="2"/>
      <c r="XEZ3" s="2"/>
      <c r="XFA3" s="37"/>
      <c r="XFB3" s="37"/>
      <c r="XFC3" s="2"/>
      <c r="XFD3" s="37"/>
    </row>
    <row r="4" spans="1:16384" s="24" customFormat="1" ht="15.75" x14ac:dyDescent="0.25">
      <c r="C4" s="54" t="s">
        <v>1112</v>
      </c>
      <c r="D4" s="2"/>
      <c r="E4" s="2"/>
      <c r="F4" s="4"/>
      <c r="G4" s="55"/>
      <c r="H4" s="55"/>
      <c r="I4" s="55"/>
      <c r="J4" s="55"/>
      <c r="K4" s="55"/>
      <c r="L4" s="102" t="s">
        <v>1093</v>
      </c>
      <c r="M4" s="102"/>
      <c r="N4" s="102"/>
      <c r="O4" s="102"/>
      <c r="P4" s="102"/>
      <c r="Q4" s="2"/>
      <c r="R4" s="2"/>
      <c r="S4" s="37"/>
      <c r="T4" s="37"/>
      <c r="U4" s="2"/>
      <c r="V4" s="37"/>
      <c r="W4" s="53"/>
      <c r="Y4" s="2"/>
      <c r="Z4" s="2"/>
      <c r="AA4" s="37"/>
      <c r="AB4" s="37"/>
      <c r="AC4" s="2"/>
      <c r="AD4" s="37"/>
      <c r="AE4" s="53"/>
      <c r="AG4" s="2"/>
      <c r="AH4" s="2"/>
      <c r="AI4" s="37"/>
      <c r="AJ4" s="37"/>
      <c r="AK4" s="2"/>
      <c r="AL4" s="37"/>
      <c r="AM4" s="53"/>
      <c r="AO4" s="2"/>
      <c r="AP4" s="2"/>
      <c r="AQ4" s="37"/>
      <c r="AR4" s="37"/>
      <c r="AS4" s="2"/>
      <c r="AT4" s="37"/>
      <c r="AU4" s="53"/>
      <c r="AW4" s="2"/>
      <c r="AX4" s="2"/>
      <c r="AY4" s="37"/>
      <c r="AZ4" s="37"/>
      <c r="BA4" s="2"/>
      <c r="BB4" s="37"/>
      <c r="BC4" s="53"/>
      <c r="BE4" s="2"/>
      <c r="BF4" s="2"/>
      <c r="BG4" s="37"/>
      <c r="BH4" s="37"/>
      <c r="BI4" s="2"/>
      <c r="BJ4" s="37"/>
      <c r="BK4" s="53"/>
      <c r="BM4" s="2"/>
      <c r="BN4" s="2"/>
      <c r="BO4" s="37"/>
      <c r="BP4" s="37"/>
      <c r="BQ4" s="2"/>
      <c r="BR4" s="37"/>
      <c r="BS4" s="53"/>
      <c r="BU4" s="2"/>
      <c r="BV4" s="2"/>
      <c r="BW4" s="37"/>
      <c r="BX4" s="37"/>
      <c r="BY4" s="2"/>
      <c r="BZ4" s="37"/>
      <c r="CA4" s="53"/>
      <c r="CC4" s="2"/>
      <c r="CD4" s="2"/>
      <c r="CE4" s="37"/>
      <c r="CF4" s="37"/>
      <c r="CG4" s="2"/>
      <c r="CH4" s="37"/>
      <c r="CI4" s="53"/>
      <c r="CK4" s="2"/>
      <c r="CL4" s="2"/>
      <c r="CM4" s="37"/>
      <c r="CN4" s="37"/>
      <c r="CO4" s="2"/>
      <c r="CP4" s="37"/>
      <c r="CQ4" s="53"/>
      <c r="CS4" s="2"/>
      <c r="CT4" s="2"/>
      <c r="CU4" s="37"/>
      <c r="CV4" s="37"/>
      <c r="CW4" s="2"/>
      <c r="CX4" s="37"/>
      <c r="CY4" s="53"/>
      <c r="DA4" s="2"/>
      <c r="DB4" s="2"/>
      <c r="DC4" s="37"/>
      <c r="DD4" s="37"/>
      <c r="DE4" s="2"/>
      <c r="DF4" s="37"/>
      <c r="DG4" s="53"/>
      <c r="DI4" s="2"/>
      <c r="DJ4" s="2"/>
      <c r="DK4" s="37"/>
      <c r="DL4" s="37"/>
      <c r="DM4" s="2"/>
      <c r="DN4" s="37"/>
      <c r="DO4" s="53"/>
      <c r="DQ4" s="2"/>
      <c r="DR4" s="2"/>
      <c r="DS4" s="37"/>
      <c r="DT4" s="37"/>
      <c r="DU4" s="2"/>
      <c r="DV4" s="37"/>
      <c r="DW4" s="53"/>
      <c r="DY4" s="2"/>
      <c r="DZ4" s="2"/>
      <c r="EA4" s="37"/>
      <c r="EB4" s="37"/>
      <c r="EC4" s="2"/>
      <c r="ED4" s="37"/>
      <c r="EE4" s="53"/>
      <c r="EG4" s="2"/>
      <c r="EH4" s="2"/>
      <c r="EI4" s="37"/>
      <c r="EJ4" s="37"/>
      <c r="EK4" s="2"/>
      <c r="EL4" s="37"/>
      <c r="EM4" s="53"/>
      <c r="EO4" s="2"/>
      <c r="EP4" s="2"/>
      <c r="EQ4" s="37"/>
      <c r="ER4" s="37"/>
      <c r="ES4" s="2"/>
      <c r="ET4" s="37"/>
      <c r="EU4" s="53"/>
      <c r="EW4" s="2"/>
      <c r="EX4" s="2"/>
      <c r="EY4" s="37"/>
      <c r="EZ4" s="37"/>
      <c r="FA4" s="2"/>
      <c r="FB4" s="37"/>
      <c r="FC4" s="53"/>
      <c r="FE4" s="2"/>
      <c r="FF4" s="2"/>
      <c r="FG4" s="37"/>
      <c r="FH4" s="37"/>
      <c r="FI4" s="2"/>
      <c r="FJ4" s="37"/>
      <c r="FK4" s="53"/>
      <c r="FM4" s="2"/>
      <c r="FN4" s="2"/>
      <c r="FO4" s="37"/>
      <c r="FP4" s="37"/>
      <c r="FQ4" s="2"/>
      <c r="FR4" s="37"/>
      <c r="FS4" s="53"/>
      <c r="FU4" s="2"/>
      <c r="FV4" s="2"/>
      <c r="FW4" s="37"/>
      <c r="FX4" s="37"/>
      <c r="FY4" s="2"/>
      <c r="FZ4" s="37"/>
      <c r="GA4" s="53"/>
      <c r="GC4" s="2"/>
      <c r="GD4" s="2"/>
      <c r="GE4" s="37"/>
      <c r="GF4" s="37"/>
      <c r="GG4" s="2"/>
      <c r="GH4" s="37"/>
      <c r="GI4" s="53"/>
      <c r="GK4" s="2"/>
      <c r="GL4" s="2"/>
      <c r="GM4" s="37"/>
      <c r="GN4" s="37"/>
      <c r="GO4" s="2"/>
      <c r="GP4" s="37"/>
      <c r="GQ4" s="53"/>
      <c r="GS4" s="2"/>
      <c r="GT4" s="2"/>
      <c r="GU4" s="37"/>
      <c r="GV4" s="37"/>
      <c r="GW4" s="2"/>
      <c r="GX4" s="37"/>
      <c r="GY4" s="53"/>
      <c r="HA4" s="2"/>
      <c r="HB4" s="2"/>
      <c r="HC4" s="37"/>
      <c r="HD4" s="37"/>
      <c r="HE4" s="2"/>
      <c r="HF4" s="37"/>
      <c r="HG4" s="53"/>
      <c r="HI4" s="2"/>
      <c r="HJ4" s="2"/>
      <c r="HK4" s="37"/>
      <c r="HL4" s="37"/>
      <c r="HM4" s="2"/>
      <c r="HN4" s="37"/>
      <c r="HO4" s="53"/>
      <c r="HQ4" s="2"/>
      <c r="HR4" s="2"/>
      <c r="HS4" s="37"/>
      <c r="HT4" s="37"/>
      <c r="HU4" s="2"/>
      <c r="HV4" s="37"/>
      <c r="HW4" s="53"/>
      <c r="HY4" s="2"/>
      <c r="HZ4" s="2"/>
      <c r="IA4" s="37"/>
      <c r="IB4" s="37"/>
      <c r="IC4" s="2"/>
      <c r="ID4" s="37"/>
      <c r="IE4" s="53"/>
      <c r="IG4" s="2"/>
      <c r="IH4" s="2"/>
      <c r="II4" s="37"/>
      <c r="IJ4" s="37"/>
      <c r="IK4" s="2"/>
      <c r="IL4" s="37"/>
      <c r="IM4" s="53"/>
      <c r="IO4" s="2"/>
      <c r="IP4" s="2"/>
      <c r="IQ4" s="37"/>
      <c r="IR4" s="37"/>
      <c r="IS4" s="2"/>
      <c r="IT4" s="37"/>
      <c r="IU4" s="53"/>
      <c r="IW4" s="2"/>
      <c r="IX4" s="2"/>
      <c r="IY4" s="37"/>
      <c r="IZ4" s="37"/>
      <c r="JA4" s="2"/>
      <c r="JB4" s="37"/>
      <c r="JC4" s="53"/>
      <c r="JE4" s="2"/>
      <c r="JF4" s="2"/>
      <c r="JG4" s="37"/>
      <c r="JH4" s="37"/>
      <c r="JI4" s="2"/>
      <c r="JJ4" s="37"/>
      <c r="JK4" s="53"/>
      <c r="JM4" s="2"/>
      <c r="JN4" s="2"/>
      <c r="JO4" s="37"/>
      <c r="JP4" s="37"/>
      <c r="JQ4" s="2"/>
      <c r="JR4" s="37"/>
      <c r="JS4" s="53"/>
      <c r="JU4" s="2"/>
      <c r="JV4" s="2"/>
      <c r="JW4" s="37"/>
      <c r="JX4" s="37"/>
      <c r="JY4" s="2"/>
      <c r="JZ4" s="37"/>
      <c r="KA4" s="53"/>
      <c r="KC4" s="2"/>
      <c r="KD4" s="2"/>
      <c r="KE4" s="37"/>
      <c r="KF4" s="37"/>
      <c r="KG4" s="2"/>
      <c r="KH4" s="37"/>
      <c r="KI4" s="53"/>
      <c r="KK4" s="2"/>
      <c r="KL4" s="2"/>
      <c r="KM4" s="37"/>
      <c r="KN4" s="37"/>
      <c r="KO4" s="2"/>
      <c r="KP4" s="37"/>
      <c r="KQ4" s="53"/>
      <c r="KS4" s="2"/>
      <c r="KT4" s="2"/>
      <c r="KU4" s="37"/>
      <c r="KV4" s="37"/>
      <c r="KW4" s="2"/>
      <c r="KX4" s="37"/>
      <c r="KY4" s="53"/>
      <c r="LA4" s="2"/>
      <c r="LB4" s="2"/>
      <c r="LC4" s="37"/>
      <c r="LD4" s="37"/>
      <c r="LE4" s="2"/>
      <c r="LF4" s="37"/>
      <c r="LG4" s="53"/>
      <c r="LI4" s="2"/>
      <c r="LJ4" s="2"/>
      <c r="LK4" s="37"/>
      <c r="LL4" s="37"/>
      <c r="LM4" s="2"/>
      <c r="LN4" s="37"/>
      <c r="LO4" s="53"/>
      <c r="LQ4" s="2"/>
      <c r="LR4" s="2"/>
      <c r="LS4" s="37"/>
      <c r="LT4" s="37"/>
      <c r="LU4" s="2"/>
      <c r="LV4" s="37"/>
      <c r="LW4" s="53"/>
      <c r="LY4" s="2"/>
      <c r="LZ4" s="2"/>
      <c r="MA4" s="37"/>
      <c r="MB4" s="37"/>
      <c r="MC4" s="2"/>
      <c r="MD4" s="37"/>
      <c r="ME4" s="53"/>
      <c r="MG4" s="2"/>
      <c r="MH4" s="2"/>
      <c r="MI4" s="37"/>
      <c r="MJ4" s="37"/>
      <c r="MK4" s="2"/>
      <c r="ML4" s="37"/>
      <c r="MM4" s="53"/>
      <c r="MO4" s="2"/>
      <c r="MP4" s="2"/>
      <c r="MQ4" s="37"/>
      <c r="MR4" s="37"/>
      <c r="MS4" s="2"/>
      <c r="MT4" s="37"/>
      <c r="MU4" s="53"/>
      <c r="MW4" s="2"/>
      <c r="MX4" s="2"/>
      <c r="MY4" s="37"/>
      <c r="MZ4" s="37"/>
      <c r="NA4" s="2"/>
      <c r="NB4" s="37"/>
      <c r="NC4" s="53"/>
      <c r="NE4" s="2"/>
      <c r="NF4" s="2"/>
      <c r="NG4" s="37"/>
      <c r="NH4" s="37"/>
      <c r="NI4" s="2"/>
      <c r="NJ4" s="37"/>
      <c r="NK4" s="53"/>
      <c r="NM4" s="2"/>
      <c r="NN4" s="2"/>
      <c r="NO4" s="37"/>
      <c r="NP4" s="37"/>
      <c r="NQ4" s="2"/>
      <c r="NR4" s="37"/>
      <c r="NS4" s="53"/>
      <c r="NU4" s="2"/>
      <c r="NV4" s="2"/>
      <c r="NW4" s="37"/>
      <c r="NX4" s="37"/>
      <c r="NY4" s="2"/>
      <c r="NZ4" s="37"/>
      <c r="OA4" s="53"/>
      <c r="OC4" s="2"/>
      <c r="OD4" s="2"/>
      <c r="OE4" s="37"/>
      <c r="OF4" s="37"/>
      <c r="OG4" s="2"/>
      <c r="OH4" s="37"/>
      <c r="OI4" s="53"/>
      <c r="OK4" s="2"/>
      <c r="OL4" s="2"/>
      <c r="OM4" s="37"/>
      <c r="ON4" s="37"/>
      <c r="OO4" s="2"/>
      <c r="OP4" s="37"/>
      <c r="OQ4" s="53"/>
      <c r="OS4" s="2"/>
      <c r="OT4" s="2"/>
      <c r="OU4" s="37"/>
      <c r="OV4" s="37"/>
      <c r="OW4" s="2"/>
      <c r="OX4" s="37"/>
      <c r="OY4" s="53"/>
      <c r="PA4" s="2"/>
      <c r="PB4" s="2"/>
      <c r="PC4" s="37"/>
      <c r="PD4" s="37"/>
      <c r="PE4" s="2"/>
      <c r="PF4" s="37"/>
      <c r="PG4" s="53"/>
      <c r="PI4" s="2"/>
      <c r="PJ4" s="2"/>
      <c r="PK4" s="37"/>
      <c r="PL4" s="37"/>
      <c r="PM4" s="2"/>
      <c r="PN4" s="37"/>
      <c r="PO4" s="53"/>
      <c r="PQ4" s="2"/>
      <c r="PR4" s="2"/>
      <c r="PS4" s="37"/>
      <c r="PT4" s="37"/>
      <c r="PU4" s="2"/>
      <c r="PV4" s="37"/>
      <c r="PW4" s="53"/>
      <c r="PY4" s="2"/>
      <c r="PZ4" s="2"/>
      <c r="QA4" s="37"/>
      <c r="QB4" s="37"/>
      <c r="QC4" s="2"/>
      <c r="QD4" s="37"/>
      <c r="QE4" s="53"/>
      <c r="QG4" s="2"/>
      <c r="QH4" s="2"/>
      <c r="QI4" s="37"/>
      <c r="QJ4" s="37"/>
      <c r="QK4" s="2"/>
      <c r="QL4" s="37"/>
      <c r="QM4" s="53"/>
      <c r="QO4" s="2"/>
      <c r="QP4" s="2"/>
      <c r="QQ4" s="37"/>
      <c r="QR4" s="37"/>
      <c r="QS4" s="2"/>
      <c r="QT4" s="37"/>
      <c r="QU4" s="53"/>
      <c r="QW4" s="2"/>
      <c r="QX4" s="2"/>
      <c r="QY4" s="37"/>
      <c r="QZ4" s="37"/>
      <c r="RA4" s="2"/>
      <c r="RB4" s="37"/>
      <c r="RC4" s="53"/>
      <c r="RE4" s="2"/>
      <c r="RF4" s="2"/>
      <c r="RG4" s="37"/>
      <c r="RH4" s="37"/>
      <c r="RI4" s="2"/>
      <c r="RJ4" s="37"/>
      <c r="RK4" s="53"/>
      <c r="RM4" s="2"/>
      <c r="RN4" s="2"/>
      <c r="RO4" s="37"/>
      <c r="RP4" s="37"/>
      <c r="RQ4" s="2"/>
      <c r="RR4" s="37"/>
      <c r="RS4" s="53"/>
      <c r="RU4" s="2"/>
      <c r="RV4" s="2"/>
      <c r="RW4" s="37"/>
      <c r="RX4" s="37"/>
      <c r="RY4" s="2"/>
      <c r="RZ4" s="37"/>
      <c r="SA4" s="53"/>
      <c r="SC4" s="2"/>
      <c r="SD4" s="2"/>
      <c r="SE4" s="37"/>
      <c r="SF4" s="37"/>
      <c r="SG4" s="2"/>
      <c r="SH4" s="37"/>
      <c r="SI4" s="53"/>
      <c r="SK4" s="2"/>
      <c r="SL4" s="2"/>
      <c r="SM4" s="37"/>
      <c r="SN4" s="37"/>
      <c r="SO4" s="2"/>
      <c r="SP4" s="37"/>
      <c r="SQ4" s="53"/>
      <c r="SS4" s="2"/>
      <c r="ST4" s="2"/>
      <c r="SU4" s="37"/>
      <c r="SV4" s="37"/>
      <c r="SW4" s="2"/>
      <c r="SX4" s="37"/>
      <c r="SY4" s="53"/>
      <c r="TA4" s="2"/>
      <c r="TB4" s="2"/>
      <c r="TC4" s="37"/>
      <c r="TD4" s="37"/>
      <c r="TE4" s="2"/>
      <c r="TF4" s="37"/>
      <c r="TG4" s="53"/>
      <c r="TI4" s="2"/>
      <c r="TJ4" s="2"/>
      <c r="TK4" s="37"/>
      <c r="TL4" s="37"/>
      <c r="TM4" s="2"/>
      <c r="TN4" s="37"/>
      <c r="TO4" s="53"/>
      <c r="TQ4" s="2"/>
      <c r="TR4" s="2"/>
      <c r="TS4" s="37"/>
      <c r="TT4" s="37"/>
      <c r="TU4" s="2"/>
      <c r="TV4" s="37"/>
      <c r="TW4" s="53"/>
      <c r="TY4" s="2"/>
      <c r="TZ4" s="2"/>
      <c r="UA4" s="37"/>
      <c r="UB4" s="37"/>
      <c r="UC4" s="2"/>
      <c r="UD4" s="37"/>
      <c r="UE4" s="53"/>
      <c r="UG4" s="2"/>
      <c r="UH4" s="2"/>
      <c r="UI4" s="37"/>
      <c r="UJ4" s="37"/>
      <c r="UK4" s="2"/>
      <c r="UL4" s="37"/>
      <c r="UM4" s="53"/>
      <c r="UO4" s="2"/>
      <c r="UP4" s="2"/>
      <c r="UQ4" s="37"/>
      <c r="UR4" s="37"/>
      <c r="US4" s="2"/>
      <c r="UT4" s="37"/>
      <c r="UU4" s="53"/>
      <c r="UW4" s="2"/>
      <c r="UX4" s="2"/>
      <c r="UY4" s="37"/>
      <c r="UZ4" s="37"/>
      <c r="VA4" s="2"/>
      <c r="VB4" s="37"/>
      <c r="VC4" s="53"/>
      <c r="VE4" s="2"/>
      <c r="VF4" s="2"/>
      <c r="VG4" s="37"/>
      <c r="VH4" s="37"/>
      <c r="VI4" s="2"/>
      <c r="VJ4" s="37"/>
      <c r="VK4" s="53"/>
      <c r="VM4" s="2"/>
      <c r="VN4" s="2"/>
      <c r="VO4" s="37"/>
      <c r="VP4" s="37"/>
      <c r="VQ4" s="2"/>
      <c r="VR4" s="37"/>
      <c r="VS4" s="53"/>
      <c r="VU4" s="2"/>
      <c r="VV4" s="2"/>
      <c r="VW4" s="37"/>
      <c r="VX4" s="37"/>
      <c r="VY4" s="2"/>
      <c r="VZ4" s="37"/>
      <c r="WA4" s="53"/>
      <c r="WC4" s="2"/>
      <c r="WD4" s="2"/>
      <c r="WE4" s="37"/>
      <c r="WF4" s="37"/>
      <c r="WG4" s="2"/>
      <c r="WH4" s="37"/>
      <c r="WI4" s="53"/>
      <c r="WK4" s="2"/>
      <c r="WL4" s="2"/>
      <c r="WM4" s="37"/>
      <c r="WN4" s="37"/>
      <c r="WO4" s="2"/>
      <c r="WP4" s="37"/>
      <c r="WQ4" s="53"/>
      <c r="WS4" s="2"/>
      <c r="WT4" s="2"/>
      <c r="WU4" s="37"/>
      <c r="WV4" s="37"/>
      <c r="WW4" s="2"/>
      <c r="WX4" s="37"/>
      <c r="WY4" s="53"/>
      <c r="XA4" s="2"/>
      <c r="XB4" s="2"/>
      <c r="XC4" s="37"/>
      <c r="XD4" s="37"/>
      <c r="XE4" s="2"/>
      <c r="XF4" s="37"/>
      <c r="XG4" s="53"/>
      <c r="XI4" s="2"/>
      <c r="XJ4" s="2"/>
      <c r="XK4" s="37"/>
      <c r="XL4" s="37"/>
      <c r="XM4" s="2"/>
      <c r="XN4" s="37"/>
      <c r="XO4" s="53"/>
      <c r="XQ4" s="2"/>
      <c r="XR4" s="2"/>
      <c r="XS4" s="37"/>
      <c r="XT4" s="37"/>
      <c r="XU4" s="2"/>
      <c r="XV4" s="37"/>
      <c r="XW4" s="53"/>
      <c r="XY4" s="2"/>
      <c r="XZ4" s="2"/>
      <c r="YA4" s="37"/>
      <c r="YB4" s="37"/>
      <c r="YC4" s="2"/>
      <c r="YD4" s="37"/>
      <c r="YE4" s="53"/>
      <c r="YG4" s="2"/>
      <c r="YH4" s="2"/>
      <c r="YI4" s="37"/>
      <c r="YJ4" s="37"/>
      <c r="YK4" s="2"/>
      <c r="YL4" s="37"/>
      <c r="YM4" s="53"/>
      <c r="YO4" s="2"/>
      <c r="YP4" s="2"/>
      <c r="YQ4" s="37"/>
      <c r="YR4" s="37"/>
      <c r="YS4" s="2"/>
      <c r="YT4" s="37"/>
      <c r="YU4" s="53"/>
      <c r="YW4" s="2"/>
      <c r="YX4" s="2"/>
      <c r="YY4" s="37"/>
      <c r="YZ4" s="37"/>
      <c r="ZA4" s="2"/>
      <c r="ZB4" s="37"/>
      <c r="ZC4" s="53"/>
      <c r="ZE4" s="2"/>
      <c r="ZF4" s="2"/>
      <c r="ZG4" s="37"/>
      <c r="ZH4" s="37"/>
      <c r="ZI4" s="2"/>
      <c r="ZJ4" s="37"/>
      <c r="ZK4" s="53"/>
      <c r="ZM4" s="2"/>
      <c r="ZN4" s="2"/>
      <c r="ZO4" s="37"/>
      <c r="ZP4" s="37"/>
      <c r="ZQ4" s="2"/>
      <c r="ZR4" s="37"/>
      <c r="ZS4" s="53"/>
      <c r="ZU4" s="2"/>
      <c r="ZV4" s="2"/>
      <c r="ZW4" s="37"/>
      <c r="ZX4" s="37"/>
      <c r="ZY4" s="2"/>
      <c r="ZZ4" s="37"/>
      <c r="AAA4" s="53"/>
      <c r="AAC4" s="2"/>
      <c r="AAD4" s="2"/>
      <c r="AAE4" s="37"/>
      <c r="AAF4" s="37"/>
      <c r="AAG4" s="2"/>
      <c r="AAH4" s="37"/>
      <c r="AAI4" s="53"/>
      <c r="AAK4" s="2"/>
      <c r="AAL4" s="2"/>
      <c r="AAM4" s="37"/>
      <c r="AAN4" s="37"/>
      <c r="AAO4" s="2"/>
      <c r="AAP4" s="37"/>
      <c r="AAQ4" s="53"/>
      <c r="AAS4" s="2"/>
      <c r="AAT4" s="2"/>
      <c r="AAU4" s="37"/>
      <c r="AAV4" s="37"/>
      <c r="AAW4" s="2"/>
      <c r="AAX4" s="37"/>
      <c r="AAY4" s="53"/>
      <c r="ABA4" s="2"/>
      <c r="ABB4" s="2"/>
      <c r="ABC4" s="37"/>
      <c r="ABD4" s="37"/>
      <c r="ABE4" s="2"/>
      <c r="ABF4" s="37"/>
      <c r="ABG4" s="53"/>
      <c r="ABI4" s="2"/>
      <c r="ABJ4" s="2"/>
      <c r="ABK4" s="37"/>
      <c r="ABL4" s="37"/>
      <c r="ABM4" s="2"/>
      <c r="ABN4" s="37"/>
      <c r="ABO4" s="53"/>
      <c r="ABQ4" s="2"/>
      <c r="ABR4" s="2"/>
      <c r="ABS4" s="37"/>
      <c r="ABT4" s="37"/>
      <c r="ABU4" s="2"/>
      <c r="ABV4" s="37"/>
      <c r="ABW4" s="53"/>
      <c r="ABY4" s="2"/>
      <c r="ABZ4" s="2"/>
      <c r="ACA4" s="37"/>
      <c r="ACB4" s="37"/>
      <c r="ACC4" s="2"/>
      <c r="ACD4" s="37"/>
      <c r="ACE4" s="53"/>
      <c r="ACG4" s="2"/>
      <c r="ACH4" s="2"/>
      <c r="ACI4" s="37"/>
      <c r="ACJ4" s="37"/>
      <c r="ACK4" s="2"/>
      <c r="ACL4" s="37"/>
      <c r="ACM4" s="53"/>
      <c r="ACO4" s="2"/>
      <c r="ACP4" s="2"/>
      <c r="ACQ4" s="37"/>
      <c r="ACR4" s="37"/>
      <c r="ACS4" s="2"/>
      <c r="ACT4" s="37"/>
      <c r="ACU4" s="53"/>
      <c r="ACW4" s="2"/>
      <c r="ACX4" s="2"/>
      <c r="ACY4" s="37"/>
      <c r="ACZ4" s="37"/>
      <c r="ADA4" s="2"/>
      <c r="ADB4" s="37"/>
      <c r="ADC4" s="53"/>
      <c r="ADE4" s="2"/>
      <c r="ADF4" s="2"/>
      <c r="ADG4" s="37"/>
      <c r="ADH4" s="37"/>
      <c r="ADI4" s="2"/>
      <c r="ADJ4" s="37"/>
      <c r="ADK4" s="53"/>
      <c r="ADM4" s="2"/>
      <c r="ADN4" s="2"/>
      <c r="ADO4" s="37"/>
      <c r="ADP4" s="37"/>
      <c r="ADQ4" s="2"/>
      <c r="ADR4" s="37"/>
      <c r="ADS4" s="53"/>
      <c r="ADU4" s="2"/>
      <c r="ADV4" s="2"/>
      <c r="ADW4" s="37"/>
      <c r="ADX4" s="37"/>
      <c r="ADY4" s="2"/>
      <c r="ADZ4" s="37"/>
      <c r="AEA4" s="53"/>
      <c r="AEC4" s="2"/>
      <c r="AED4" s="2"/>
      <c r="AEE4" s="37"/>
      <c r="AEF4" s="37"/>
      <c r="AEG4" s="2"/>
      <c r="AEH4" s="37"/>
      <c r="AEI4" s="53"/>
      <c r="AEK4" s="2"/>
      <c r="AEL4" s="2"/>
      <c r="AEM4" s="37"/>
      <c r="AEN4" s="37"/>
      <c r="AEO4" s="2"/>
      <c r="AEP4" s="37"/>
      <c r="AEQ4" s="53"/>
      <c r="AES4" s="2"/>
      <c r="AET4" s="2"/>
      <c r="AEU4" s="37"/>
      <c r="AEV4" s="37"/>
      <c r="AEW4" s="2"/>
      <c r="AEX4" s="37"/>
      <c r="AEY4" s="53"/>
      <c r="AFA4" s="2"/>
      <c r="AFB4" s="2"/>
      <c r="AFC4" s="37"/>
      <c r="AFD4" s="37"/>
      <c r="AFE4" s="2"/>
      <c r="AFF4" s="37"/>
      <c r="AFG4" s="53"/>
      <c r="AFI4" s="2"/>
      <c r="AFJ4" s="2"/>
      <c r="AFK4" s="37"/>
      <c r="AFL4" s="37"/>
      <c r="AFM4" s="2"/>
      <c r="AFN4" s="37"/>
      <c r="AFO4" s="53"/>
      <c r="AFQ4" s="2"/>
      <c r="AFR4" s="2"/>
      <c r="AFS4" s="37"/>
      <c r="AFT4" s="37"/>
      <c r="AFU4" s="2"/>
      <c r="AFV4" s="37"/>
      <c r="AFW4" s="53"/>
      <c r="AFY4" s="2"/>
      <c r="AFZ4" s="2"/>
      <c r="AGA4" s="37"/>
      <c r="AGB4" s="37"/>
      <c r="AGC4" s="2"/>
      <c r="AGD4" s="37"/>
      <c r="AGE4" s="53"/>
      <c r="AGG4" s="2"/>
      <c r="AGH4" s="2"/>
      <c r="AGI4" s="37"/>
      <c r="AGJ4" s="37"/>
      <c r="AGK4" s="2"/>
      <c r="AGL4" s="37"/>
      <c r="AGM4" s="53"/>
      <c r="AGO4" s="2"/>
      <c r="AGP4" s="2"/>
      <c r="AGQ4" s="37"/>
      <c r="AGR4" s="37"/>
      <c r="AGS4" s="2"/>
      <c r="AGT4" s="37"/>
      <c r="AGU4" s="53"/>
      <c r="AGW4" s="2"/>
      <c r="AGX4" s="2"/>
      <c r="AGY4" s="37"/>
      <c r="AGZ4" s="37"/>
      <c r="AHA4" s="2"/>
      <c r="AHB4" s="37"/>
      <c r="AHC4" s="53"/>
      <c r="AHE4" s="2"/>
      <c r="AHF4" s="2"/>
      <c r="AHG4" s="37"/>
      <c r="AHH4" s="37"/>
      <c r="AHI4" s="2"/>
      <c r="AHJ4" s="37"/>
      <c r="AHK4" s="53"/>
      <c r="AHM4" s="2"/>
      <c r="AHN4" s="2"/>
      <c r="AHO4" s="37"/>
      <c r="AHP4" s="37"/>
      <c r="AHQ4" s="2"/>
      <c r="AHR4" s="37"/>
      <c r="AHS4" s="53"/>
      <c r="AHU4" s="2"/>
      <c r="AHV4" s="2"/>
      <c r="AHW4" s="37"/>
      <c r="AHX4" s="37"/>
      <c r="AHY4" s="2"/>
      <c r="AHZ4" s="37"/>
      <c r="AIA4" s="53"/>
      <c r="AIC4" s="2"/>
      <c r="AID4" s="2"/>
      <c r="AIE4" s="37"/>
      <c r="AIF4" s="37"/>
      <c r="AIG4" s="2"/>
      <c r="AIH4" s="37"/>
      <c r="AII4" s="53"/>
      <c r="AIK4" s="2"/>
      <c r="AIL4" s="2"/>
      <c r="AIM4" s="37"/>
      <c r="AIN4" s="37"/>
      <c r="AIO4" s="2"/>
      <c r="AIP4" s="37"/>
      <c r="AIQ4" s="53"/>
      <c r="AIS4" s="2"/>
      <c r="AIT4" s="2"/>
      <c r="AIU4" s="37"/>
      <c r="AIV4" s="37"/>
      <c r="AIW4" s="2"/>
      <c r="AIX4" s="37"/>
      <c r="AIY4" s="53"/>
      <c r="AJA4" s="2"/>
      <c r="AJB4" s="2"/>
      <c r="AJC4" s="37"/>
      <c r="AJD4" s="37"/>
      <c r="AJE4" s="2"/>
      <c r="AJF4" s="37"/>
      <c r="AJG4" s="53"/>
      <c r="AJI4" s="2"/>
      <c r="AJJ4" s="2"/>
      <c r="AJK4" s="37"/>
      <c r="AJL4" s="37"/>
      <c r="AJM4" s="2"/>
      <c r="AJN4" s="37"/>
      <c r="AJO4" s="53"/>
      <c r="AJQ4" s="2"/>
      <c r="AJR4" s="2"/>
      <c r="AJS4" s="37"/>
      <c r="AJT4" s="37"/>
      <c r="AJU4" s="2"/>
      <c r="AJV4" s="37"/>
      <c r="AJW4" s="53"/>
      <c r="AJY4" s="2"/>
      <c r="AJZ4" s="2"/>
      <c r="AKA4" s="37"/>
      <c r="AKB4" s="37"/>
      <c r="AKC4" s="2"/>
      <c r="AKD4" s="37"/>
      <c r="AKE4" s="53"/>
      <c r="AKG4" s="2"/>
      <c r="AKH4" s="2"/>
      <c r="AKI4" s="37"/>
      <c r="AKJ4" s="37"/>
      <c r="AKK4" s="2"/>
      <c r="AKL4" s="37"/>
      <c r="AKM4" s="53"/>
      <c r="AKO4" s="2"/>
      <c r="AKP4" s="2"/>
      <c r="AKQ4" s="37"/>
      <c r="AKR4" s="37"/>
      <c r="AKS4" s="2"/>
      <c r="AKT4" s="37"/>
      <c r="AKU4" s="53"/>
      <c r="AKW4" s="2"/>
      <c r="AKX4" s="2"/>
      <c r="AKY4" s="37"/>
      <c r="AKZ4" s="37"/>
      <c r="ALA4" s="2"/>
      <c r="ALB4" s="37"/>
      <c r="ALC4" s="53"/>
      <c r="ALE4" s="2"/>
      <c r="ALF4" s="2"/>
      <c r="ALG4" s="37"/>
      <c r="ALH4" s="37"/>
      <c r="ALI4" s="2"/>
      <c r="ALJ4" s="37"/>
      <c r="ALK4" s="53"/>
      <c r="ALM4" s="2"/>
      <c r="ALN4" s="2"/>
      <c r="ALO4" s="37"/>
      <c r="ALP4" s="37"/>
      <c r="ALQ4" s="2"/>
      <c r="ALR4" s="37"/>
      <c r="ALS4" s="53"/>
      <c r="ALU4" s="2"/>
      <c r="ALV4" s="2"/>
      <c r="ALW4" s="37"/>
      <c r="ALX4" s="37"/>
      <c r="ALY4" s="2"/>
      <c r="ALZ4" s="37"/>
      <c r="AMA4" s="53"/>
      <c r="AMC4" s="2"/>
      <c r="AMD4" s="2"/>
      <c r="AME4" s="37"/>
      <c r="AMF4" s="37"/>
      <c r="AMG4" s="2"/>
      <c r="AMH4" s="37"/>
      <c r="AMI4" s="53"/>
      <c r="AMK4" s="2"/>
      <c r="AML4" s="2"/>
      <c r="AMM4" s="37"/>
      <c r="AMN4" s="37"/>
      <c r="AMO4" s="2"/>
      <c r="AMP4" s="37"/>
      <c r="AMQ4" s="53"/>
      <c r="AMS4" s="2"/>
      <c r="AMT4" s="2"/>
      <c r="AMU4" s="37"/>
      <c r="AMV4" s="37"/>
      <c r="AMW4" s="2"/>
      <c r="AMX4" s="37"/>
      <c r="AMY4" s="53"/>
      <c r="ANA4" s="2"/>
      <c r="ANB4" s="2"/>
      <c r="ANC4" s="37"/>
      <c r="AND4" s="37"/>
      <c r="ANE4" s="2"/>
      <c r="ANF4" s="37"/>
      <c r="ANG4" s="53"/>
      <c r="ANI4" s="2"/>
      <c r="ANJ4" s="2"/>
      <c r="ANK4" s="37"/>
      <c r="ANL4" s="37"/>
      <c r="ANM4" s="2"/>
      <c r="ANN4" s="37"/>
      <c r="ANO4" s="53"/>
      <c r="ANQ4" s="2"/>
      <c r="ANR4" s="2"/>
      <c r="ANS4" s="37"/>
      <c r="ANT4" s="37"/>
      <c r="ANU4" s="2"/>
      <c r="ANV4" s="37"/>
      <c r="ANW4" s="53"/>
      <c r="ANY4" s="2"/>
      <c r="ANZ4" s="2"/>
      <c r="AOA4" s="37"/>
      <c r="AOB4" s="37"/>
      <c r="AOC4" s="2"/>
      <c r="AOD4" s="37"/>
      <c r="AOE4" s="53"/>
      <c r="AOG4" s="2"/>
      <c r="AOH4" s="2"/>
      <c r="AOI4" s="37"/>
      <c r="AOJ4" s="37"/>
      <c r="AOK4" s="2"/>
      <c r="AOL4" s="37"/>
      <c r="AOM4" s="53"/>
      <c r="AOO4" s="2"/>
      <c r="AOP4" s="2"/>
      <c r="AOQ4" s="37"/>
      <c r="AOR4" s="37"/>
      <c r="AOS4" s="2"/>
      <c r="AOT4" s="37"/>
      <c r="AOU4" s="53"/>
      <c r="AOW4" s="2"/>
      <c r="AOX4" s="2"/>
      <c r="AOY4" s="37"/>
      <c r="AOZ4" s="37"/>
      <c r="APA4" s="2"/>
      <c r="APB4" s="37"/>
      <c r="APC4" s="53"/>
      <c r="APE4" s="2"/>
      <c r="APF4" s="2"/>
      <c r="APG4" s="37"/>
      <c r="APH4" s="37"/>
      <c r="API4" s="2"/>
      <c r="APJ4" s="37"/>
      <c r="APK4" s="53"/>
      <c r="APM4" s="2"/>
      <c r="APN4" s="2"/>
      <c r="APO4" s="37"/>
      <c r="APP4" s="37"/>
      <c r="APQ4" s="2"/>
      <c r="APR4" s="37"/>
      <c r="APS4" s="53"/>
      <c r="APU4" s="2"/>
      <c r="APV4" s="2"/>
      <c r="APW4" s="37"/>
      <c r="APX4" s="37"/>
      <c r="APY4" s="2"/>
      <c r="APZ4" s="37"/>
      <c r="AQA4" s="53"/>
      <c r="AQC4" s="2"/>
      <c r="AQD4" s="2"/>
      <c r="AQE4" s="37"/>
      <c r="AQF4" s="37"/>
      <c r="AQG4" s="2"/>
      <c r="AQH4" s="37"/>
      <c r="AQI4" s="53"/>
      <c r="AQK4" s="2"/>
      <c r="AQL4" s="2"/>
      <c r="AQM4" s="37"/>
      <c r="AQN4" s="37"/>
      <c r="AQO4" s="2"/>
      <c r="AQP4" s="37"/>
      <c r="AQQ4" s="53"/>
      <c r="AQS4" s="2"/>
      <c r="AQT4" s="2"/>
      <c r="AQU4" s="37"/>
      <c r="AQV4" s="37"/>
      <c r="AQW4" s="2"/>
      <c r="AQX4" s="37"/>
      <c r="AQY4" s="53"/>
      <c r="ARA4" s="2"/>
      <c r="ARB4" s="2"/>
      <c r="ARC4" s="37"/>
      <c r="ARD4" s="37"/>
      <c r="ARE4" s="2"/>
      <c r="ARF4" s="37"/>
      <c r="ARG4" s="53"/>
      <c r="ARI4" s="2"/>
      <c r="ARJ4" s="2"/>
      <c r="ARK4" s="37"/>
      <c r="ARL4" s="37"/>
      <c r="ARM4" s="2"/>
      <c r="ARN4" s="37"/>
      <c r="ARO4" s="53"/>
      <c r="ARQ4" s="2"/>
      <c r="ARR4" s="2"/>
      <c r="ARS4" s="37"/>
      <c r="ART4" s="37"/>
      <c r="ARU4" s="2"/>
      <c r="ARV4" s="37"/>
      <c r="ARW4" s="53"/>
      <c r="ARY4" s="2"/>
      <c r="ARZ4" s="2"/>
      <c r="ASA4" s="37"/>
      <c r="ASB4" s="37"/>
      <c r="ASC4" s="2"/>
      <c r="ASD4" s="37"/>
      <c r="ASE4" s="53"/>
      <c r="ASG4" s="2"/>
      <c r="ASH4" s="2"/>
      <c r="ASI4" s="37"/>
      <c r="ASJ4" s="37"/>
      <c r="ASK4" s="2"/>
      <c r="ASL4" s="37"/>
      <c r="ASM4" s="53"/>
      <c r="ASO4" s="2"/>
      <c r="ASP4" s="2"/>
      <c r="ASQ4" s="37"/>
      <c r="ASR4" s="37"/>
      <c r="ASS4" s="2"/>
      <c r="AST4" s="37"/>
      <c r="ASU4" s="53"/>
      <c r="ASW4" s="2"/>
      <c r="ASX4" s="2"/>
      <c r="ASY4" s="37"/>
      <c r="ASZ4" s="37"/>
      <c r="ATA4" s="2"/>
      <c r="ATB4" s="37"/>
      <c r="ATC4" s="53"/>
      <c r="ATE4" s="2"/>
      <c r="ATF4" s="2"/>
      <c r="ATG4" s="37"/>
      <c r="ATH4" s="37"/>
      <c r="ATI4" s="2"/>
      <c r="ATJ4" s="37"/>
      <c r="ATK4" s="53"/>
      <c r="ATM4" s="2"/>
      <c r="ATN4" s="2"/>
      <c r="ATO4" s="37"/>
      <c r="ATP4" s="37"/>
      <c r="ATQ4" s="2"/>
      <c r="ATR4" s="37"/>
      <c r="ATS4" s="53"/>
      <c r="ATU4" s="2"/>
      <c r="ATV4" s="2"/>
      <c r="ATW4" s="37"/>
      <c r="ATX4" s="37"/>
      <c r="ATY4" s="2"/>
      <c r="ATZ4" s="37"/>
      <c r="AUA4" s="53"/>
      <c r="AUC4" s="2"/>
      <c r="AUD4" s="2"/>
      <c r="AUE4" s="37"/>
      <c r="AUF4" s="37"/>
      <c r="AUG4" s="2"/>
      <c r="AUH4" s="37"/>
      <c r="AUI4" s="53"/>
      <c r="AUK4" s="2"/>
      <c r="AUL4" s="2"/>
      <c r="AUM4" s="37"/>
      <c r="AUN4" s="37"/>
      <c r="AUO4" s="2"/>
      <c r="AUP4" s="37"/>
      <c r="AUQ4" s="53"/>
      <c r="AUS4" s="2"/>
      <c r="AUT4" s="2"/>
      <c r="AUU4" s="37"/>
      <c r="AUV4" s="37"/>
      <c r="AUW4" s="2"/>
      <c r="AUX4" s="37"/>
      <c r="AUY4" s="53"/>
      <c r="AVA4" s="2"/>
      <c r="AVB4" s="2"/>
      <c r="AVC4" s="37"/>
      <c r="AVD4" s="37"/>
      <c r="AVE4" s="2"/>
      <c r="AVF4" s="37"/>
      <c r="AVG4" s="53"/>
      <c r="AVI4" s="2"/>
      <c r="AVJ4" s="2"/>
      <c r="AVK4" s="37"/>
      <c r="AVL4" s="37"/>
      <c r="AVM4" s="2"/>
      <c r="AVN4" s="37"/>
      <c r="AVO4" s="53"/>
      <c r="AVQ4" s="2"/>
      <c r="AVR4" s="2"/>
      <c r="AVS4" s="37"/>
      <c r="AVT4" s="37"/>
      <c r="AVU4" s="2"/>
      <c r="AVV4" s="37"/>
      <c r="AVW4" s="53"/>
      <c r="AVY4" s="2"/>
      <c r="AVZ4" s="2"/>
      <c r="AWA4" s="37"/>
      <c r="AWB4" s="37"/>
      <c r="AWC4" s="2"/>
      <c r="AWD4" s="37"/>
      <c r="AWE4" s="53"/>
      <c r="AWG4" s="2"/>
      <c r="AWH4" s="2"/>
      <c r="AWI4" s="37"/>
      <c r="AWJ4" s="37"/>
      <c r="AWK4" s="2"/>
      <c r="AWL4" s="37"/>
      <c r="AWM4" s="53"/>
      <c r="AWO4" s="2"/>
      <c r="AWP4" s="2"/>
      <c r="AWQ4" s="37"/>
      <c r="AWR4" s="37"/>
      <c r="AWS4" s="2"/>
      <c r="AWT4" s="37"/>
      <c r="AWU4" s="53"/>
      <c r="AWW4" s="2"/>
      <c r="AWX4" s="2"/>
      <c r="AWY4" s="37"/>
      <c r="AWZ4" s="37"/>
      <c r="AXA4" s="2"/>
      <c r="AXB4" s="37"/>
      <c r="AXC4" s="53"/>
      <c r="AXE4" s="2"/>
      <c r="AXF4" s="2"/>
      <c r="AXG4" s="37"/>
      <c r="AXH4" s="37"/>
      <c r="AXI4" s="2"/>
      <c r="AXJ4" s="37"/>
      <c r="AXK4" s="53"/>
      <c r="AXM4" s="2"/>
      <c r="AXN4" s="2"/>
      <c r="AXO4" s="37"/>
      <c r="AXP4" s="37"/>
      <c r="AXQ4" s="2"/>
      <c r="AXR4" s="37"/>
      <c r="AXS4" s="53"/>
      <c r="AXU4" s="2"/>
      <c r="AXV4" s="2"/>
      <c r="AXW4" s="37"/>
      <c r="AXX4" s="37"/>
      <c r="AXY4" s="2"/>
      <c r="AXZ4" s="37"/>
      <c r="AYA4" s="53"/>
      <c r="AYC4" s="2"/>
      <c r="AYD4" s="2"/>
      <c r="AYE4" s="37"/>
      <c r="AYF4" s="37"/>
      <c r="AYG4" s="2"/>
      <c r="AYH4" s="37"/>
      <c r="AYI4" s="53"/>
      <c r="AYK4" s="2"/>
      <c r="AYL4" s="2"/>
      <c r="AYM4" s="37"/>
      <c r="AYN4" s="37"/>
      <c r="AYO4" s="2"/>
      <c r="AYP4" s="37"/>
      <c r="AYQ4" s="53"/>
      <c r="AYS4" s="2"/>
      <c r="AYT4" s="2"/>
      <c r="AYU4" s="37"/>
      <c r="AYV4" s="37"/>
      <c r="AYW4" s="2"/>
      <c r="AYX4" s="37"/>
      <c r="AYY4" s="53"/>
      <c r="AZA4" s="2"/>
      <c r="AZB4" s="2"/>
      <c r="AZC4" s="37"/>
      <c r="AZD4" s="37"/>
      <c r="AZE4" s="2"/>
      <c r="AZF4" s="37"/>
      <c r="AZG4" s="53"/>
      <c r="AZI4" s="2"/>
      <c r="AZJ4" s="2"/>
      <c r="AZK4" s="37"/>
      <c r="AZL4" s="37"/>
      <c r="AZM4" s="2"/>
      <c r="AZN4" s="37"/>
      <c r="AZO4" s="53"/>
      <c r="AZQ4" s="2"/>
      <c r="AZR4" s="2"/>
      <c r="AZS4" s="37"/>
      <c r="AZT4" s="37"/>
      <c r="AZU4" s="2"/>
      <c r="AZV4" s="37"/>
      <c r="AZW4" s="53"/>
      <c r="AZY4" s="2"/>
      <c r="AZZ4" s="2"/>
      <c r="BAA4" s="37"/>
      <c r="BAB4" s="37"/>
      <c r="BAC4" s="2"/>
      <c r="BAD4" s="37"/>
      <c r="BAE4" s="53"/>
      <c r="BAG4" s="2"/>
      <c r="BAH4" s="2"/>
      <c r="BAI4" s="37"/>
      <c r="BAJ4" s="37"/>
      <c r="BAK4" s="2"/>
      <c r="BAL4" s="37"/>
      <c r="BAM4" s="53"/>
      <c r="BAO4" s="2"/>
      <c r="BAP4" s="2"/>
      <c r="BAQ4" s="37"/>
      <c r="BAR4" s="37"/>
      <c r="BAS4" s="2"/>
      <c r="BAT4" s="37"/>
      <c r="BAU4" s="53"/>
      <c r="BAW4" s="2"/>
      <c r="BAX4" s="2"/>
      <c r="BAY4" s="37"/>
      <c r="BAZ4" s="37"/>
      <c r="BBA4" s="2"/>
      <c r="BBB4" s="37"/>
      <c r="BBC4" s="53"/>
      <c r="BBE4" s="2"/>
      <c r="BBF4" s="2"/>
      <c r="BBG4" s="37"/>
      <c r="BBH4" s="37"/>
      <c r="BBI4" s="2"/>
      <c r="BBJ4" s="37"/>
      <c r="BBK4" s="53"/>
      <c r="BBM4" s="2"/>
      <c r="BBN4" s="2"/>
      <c r="BBO4" s="37"/>
      <c r="BBP4" s="37"/>
      <c r="BBQ4" s="2"/>
      <c r="BBR4" s="37"/>
      <c r="BBS4" s="53"/>
      <c r="BBU4" s="2"/>
      <c r="BBV4" s="2"/>
      <c r="BBW4" s="37"/>
      <c r="BBX4" s="37"/>
      <c r="BBY4" s="2"/>
      <c r="BBZ4" s="37"/>
      <c r="BCA4" s="53"/>
      <c r="BCC4" s="2"/>
      <c r="BCD4" s="2"/>
      <c r="BCE4" s="37"/>
      <c r="BCF4" s="37"/>
      <c r="BCG4" s="2"/>
      <c r="BCH4" s="37"/>
      <c r="BCI4" s="53"/>
      <c r="BCK4" s="2"/>
      <c r="BCL4" s="2"/>
      <c r="BCM4" s="37"/>
      <c r="BCN4" s="37"/>
      <c r="BCO4" s="2"/>
      <c r="BCP4" s="37"/>
      <c r="BCQ4" s="53"/>
      <c r="BCS4" s="2"/>
      <c r="BCT4" s="2"/>
      <c r="BCU4" s="37"/>
      <c r="BCV4" s="37"/>
      <c r="BCW4" s="2"/>
      <c r="BCX4" s="37"/>
      <c r="BCY4" s="53"/>
      <c r="BDA4" s="2"/>
      <c r="BDB4" s="2"/>
      <c r="BDC4" s="37"/>
      <c r="BDD4" s="37"/>
      <c r="BDE4" s="2"/>
      <c r="BDF4" s="37"/>
      <c r="BDG4" s="53"/>
      <c r="BDI4" s="2"/>
      <c r="BDJ4" s="2"/>
      <c r="BDK4" s="37"/>
      <c r="BDL4" s="37"/>
      <c r="BDM4" s="2"/>
      <c r="BDN4" s="37"/>
      <c r="BDO4" s="53"/>
      <c r="BDQ4" s="2"/>
      <c r="BDR4" s="2"/>
      <c r="BDS4" s="37"/>
      <c r="BDT4" s="37"/>
      <c r="BDU4" s="2"/>
      <c r="BDV4" s="37"/>
      <c r="BDW4" s="53"/>
      <c r="BDY4" s="2"/>
      <c r="BDZ4" s="2"/>
      <c r="BEA4" s="37"/>
      <c r="BEB4" s="37"/>
      <c r="BEC4" s="2"/>
      <c r="BED4" s="37"/>
      <c r="BEE4" s="53"/>
      <c r="BEG4" s="2"/>
      <c r="BEH4" s="2"/>
      <c r="BEI4" s="37"/>
      <c r="BEJ4" s="37"/>
      <c r="BEK4" s="2"/>
      <c r="BEL4" s="37"/>
      <c r="BEM4" s="53"/>
      <c r="BEO4" s="2"/>
      <c r="BEP4" s="2"/>
      <c r="BEQ4" s="37"/>
      <c r="BER4" s="37"/>
      <c r="BES4" s="2"/>
      <c r="BET4" s="37"/>
      <c r="BEU4" s="53"/>
      <c r="BEW4" s="2"/>
      <c r="BEX4" s="2"/>
      <c r="BEY4" s="37"/>
      <c r="BEZ4" s="37"/>
      <c r="BFA4" s="2"/>
      <c r="BFB4" s="37"/>
      <c r="BFC4" s="53"/>
      <c r="BFE4" s="2"/>
      <c r="BFF4" s="2"/>
      <c r="BFG4" s="37"/>
      <c r="BFH4" s="37"/>
      <c r="BFI4" s="2"/>
      <c r="BFJ4" s="37"/>
      <c r="BFK4" s="53"/>
      <c r="BFM4" s="2"/>
      <c r="BFN4" s="2"/>
      <c r="BFO4" s="37"/>
      <c r="BFP4" s="37"/>
      <c r="BFQ4" s="2"/>
      <c r="BFR4" s="37"/>
      <c r="BFS4" s="53"/>
      <c r="BFU4" s="2"/>
      <c r="BFV4" s="2"/>
      <c r="BFW4" s="37"/>
      <c r="BFX4" s="37"/>
      <c r="BFY4" s="2"/>
      <c r="BFZ4" s="37"/>
      <c r="BGA4" s="53"/>
      <c r="BGC4" s="2"/>
      <c r="BGD4" s="2"/>
      <c r="BGE4" s="37"/>
      <c r="BGF4" s="37"/>
      <c r="BGG4" s="2"/>
      <c r="BGH4" s="37"/>
      <c r="BGI4" s="53"/>
      <c r="BGK4" s="2"/>
      <c r="BGL4" s="2"/>
      <c r="BGM4" s="37"/>
      <c r="BGN4" s="37"/>
      <c r="BGO4" s="2"/>
      <c r="BGP4" s="37"/>
      <c r="BGQ4" s="53"/>
      <c r="BGS4" s="2"/>
      <c r="BGT4" s="2"/>
      <c r="BGU4" s="37"/>
      <c r="BGV4" s="37"/>
      <c r="BGW4" s="2"/>
      <c r="BGX4" s="37"/>
      <c r="BGY4" s="53"/>
      <c r="BHA4" s="2"/>
      <c r="BHB4" s="2"/>
      <c r="BHC4" s="37"/>
      <c r="BHD4" s="37"/>
      <c r="BHE4" s="2"/>
      <c r="BHF4" s="37"/>
      <c r="BHG4" s="53"/>
      <c r="BHI4" s="2"/>
      <c r="BHJ4" s="2"/>
      <c r="BHK4" s="37"/>
      <c r="BHL4" s="37"/>
      <c r="BHM4" s="2"/>
      <c r="BHN4" s="37"/>
      <c r="BHO4" s="53"/>
      <c r="BHQ4" s="2"/>
      <c r="BHR4" s="2"/>
      <c r="BHS4" s="37"/>
      <c r="BHT4" s="37"/>
      <c r="BHU4" s="2"/>
      <c r="BHV4" s="37"/>
      <c r="BHW4" s="53"/>
      <c r="BHY4" s="2"/>
      <c r="BHZ4" s="2"/>
      <c r="BIA4" s="37"/>
      <c r="BIB4" s="37"/>
      <c r="BIC4" s="2"/>
      <c r="BID4" s="37"/>
      <c r="BIE4" s="53"/>
      <c r="BIG4" s="2"/>
      <c r="BIH4" s="2"/>
      <c r="BII4" s="37"/>
      <c r="BIJ4" s="37"/>
      <c r="BIK4" s="2"/>
      <c r="BIL4" s="37"/>
      <c r="BIM4" s="53"/>
      <c r="BIO4" s="2"/>
      <c r="BIP4" s="2"/>
      <c r="BIQ4" s="37"/>
      <c r="BIR4" s="37"/>
      <c r="BIS4" s="2"/>
      <c r="BIT4" s="37"/>
      <c r="BIU4" s="53"/>
      <c r="BIW4" s="2"/>
      <c r="BIX4" s="2"/>
      <c r="BIY4" s="37"/>
      <c r="BIZ4" s="37"/>
      <c r="BJA4" s="2"/>
      <c r="BJB4" s="37"/>
      <c r="BJC4" s="53"/>
      <c r="BJE4" s="2"/>
      <c r="BJF4" s="2"/>
      <c r="BJG4" s="37"/>
      <c r="BJH4" s="37"/>
      <c r="BJI4" s="2"/>
      <c r="BJJ4" s="37"/>
      <c r="BJK4" s="53"/>
      <c r="BJM4" s="2"/>
      <c r="BJN4" s="2"/>
      <c r="BJO4" s="37"/>
      <c r="BJP4" s="37"/>
      <c r="BJQ4" s="2"/>
      <c r="BJR4" s="37"/>
      <c r="BJS4" s="53"/>
      <c r="BJU4" s="2"/>
      <c r="BJV4" s="2"/>
      <c r="BJW4" s="37"/>
      <c r="BJX4" s="37"/>
      <c r="BJY4" s="2"/>
      <c r="BJZ4" s="37"/>
      <c r="BKA4" s="53"/>
      <c r="BKC4" s="2"/>
      <c r="BKD4" s="2"/>
      <c r="BKE4" s="37"/>
      <c r="BKF4" s="37"/>
      <c r="BKG4" s="2"/>
      <c r="BKH4" s="37"/>
      <c r="BKI4" s="53"/>
      <c r="BKK4" s="2"/>
      <c r="BKL4" s="2"/>
      <c r="BKM4" s="37"/>
      <c r="BKN4" s="37"/>
      <c r="BKO4" s="2"/>
      <c r="BKP4" s="37"/>
      <c r="BKQ4" s="53"/>
      <c r="BKS4" s="2"/>
      <c r="BKT4" s="2"/>
      <c r="BKU4" s="37"/>
      <c r="BKV4" s="37"/>
      <c r="BKW4" s="2"/>
      <c r="BKX4" s="37"/>
      <c r="BKY4" s="53"/>
      <c r="BLA4" s="2"/>
      <c r="BLB4" s="2"/>
      <c r="BLC4" s="37"/>
      <c r="BLD4" s="37"/>
      <c r="BLE4" s="2"/>
      <c r="BLF4" s="37"/>
      <c r="BLG4" s="53"/>
      <c r="BLI4" s="2"/>
      <c r="BLJ4" s="2"/>
      <c r="BLK4" s="37"/>
      <c r="BLL4" s="37"/>
      <c r="BLM4" s="2"/>
      <c r="BLN4" s="37"/>
      <c r="BLO4" s="53"/>
      <c r="BLQ4" s="2"/>
      <c r="BLR4" s="2"/>
      <c r="BLS4" s="37"/>
      <c r="BLT4" s="37"/>
      <c r="BLU4" s="2"/>
      <c r="BLV4" s="37"/>
      <c r="BLW4" s="53"/>
      <c r="BLY4" s="2"/>
      <c r="BLZ4" s="2"/>
      <c r="BMA4" s="37"/>
      <c r="BMB4" s="37"/>
      <c r="BMC4" s="2"/>
      <c r="BMD4" s="37"/>
      <c r="BME4" s="53"/>
      <c r="BMG4" s="2"/>
      <c r="BMH4" s="2"/>
      <c r="BMI4" s="37"/>
      <c r="BMJ4" s="37"/>
      <c r="BMK4" s="2"/>
      <c r="BML4" s="37"/>
      <c r="BMM4" s="53"/>
      <c r="BMO4" s="2"/>
      <c r="BMP4" s="2"/>
      <c r="BMQ4" s="37"/>
      <c r="BMR4" s="37"/>
      <c r="BMS4" s="2"/>
      <c r="BMT4" s="37"/>
      <c r="BMU4" s="53"/>
      <c r="BMW4" s="2"/>
      <c r="BMX4" s="2"/>
      <c r="BMY4" s="37"/>
      <c r="BMZ4" s="37"/>
      <c r="BNA4" s="2"/>
      <c r="BNB4" s="37"/>
      <c r="BNC4" s="53"/>
      <c r="BNE4" s="2"/>
      <c r="BNF4" s="2"/>
      <c r="BNG4" s="37"/>
      <c r="BNH4" s="37"/>
      <c r="BNI4" s="2"/>
      <c r="BNJ4" s="37"/>
      <c r="BNK4" s="53"/>
      <c r="BNM4" s="2"/>
      <c r="BNN4" s="2"/>
      <c r="BNO4" s="37"/>
      <c r="BNP4" s="37"/>
      <c r="BNQ4" s="2"/>
      <c r="BNR4" s="37"/>
      <c r="BNS4" s="53"/>
      <c r="BNU4" s="2"/>
      <c r="BNV4" s="2"/>
      <c r="BNW4" s="37"/>
      <c r="BNX4" s="37"/>
      <c r="BNY4" s="2"/>
      <c r="BNZ4" s="37"/>
      <c r="BOA4" s="53"/>
      <c r="BOC4" s="2"/>
      <c r="BOD4" s="2"/>
      <c r="BOE4" s="37"/>
      <c r="BOF4" s="37"/>
      <c r="BOG4" s="2"/>
      <c r="BOH4" s="37"/>
      <c r="BOI4" s="53"/>
      <c r="BOK4" s="2"/>
      <c r="BOL4" s="2"/>
      <c r="BOM4" s="37"/>
      <c r="BON4" s="37"/>
      <c r="BOO4" s="2"/>
      <c r="BOP4" s="37"/>
      <c r="BOQ4" s="53"/>
      <c r="BOS4" s="2"/>
      <c r="BOT4" s="2"/>
      <c r="BOU4" s="37"/>
      <c r="BOV4" s="37"/>
      <c r="BOW4" s="2"/>
      <c r="BOX4" s="37"/>
      <c r="BOY4" s="53"/>
      <c r="BPA4" s="2"/>
      <c r="BPB4" s="2"/>
      <c r="BPC4" s="37"/>
      <c r="BPD4" s="37"/>
      <c r="BPE4" s="2"/>
      <c r="BPF4" s="37"/>
      <c r="BPG4" s="53"/>
      <c r="BPI4" s="2"/>
      <c r="BPJ4" s="2"/>
      <c r="BPK4" s="37"/>
      <c r="BPL4" s="37"/>
      <c r="BPM4" s="2"/>
      <c r="BPN4" s="37"/>
      <c r="BPO4" s="53"/>
      <c r="BPQ4" s="2"/>
      <c r="BPR4" s="2"/>
      <c r="BPS4" s="37"/>
      <c r="BPT4" s="37"/>
      <c r="BPU4" s="2"/>
      <c r="BPV4" s="37"/>
      <c r="BPW4" s="53"/>
      <c r="BPY4" s="2"/>
      <c r="BPZ4" s="2"/>
      <c r="BQA4" s="37"/>
      <c r="BQB4" s="37"/>
      <c r="BQC4" s="2"/>
      <c r="BQD4" s="37"/>
      <c r="BQE4" s="53"/>
      <c r="BQG4" s="2"/>
      <c r="BQH4" s="2"/>
      <c r="BQI4" s="37"/>
      <c r="BQJ4" s="37"/>
      <c r="BQK4" s="2"/>
      <c r="BQL4" s="37"/>
      <c r="BQM4" s="53"/>
      <c r="BQO4" s="2"/>
      <c r="BQP4" s="2"/>
      <c r="BQQ4" s="37"/>
      <c r="BQR4" s="37"/>
      <c r="BQS4" s="2"/>
      <c r="BQT4" s="37"/>
      <c r="BQU4" s="53"/>
      <c r="BQW4" s="2"/>
      <c r="BQX4" s="2"/>
      <c r="BQY4" s="37"/>
      <c r="BQZ4" s="37"/>
      <c r="BRA4" s="2"/>
      <c r="BRB4" s="37"/>
      <c r="BRC4" s="53"/>
      <c r="BRE4" s="2"/>
      <c r="BRF4" s="2"/>
      <c r="BRG4" s="37"/>
      <c r="BRH4" s="37"/>
      <c r="BRI4" s="2"/>
      <c r="BRJ4" s="37"/>
      <c r="BRK4" s="53"/>
      <c r="BRM4" s="2"/>
      <c r="BRN4" s="2"/>
      <c r="BRO4" s="37"/>
      <c r="BRP4" s="37"/>
      <c r="BRQ4" s="2"/>
      <c r="BRR4" s="37"/>
      <c r="BRS4" s="53"/>
      <c r="BRU4" s="2"/>
      <c r="BRV4" s="2"/>
      <c r="BRW4" s="37"/>
      <c r="BRX4" s="37"/>
      <c r="BRY4" s="2"/>
      <c r="BRZ4" s="37"/>
      <c r="BSA4" s="53"/>
      <c r="BSC4" s="2"/>
      <c r="BSD4" s="2"/>
      <c r="BSE4" s="37"/>
      <c r="BSF4" s="37"/>
      <c r="BSG4" s="2"/>
      <c r="BSH4" s="37"/>
      <c r="BSI4" s="53"/>
      <c r="BSK4" s="2"/>
      <c r="BSL4" s="2"/>
      <c r="BSM4" s="37"/>
      <c r="BSN4" s="37"/>
      <c r="BSO4" s="2"/>
      <c r="BSP4" s="37"/>
      <c r="BSQ4" s="53"/>
      <c r="BSS4" s="2"/>
      <c r="BST4" s="2"/>
      <c r="BSU4" s="37"/>
      <c r="BSV4" s="37"/>
      <c r="BSW4" s="2"/>
      <c r="BSX4" s="37"/>
      <c r="BSY4" s="53"/>
      <c r="BTA4" s="2"/>
      <c r="BTB4" s="2"/>
      <c r="BTC4" s="37"/>
      <c r="BTD4" s="37"/>
      <c r="BTE4" s="2"/>
      <c r="BTF4" s="37"/>
      <c r="BTG4" s="53"/>
      <c r="BTI4" s="2"/>
      <c r="BTJ4" s="2"/>
      <c r="BTK4" s="37"/>
      <c r="BTL4" s="37"/>
      <c r="BTM4" s="2"/>
      <c r="BTN4" s="37"/>
      <c r="BTO4" s="53"/>
      <c r="BTQ4" s="2"/>
      <c r="BTR4" s="2"/>
      <c r="BTS4" s="37"/>
      <c r="BTT4" s="37"/>
      <c r="BTU4" s="2"/>
      <c r="BTV4" s="37"/>
      <c r="BTW4" s="53"/>
      <c r="BTY4" s="2"/>
      <c r="BTZ4" s="2"/>
      <c r="BUA4" s="37"/>
      <c r="BUB4" s="37"/>
      <c r="BUC4" s="2"/>
      <c r="BUD4" s="37"/>
      <c r="BUE4" s="53"/>
      <c r="BUG4" s="2"/>
      <c r="BUH4" s="2"/>
      <c r="BUI4" s="37"/>
      <c r="BUJ4" s="37"/>
      <c r="BUK4" s="2"/>
      <c r="BUL4" s="37"/>
      <c r="BUM4" s="53"/>
      <c r="BUO4" s="2"/>
      <c r="BUP4" s="2"/>
      <c r="BUQ4" s="37"/>
      <c r="BUR4" s="37"/>
      <c r="BUS4" s="2"/>
      <c r="BUT4" s="37"/>
      <c r="BUU4" s="53"/>
      <c r="BUW4" s="2"/>
      <c r="BUX4" s="2"/>
      <c r="BUY4" s="37"/>
      <c r="BUZ4" s="37"/>
      <c r="BVA4" s="2"/>
      <c r="BVB4" s="37"/>
      <c r="BVC4" s="53"/>
      <c r="BVE4" s="2"/>
      <c r="BVF4" s="2"/>
      <c r="BVG4" s="37"/>
      <c r="BVH4" s="37"/>
      <c r="BVI4" s="2"/>
      <c r="BVJ4" s="37"/>
      <c r="BVK4" s="53"/>
      <c r="BVM4" s="2"/>
      <c r="BVN4" s="2"/>
      <c r="BVO4" s="37"/>
      <c r="BVP4" s="37"/>
      <c r="BVQ4" s="2"/>
      <c r="BVR4" s="37"/>
      <c r="BVS4" s="53"/>
      <c r="BVU4" s="2"/>
      <c r="BVV4" s="2"/>
      <c r="BVW4" s="37"/>
      <c r="BVX4" s="37"/>
      <c r="BVY4" s="2"/>
      <c r="BVZ4" s="37"/>
      <c r="BWA4" s="53"/>
      <c r="BWC4" s="2"/>
      <c r="BWD4" s="2"/>
      <c r="BWE4" s="37"/>
      <c r="BWF4" s="37"/>
      <c r="BWG4" s="2"/>
      <c r="BWH4" s="37"/>
      <c r="BWI4" s="53"/>
      <c r="BWK4" s="2"/>
      <c r="BWL4" s="2"/>
      <c r="BWM4" s="37"/>
      <c r="BWN4" s="37"/>
      <c r="BWO4" s="2"/>
      <c r="BWP4" s="37"/>
      <c r="BWQ4" s="53"/>
      <c r="BWS4" s="2"/>
      <c r="BWT4" s="2"/>
      <c r="BWU4" s="37"/>
      <c r="BWV4" s="37"/>
      <c r="BWW4" s="2"/>
      <c r="BWX4" s="37"/>
      <c r="BWY4" s="53"/>
      <c r="BXA4" s="2"/>
      <c r="BXB4" s="2"/>
      <c r="BXC4" s="37"/>
      <c r="BXD4" s="37"/>
      <c r="BXE4" s="2"/>
      <c r="BXF4" s="37"/>
      <c r="BXG4" s="53"/>
      <c r="BXI4" s="2"/>
      <c r="BXJ4" s="2"/>
      <c r="BXK4" s="37"/>
      <c r="BXL4" s="37"/>
      <c r="BXM4" s="2"/>
      <c r="BXN4" s="37"/>
      <c r="BXO4" s="53"/>
      <c r="BXQ4" s="2"/>
      <c r="BXR4" s="2"/>
      <c r="BXS4" s="37"/>
      <c r="BXT4" s="37"/>
      <c r="BXU4" s="2"/>
      <c r="BXV4" s="37"/>
      <c r="BXW4" s="53"/>
      <c r="BXY4" s="2"/>
      <c r="BXZ4" s="2"/>
      <c r="BYA4" s="37"/>
      <c r="BYB4" s="37"/>
      <c r="BYC4" s="2"/>
      <c r="BYD4" s="37"/>
      <c r="BYE4" s="53"/>
      <c r="BYG4" s="2"/>
      <c r="BYH4" s="2"/>
      <c r="BYI4" s="37"/>
      <c r="BYJ4" s="37"/>
      <c r="BYK4" s="2"/>
      <c r="BYL4" s="37"/>
      <c r="BYM4" s="53"/>
      <c r="BYO4" s="2"/>
      <c r="BYP4" s="2"/>
      <c r="BYQ4" s="37"/>
      <c r="BYR4" s="37"/>
      <c r="BYS4" s="2"/>
      <c r="BYT4" s="37"/>
      <c r="BYU4" s="53"/>
      <c r="BYW4" s="2"/>
      <c r="BYX4" s="2"/>
      <c r="BYY4" s="37"/>
      <c r="BYZ4" s="37"/>
      <c r="BZA4" s="2"/>
      <c r="BZB4" s="37"/>
      <c r="BZC4" s="53"/>
      <c r="BZE4" s="2"/>
      <c r="BZF4" s="2"/>
      <c r="BZG4" s="37"/>
      <c r="BZH4" s="37"/>
      <c r="BZI4" s="2"/>
      <c r="BZJ4" s="37"/>
      <c r="BZK4" s="53"/>
      <c r="BZM4" s="2"/>
      <c r="BZN4" s="2"/>
      <c r="BZO4" s="37"/>
      <c r="BZP4" s="37"/>
      <c r="BZQ4" s="2"/>
      <c r="BZR4" s="37"/>
      <c r="BZS4" s="53"/>
      <c r="BZU4" s="2"/>
      <c r="BZV4" s="2"/>
      <c r="BZW4" s="37"/>
      <c r="BZX4" s="37"/>
      <c r="BZY4" s="2"/>
      <c r="BZZ4" s="37"/>
      <c r="CAA4" s="53"/>
      <c r="CAC4" s="2"/>
      <c r="CAD4" s="2"/>
      <c r="CAE4" s="37"/>
      <c r="CAF4" s="37"/>
      <c r="CAG4" s="2"/>
      <c r="CAH4" s="37"/>
      <c r="CAI4" s="53"/>
      <c r="CAK4" s="2"/>
      <c r="CAL4" s="2"/>
      <c r="CAM4" s="37"/>
      <c r="CAN4" s="37"/>
      <c r="CAO4" s="2"/>
      <c r="CAP4" s="37"/>
      <c r="CAQ4" s="53"/>
      <c r="CAS4" s="2"/>
      <c r="CAT4" s="2"/>
      <c r="CAU4" s="37"/>
      <c r="CAV4" s="37"/>
      <c r="CAW4" s="2"/>
      <c r="CAX4" s="37"/>
      <c r="CAY4" s="53"/>
      <c r="CBA4" s="2"/>
      <c r="CBB4" s="2"/>
      <c r="CBC4" s="37"/>
      <c r="CBD4" s="37"/>
      <c r="CBE4" s="2"/>
      <c r="CBF4" s="37"/>
      <c r="CBG4" s="53"/>
      <c r="CBI4" s="2"/>
      <c r="CBJ4" s="2"/>
      <c r="CBK4" s="37"/>
      <c r="CBL4" s="37"/>
      <c r="CBM4" s="2"/>
      <c r="CBN4" s="37"/>
      <c r="CBO4" s="53"/>
      <c r="CBQ4" s="2"/>
      <c r="CBR4" s="2"/>
      <c r="CBS4" s="37"/>
      <c r="CBT4" s="37"/>
      <c r="CBU4" s="2"/>
      <c r="CBV4" s="37"/>
      <c r="CBW4" s="53"/>
      <c r="CBY4" s="2"/>
      <c r="CBZ4" s="2"/>
      <c r="CCA4" s="37"/>
      <c r="CCB4" s="37"/>
      <c r="CCC4" s="2"/>
      <c r="CCD4" s="37"/>
      <c r="CCE4" s="53"/>
      <c r="CCG4" s="2"/>
      <c r="CCH4" s="2"/>
      <c r="CCI4" s="37"/>
      <c r="CCJ4" s="37"/>
      <c r="CCK4" s="2"/>
      <c r="CCL4" s="37"/>
      <c r="CCM4" s="53"/>
      <c r="CCO4" s="2"/>
      <c r="CCP4" s="2"/>
      <c r="CCQ4" s="37"/>
      <c r="CCR4" s="37"/>
      <c r="CCS4" s="2"/>
      <c r="CCT4" s="37"/>
      <c r="CCU4" s="53"/>
      <c r="CCW4" s="2"/>
      <c r="CCX4" s="2"/>
      <c r="CCY4" s="37"/>
      <c r="CCZ4" s="37"/>
      <c r="CDA4" s="2"/>
      <c r="CDB4" s="37"/>
      <c r="CDC4" s="53"/>
      <c r="CDE4" s="2"/>
      <c r="CDF4" s="2"/>
      <c r="CDG4" s="37"/>
      <c r="CDH4" s="37"/>
      <c r="CDI4" s="2"/>
      <c r="CDJ4" s="37"/>
      <c r="CDK4" s="53"/>
      <c r="CDM4" s="2"/>
      <c r="CDN4" s="2"/>
      <c r="CDO4" s="37"/>
      <c r="CDP4" s="37"/>
      <c r="CDQ4" s="2"/>
      <c r="CDR4" s="37"/>
      <c r="CDS4" s="53"/>
      <c r="CDU4" s="2"/>
      <c r="CDV4" s="2"/>
      <c r="CDW4" s="37"/>
      <c r="CDX4" s="37"/>
      <c r="CDY4" s="2"/>
      <c r="CDZ4" s="37"/>
      <c r="CEA4" s="53"/>
      <c r="CEC4" s="2"/>
      <c r="CED4" s="2"/>
      <c r="CEE4" s="37"/>
      <c r="CEF4" s="37"/>
      <c r="CEG4" s="2"/>
      <c r="CEH4" s="37"/>
      <c r="CEI4" s="53"/>
      <c r="CEK4" s="2"/>
      <c r="CEL4" s="2"/>
      <c r="CEM4" s="37"/>
      <c r="CEN4" s="37"/>
      <c r="CEO4" s="2"/>
      <c r="CEP4" s="37"/>
      <c r="CEQ4" s="53"/>
      <c r="CES4" s="2"/>
      <c r="CET4" s="2"/>
      <c r="CEU4" s="37"/>
      <c r="CEV4" s="37"/>
      <c r="CEW4" s="2"/>
      <c r="CEX4" s="37"/>
      <c r="CEY4" s="53"/>
      <c r="CFA4" s="2"/>
      <c r="CFB4" s="2"/>
      <c r="CFC4" s="37"/>
      <c r="CFD4" s="37"/>
      <c r="CFE4" s="2"/>
      <c r="CFF4" s="37"/>
      <c r="CFG4" s="53"/>
      <c r="CFI4" s="2"/>
      <c r="CFJ4" s="2"/>
      <c r="CFK4" s="37"/>
      <c r="CFL4" s="37"/>
      <c r="CFM4" s="2"/>
      <c r="CFN4" s="37"/>
      <c r="CFO4" s="53"/>
      <c r="CFQ4" s="2"/>
      <c r="CFR4" s="2"/>
      <c r="CFS4" s="37"/>
      <c r="CFT4" s="37"/>
      <c r="CFU4" s="2"/>
      <c r="CFV4" s="37"/>
      <c r="CFW4" s="53"/>
      <c r="CFY4" s="2"/>
      <c r="CFZ4" s="2"/>
      <c r="CGA4" s="37"/>
      <c r="CGB4" s="37"/>
      <c r="CGC4" s="2"/>
      <c r="CGD4" s="37"/>
      <c r="CGE4" s="53"/>
      <c r="CGG4" s="2"/>
      <c r="CGH4" s="2"/>
      <c r="CGI4" s="37"/>
      <c r="CGJ4" s="37"/>
      <c r="CGK4" s="2"/>
      <c r="CGL4" s="37"/>
      <c r="CGM4" s="53"/>
      <c r="CGO4" s="2"/>
      <c r="CGP4" s="2"/>
      <c r="CGQ4" s="37"/>
      <c r="CGR4" s="37"/>
      <c r="CGS4" s="2"/>
      <c r="CGT4" s="37"/>
      <c r="CGU4" s="53"/>
      <c r="CGW4" s="2"/>
      <c r="CGX4" s="2"/>
      <c r="CGY4" s="37"/>
      <c r="CGZ4" s="37"/>
      <c r="CHA4" s="2"/>
      <c r="CHB4" s="37"/>
      <c r="CHC4" s="53"/>
      <c r="CHE4" s="2"/>
      <c r="CHF4" s="2"/>
      <c r="CHG4" s="37"/>
      <c r="CHH4" s="37"/>
      <c r="CHI4" s="2"/>
      <c r="CHJ4" s="37"/>
      <c r="CHK4" s="53"/>
      <c r="CHM4" s="2"/>
      <c r="CHN4" s="2"/>
      <c r="CHO4" s="37"/>
      <c r="CHP4" s="37"/>
      <c r="CHQ4" s="2"/>
      <c r="CHR4" s="37"/>
      <c r="CHS4" s="53"/>
      <c r="CHU4" s="2"/>
      <c r="CHV4" s="2"/>
      <c r="CHW4" s="37"/>
      <c r="CHX4" s="37"/>
      <c r="CHY4" s="2"/>
      <c r="CHZ4" s="37"/>
      <c r="CIA4" s="53"/>
      <c r="CIC4" s="2"/>
      <c r="CID4" s="2"/>
      <c r="CIE4" s="37"/>
      <c r="CIF4" s="37"/>
      <c r="CIG4" s="2"/>
      <c r="CIH4" s="37"/>
      <c r="CII4" s="53"/>
      <c r="CIK4" s="2"/>
      <c r="CIL4" s="2"/>
      <c r="CIM4" s="37"/>
      <c r="CIN4" s="37"/>
      <c r="CIO4" s="2"/>
      <c r="CIP4" s="37"/>
      <c r="CIQ4" s="53"/>
      <c r="CIS4" s="2"/>
      <c r="CIT4" s="2"/>
      <c r="CIU4" s="37"/>
      <c r="CIV4" s="37"/>
      <c r="CIW4" s="2"/>
      <c r="CIX4" s="37"/>
      <c r="CIY4" s="53"/>
      <c r="CJA4" s="2"/>
      <c r="CJB4" s="2"/>
      <c r="CJC4" s="37"/>
      <c r="CJD4" s="37"/>
      <c r="CJE4" s="2"/>
      <c r="CJF4" s="37"/>
      <c r="CJG4" s="53"/>
      <c r="CJI4" s="2"/>
      <c r="CJJ4" s="2"/>
      <c r="CJK4" s="37"/>
      <c r="CJL4" s="37"/>
      <c r="CJM4" s="2"/>
      <c r="CJN4" s="37"/>
      <c r="CJO4" s="53"/>
      <c r="CJQ4" s="2"/>
      <c r="CJR4" s="2"/>
      <c r="CJS4" s="37"/>
      <c r="CJT4" s="37"/>
      <c r="CJU4" s="2"/>
      <c r="CJV4" s="37"/>
      <c r="CJW4" s="53"/>
      <c r="CJY4" s="2"/>
      <c r="CJZ4" s="2"/>
      <c r="CKA4" s="37"/>
      <c r="CKB4" s="37"/>
      <c r="CKC4" s="2"/>
      <c r="CKD4" s="37"/>
      <c r="CKE4" s="53"/>
      <c r="CKG4" s="2"/>
      <c r="CKH4" s="2"/>
      <c r="CKI4" s="37"/>
      <c r="CKJ4" s="37"/>
      <c r="CKK4" s="2"/>
      <c r="CKL4" s="37"/>
      <c r="CKM4" s="53"/>
      <c r="CKO4" s="2"/>
      <c r="CKP4" s="2"/>
      <c r="CKQ4" s="37"/>
      <c r="CKR4" s="37"/>
      <c r="CKS4" s="2"/>
      <c r="CKT4" s="37"/>
      <c r="CKU4" s="53"/>
      <c r="CKW4" s="2"/>
      <c r="CKX4" s="2"/>
      <c r="CKY4" s="37"/>
      <c r="CKZ4" s="37"/>
      <c r="CLA4" s="2"/>
      <c r="CLB4" s="37"/>
      <c r="CLC4" s="53"/>
      <c r="CLE4" s="2"/>
      <c r="CLF4" s="2"/>
      <c r="CLG4" s="37"/>
      <c r="CLH4" s="37"/>
      <c r="CLI4" s="2"/>
      <c r="CLJ4" s="37"/>
      <c r="CLK4" s="53"/>
      <c r="CLM4" s="2"/>
      <c r="CLN4" s="2"/>
      <c r="CLO4" s="37"/>
      <c r="CLP4" s="37"/>
      <c r="CLQ4" s="2"/>
      <c r="CLR4" s="37"/>
      <c r="CLS4" s="53"/>
      <c r="CLU4" s="2"/>
      <c r="CLV4" s="2"/>
      <c r="CLW4" s="37"/>
      <c r="CLX4" s="37"/>
      <c r="CLY4" s="2"/>
      <c r="CLZ4" s="37"/>
      <c r="CMA4" s="53"/>
      <c r="CMC4" s="2"/>
      <c r="CMD4" s="2"/>
      <c r="CME4" s="37"/>
      <c r="CMF4" s="37"/>
      <c r="CMG4" s="2"/>
      <c r="CMH4" s="37"/>
      <c r="CMI4" s="53"/>
      <c r="CMK4" s="2"/>
      <c r="CML4" s="2"/>
      <c r="CMM4" s="37"/>
      <c r="CMN4" s="37"/>
      <c r="CMO4" s="2"/>
      <c r="CMP4" s="37"/>
      <c r="CMQ4" s="53"/>
      <c r="CMS4" s="2"/>
      <c r="CMT4" s="2"/>
      <c r="CMU4" s="37"/>
      <c r="CMV4" s="37"/>
      <c r="CMW4" s="2"/>
      <c r="CMX4" s="37"/>
      <c r="CMY4" s="53"/>
      <c r="CNA4" s="2"/>
      <c r="CNB4" s="2"/>
      <c r="CNC4" s="37"/>
      <c r="CND4" s="37"/>
      <c r="CNE4" s="2"/>
      <c r="CNF4" s="37"/>
      <c r="CNG4" s="53"/>
      <c r="CNI4" s="2"/>
      <c r="CNJ4" s="2"/>
      <c r="CNK4" s="37"/>
      <c r="CNL4" s="37"/>
      <c r="CNM4" s="2"/>
      <c r="CNN4" s="37"/>
      <c r="CNO4" s="53"/>
      <c r="CNQ4" s="2"/>
      <c r="CNR4" s="2"/>
      <c r="CNS4" s="37"/>
      <c r="CNT4" s="37"/>
      <c r="CNU4" s="2"/>
      <c r="CNV4" s="37"/>
      <c r="CNW4" s="53"/>
      <c r="CNY4" s="2"/>
      <c r="CNZ4" s="2"/>
      <c r="COA4" s="37"/>
      <c r="COB4" s="37"/>
      <c r="COC4" s="2"/>
      <c r="COD4" s="37"/>
      <c r="COE4" s="53"/>
      <c r="COG4" s="2"/>
      <c r="COH4" s="2"/>
      <c r="COI4" s="37"/>
      <c r="COJ4" s="37"/>
      <c r="COK4" s="2"/>
      <c r="COL4" s="37"/>
      <c r="COM4" s="53"/>
      <c r="COO4" s="2"/>
      <c r="COP4" s="2"/>
      <c r="COQ4" s="37"/>
      <c r="COR4" s="37"/>
      <c r="COS4" s="2"/>
      <c r="COT4" s="37"/>
      <c r="COU4" s="53"/>
      <c r="COW4" s="2"/>
      <c r="COX4" s="2"/>
      <c r="COY4" s="37"/>
      <c r="COZ4" s="37"/>
      <c r="CPA4" s="2"/>
      <c r="CPB4" s="37"/>
      <c r="CPC4" s="53"/>
      <c r="CPE4" s="2"/>
      <c r="CPF4" s="2"/>
      <c r="CPG4" s="37"/>
      <c r="CPH4" s="37"/>
      <c r="CPI4" s="2"/>
      <c r="CPJ4" s="37"/>
      <c r="CPK4" s="53"/>
      <c r="CPM4" s="2"/>
      <c r="CPN4" s="2"/>
      <c r="CPO4" s="37"/>
      <c r="CPP4" s="37"/>
      <c r="CPQ4" s="2"/>
      <c r="CPR4" s="37"/>
      <c r="CPS4" s="53"/>
      <c r="CPU4" s="2"/>
      <c r="CPV4" s="2"/>
      <c r="CPW4" s="37"/>
      <c r="CPX4" s="37"/>
      <c r="CPY4" s="2"/>
      <c r="CPZ4" s="37"/>
      <c r="CQA4" s="53"/>
      <c r="CQC4" s="2"/>
      <c r="CQD4" s="2"/>
      <c r="CQE4" s="37"/>
      <c r="CQF4" s="37"/>
      <c r="CQG4" s="2"/>
      <c r="CQH4" s="37"/>
      <c r="CQI4" s="53"/>
      <c r="CQK4" s="2"/>
      <c r="CQL4" s="2"/>
      <c r="CQM4" s="37"/>
      <c r="CQN4" s="37"/>
      <c r="CQO4" s="2"/>
      <c r="CQP4" s="37"/>
      <c r="CQQ4" s="53"/>
      <c r="CQS4" s="2"/>
      <c r="CQT4" s="2"/>
      <c r="CQU4" s="37"/>
      <c r="CQV4" s="37"/>
      <c r="CQW4" s="2"/>
      <c r="CQX4" s="37"/>
      <c r="CQY4" s="53"/>
      <c r="CRA4" s="2"/>
      <c r="CRB4" s="2"/>
      <c r="CRC4" s="37"/>
      <c r="CRD4" s="37"/>
      <c r="CRE4" s="2"/>
      <c r="CRF4" s="37"/>
      <c r="CRG4" s="53"/>
      <c r="CRI4" s="2"/>
      <c r="CRJ4" s="2"/>
      <c r="CRK4" s="37"/>
      <c r="CRL4" s="37"/>
      <c r="CRM4" s="2"/>
      <c r="CRN4" s="37"/>
      <c r="CRO4" s="53"/>
      <c r="CRQ4" s="2"/>
      <c r="CRR4" s="2"/>
      <c r="CRS4" s="37"/>
      <c r="CRT4" s="37"/>
      <c r="CRU4" s="2"/>
      <c r="CRV4" s="37"/>
      <c r="CRW4" s="53"/>
      <c r="CRY4" s="2"/>
      <c r="CRZ4" s="2"/>
      <c r="CSA4" s="37"/>
      <c r="CSB4" s="37"/>
      <c r="CSC4" s="2"/>
      <c r="CSD4" s="37"/>
      <c r="CSE4" s="53"/>
      <c r="CSG4" s="2"/>
      <c r="CSH4" s="2"/>
      <c r="CSI4" s="37"/>
      <c r="CSJ4" s="37"/>
      <c r="CSK4" s="2"/>
      <c r="CSL4" s="37"/>
      <c r="CSM4" s="53"/>
      <c r="CSO4" s="2"/>
      <c r="CSP4" s="2"/>
      <c r="CSQ4" s="37"/>
      <c r="CSR4" s="37"/>
      <c r="CSS4" s="2"/>
      <c r="CST4" s="37"/>
      <c r="CSU4" s="53"/>
      <c r="CSW4" s="2"/>
      <c r="CSX4" s="2"/>
      <c r="CSY4" s="37"/>
      <c r="CSZ4" s="37"/>
      <c r="CTA4" s="2"/>
      <c r="CTB4" s="37"/>
      <c r="CTC4" s="53"/>
      <c r="CTE4" s="2"/>
      <c r="CTF4" s="2"/>
      <c r="CTG4" s="37"/>
      <c r="CTH4" s="37"/>
      <c r="CTI4" s="2"/>
      <c r="CTJ4" s="37"/>
      <c r="CTK4" s="53"/>
      <c r="CTM4" s="2"/>
      <c r="CTN4" s="2"/>
      <c r="CTO4" s="37"/>
      <c r="CTP4" s="37"/>
      <c r="CTQ4" s="2"/>
      <c r="CTR4" s="37"/>
      <c r="CTS4" s="53"/>
      <c r="CTU4" s="2"/>
      <c r="CTV4" s="2"/>
      <c r="CTW4" s="37"/>
      <c r="CTX4" s="37"/>
      <c r="CTY4" s="2"/>
      <c r="CTZ4" s="37"/>
      <c r="CUA4" s="53"/>
      <c r="CUC4" s="2"/>
      <c r="CUD4" s="2"/>
      <c r="CUE4" s="37"/>
      <c r="CUF4" s="37"/>
      <c r="CUG4" s="2"/>
      <c r="CUH4" s="37"/>
      <c r="CUI4" s="53"/>
      <c r="CUK4" s="2"/>
      <c r="CUL4" s="2"/>
      <c r="CUM4" s="37"/>
      <c r="CUN4" s="37"/>
      <c r="CUO4" s="2"/>
      <c r="CUP4" s="37"/>
      <c r="CUQ4" s="53"/>
      <c r="CUS4" s="2"/>
      <c r="CUT4" s="2"/>
      <c r="CUU4" s="37"/>
      <c r="CUV4" s="37"/>
      <c r="CUW4" s="2"/>
      <c r="CUX4" s="37"/>
      <c r="CUY4" s="53"/>
      <c r="CVA4" s="2"/>
      <c r="CVB4" s="2"/>
      <c r="CVC4" s="37"/>
      <c r="CVD4" s="37"/>
      <c r="CVE4" s="2"/>
      <c r="CVF4" s="37"/>
      <c r="CVG4" s="53"/>
      <c r="CVI4" s="2"/>
      <c r="CVJ4" s="2"/>
      <c r="CVK4" s="37"/>
      <c r="CVL4" s="37"/>
      <c r="CVM4" s="2"/>
      <c r="CVN4" s="37"/>
      <c r="CVO4" s="53"/>
      <c r="CVQ4" s="2"/>
      <c r="CVR4" s="2"/>
      <c r="CVS4" s="37"/>
      <c r="CVT4" s="37"/>
      <c r="CVU4" s="2"/>
      <c r="CVV4" s="37"/>
      <c r="CVW4" s="53"/>
      <c r="CVY4" s="2"/>
      <c r="CVZ4" s="2"/>
      <c r="CWA4" s="37"/>
      <c r="CWB4" s="37"/>
      <c r="CWC4" s="2"/>
      <c r="CWD4" s="37"/>
      <c r="CWE4" s="53"/>
      <c r="CWG4" s="2"/>
      <c r="CWH4" s="2"/>
      <c r="CWI4" s="37"/>
      <c r="CWJ4" s="37"/>
      <c r="CWK4" s="2"/>
      <c r="CWL4" s="37"/>
      <c r="CWM4" s="53"/>
      <c r="CWO4" s="2"/>
      <c r="CWP4" s="2"/>
      <c r="CWQ4" s="37"/>
      <c r="CWR4" s="37"/>
      <c r="CWS4" s="2"/>
      <c r="CWT4" s="37"/>
      <c r="CWU4" s="53"/>
      <c r="CWW4" s="2"/>
      <c r="CWX4" s="2"/>
      <c r="CWY4" s="37"/>
      <c r="CWZ4" s="37"/>
      <c r="CXA4" s="2"/>
      <c r="CXB4" s="37"/>
      <c r="CXC4" s="53"/>
      <c r="CXE4" s="2"/>
      <c r="CXF4" s="2"/>
      <c r="CXG4" s="37"/>
      <c r="CXH4" s="37"/>
      <c r="CXI4" s="2"/>
      <c r="CXJ4" s="37"/>
      <c r="CXK4" s="53"/>
      <c r="CXM4" s="2"/>
      <c r="CXN4" s="2"/>
      <c r="CXO4" s="37"/>
      <c r="CXP4" s="37"/>
      <c r="CXQ4" s="2"/>
      <c r="CXR4" s="37"/>
      <c r="CXS4" s="53"/>
      <c r="CXU4" s="2"/>
      <c r="CXV4" s="2"/>
      <c r="CXW4" s="37"/>
      <c r="CXX4" s="37"/>
      <c r="CXY4" s="2"/>
      <c r="CXZ4" s="37"/>
      <c r="CYA4" s="53"/>
      <c r="CYC4" s="2"/>
      <c r="CYD4" s="2"/>
      <c r="CYE4" s="37"/>
      <c r="CYF4" s="37"/>
      <c r="CYG4" s="2"/>
      <c r="CYH4" s="37"/>
      <c r="CYI4" s="53"/>
      <c r="CYK4" s="2"/>
      <c r="CYL4" s="2"/>
      <c r="CYM4" s="37"/>
      <c r="CYN4" s="37"/>
      <c r="CYO4" s="2"/>
      <c r="CYP4" s="37"/>
      <c r="CYQ4" s="53"/>
      <c r="CYS4" s="2"/>
      <c r="CYT4" s="2"/>
      <c r="CYU4" s="37"/>
      <c r="CYV4" s="37"/>
      <c r="CYW4" s="2"/>
      <c r="CYX4" s="37"/>
      <c r="CYY4" s="53"/>
      <c r="CZA4" s="2"/>
      <c r="CZB4" s="2"/>
      <c r="CZC4" s="37"/>
      <c r="CZD4" s="37"/>
      <c r="CZE4" s="2"/>
      <c r="CZF4" s="37"/>
      <c r="CZG4" s="53"/>
      <c r="CZI4" s="2"/>
      <c r="CZJ4" s="2"/>
      <c r="CZK4" s="37"/>
      <c r="CZL4" s="37"/>
      <c r="CZM4" s="2"/>
      <c r="CZN4" s="37"/>
      <c r="CZO4" s="53"/>
      <c r="CZQ4" s="2"/>
      <c r="CZR4" s="2"/>
      <c r="CZS4" s="37"/>
      <c r="CZT4" s="37"/>
      <c r="CZU4" s="2"/>
      <c r="CZV4" s="37"/>
      <c r="CZW4" s="53"/>
      <c r="CZY4" s="2"/>
      <c r="CZZ4" s="2"/>
      <c r="DAA4" s="37"/>
      <c r="DAB4" s="37"/>
      <c r="DAC4" s="2"/>
      <c r="DAD4" s="37"/>
      <c r="DAE4" s="53"/>
      <c r="DAG4" s="2"/>
      <c r="DAH4" s="2"/>
      <c r="DAI4" s="37"/>
      <c r="DAJ4" s="37"/>
      <c r="DAK4" s="2"/>
      <c r="DAL4" s="37"/>
      <c r="DAM4" s="53"/>
      <c r="DAO4" s="2"/>
      <c r="DAP4" s="2"/>
      <c r="DAQ4" s="37"/>
      <c r="DAR4" s="37"/>
      <c r="DAS4" s="2"/>
      <c r="DAT4" s="37"/>
      <c r="DAU4" s="53"/>
      <c r="DAW4" s="2"/>
      <c r="DAX4" s="2"/>
      <c r="DAY4" s="37"/>
      <c r="DAZ4" s="37"/>
      <c r="DBA4" s="2"/>
      <c r="DBB4" s="37"/>
      <c r="DBC4" s="53"/>
      <c r="DBE4" s="2"/>
      <c r="DBF4" s="2"/>
      <c r="DBG4" s="37"/>
      <c r="DBH4" s="37"/>
      <c r="DBI4" s="2"/>
      <c r="DBJ4" s="37"/>
      <c r="DBK4" s="53"/>
      <c r="DBM4" s="2"/>
      <c r="DBN4" s="2"/>
      <c r="DBO4" s="37"/>
      <c r="DBP4" s="37"/>
      <c r="DBQ4" s="2"/>
      <c r="DBR4" s="37"/>
      <c r="DBS4" s="53"/>
      <c r="DBU4" s="2"/>
      <c r="DBV4" s="2"/>
      <c r="DBW4" s="37"/>
      <c r="DBX4" s="37"/>
      <c r="DBY4" s="2"/>
      <c r="DBZ4" s="37"/>
      <c r="DCA4" s="53"/>
      <c r="DCC4" s="2"/>
      <c r="DCD4" s="2"/>
      <c r="DCE4" s="37"/>
      <c r="DCF4" s="37"/>
      <c r="DCG4" s="2"/>
      <c r="DCH4" s="37"/>
      <c r="DCI4" s="53"/>
      <c r="DCK4" s="2"/>
      <c r="DCL4" s="2"/>
      <c r="DCM4" s="37"/>
      <c r="DCN4" s="37"/>
      <c r="DCO4" s="2"/>
      <c r="DCP4" s="37"/>
      <c r="DCQ4" s="53"/>
      <c r="DCS4" s="2"/>
      <c r="DCT4" s="2"/>
      <c r="DCU4" s="37"/>
      <c r="DCV4" s="37"/>
      <c r="DCW4" s="2"/>
      <c r="DCX4" s="37"/>
      <c r="DCY4" s="53"/>
      <c r="DDA4" s="2"/>
      <c r="DDB4" s="2"/>
      <c r="DDC4" s="37"/>
      <c r="DDD4" s="37"/>
      <c r="DDE4" s="2"/>
      <c r="DDF4" s="37"/>
      <c r="DDG4" s="53"/>
      <c r="DDI4" s="2"/>
      <c r="DDJ4" s="2"/>
      <c r="DDK4" s="37"/>
      <c r="DDL4" s="37"/>
      <c r="DDM4" s="2"/>
      <c r="DDN4" s="37"/>
      <c r="DDO4" s="53"/>
      <c r="DDQ4" s="2"/>
      <c r="DDR4" s="2"/>
      <c r="DDS4" s="37"/>
      <c r="DDT4" s="37"/>
      <c r="DDU4" s="2"/>
      <c r="DDV4" s="37"/>
      <c r="DDW4" s="53"/>
      <c r="DDY4" s="2"/>
      <c r="DDZ4" s="2"/>
      <c r="DEA4" s="37"/>
      <c r="DEB4" s="37"/>
      <c r="DEC4" s="2"/>
      <c r="DED4" s="37"/>
      <c r="DEE4" s="53"/>
      <c r="DEG4" s="2"/>
      <c r="DEH4" s="2"/>
      <c r="DEI4" s="37"/>
      <c r="DEJ4" s="37"/>
      <c r="DEK4" s="2"/>
      <c r="DEL4" s="37"/>
      <c r="DEM4" s="53"/>
      <c r="DEO4" s="2"/>
      <c r="DEP4" s="2"/>
      <c r="DEQ4" s="37"/>
      <c r="DER4" s="37"/>
      <c r="DES4" s="2"/>
      <c r="DET4" s="37"/>
      <c r="DEU4" s="53"/>
      <c r="DEW4" s="2"/>
      <c r="DEX4" s="2"/>
      <c r="DEY4" s="37"/>
      <c r="DEZ4" s="37"/>
      <c r="DFA4" s="2"/>
      <c r="DFB4" s="37"/>
      <c r="DFC4" s="53"/>
      <c r="DFE4" s="2"/>
      <c r="DFF4" s="2"/>
      <c r="DFG4" s="37"/>
      <c r="DFH4" s="37"/>
      <c r="DFI4" s="2"/>
      <c r="DFJ4" s="37"/>
      <c r="DFK4" s="53"/>
      <c r="DFM4" s="2"/>
      <c r="DFN4" s="2"/>
      <c r="DFO4" s="37"/>
      <c r="DFP4" s="37"/>
      <c r="DFQ4" s="2"/>
      <c r="DFR4" s="37"/>
      <c r="DFS4" s="53"/>
      <c r="DFU4" s="2"/>
      <c r="DFV4" s="2"/>
      <c r="DFW4" s="37"/>
      <c r="DFX4" s="37"/>
      <c r="DFY4" s="2"/>
      <c r="DFZ4" s="37"/>
      <c r="DGA4" s="53"/>
      <c r="DGC4" s="2"/>
      <c r="DGD4" s="2"/>
      <c r="DGE4" s="37"/>
      <c r="DGF4" s="37"/>
      <c r="DGG4" s="2"/>
      <c r="DGH4" s="37"/>
      <c r="DGI4" s="53"/>
      <c r="DGK4" s="2"/>
      <c r="DGL4" s="2"/>
      <c r="DGM4" s="37"/>
      <c r="DGN4" s="37"/>
      <c r="DGO4" s="2"/>
      <c r="DGP4" s="37"/>
      <c r="DGQ4" s="53"/>
      <c r="DGS4" s="2"/>
      <c r="DGT4" s="2"/>
      <c r="DGU4" s="37"/>
      <c r="DGV4" s="37"/>
      <c r="DGW4" s="2"/>
      <c r="DGX4" s="37"/>
      <c r="DGY4" s="53"/>
      <c r="DHA4" s="2"/>
      <c r="DHB4" s="2"/>
      <c r="DHC4" s="37"/>
      <c r="DHD4" s="37"/>
      <c r="DHE4" s="2"/>
      <c r="DHF4" s="37"/>
      <c r="DHG4" s="53"/>
      <c r="DHI4" s="2"/>
      <c r="DHJ4" s="2"/>
      <c r="DHK4" s="37"/>
      <c r="DHL4" s="37"/>
      <c r="DHM4" s="2"/>
      <c r="DHN4" s="37"/>
      <c r="DHO4" s="53"/>
      <c r="DHQ4" s="2"/>
      <c r="DHR4" s="2"/>
      <c r="DHS4" s="37"/>
      <c r="DHT4" s="37"/>
      <c r="DHU4" s="2"/>
      <c r="DHV4" s="37"/>
      <c r="DHW4" s="53"/>
      <c r="DHY4" s="2"/>
      <c r="DHZ4" s="2"/>
      <c r="DIA4" s="37"/>
      <c r="DIB4" s="37"/>
      <c r="DIC4" s="2"/>
      <c r="DID4" s="37"/>
      <c r="DIE4" s="53"/>
      <c r="DIG4" s="2"/>
      <c r="DIH4" s="2"/>
      <c r="DII4" s="37"/>
      <c r="DIJ4" s="37"/>
      <c r="DIK4" s="2"/>
      <c r="DIL4" s="37"/>
      <c r="DIM4" s="53"/>
      <c r="DIO4" s="2"/>
      <c r="DIP4" s="2"/>
      <c r="DIQ4" s="37"/>
      <c r="DIR4" s="37"/>
      <c r="DIS4" s="2"/>
      <c r="DIT4" s="37"/>
      <c r="DIU4" s="53"/>
      <c r="DIW4" s="2"/>
      <c r="DIX4" s="2"/>
      <c r="DIY4" s="37"/>
      <c r="DIZ4" s="37"/>
      <c r="DJA4" s="2"/>
      <c r="DJB4" s="37"/>
      <c r="DJC4" s="53"/>
      <c r="DJE4" s="2"/>
      <c r="DJF4" s="2"/>
      <c r="DJG4" s="37"/>
      <c r="DJH4" s="37"/>
      <c r="DJI4" s="2"/>
      <c r="DJJ4" s="37"/>
      <c r="DJK4" s="53"/>
      <c r="DJM4" s="2"/>
      <c r="DJN4" s="2"/>
      <c r="DJO4" s="37"/>
      <c r="DJP4" s="37"/>
      <c r="DJQ4" s="2"/>
      <c r="DJR4" s="37"/>
      <c r="DJS4" s="53"/>
      <c r="DJU4" s="2"/>
      <c r="DJV4" s="2"/>
      <c r="DJW4" s="37"/>
      <c r="DJX4" s="37"/>
      <c r="DJY4" s="2"/>
      <c r="DJZ4" s="37"/>
      <c r="DKA4" s="53"/>
      <c r="DKC4" s="2"/>
      <c r="DKD4" s="2"/>
      <c r="DKE4" s="37"/>
      <c r="DKF4" s="37"/>
      <c r="DKG4" s="2"/>
      <c r="DKH4" s="37"/>
      <c r="DKI4" s="53"/>
      <c r="DKK4" s="2"/>
      <c r="DKL4" s="2"/>
      <c r="DKM4" s="37"/>
      <c r="DKN4" s="37"/>
      <c r="DKO4" s="2"/>
      <c r="DKP4" s="37"/>
      <c r="DKQ4" s="53"/>
      <c r="DKS4" s="2"/>
      <c r="DKT4" s="2"/>
      <c r="DKU4" s="37"/>
      <c r="DKV4" s="37"/>
      <c r="DKW4" s="2"/>
      <c r="DKX4" s="37"/>
      <c r="DKY4" s="53"/>
      <c r="DLA4" s="2"/>
      <c r="DLB4" s="2"/>
      <c r="DLC4" s="37"/>
      <c r="DLD4" s="37"/>
      <c r="DLE4" s="2"/>
      <c r="DLF4" s="37"/>
      <c r="DLG4" s="53"/>
      <c r="DLI4" s="2"/>
      <c r="DLJ4" s="2"/>
      <c r="DLK4" s="37"/>
      <c r="DLL4" s="37"/>
      <c r="DLM4" s="2"/>
      <c r="DLN4" s="37"/>
      <c r="DLO4" s="53"/>
      <c r="DLQ4" s="2"/>
      <c r="DLR4" s="2"/>
      <c r="DLS4" s="37"/>
      <c r="DLT4" s="37"/>
      <c r="DLU4" s="2"/>
      <c r="DLV4" s="37"/>
      <c r="DLW4" s="53"/>
      <c r="DLY4" s="2"/>
      <c r="DLZ4" s="2"/>
      <c r="DMA4" s="37"/>
      <c r="DMB4" s="37"/>
      <c r="DMC4" s="2"/>
      <c r="DMD4" s="37"/>
      <c r="DME4" s="53"/>
      <c r="DMG4" s="2"/>
      <c r="DMH4" s="2"/>
      <c r="DMI4" s="37"/>
      <c r="DMJ4" s="37"/>
      <c r="DMK4" s="2"/>
      <c r="DML4" s="37"/>
      <c r="DMM4" s="53"/>
      <c r="DMO4" s="2"/>
      <c r="DMP4" s="2"/>
      <c r="DMQ4" s="37"/>
      <c r="DMR4" s="37"/>
      <c r="DMS4" s="2"/>
      <c r="DMT4" s="37"/>
      <c r="DMU4" s="53"/>
      <c r="DMW4" s="2"/>
      <c r="DMX4" s="2"/>
      <c r="DMY4" s="37"/>
      <c r="DMZ4" s="37"/>
      <c r="DNA4" s="2"/>
      <c r="DNB4" s="37"/>
      <c r="DNC4" s="53"/>
      <c r="DNE4" s="2"/>
      <c r="DNF4" s="2"/>
      <c r="DNG4" s="37"/>
      <c r="DNH4" s="37"/>
      <c r="DNI4" s="2"/>
      <c r="DNJ4" s="37"/>
      <c r="DNK4" s="53"/>
      <c r="DNM4" s="2"/>
      <c r="DNN4" s="2"/>
      <c r="DNO4" s="37"/>
      <c r="DNP4" s="37"/>
      <c r="DNQ4" s="2"/>
      <c r="DNR4" s="37"/>
      <c r="DNS4" s="53"/>
      <c r="DNU4" s="2"/>
      <c r="DNV4" s="2"/>
      <c r="DNW4" s="37"/>
      <c r="DNX4" s="37"/>
      <c r="DNY4" s="2"/>
      <c r="DNZ4" s="37"/>
      <c r="DOA4" s="53"/>
      <c r="DOC4" s="2"/>
      <c r="DOD4" s="2"/>
      <c r="DOE4" s="37"/>
      <c r="DOF4" s="37"/>
      <c r="DOG4" s="2"/>
      <c r="DOH4" s="37"/>
      <c r="DOI4" s="53"/>
      <c r="DOK4" s="2"/>
      <c r="DOL4" s="2"/>
      <c r="DOM4" s="37"/>
      <c r="DON4" s="37"/>
      <c r="DOO4" s="2"/>
      <c r="DOP4" s="37"/>
      <c r="DOQ4" s="53"/>
      <c r="DOS4" s="2"/>
      <c r="DOT4" s="2"/>
      <c r="DOU4" s="37"/>
      <c r="DOV4" s="37"/>
      <c r="DOW4" s="2"/>
      <c r="DOX4" s="37"/>
      <c r="DOY4" s="53"/>
      <c r="DPA4" s="2"/>
      <c r="DPB4" s="2"/>
      <c r="DPC4" s="37"/>
      <c r="DPD4" s="37"/>
      <c r="DPE4" s="2"/>
      <c r="DPF4" s="37"/>
      <c r="DPG4" s="53"/>
      <c r="DPI4" s="2"/>
      <c r="DPJ4" s="2"/>
      <c r="DPK4" s="37"/>
      <c r="DPL4" s="37"/>
      <c r="DPM4" s="2"/>
      <c r="DPN4" s="37"/>
      <c r="DPO4" s="53"/>
      <c r="DPQ4" s="2"/>
      <c r="DPR4" s="2"/>
      <c r="DPS4" s="37"/>
      <c r="DPT4" s="37"/>
      <c r="DPU4" s="2"/>
      <c r="DPV4" s="37"/>
      <c r="DPW4" s="53"/>
      <c r="DPY4" s="2"/>
      <c r="DPZ4" s="2"/>
      <c r="DQA4" s="37"/>
      <c r="DQB4" s="37"/>
      <c r="DQC4" s="2"/>
      <c r="DQD4" s="37"/>
      <c r="DQE4" s="53"/>
      <c r="DQG4" s="2"/>
      <c r="DQH4" s="2"/>
      <c r="DQI4" s="37"/>
      <c r="DQJ4" s="37"/>
      <c r="DQK4" s="2"/>
      <c r="DQL4" s="37"/>
      <c r="DQM4" s="53"/>
      <c r="DQO4" s="2"/>
      <c r="DQP4" s="2"/>
      <c r="DQQ4" s="37"/>
      <c r="DQR4" s="37"/>
      <c r="DQS4" s="2"/>
      <c r="DQT4" s="37"/>
      <c r="DQU4" s="53"/>
      <c r="DQW4" s="2"/>
      <c r="DQX4" s="2"/>
      <c r="DQY4" s="37"/>
      <c r="DQZ4" s="37"/>
      <c r="DRA4" s="2"/>
      <c r="DRB4" s="37"/>
      <c r="DRC4" s="53"/>
      <c r="DRE4" s="2"/>
      <c r="DRF4" s="2"/>
      <c r="DRG4" s="37"/>
      <c r="DRH4" s="37"/>
      <c r="DRI4" s="2"/>
      <c r="DRJ4" s="37"/>
      <c r="DRK4" s="53"/>
      <c r="DRM4" s="2"/>
      <c r="DRN4" s="2"/>
      <c r="DRO4" s="37"/>
      <c r="DRP4" s="37"/>
      <c r="DRQ4" s="2"/>
      <c r="DRR4" s="37"/>
      <c r="DRS4" s="53"/>
      <c r="DRU4" s="2"/>
      <c r="DRV4" s="2"/>
      <c r="DRW4" s="37"/>
      <c r="DRX4" s="37"/>
      <c r="DRY4" s="2"/>
      <c r="DRZ4" s="37"/>
      <c r="DSA4" s="53"/>
      <c r="DSC4" s="2"/>
      <c r="DSD4" s="2"/>
      <c r="DSE4" s="37"/>
      <c r="DSF4" s="37"/>
      <c r="DSG4" s="2"/>
      <c r="DSH4" s="37"/>
      <c r="DSI4" s="53"/>
      <c r="DSK4" s="2"/>
      <c r="DSL4" s="2"/>
      <c r="DSM4" s="37"/>
      <c r="DSN4" s="37"/>
      <c r="DSO4" s="2"/>
      <c r="DSP4" s="37"/>
      <c r="DSQ4" s="53"/>
      <c r="DSS4" s="2"/>
      <c r="DST4" s="2"/>
      <c r="DSU4" s="37"/>
      <c r="DSV4" s="37"/>
      <c r="DSW4" s="2"/>
      <c r="DSX4" s="37"/>
      <c r="DSY4" s="53"/>
      <c r="DTA4" s="2"/>
      <c r="DTB4" s="2"/>
      <c r="DTC4" s="37"/>
      <c r="DTD4" s="37"/>
      <c r="DTE4" s="2"/>
      <c r="DTF4" s="37"/>
      <c r="DTG4" s="53"/>
      <c r="DTI4" s="2"/>
      <c r="DTJ4" s="2"/>
      <c r="DTK4" s="37"/>
      <c r="DTL4" s="37"/>
      <c r="DTM4" s="2"/>
      <c r="DTN4" s="37"/>
      <c r="DTO4" s="53"/>
      <c r="DTQ4" s="2"/>
      <c r="DTR4" s="2"/>
      <c r="DTS4" s="37"/>
      <c r="DTT4" s="37"/>
      <c r="DTU4" s="2"/>
      <c r="DTV4" s="37"/>
      <c r="DTW4" s="53"/>
      <c r="DTY4" s="2"/>
      <c r="DTZ4" s="2"/>
      <c r="DUA4" s="37"/>
      <c r="DUB4" s="37"/>
      <c r="DUC4" s="2"/>
      <c r="DUD4" s="37"/>
      <c r="DUE4" s="53"/>
      <c r="DUG4" s="2"/>
      <c r="DUH4" s="2"/>
      <c r="DUI4" s="37"/>
      <c r="DUJ4" s="37"/>
      <c r="DUK4" s="2"/>
      <c r="DUL4" s="37"/>
      <c r="DUM4" s="53"/>
      <c r="DUO4" s="2"/>
      <c r="DUP4" s="2"/>
      <c r="DUQ4" s="37"/>
      <c r="DUR4" s="37"/>
      <c r="DUS4" s="2"/>
      <c r="DUT4" s="37"/>
      <c r="DUU4" s="53"/>
      <c r="DUW4" s="2"/>
      <c r="DUX4" s="2"/>
      <c r="DUY4" s="37"/>
      <c r="DUZ4" s="37"/>
      <c r="DVA4" s="2"/>
      <c r="DVB4" s="37"/>
      <c r="DVC4" s="53"/>
      <c r="DVE4" s="2"/>
      <c r="DVF4" s="2"/>
      <c r="DVG4" s="37"/>
      <c r="DVH4" s="37"/>
      <c r="DVI4" s="2"/>
      <c r="DVJ4" s="37"/>
      <c r="DVK4" s="53"/>
      <c r="DVM4" s="2"/>
      <c r="DVN4" s="2"/>
      <c r="DVO4" s="37"/>
      <c r="DVP4" s="37"/>
      <c r="DVQ4" s="2"/>
      <c r="DVR4" s="37"/>
      <c r="DVS4" s="53"/>
      <c r="DVU4" s="2"/>
      <c r="DVV4" s="2"/>
      <c r="DVW4" s="37"/>
      <c r="DVX4" s="37"/>
      <c r="DVY4" s="2"/>
      <c r="DVZ4" s="37"/>
      <c r="DWA4" s="53"/>
      <c r="DWC4" s="2"/>
      <c r="DWD4" s="2"/>
      <c r="DWE4" s="37"/>
      <c r="DWF4" s="37"/>
      <c r="DWG4" s="2"/>
      <c r="DWH4" s="37"/>
      <c r="DWI4" s="53"/>
      <c r="DWK4" s="2"/>
      <c r="DWL4" s="2"/>
      <c r="DWM4" s="37"/>
      <c r="DWN4" s="37"/>
      <c r="DWO4" s="2"/>
      <c r="DWP4" s="37"/>
      <c r="DWQ4" s="53"/>
      <c r="DWS4" s="2"/>
      <c r="DWT4" s="2"/>
      <c r="DWU4" s="37"/>
      <c r="DWV4" s="37"/>
      <c r="DWW4" s="2"/>
      <c r="DWX4" s="37"/>
      <c r="DWY4" s="53"/>
      <c r="DXA4" s="2"/>
      <c r="DXB4" s="2"/>
      <c r="DXC4" s="37"/>
      <c r="DXD4" s="37"/>
      <c r="DXE4" s="2"/>
      <c r="DXF4" s="37"/>
      <c r="DXG4" s="53"/>
      <c r="DXI4" s="2"/>
      <c r="DXJ4" s="2"/>
      <c r="DXK4" s="37"/>
      <c r="DXL4" s="37"/>
      <c r="DXM4" s="2"/>
      <c r="DXN4" s="37"/>
      <c r="DXO4" s="53"/>
      <c r="DXQ4" s="2"/>
      <c r="DXR4" s="2"/>
      <c r="DXS4" s="37"/>
      <c r="DXT4" s="37"/>
      <c r="DXU4" s="2"/>
      <c r="DXV4" s="37"/>
      <c r="DXW4" s="53"/>
      <c r="DXY4" s="2"/>
      <c r="DXZ4" s="2"/>
      <c r="DYA4" s="37"/>
      <c r="DYB4" s="37"/>
      <c r="DYC4" s="2"/>
      <c r="DYD4" s="37"/>
      <c r="DYE4" s="53"/>
      <c r="DYG4" s="2"/>
      <c r="DYH4" s="2"/>
      <c r="DYI4" s="37"/>
      <c r="DYJ4" s="37"/>
      <c r="DYK4" s="2"/>
      <c r="DYL4" s="37"/>
      <c r="DYM4" s="53"/>
      <c r="DYO4" s="2"/>
      <c r="DYP4" s="2"/>
      <c r="DYQ4" s="37"/>
      <c r="DYR4" s="37"/>
      <c r="DYS4" s="2"/>
      <c r="DYT4" s="37"/>
      <c r="DYU4" s="53"/>
      <c r="DYW4" s="2"/>
      <c r="DYX4" s="2"/>
      <c r="DYY4" s="37"/>
      <c r="DYZ4" s="37"/>
      <c r="DZA4" s="2"/>
      <c r="DZB4" s="37"/>
      <c r="DZC4" s="53"/>
      <c r="DZE4" s="2"/>
      <c r="DZF4" s="2"/>
      <c r="DZG4" s="37"/>
      <c r="DZH4" s="37"/>
      <c r="DZI4" s="2"/>
      <c r="DZJ4" s="37"/>
      <c r="DZK4" s="53"/>
      <c r="DZM4" s="2"/>
      <c r="DZN4" s="2"/>
      <c r="DZO4" s="37"/>
      <c r="DZP4" s="37"/>
      <c r="DZQ4" s="2"/>
      <c r="DZR4" s="37"/>
      <c r="DZS4" s="53"/>
      <c r="DZU4" s="2"/>
      <c r="DZV4" s="2"/>
      <c r="DZW4" s="37"/>
      <c r="DZX4" s="37"/>
      <c r="DZY4" s="2"/>
      <c r="DZZ4" s="37"/>
      <c r="EAA4" s="53"/>
      <c r="EAC4" s="2"/>
      <c r="EAD4" s="2"/>
      <c r="EAE4" s="37"/>
      <c r="EAF4" s="37"/>
      <c r="EAG4" s="2"/>
      <c r="EAH4" s="37"/>
      <c r="EAI4" s="53"/>
      <c r="EAK4" s="2"/>
      <c r="EAL4" s="2"/>
      <c r="EAM4" s="37"/>
      <c r="EAN4" s="37"/>
      <c r="EAO4" s="2"/>
      <c r="EAP4" s="37"/>
      <c r="EAQ4" s="53"/>
      <c r="EAS4" s="2"/>
      <c r="EAT4" s="2"/>
      <c r="EAU4" s="37"/>
      <c r="EAV4" s="37"/>
      <c r="EAW4" s="2"/>
      <c r="EAX4" s="37"/>
      <c r="EAY4" s="53"/>
      <c r="EBA4" s="2"/>
      <c r="EBB4" s="2"/>
      <c r="EBC4" s="37"/>
      <c r="EBD4" s="37"/>
      <c r="EBE4" s="2"/>
      <c r="EBF4" s="37"/>
      <c r="EBG4" s="53"/>
      <c r="EBI4" s="2"/>
      <c r="EBJ4" s="2"/>
      <c r="EBK4" s="37"/>
      <c r="EBL4" s="37"/>
      <c r="EBM4" s="2"/>
      <c r="EBN4" s="37"/>
      <c r="EBO4" s="53"/>
      <c r="EBQ4" s="2"/>
      <c r="EBR4" s="2"/>
      <c r="EBS4" s="37"/>
      <c r="EBT4" s="37"/>
      <c r="EBU4" s="2"/>
      <c r="EBV4" s="37"/>
      <c r="EBW4" s="53"/>
      <c r="EBY4" s="2"/>
      <c r="EBZ4" s="2"/>
      <c r="ECA4" s="37"/>
      <c r="ECB4" s="37"/>
      <c r="ECC4" s="2"/>
      <c r="ECD4" s="37"/>
      <c r="ECE4" s="53"/>
      <c r="ECG4" s="2"/>
      <c r="ECH4" s="2"/>
      <c r="ECI4" s="37"/>
      <c r="ECJ4" s="37"/>
      <c r="ECK4" s="2"/>
      <c r="ECL4" s="37"/>
      <c r="ECM4" s="53"/>
      <c r="ECO4" s="2"/>
      <c r="ECP4" s="2"/>
      <c r="ECQ4" s="37"/>
      <c r="ECR4" s="37"/>
      <c r="ECS4" s="2"/>
      <c r="ECT4" s="37"/>
      <c r="ECU4" s="53"/>
      <c r="ECW4" s="2"/>
      <c r="ECX4" s="2"/>
      <c r="ECY4" s="37"/>
      <c r="ECZ4" s="37"/>
      <c r="EDA4" s="2"/>
      <c r="EDB4" s="37"/>
      <c r="EDC4" s="53"/>
      <c r="EDE4" s="2"/>
      <c r="EDF4" s="2"/>
      <c r="EDG4" s="37"/>
      <c r="EDH4" s="37"/>
      <c r="EDI4" s="2"/>
      <c r="EDJ4" s="37"/>
      <c r="EDK4" s="53"/>
      <c r="EDM4" s="2"/>
      <c r="EDN4" s="2"/>
      <c r="EDO4" s="37"/>
      <c r="EDP4" s="37"/>
      <c r="EDQ4" s="2"/>
      <c r="EDR4" s="37"/>
      <c r="EDS4" s="53"/>
      <c r="EDU4" s="2"/>
      <c r="EDV4" s="2"/>
      <c r="EDW4" s="37"/>
      <c r="EDX4" s="37"/>
      <c r="EDY4" s="2"/>
      <c r="EDZ4" s="37"/>
      <c r="EEA4" s="53"/>
      <c r="EEC4" s="2"/>
      <c r="EED4" s="2"/>
      <c r="EEE4" s="37"/>
      <c r="EEF4" s="37"/>
      <c r="EEG4" s="2"/>
      <c r="EEH4" s="37"/>
      <c r="EEI4" s="53"/>
      <c r="EEK4" s="2"/>
      <c r="EEL4" s="2"/>
      <c r="EEM4" s="37"/>
      <c r="EEN4" s="37"/>
      <c r="EEO4" s="2"/>
      <c r="EEP4" s="37"/>
      <c r="EEQ4" s="53"/>
      <c r="EES4" s="2"/>
      <c r="EET4" s="2"/>
      <c r="EEU4" s="37"/>
      <c r="EEV4" s="37"/>
      <c r="EEW4" s="2"/>
      <c r="EEX4" s="37"/>
      <c r="EEY4" s="53"/>
      <c r="EFA4" s="2"/>
      <c r="EFB4" s="2"/>
      <c r="EFC4" s="37"/>
      <c r="EFD4" s="37"/>
      <c r="EFE4" s="2"/>
      <c r="EFF4" s="37"/>
      <c r="EFG4" s="53"/>
      <c r="EFI4" s="2"/>
      <c r="EFJ4" s="2"/>
      <c r="EFK4" s="37"/>
      <c r="EFL4" s="37"/>
      <c r="EFM4" s="2"/>
      <c r="EFN4" s="37"/>
      <c r="EFO4" s="53"/>
      <c r="EFQ4" s="2"/>
      <c r="EFR4" s="2"/>
      <c r="EFS4" s="37"/>
      <c r="EFT4" s="37"/>
      <c r="EFU4" s="2"/>
      <c r="EFV4" s="37"/>
      <c r="EFW4" s="53"/>
      <c r="EFY4" s="2"/>
      <c r="EFZ4" s="2"/>
      <c r="EGA4" s="37"/>
      <c r="EGB4" s="37"/>
      <c r="EGC4" s="2"/>
      <c r="EGD4" s="37"/>
      <c r="EGE4" s="53"/>
      <c r="EGG4" s="2"/>
      <c r="EGH4" s="2"/>
      <c r="EGI4" s="37"/>
      <c r="EGJ4" s="37"/>
      <c r="EGK4" s="2"/>
      <c r="EGL4" s="37"/>
      <c r="EGM4" s="53"/>
      <c r="EGO4" s="2"/>
      <c r="EGP4" s="2"/>
      <c r="EGQ4" s="37"/>
      <c r="EGR4" s="37"/>
      <c r="EGS4" s="2"/>
      <c r="EGT4" s="37"/>
      <c r="EGU4" s="53"/>
      <c r="EGW4" s="2"/>
      <c r="EGX4" s="2"/>
      <c r="EGY4" s="37"/>
      <c r="EGZ4" s="37"/>
      <c r="EHA4" s="2"/>
      <c r="EHB4" s="37"/>
      <c r="EHC4" s="53"/>
      <c r="EHE4" s="2"/>
      <c r="EHF4" s="2"/>
      <c r="EHG4" s="37"/>
      <c r="EHH4" s="37"/>
      <c r="EHI4" s="2"/>
      <c r="EHJ4" s="37"/>
      <c r="EHK4" s="53"/>
      <c r="EHM4" s="2"/>
      <c r="EHN4" s="2"/>
      <c r="EHO4" s="37"/>
      <c r="EHP4" s="37"/>
      <c r="EHQ4" s="2"/>
      <c r="EHR4" s="37"/>
      <c r="EHS4" s="53"/>
      <c r="EHU4" s="2"/>
      <c r="EHV4" s="2"/>
      <c r="EHW4" s="37"/>
      <c r="EHX4" s="37"/>
      <c r="EHY4" s="2"/>
      <c r="EHZ4" s="37"/>
      <c r="EIA4" s="53"/>
      <c r="EIC4" s="2"/>
      <c r="EID4" s="2"/>
      <c r="EIE4" s="37"/>
      <c r="EIF4" s="37"/>
      <c r="EIG4" s="2"/>
      <c r="EIH4" s="37"/>
      <c r="EII4" s="53"/>
      <c r="EIK4" s="2"/>
      <c r="EIL4" s="2"/>
      <c r="EIM4" s="37"/>
      <c r="EIN4" s="37"/>
      <c r="EIO4" s="2"/>
      <c r="EIP4" s="37"/>
      <c r="EIQ4" s="53"/>
      <c r="EIS4" s="2"/>
      <c r="EIT4" s="2"/>
      <c r="EIU4" s="37"/>
      <c r="EIV4" s="37"/>
      <c r="EIW4" s="2"/>
      <c r="EIX4" s="37"/>
      <c r="EIY4" s="53"/>
      <c r="EJA4" s="2"/>
      <c r="EJB4" s="2"/>
      <c r="EJC4" s="37"/>
      <c r="EJD4" s="37"/>
      <c r="EJE4" s="2"/>
      <c r="EJF4" s="37"/>
      <c r="EJG4" s="53"/>
      <c r="EJI4" s="2"/>
      <c r="EJJ4" s="2"/>
      <c r="EJK4" s="37"/>
      <c r="EJL4" s="37"/>
      <c r="EJM4" s="2"/>
      <c r="EJN4" s="37"/>
      <c r="EJO4" s="53"/>
      <c r="EJQ4" s="2"/>
      <c r="EJR4" s="2"/>
      <c r="EJS4" s="37"/>
      <c r="EJT4" s="37"/>
      <c r="EJU4" s="2"/>
      <c r="EJV4" s="37"/>
      <c r="EJW4" s="53"/>
      <c r="EJY4" s="2"/>
      <c r="EJZ4" s="2"/>
      <c r="EKA4" s="37"/>
      <c r="EKB4" s="37"/>
      <c r="EKC4" s="2"/>
      <c r="EKD4" s="37"/>
      <c r="EKE4" s="53"/>
      <c r="EKG4" s="2"/>
      <c r="EKH4" s="2"/>
      <c r="EKI4" s="37"/>
      <c r="EKJ4" s="37"/>
      <c r="EKK4" s="2"/>
      <c r="EKL4" s="37"/>
      <c r="EKM4" s="53"/>
      <c r="EKO4" s="2"/>
      <c r="EKP4" s="2"/>
      <c r="EKQ4" s="37"/>
      <c r="EKR4" s="37"/>
      <c r="EKS4" s="2"/>
      <c r="EKT4" s="37"/>
      <c r="EKU4" s="53"/>
      <c r="EKW4" s="2"/>
      <c r="EKX4" s="2"/>
      <c r="EKY4" s="37"/>
      <c r="EKZ4" s="37"/>
      <c r="ELA4" s="2"/>
      <c r="ELB4" s="37"/>
      <c r="ELC4" s="53"/>
      <c r="ELE4" s="2"/>
      <c r="ELF4" s="2"/>
      <c r="ELG4" s="37"/>
      <c r="ELH4" s="37"/>
      <c r="ELI4" s="2"/>
      <c r="ELJ4" s="37"/>
      <c r="ELK4" s="53"/>
      <c r="ELM4" s="2"/>
      <c r="ELN4" s="2"/>
      <c r="ELO4" s="37"/>
      <c r="ELP4" s="37"/>
      <c r="ELQ4" s="2"/>
      <c r="ELR4" s="37"/>
      <c r="ELS4" s="53"/>
      <c r="ELU4" s="2"/>
      <c r="ELV4" s="2"/>
      <c r="ELW4" s="37"/>
      <c r="ELX4" s="37"/>
      <c r="ELY4" s="2"/>
      <c r="ELZ4" s="37"/>
      <c r="EMA4" s="53"/>
      <c r="EMC4" s="2"/>
      <c r="EMD4" s="2"/>
      <c r="EME4" s="37"/>
      <c r="EMF4" s="37"/>
      <c r="EMG4" s="2"/>
      <c r="EMH4" s="37"/>
      <c r="EMI4" s="53"/>
      <c r="EMK4" s="2"/>
      <c r="EML4" s="2"/>
      <c r="EMM4" s="37"/>
      <c r="EMN4" s="37"/>
      <c r="EMO4" s="2"/>
      <c r="EMP4" s="37"/>
      <c r="EMQ4" s="53"/>
      <c r="EMS4" s="2"/>
      <c r="EMT4" s="2"/>
      <c r="EMU4" s="37"/>
      <c r="EMV4" s="37"/>
      <c r="EMW4" s="2"/>
      <c r="EMX4" s="37"/>
      <c r="EMY4" s="53"/>
      <c r="ENA4" s="2"/>
      <c r="ENB4" s="2"/>
      <c r="ENC4" s="37"/>
      <c r="END4" s="37"/>
      <c r="ENE4" s="2"/>
      <c r="ENF4" s="37"/>
      <c r="ENG4" s="53"/>
      <c r="ENI4" s="2"/>
      <c r="ENJ4" s="2"/>
      <c r="ENK4" s="37"/>
      <c r="ENL4" s="37"/>
      <c r="ENM4" s="2"/>
      <c r="ENN4" s="37"/>
      <c r="ENO4" s="53"/>
      <c r="ENQ4" s="2"/>
      <c r="ENR4" s="2"/>
      <c r="ENS4" s="37"/>
      <c r="ENT4" s="37"/>
      <c r="ENU4" s="2"/>
      <c r="ENV4" s="37"/>
      <c r="ENW4" s="53"/>
      <c r="ENY4" s="2"/>
      <c r="ENZ4" s="2"/>
      <c r="EOA4" s="37"/>
      <c r="EOB4" s="37"/>
      <c r="EOC4" s="2"/>
      <c r="EOD4" s="37"/>
      <c r="EOE4" s="53"/>
      <c r="EOG4" s="2"/>
      <c r="EOH4" s="2"/>
      <c r="EOI4" s="37"/>
      <c r="EOJ4" s="37"/>
      <c r="EOK4" s="2"/>
      <c r="EOL4" s="37"/>
      <c r="EOM4" s="53"/>
      <c r="EOO4" s="2"/>
      <c r="EOP4" s="2"/>
      <c r="EOQ4" s="37"/>
      <c r="EOR4" s="37"/>
      <c r="EOS4" s="2"/>
      <c r="EOT4" s="37"/>
      <c r="EOU4" s="53"/>
      <c r="EOW4" s="2"/>
      <c r="EOX4" s="2"/>
      <c r="EOY4" s="37"/>
      <c r="EOZ4" s="37"/>
      <c r="EPA4" s="2"/>
      <c r="EPB4" s="37"/>
      <c r="EPC4" s="53"/>
      <c r="EPE4" s="2"/>
      <c r="EPF4" s="2"/>
      <c r="EPG4" s="37"/>
      <c r="EPH4" s="37"/>
      <c r="EPI4" s="2"/>
      <c r="EPJ4" s="37"/>
      <c r="EPK4" s="53"/>
      <c r="EPM4" s="2"/>
      <c r="EPN4" s="2"/>
      <c r="EPO4" s="37"/>
      <c r="EPP4" s="37"/>
      <c r="EPQ4" s="2"/>
      <c r="EPR4" s="37"/>
      <c r="EPS4" s="53"/>
      <c r="EPU4" s="2"/>
      <c r="EPV4" s="2"/>
      <c r="EPW4" s="37"/>
      <c r="EPX4" s="37"/>
      <c r="EPY4" s="2"/>
      <c r="EPZ4" s="37"/>
      <c r="EQA4" s="53"/>
      <c r="EQC4" s="2"/>
      <c r="EQD4" s="2"/>
      <c r="EQE4" s="37"/>
      <c r="EQF4" s="37"/>
      <c r="EQG4" s="2"/>
      <c r="EQH4" s="37"/>
      <c r="EQI4" s="53"/>
      <c r="EQK4" s="2"/>
      <c r="EQL4" s="2"/>
      <c r="EQM4" s="37"/>
      <c r="EQN4" s="37"/>
      <c r="EQO4" s="2"/>
      <c r="EQP4" s="37"/>
      <c r="EQQ4" s="53"/>
      <c r="EQS4" s="2"/>
      <c r="EQT4" s="2"/>
      <c r="EQU4" s="37"/>
      <c r="EQV4" s="37"/>
      <c r="EQW4" s="2"/>
      <c r="EQX4" s="37"/>
      <c r="EQY4" s="53"/>
      <c r="ERA4" s="2"/>
      <c r="ERB4" s="2"/>
      <c r="ERC4" s="37"/>
      <c r="ERD4" s="37"/>
      <c r="ERE4" s="2"/>
      <c r="ERF4" s="37"/>
      <c r="ERG4" s="53"/>
      <c r="ERI4" s="2"/>
      <c r="ERJ4" s="2"/>
      <c r="ERK4" s="37"/>
      <c r="ERL4" s="37"/>
      <c r="ERM4" s="2"/>
      <c r="ERN4" s="37"/>
      <c r="ERO4" s="53"/>
      <c r="ERQ4" s="2"/>
      <c r="ERR4" s="2"/>
      <c r="ERS4" s="37"/>
      <c r="ERT4" s="37"/>
      <c r="ERU4" s="2"/>
      <c r="ERV4" s="37"/>
      <c r="ERW4" s="53"/>
      <c r="ERY4" s="2"/>
      <c r="ERZ4" s="2"/>
      <c r="ESA4" s="37"/>
      <c r="ESB4" s="37"/>
      <c r="ESC4" s="2"/>
      <c r="ESD4" s="37"/>
      <c r="ESE4" s="53"/>
      <c r="ESG4" s="2"/>
      <c r="ESH4" s="2"/>
      <c r="ESI4" s="37"/>
      <c r="ESJ4" s="37"/>
      <c r="ESK4" s="2"/>
      <c r="ESL4" s="37"/>
      <c r="ESM4" s="53"/>
      <c r="ESO4" s="2"/>
      <c r="ESP4" s="2"/>
      <c r="ESQ4" s="37"/>
      <c r="ESR4" s="37"/>
      <c r="ESS4" s="2"/>
      <c r="EST4" s="37"/>
      <c r="ESU4" s="53"/>
      <c r="ESW4" s="2"/>
      <c r="ESX4" s="2"/>
      <c r="ESY4" s="37"/>
      <c r="ESZ4" s="37"/>
      <c r="ETA4" s="2"/>
      <c r="ETB4" s="37"/>
      <c r="ETC4" s="53"/>
      <c r="ETE4" s="2"/>
      <c r="ETF4" s="2"/>
      <c r="ETG4" s="37"/>
      <c r="ETH4" s="37"/>
      <c r="ETI4" s="2"/>
      <c r="ETJ4" s="37"/>
      <c r="ETK4" s="53"/>
      <c r="ETM4" s="2"/>
      <c r="ETN4" s="2"/>
      <c r="ETO4" s="37"/>
      <c r="ETP4" s="37"/>
      <c r="ETQ4" s="2"/>
      <c r="ETR4" s="37"/>
      <c r="ETS4" s="53"/>
      <c r="ETU4" s="2"/>
      <c r="ETV4" s="2"/>
      <c r="ETW4" s="37"/>
      <c r="ETX4" s="37"/>
      <c r="ETY4" s="2"/>
      <c r="ETZ4" s="37"/>
      <c r="EUA4" s="53"/>
      <c r="EUC4" s="2"/>
      <c r="EUD4" s="2"/>
      <c r="EUE4" s="37"/>
      <c r="EUF4" s="37"/>
      <c r="EUG4" s="2"/>
      <c r="EUH4" s="37"/>
      <c r="EUI4" s="53"/>
      <c r="EUK4" s="2"/>
      <c r="EUL4" s="2"/>
      <c r="EUM4" s="37"/>
      <c r="EUN4" s="37"/>
      <c r="EUO4" s="2"/>
      <c r="EUP4" s="37"/>
      <c r="EUQ4" s="53"/>
      <c r="EUS4" s="2"/>
      <c r="EUT4" s="2"/>
      <c r="EUU4" s="37"/>
      <c r="EUV4" s="37"/>
      <c r="EUW4" s="2"/>
      <c r="EUX4" s="37"/>
      <c r="EUY4" s="53"/>
      <c r="EVA4" s="2"/>
      <c r="EVB4" s="2"/>
      <c r="EVC4" s="37"/>
      <c r="EVD4" s="37"/>
      <c r="EVE4" s="2"/>
      <c r="EVF4" s="37"/>
      <c r="EVG4" s="53"/>
      <c r="EVI4" s="2"/>
      <c r="EVJ4" s="2"/>
      <c r="EVK4" s="37"/>
      <c r="EVL4" s="37"/>
      <c r="EVM4" s="2"/>
      <c r="EVN4" s="37"/>
      <c r="EVO4" s="53"/>
      <c r="EVQ4" s="2"/>
      <c r="EVR4" s="2"/>
      <c r="EVS4" s="37"/>
      <c r="EVT4" s="37"/>
      <c r="EVU4" s="2"/>
      <c r="EVV4" s="37"/>
      <c r="EVW4" s="53"/>
      <c r="EVY4" s="2"/>
      <c r="EVZ4" s="2"/>
      <c r="EWA4" s="37"/>
      <c r="EWB4" s="37"/>
      <c r="EWC4" s="2"/>
      <c r="EWD4" s="37"/>
      <c r="EWE4" s="53"/>
      <c r="EWG4" s="2"/>
      <c r="EWH4" s="2"/>
      <c r="EWI4" s="37"/>
      <c r="EWJ4" s="37"/>
      <c r="EWK4" s="2"/>
      <c r="EWL4" s="37"/>
      <c r="EWM4" s="53"/>
      <c r="EWO4" s="2"/>
      <c r="EWP4" s="2"/>
      <c r="EWQ4" s="37"/>
      <c r="EWR4" s="37"/>
      <c r="EWS4" s="2"/>
      <c r="EWT4" s="37"/>
      <c r="EWU4" s="53"/>
      <c r="EWW4" s="2"/>
      <c r="EWX4" s="2"/>
      <c r="EWY4" s="37"/>
      <c r="EWZ4" s="37"/>
      <c r="EXA4" s="2"/>
      <c r="EXB4" s="37"/>
      <c r="EXC4" s="53"/>
      <c r="EXE4" s="2"/>
      <c r="EXF4" s="2"/>
      <c r="EXG4" s="37"/>
      <c r="EXH4" s="37"/>
      <c r="EXI4" s="2"/>
      <c r="EXJ4" s="37"/>
      <c r="EXK4" s="53"/>
      <c r="EXM4" s="2"/>
      <c r="EXN4" s="2"/>
      <c r="EXO4" s="37"/>
      <c r="EXP4" s="37"/>
      <c r="EXQ4" s="2"/>
      <c r="EXR4" s="37"/>
      <c r="EXS4" s="53"/>
      <c r="EXU4" s="2"/>
      <c r="EXV4" s="2"/>
      <c r="EXW4" s="37"/>
      <c r="EXX4" s="37"/>
      <c r="EXY4" s="2"/>
      <c r="EXZ4" s="37"/>
      <c r="EYA4" s="53"/>
      <c r="EYC4" s="2"/>
      <c r="EYD4" s="2"/>
      <c r="EYE4" s="37"/>
      <c r="EYF4" s="37"/>
      <c r="EYG4" s="2"/>
      <c r="EYH4" s="37"/>
      <c r="EYI4" s="53"/>
      <c r="EYK4" s="2"/>
      <c r="EYL4" s="2"/>
      <c r="EYM4" s="37"/>
      <c r="EYN4" s="37"/>
      <c r="EYO4" s="2"/>
      <c r="EYP4" s="37"/>
      <c r="EYQ4" s="53"/>
      <c r="EYS4" s="2"/>
      <c r="EYT4" s="2"/>
      <c r="EYU4" s="37"/>
      <c r="EYV4" s="37"/>
      <c r="EYW4" s="2"/>
      <c r="EYX4" s="37"/>
      <c r="EYY4" s="53"/>
      <c r="EZA4" s="2"/>
      <c r="EZB4" s="2"/>
      <c r="EZC4" s="37"/>
      <c r="EZD4" s="37"/>
      <c r="EZE4" s="2"/>
      <c r="EZF4" s="37"/>
      <c r="EZG4" s="53"/>
      <c r="EZI4" s="2"/>
      <c r="EZJ4" s="2"/>
      <c r="EZK4" s="37"/>
      <c r="EZL4" s="37"/>
      <c r="EZM4" s="2"/>
      <c r="EZN4" s="37"/>
      <c r="EZO4" s="53"/>
      <c r="EZQ4" s="2"/>
      <c r="EZR4" s="2"/>
      <c r="EZS4" s="37"/>
      <c r="EZT4" s="37"/>
      <c r="EZU4" s="2"/>
      <c r="EZV4" s="37"/>
      <c r="EZW4" s="53"/>
      <c r="EZY4" s="2"/>
      <c r="EZZ4" s="2"/>
      <c r="FAA4" s="37"/>
      <c r="FAB4" s="37"/>
      <c r="FAC4" s="2"/>
      <c r="FAD4" s="37"/>
      <c r="FAE4" s="53"/>
      <c r="FAG4" s="2"/>
      <c r="FAH4" s="2"/>
      <c r="FAI4" s="37"/>
      <c r="FAJ4" s="37"/>
      <c r="FAK4" s="2"/>
      <c r="FAL4" s="37"/>
      <c r="FAM4" s="53"/>
      <c r="FAO4" s="2"/>
      <c r="FAP4" s="2"/>
      <c r="FAQ4" s="37"/>
      <c r="FAR4" s="37"/>
      <c r="FAS4" s="2"/>
      <c r="FAT4" s="37"/>
      <c r="FAU4" s="53"/>
      <c r="FAW4" s="2"/>
      <c r="FAX4" s="2"/>
      <c r="FAY4" s="37"/>
      <c r="FAZ4" s="37"/>
      <c r="FBA4" s="2"/>
      <c r="FBB4" s="37"/>
      <c r="FBC4" s="53"/>
      <c r="FBE4" s="2"/>
      <c r="FBF4" s="2"/>
      <c r="FBG4" s="37"/>
      <c r="FBH4" s="37"/>
      <c r="FBI4" s="2"/>
      <c r="FBJ4" s="37"/>
      <c r="FBK4" s="53"/>
      <c r="FBM4" s="2"/>
      <c r="FBN4" s="2"/>
      <c r="FBO4" s="37"/>
      <c r="FBP4" s="37"/>
      <c r="FBQ4" s="2"/>
      <c r="FBR4" s="37"/>
      <c r="FBS4" s="53"/>
      <c r="FBU4" s="2"/>
      <c r="FBV4" s="2"/>
      <c r="FBW4" s="37"/>
      <c r="FBX4" s="37"/>
      <c r="FBY4" s="2"/>
      <c r="FBZ4" s="37"/>
      <c r="FCA4" s="53"/>
      <c r="FCC4" s="2"/>
      <c r="FCD4" s="2"/>
      <c r="FCE4" s="37"/>
      <c r="FCF4" s="37"/>
      <c r="FCG4" s="2"/>
      <c r="FCH4" s="37"/>
      <c r="FCI4" s="53"/>
      <c r="FCK4" s="2"/>
      <c r="FCL4" s="2"/>
      <c r="FCM4" s="37"/>
      <c r="FCN4" s="37"/>
      <c r="FCO4" s="2"/>
      <c r="FCP4" s="37"/>
      <c r="FCQ4" s="53"/>
      <c r="FCS4" s="2"/>
      <c r="FCT4" s="2"/>
      <c r="FCU4" s="37"/>
      <c r="FCV4" s="37"/>
      <c r="FCW4" s="2"/>
      <c r="FCX4" s="37"/>
      <c r="FCY4" s="53"/>
      <c r="FDA4" s="2"/>
      <c r="FDB4" s="2"/>
      <c r="FDC4" s="37"/>
      <c r="FDD4" s="37"/>
      <c r="FDE4" s="2"/>
      <c r="FDF4" s="37"/>
      <c r="FDG4" s="53"/>
      <c r="FDI4" s="2"/>
      <c r="FDJ4" s="2"/>
      <c r="FDK4" s="37"/>
      <c r="FDL4" s="37"/>
      <c r="FDM4" s="2"/>
      <c r="FDN4" s="37"/>
      <c r="FDO4" s="53"/>
      <c r="FDQ4" s="2"/>
      <c r="FDR4" s="2"/>
      <c r="FDS4" s="37"/>
      <c r="FDT4" s="37"/>
      <c r="FDU4" s="2"/>
      <c r="FDV4" s="37"/>
      <c r="FDW4" s="53"/>
      <c r="FDY4" s="2"/>
      <c r="FDZ4" s="2"/>
      <c r="FEA4" s="37"/>
      <c r="FEB4" s="37"/>
      <c r="FEC4" s="2"/>
      <c r="FED4" s="37"/>
      <c r="FEE4" s="53"/>
      <c r="FEG4" s="2"/>
      <c r="FEH4" s="2"/>
      <c r="FEI4" s="37"/>
      <c r="FEJ4" s="37"/>
      <c r="FEK4" s="2"/>
      <c r="FEL4" s="37"/>
      <c r="FEM4" s="53"/>
      <c r="FEO4" s="2"/>
      <c r="FEP4" s="2"/>
      <c r="FEQ4" s="37"/>
      <c r="FER4" s="37"/>
      <c r="FES4" s="2"/>
      <c r="FET4" s="37"/>
      <c r="FEU4" s="53"/>
      <c r="FEW4" s="2"/>
      <c r="FEX4" s="2"/>
      <c r="FEY4" s="37"/>
      <c r="FEZ4" s="37"/>
      <c r="FFA4" s="2"/>
      <c r="FFB4" s="37"/>
      <c r="FFC4" s="53"/>
      <c r="FFE4" s="2"/>
      <c r="FFF4" s="2"/>
      <c r="FFG4" s="37"/>
      <c r="FFH4" s="37"/>
      <c r="FFI4" s="2"/>
      <c r="FFJ4" s="37"/>
      <c r="FFK4" s="53"/>
      <c r="FFM4" s="2"/>
      <c r="FFN4" s="2"/>
      <c r="FFO4" s="37"/>
      <c r="FFP4" s="37"/>
      <c r="FFQ4" s="2"/>
      <c r="FFR4" s="37"/>
      <c r="FFS4" s="53"/>
      <c r="FFU4" s="2"/>
      <c r="FFV4" s="2"/>
      <c r="FFW4" s="37"/>
      <c r="FFX4" s="37"/>
      <c r="FFY4" s="2"/>
      <c r="FFZ4" s="37"/>
      <c r="FGA4" s="53"/>
      <c r="FGC4" s="2"/>
      <c r="FGD4" s="2"/>
      <c r="FGE4" s="37"/>
      <c r="FGF4" s="37"/>
      <c r="FGG4" s="2"/>
      <c r="FGH4" s="37"/>
      <c r="FGI4" s="53"/>
      <c r="FGK4" s="2"/>
      <c r="FGL4" s="2"/>
      <c r="FGM4" s="37"/>
      <c r="FGN4" s="37"/>
      <c r="FGO4" s="2"/>
      <c r="FGP4" s="37"/>
      <c r="FGQ4" s="53"/>
      <c r="FGS4" s="2"/>
      <c r="FGT4" s="2"/>
      <c r="FGU4" s="37"/>
      <c r="FGV4" s="37"/>
      <c r="FGW4" s="2"/>
      <c r="FGX4" s="37"/>
      <c r="FGY4" s="53"/>
      <c r="FHA4" s="2"/>
      <c r="FHB4" s="2"/>
      <c r="FHC4" s="37"/>
      <c r="FHD4" s="37"/>
      <c r="FHE4" s="2"/>
      <c r="FHF4" s="37"/>
      <c r="FHG4" s="53"/>
      <c r="FHI4" s="2"/>
      <c r="FHJ4" s="2"/>
      <c r="FHK4" s="37"/>
      <c r="FHL4" s="37"/>
      <c r="FHM4" s="2"/>
      <c r="FHN4" s="37"/>
      <c r="FHO4" s="53"/>
      <c r="FHQ4" s="2"/>
      <c r="FHR4" s="2"/>
      <c r="FHS4" s="37"/>
      <c r="FHT4" s="37"/>
      <c r="FHU4" s="2"/>
      <c r="FHV4" s="37"/>
      <c r="FHW4" s="53"/>
      <c r="FHY4" s="2"/>
      <c r="FHZ4" s="2"/>
      <c r="FIA4" s="37"/>
      <c r="FIB4" s="37"/>
      <c r="FIC4" s="2"/>
      <c r="FID4" s="37"/>
      <c r="FIE4" s="53"/>
      <c r="FIG4" s="2"/>
      <c r="FIH4" s="2"/>
      <c r="FII4" s="37"/>
      <c r="FIJ4" s="37"/>
      <c r="FIK4" s="2"/>
      <c r="FIL4" s="37"/>
      <c r="FIM4" s="53"/>
      <c r="FIO4" s="2"/>
      <c r="FIP4" s="2"/>
      <c r="FIQ4" s="37"/>
      <c r="FIR4" s="37"/>
      <c r="FIS4" s="2"/>
      <c r="FIT4" s="37"/>
      <c r="FIU4" s="53"/>
      <c r="FIW4" s="2"/>
      <c r="FIX4" s="2"/>
      <c r="FIY4" s="37"/>
      <c r="FIZ4" s="37"/>
      <c r="FJA4" s="2"/>
      <c r="FJB4" s="37"/>
      <c r="FJC4" s="53"/>
      <c r="FJE4" s="2"/>
      <c r="FJF4" s="2"/>
      <c r="FJG4" s="37"/>
      <c r="FJH4" s="37"/>
      <c r="FJI4" s="2"/>
      <c r="FJJ4" s="37"/>
      <c r="FJK4" s="53"/>
      <c r="FJM4" s="2"/>
      <c r="FJN4" s="2"/>
      <c r="FJO4" s="37"/>
      <c r="FJP4" s="37"/>
      <c r="FJQ4" s="2"/>
      <c r="FJR4" s="37"/>
      <c r="FJS4" s="53"/>
      <c r="FJU4" s="2"/>
      <c r="FJV4" s="2"/>
      <c r="FJW4" s="37"/>
      <c r="FJX4" s="37"/>
      <c r="FJY4" s="2"/>
      <c r="FJZ4" s="37"/>
      <c r="FKA4" s="53"/>
      <c r="FKC4" s="2"/>
      <c r="FKD4" s="2"/>
      <c r="FKE4" s="37"/>
      <c r="FKF4" s="37"/>
      <c r="FKG4" s="2"/>
      <c r="FKH4" s="37"/>
      <c r="FKI4" s="53"/>
      <c r="FKK4" s="2"/>
      <c r="FKL4" s="2"/>
      <c r="FKM4" s="37"/>
      <c r="FKN4" s="37"/>
      <c r="FKO4" s="2"/>
      <c r="FKP4" s="37"/>
      <c r="FKQ4" s="53"/>
      <c r="FKS4" s="2"/>
      <c r="FKT4" s="2"/>
      <c r="FKU4" s="37"/>
      <c r="FKV4" s="37"/>
      <c r="FKW4" s="2"/>
      <c r="FKX4" s="37"/>
      <c r="FKY4" s="53"/>
      <c r="FLA4" s="2"/>
      <c r="FLB4" s="2"/>
      <c r="FLC4" s="37"/>
      <c r="FLD4" s="37"/>
      <c r="FLE4" s="2"/>
      <c r="FLF4" s="37"/>
      <c r="FLG4" s="53"/>
      <c r="FLI4" s="2"/>
      <c r="FLJ4" s="2"/>
      <c r="FLK4" s="37"/>
      <c r="FLL4" s="37"/>
      <c r="FLM4" s="2"/>
      <c r="FLN4" s="37"/>
      <c r="FLO4" s="53"/>
      <c r="FLQ4" s="2"/>
      <c r="FLR4" s="2"/>
      <c r="FLS4" s="37"/>
      <c r="FLT4" s="37"/>
      <c r="FLU4" s="2"/>
      <c r="FLV4" s="37"/>
      <c r="FLW4" s="53"/>
      <c r="FLY4" s="2"/>
      <c r="FLZ4" s="2"/>
      <c r="FMA4" s="37"/>
      <c r="FMB4" s="37"/>
      <c r="FMC4" s="2"/>
      <c r="FMD4" s="37"/>
      <c r="FME4" s="53"/>
      <c r="FMG4" s="2"/>
      <c r="FMH4" s="2"/>
      <c r="FMI4" s="37"/>
      <c r="FMJ4" s="37"/>
      <c r="FMK4" s="2"/>
      <c r="FML4" s="37"/>
      <c r="FMM4" s="53"/>
      <c r="FMO4" s="2"/>
      <c r="FMP4" s="2"/>
      <c r="FMQ4" s="37"/>
      <c r="FMR4" s="37"/>
      <c r="FMS4" s="2"/>
      <c r="FMT4" s="37"/>
      <c r="FMU4" s="53"/>
      <c r="FMW4" s="2"/>
      <c r="FMX4" s="2"/>
      <c r="FMY4" s="37"/>
      <c r="FMZ4" s="37"/>
      <c r="FNA4" s="2"/>
      <c r="FNB4" s="37"/>
      <c r="FNC4" s="53"/>
      <c r="FNE4" s="2"/>
      <c r="FNF4" s="2"/>
      <c r="FNG4" s="37"/>
      <c r="FNH4" s="37"/>
      <c r="FNI4" s="2"/>
      <c r="FNJ4" s="37"/>
      <c r="FNK4" s="53"/>
      <c r="FNM4" s="2"/>
      <c r="FNN4" s="2"/>
      <c r="FNO4" s="37"/>
      <c r="FNP4" s="37"/>
      <c r="FNQ4" s="2"/>
      <c r="FNR4" s="37"/>
      <c r="FNS4" s="53"/>
      <c r="FNU4" s="2"/>
      <c r="FNV4" s="2"/>
      <c r="FNW4" s="37"/>
      <c r="FNX4" s="37"/>
      <c r="FNY4" s="2"/>
      <c r="FNZ4" s="37"/>
      <c r="FOA4" s="53"/>
      <c r="FOC4" s="2"/>
      <c r="FOD4" s="2"/>
      <c r="FOE4" s="37"/>
      <c r="FOF4" s="37"/>
      <c r="FOG4" s="2"/>
      <c r="FOH4" s="37"/>
      <c r="FOI4" s="53"/>
      <c r="FOK4" s="2"/>
      <c r="FOL4" s="2"/>
      <c r="FOM4" s="37"/>
      <c r="FON4" s="37"/>
      <c r="FOO4" s="2"/>
      <c r="FOP4" s="37"/>
      <c r="FOQ4" s="53"/>
      <c r="FOS4" s="2"/>
      <c r="FOT4" s="2"/>
      <c r="FOU4" s="37"/>
      <c r="FOV4" s="37"/>
      <c r="FOW4" s="2"/>
      <c r="FOX4" s="37"/>
      <c r="FOY4" s="53"/>
      <c r="FPA4" s="2"/>
      <c r="FPB4" s="2"/>
      <c r="FPC4" s="37"/>
      <c r="FPD4" s="37"/>
      <c r="FPE4" s="2"/>
      <c r="FPF4" s="37"/>
      <c r="FPG4" s="53"/>
      <c r="FPI4" s="2"/>
      <c r="FPJ4" s="2"/>
      <c r="FPK4" s="37"/>
      <c r="FPL4" s="37"/>
      <c r="FPM4" s="2"/>
      <c r="FPN4" s="37"/>
      <c r="FPO4" s="53"/>
      <c r="FPQ4" s="2"/>
      <c r="FPR4" s="2"/>
      <c r="FPS4" s="37"/>
      <c r="FPT4" s="37"/>
      <c r="FPU4" s="2"/>
      <c r="FPV4" s="37"/>
      <c r="FPW4" s="53"/>
      <c r="FPY4" s="2"/>
      <c r="FPZ4" s="2"/>
      <c r="FQA4" s="37"/>
      <c r="FQB4" s="37"/>
      <c r="FQC4" s="2"/>
      <c r="FQD4" s="37"/>
      <c r="FQE4" s="53"/>
      <c r="FQG4" s="2"/>
      <c r="FQH4" s="2"/>
      <c r="FQI4" s="37"/>
      <c r="FQJ4" s="37"/>
      <c r="FQK4" s="2"/>
      <c r="FQL4" s="37"/>
      <c r="FQM4" s="53"/>
      <c r="FQO4" s="2"/>
      <c r="FQP4" s="2"/>
      <c r="FQQ4" s="37"/>
      <c r="FQR4" s="37"/>
      <c r="FQS4" s="2"/>
      <c r="FQT4" s="37"/>
      <c r="FQU4" s="53"/>
      <c r="FQW4" s="2"/>
      <c r="FQX4" s="2"/>
      <c r="FQY4" s="37"/>
      <c r="FQZ4" s="37"/>
      <c r="FRA4" s="2"/>
      <c r="FRB4" s="37"/>
      <c r="FRC4" s="53"/>
      <c r="FRE4" s="2"/>
      <c r="FRF4" s="2"/>
      <c r="FRG4" s="37"/>
      <c r="FRH4" s="37"/>
      <c r="FRI4" s="2"/>
      <c r="FRJ4" s="37"/>
      <c r="FRK4" s="53"/>
      <c r="FRM4" s="2"/>
      <c r="FRN4" s="2"/>
      <c r="FRO4" s="37"/>
      <c r="FRP4" s="37"/>
      <c r="FRQ4" s="2"/>
      <c r="FRR4" s="37"/>
      <c r="FRS4" s="53"/>
      <c r="FRU4" s="2"/>
      <c r="FRV4" s="2"/>
      <c r="FRW4" s="37"/>
      <c r="FRX4" s="37"/>
      <c r="FRY4" s="2"/>
      <c r="FRZ4" s="37"/>
      <c r="FSA4" s="53"/>
      <c r="FSC4" s="2"/>
      <c r="FSD4" s="2"/>
      <c r="FSE4" s="37"/>
      <c r="FSF4" s="37"/>
      <c r="FSG4" s="2"/>
      <c r="FSH4" s="37"/>
      <c r="FSI4" s="53"/>
      <c r="FSK4" s="2"/>
      <c r="FSL4" s="2"/>
      <c r="FSM4" s="37"/>
      <c r="FSN4" s="37"/>
      <c r="FSO4" s="2"/>
      <c r="FSP4" s="37"/>
      <c r="FSQ4" s="53"/>
      <c r="FSS4" s="2"/>
      <c r="FST4" s="2"/>
      <c r="FSU4" s="37"/>
      <c r="FSV4" s="37"/>
      <c r="FSW4" s="2"/>
      <c r="FSX4" s="37"/>
      <c r="FSY4" s="53"/>
      <c r="FTA4" s="2"/>
      <c r="FTB4" s="2"/>
      <c r="FTC4" s="37"/>
      <c r="FTD4" s="37"/>
      <c r="FTE4" s="2"/>
      <c r="FTF4" s="37"/>
      <c r="FTG4" s="53"/>
      <c r="FTI4" s="2"/>
      <c r="FTJ4" s="2"/>
      <c r="FTK4" s="37"/>
      <c r="FTL4" s="37"/>
      <c r="FTM4" s="2"/>
      <c r="FTN4" s="37"/>
      <c r="FTO4" s="53"/>
      <c r="FTQ4" s="2"/>
      <c r="FTR4" s="2"/>
      <c r="FTS4" s="37"/>
      <c r="FTT4" s="37"/>
      <c r="FTU4" s="2"/>
      <c r="FTV4" s="37"/>
      <c r="FTW4" s="53"/>
      <c r="FTY4" s="2"/>
      <c r="FTZ4" s="2"/>
      <c r="FUA4" s="37"/>
      <c r="FUB4" s="37"/>
      <c r="FUC4" s="2"/>
      <c r="FUD4" s="37"/>
      <c r="FUE4" s="53"/>
      <c r="FUG4" s="2"/>
      <c r="FUH4" s="2"/>
      <c r="FUI4" s="37"/>
      <c r="FUJ4" s="37"/>
      <c r="FUK4" s="2"/>
      <c r="FUL4" s="37"/>
      <c r="FUM4" s="53"/>
      <c r="FUO4" s="2"/>
      <c r="FUP4" s="2"/>
      <c r="FUQ4" s="37"/>
      <c r="FUR4" s="37"/>
      <c r="FUS4" s="2"/>
      <c r="FUT4" s="37"/>
      <c r="FUU4" s="53"/>
      <c r="FUW4" s="2"/>
      <c r="FUX4" s="2"/>
      <c r="FUY4" s="37"/>
      <c r="FUZ4" s="37"/>
      <c r="FVA4" s="2"/>
      <c r="FVB4" s="37"/>
      <c r="FVC4" s="53"/>
      <c r="FVE4" s="2"/>
      <c r="FVF4" s="2"/>
      <c r="FVG4" s="37"/>
      <c r="FVH4" s="37"/>
      <c r="FVI4" s="2"/>
      <c r="FVJ4" s="37"/>
      <c r="FVK4" s="53"/>
      <c r="FVM4" s="2"/>
      <c r="FVN4" s="2"/>
      <c r="FVO4" s="37"/>
      <c r="FVP4" s="37"/>
      <c r="FVQ4" s="2"/>
      <c r="FVR4" s="37"/>
      <c r="FVS4" s="53"/>
      <c r="FVU4" s="2"/>
      <c r="FVV4" s="2"/>
      <c r="FVW4" s="37"/>
      <c r="FVX4" s="37"/>
      <c r="FVY4" s="2"/>
      <c r="FVZ4" s="37"/>
      <c r="FWA4" s="53"/>
      <c r="FWC4" s="2"/>
      <c r="FWD4" s="2"/>
      <c r="FWE4" s="37"/>
      <c r="FWF4" s="37"/>
      <c r="FWG4" s="2"/>
      <c r="FWH4" s="37"/>
      <c r="FWI4" s="53"/>
      <c r="FWK4" s="2"/>
      <c r="FWL4" s="2"/>
      <c r="FWM4" s="37"/>
      <c r="FWN4" s="37"/>
      <c r="FWO4" s="2"/>
      <c r="FWP4" s="37"/>
      <c r="FWQ4" s="53"/>
      <c r="FWS4" s="2"/>
      <c r="FWT4" s="2"/>
      <c r="FWU4" s="37"/>
      <c r="FWV4" s="37"/>
      <c r="FWW4" s="2"/>
      <c r="FWX4" s="37"/>
      <c r="FWY4" s="53"/>
      <c r="FXA4" s="2"/>
      <c r="FXB4" s="2"/>
      <c r="FXC4" s="37"/>
      <c r="FXD4" s="37"/>
      <c r="FXE4" s="2"/>
      <c r="FXF4" s="37"/>
      <c r="FXG4" s="53"/>
      <c r="FXI4" s="2"/>
      <c r="FXJ4" s="2"/>
      <c r="FXK4" s="37"/>
      <c r="FXL4" s="37"/>
      <c r="FXM4" s="2"/>
      <c r="FXN4" s="37"/>
      <c r="FXO4" s="53"/>
      <c r="FXQ4" s="2"/>
      <c r="FXR4" s="2"/>
      <c r="FXS4" s="37"/>
      <c r="FXT4" s="37"/>
      <c r="FXU4" s="2"/>
      <c r="FXV4" s="37"/>
      <c r="FXW4" s="53"/>
      <c r="FXY4" s="2"/>
      <c r="FXZ4" s="2"/>
      <c r="FYA4" s="37"/>
      <c r="FYB4" s="37"/>
      <c r="FYC4" s="2"/>
      <c r="FYD4" s="37"/>
      <c r="FYE4" s="53"/>
      <c r="FYG4" s="2"/>
      <c r="FYH4" s="2"/>
      <c r="FYI4" s="37"/>
      <c r="FYJ4" s="37"/>
      <c r="FYK4" s="2"/>
      <c r="FYL4" s="37"/>
      <c r="FYM4" s="53"/>
      <c r="FYO4" s="2"/>
      <c r="FYP4" s="2"/>
      <c r="FYQ4" s="37"/>
      <c r="FYR4" s="37"/>
      <c r="FYS4" s="2"/>
      <c r="FYT4" s="37"/>
      <c r="FYU4" s="53"/>
      <c r="FYW4" s="2"/>
      <c r="FYX4" s="2"/>
      <c r="FYY4" s="37"/>
      <c r="FYZ4" s="37"/>
      <c r="FZA4" s="2"/>
      <c r="FZB4" s="37"/>
      <c r="FZC4" s="53"/>
      <c r="FZE4" s="2"/>
      <c r="FZF4" s="2"/>
      <c r="FZG4" s="37"/>
      <c r="FZH4" s="37"/>
      <c r="FZI4" s="2"/>
      <c r="FZJ4" s="37"/>
      <c r="FZK4" s="53"/>
      <c r="FZM4" s="2"/>
      <c r="FZN4" s="2"/>
      <c r="FZO4" s="37"/>
      <c r="FZP4" s="37"/>
      <c r="FZQ4" s="2"/>
      <c r="FZR4" s="37"/>
      <c r="FZS4" s="53"/>
      <c r="FZU4" s="2"/>
      <c r="FZV4" s="2"/>
      <c r="FZW4" s="37"/>
      <c r="FZX4" s="37"/>
      <c r="FZY4" s="2"/>
      <c r="FZZ4" s="37"/>
      <c r="GAA4" s="53"/>
      <c r="GAC4" s="2"/>
      <c r="GAD4" s="2"/>
      <c r="GAE4" s="37"/>
      <c r="GAF4" s="37"/>
      <c r="GAG4" s="2"/>
      <c r="GAH4" s="37"/>
      <c r="GAI4" s="53"/>
      <c r="GAK4" s="2"/>
      <c r="GAL4" s="2"/>
      <c r="GAM4" s="37"/>
      <c r="GAN4" s="37"/>
      <c r="GAO4" s="2"/>
      <c r="GAP4" s="37"/>
      <c r="GAQ4" s="53"/>
      <c r="GAS4" s="2"/>
      <c r="GAT4" s="2"/>
      <c r="GAU4" s="37"/>
      <c r="GAV4" s="37"/>
      <c r="GAW4" s="2"/>
      <c r="GAX4" s="37"/>
      <c r="GAY4" s="53"/>
      <c r="GBA4" s="2"/>
      <c r="GBB4" s="2"/>
      <c r="GBC4" s="37"/>
      <c r="GBD4" s="37"/>
      <c r="GBE4" s="2"/>
      <c r="GBF4" s="37"/>
      <c r="GBG4" s="53"/>
      <c r="GBI4" s="2"/>
      <c r="GBJ4" s="2"/>
      <c r="GBK4" s="37"/>
      <c r="GBL4" s="37"/>
      <c r="GBM4" s="2"/>
      <c r="GBN4" s="37"/>
      <c r="GBO4" s="53"/>
      <c r="GBQ4" s="2"/>
      <c r="GBR4" s="2"/>
      <c r="GBS4" s="37"/>
      <c r="GBT4" s="37"/>
      <c r="GBU4" s="2"/>
      <c r="GBV4" s="37"/>
      <c r="GBW4" s="53"/>
      <c r="GBY4" s="2"/>
      <c r="GBZ4" s="2"/>
      <c r="GCA4" s="37"/>
      <c r="GCB4" s="37"/>
      <c r="GCC4" s="2"/>
      <c r="GCD4" s="37"/>
      <c r="GCE4" s="53"/>
      <c r="GCG4" s="2"/>
      <c r="GCH4" s="2"/>
      <c r="GCI4" s="37"/>
      <c r="GCJ4" s="37"/>
      <c r="GCK4" s="2"/>
      <c r="GCL4" s="37"/>
      <c r="GCM4" s="53"/>
      <c r="GCO4" s="2"/>
      <c r="GCP4" s="2"/>
      <c r="GCQ4" s="37"/>
      <c r="GCR4" s="37"/>
      <c r="GCS4" s="2"/>
      <c r="GCT4" s="37"/>
      <c r="GCU4" s="53"/>
      <c r="GCW4" s="2"/>
      <c r="GCX4" s="2"/>
      <c r="GCY4" s="37"/>
      <c r="GCZ4" s="37"/>
      <c r="GDA4" s="2"/>
      <c r="GDB4" s="37"/>
      <c r="GDC4" s="53"/>
      <c r="GDE4" s="2"/>
      <c r="GDF4" s="2"/>
      <c r="GDG4" s="37"/>
      <c r="GDH4" s="37"/>
      <c r="GDI4" s="2"/>
      <c r="GDJ4" s="37"/>
      <c r="GDK4" s="53"/>
      <c r="GDM4" s="2"/>
      <c r="GDN4" s="2"/>
      <c r="GDO4" s="37"/>
      <c r="GDP4" s="37"/>
      <c r="GDQ4" s="2"/>
      <c r="GDR4" s="37"/>
      <c r="GDS4" s="53"/>
      <c r="GDU4" s="2"/>
      <c r="GDV4" s="2"/>
      <c r="GDW4" s="37"/>
      <c r="GDX4" s="37"/>
      <c r="GDY4" s="2"/>
      <c r="GDZ4" s="37"/>
      <c r="GEA4" s="53"/>
      <c r="GEC4" s="2"/>
      <c r="GED4" s="2"/>
      <c r="GEE4" s="37"/>
      <c r="GEF4" s="37"/>
      <c r="GEG4" s="2"/>
      <c r="GEH4" s="37"/>
      <c r="GEI4" s="53"/>
      <c r="GEK4" s="2"/>
      <c r="GEL4" s="2"/>
      <c r="GEM4" s="37"/>
      <c r="GEN4" s="37"/>
      <c r="GEO4" s="2"/>
      <c r="GEP4" s="37"/>
      <c r="GEQ4" s="53"/>
      <c r="GES4" s="2"/>
      <c r="GET4" s="2"/>
      <c r="GEU4" s="37"/>
      <c r="GEV4" s="37"/>
      <c r="GEW4" s="2"/>
      <c r="GEX4" s="37"/>
      <c r="GEY4" s="53"/>
      <c r="GFA4" s="2"/>
      <c r="GFB4" s="2"/>
      <c r="GFC4" s="37"/>
      <c r="GFD4" s="37"/>
      <c r="GFE4" s="2"/>
      <c r="GFF4" s="37"/>
      <c r="GFG4" s="53"/>
      <c r="GFI4" s="2"/>
      <c r="GFJ4" s="2"/>
      <c r="GFK4" s="37"/>
      <c r="GFL4" s="37"/>
      <c r="GFM4" s="2"/>
      <c r="GFN4" s="37"/>
      <c r="GFO4" s="53"/>
      <c r="GFQ4" s="2"/>
      <c r="GFR4" s="2"/>
      <c r="GFS4" s="37"/>
      <c r="GFT4" s="37"/>
      <c r="GFU4" s="2"/>
      <c r="GFV4" s="37"/>
      <c r="GFW4" s="53"/>
      <c r="GFY4" s="2"/>
      <c r="GFZ4" s="2"/>
      <c r="GGA4" s="37"/>
      <c r="GGB4" s="37"/>
      <c r="GGC4" s="2"/>
      <c r="GGD4" s="37"/>
      <c r="GGE4" s="53"/>
      <c r="GGG4" s="2"/>
      <c r="GGH4" s="2"/>
      <c r="GGI4" s="37"/>
      <c r="GGJ4" s="37"/>
      <c r="GGK4" s="2"/>
      <c r="GGL4" s="37"/>
      <c r="GGM4" s="53"/>
      <c r="GGO4" s="2"/>
      <c r="GGP4" s="2"/>
      <c r="GGQ4" s="37"/>
      <c r="GGR4" s="37"/>
      <c r="GGS4" s="2"/>
      <c r="GGT4" s="37"/>
      <c r="GGU4" s="53"/>
      <c r="GGW4" s="2"/>
      <c r="GGX4" s="2"/>
      <c r="GGY4" s="37"/>
      <c r="GGZ4" s="37"/>
      <c r="GHA4" s="2"/>
      <c r="GHB4" s="37"/>
      <c r="GHC4" s="53"/>
      <c r="GHE4" s="2"/>
      <c r="GHF4" s="2"/>
      <c r="GHG4" s="37"/>
      <c r="GHH4" s="37"/>
      <c r="GHI4" s="2"/>
      <c r="GHJ4" s="37"/>
      <c r="GHK4" s="53"/>
      <c r="GHM4" s="2"/>
      <c r="GHN4" s="2"/>
      <c r="GHO4" s="37"/>
      <c r="GHP4" s="37"/>
      <c r="GHQ4" s="2"/>
      <c r="GHR4" s="37"/>
      <c r="GHS4" s="53"/>
      <c r="GHU4" s="2"/>
      <c r="GHV4" s="2"/>
      <c r="GHW4" s="37"/>
      <c r="GHX4" s="37"/>
      <c r="GHY4" s="2"/>
      <c r="GHZ4" s="37"/>
      <c r="GIA4" s="53"/>
      <c r="GIC4" s="2"/>
      <c r="GID4" s="2"/>
      <c r="GIE4" s="37"/>
      <c r="GIF4" s="37"/>
      <c r="GIG4" s="2"/>
      <c r="GIH4" s="37"/>
      <c r="GII4" s="53"/>
      <c r="GIK4" s="2"/>
      <c r="GIL4" s="2"/>
      <c r="GIM4" s="37"/>
      <c r="GIN4" s="37"/>
      <c r="GIO4" s="2"/>
      <c r="GIP4" s="37"/>
      <c r="GIQ4" s="53"/>
      <c r="GIS4" s="2"/>
      <c r="GIT4" s="2"/>
      <c r="GIU4" s="37"/>
      <c r="GIV4" s="37"/>
      <c r="GIW4" s="2"/>
      <c r="GIX4" s="37"/>
      <c r="GIY4" s="53"/>
      <c r="GJA4" s="2"/>
      <c r="GJB4" s="2"/>
      <c r="GJC4" s="37"/>
      <c r="GJD4" s="37"/>
      <c r="GJE4" s="2"/>
      <c r="GJF4" s="37"/>
      <c r="GJG4" s="53"/>
      <c r="GJI4" s="2"/>
      <c r="GJJ4" s="2"/>
      <c r="GJK4" s="37"/>
      <c r="GJL4" s="37"/>
      <c r="GJM4" s="2"/>
      <c r="GJN4" s="37"/>
      <c r="GJO4" s="53"/>
      <c r="GJQ4" s="2"/>
      <c r="GJR4" s="2"/>
      <c r="GJS4" s="37"/>
      <c r="GJT4" s="37"/>
      <c r="GJU4" s="2"/>
      <c r="GJV4" s="37"/>
      <c r="GJW4" s="53"/>
      <c r="GJY4" s="2"/>
      <c r="GJZ4" s="2"/>
      <c r="GKA4" s="37"/>
      <c r="GKB4" s="37"/>
      <c r="GKC4" s="2"/>
      <c r="GKD4" s="37"/>
      <c r="GKE4" s="53"/>
      <c r="GKG4" s="2"/>
      <c r="GKH4" s="2"/>
      <c r="GKI4" s="37"/>
      <c r="GKJ4" s="37"/>
      <c r="GKK4" s="2"/>
      <c r="GKL4" s="37"/>
      <c r="GKM4" s="53"/>
      <c r="GKO4" s="2"/>
      <c r="GKP4" s="2"/>
      <c r="GKQ4" s="37"/>
      <c r="GKR4" s="37"/>
      <c r="GKS4" s="2"/>
      <c r="GKT4" s="37"/>
      <c r="GKU4" s="53"/>
      <c r="GKW4" s="2"/>
      <c r="GKX4" s="2"/>
      <c r="GKY4" s="37"/>
      <c r="GKZ4" s="37"/>
      <c r="GLA4" s="2"/>
      <c r="GLB4" s="37"/>
      <c r="GLC4" s="53"/>
      <c r="GLE4" s="2"/>
      <c r="GLF4" s="2"/>
      <c r="GLG4" s="37"/>
      <c r="GLH4" s="37"/>
      <c r="GLI4" s="2"/>
      <c r="GLJ4" s="37"/>
      <c r="GLK4" s="53"/>
      <c r="GLM4" s="2"/>
      <c r="GLN4" s="2"/>
      <c r="GLO4" s="37"/>
      <c r="GLP4" s="37"/>
      <c r="GLQ4" s="2"/>
      <c r="GLR4" s="37"/>
      <c r="GLS4" s="53"/>
      <c r="GLU4" s="2"/>
      <c r="GLV4" s="2"/>
      <c r="GLW4" s="37"/>
      <c r="GLX4" s="37"/>
      <c r="GLY4" s="2"/>
      <c r="GLZ4" s="37"/>
      <c r="GMA4" s="53"/>
      <c r="GMC4" s="2"/>
      <c r="GMD4" s="2"/>
      <c r="GME4" s="37"/>
      <c r="GMF4" s="37"/>
      <c r="GMG4" s="2"/>
      <c r="GMH4" s="37"/>
      <c r="GMI4" s="53"/>
      <c r="GMK4" s="2"/>
      <c r="GML4" s="2"/>
      <c r="GMM4" s="37"/>
      <c r="GMN4" s="37"/>
      <c r="GMO4" s="2"/>
      <c r="GMP4" s="37"/>
      <c r="GMQ4" s="53"/>
      <c r="GMS4" s="2"/>
      <c r="GMT4" s="2"/>
      <c r="GMU4" s="37"/>
      <c r="GMV4" s="37"/>
      <c r="GMW4" s="2"/>
      <c r="GMX4" s="37"/>
      <c r="GMY4" s="53"/>
      <c r="GNA4" s="2"/>
      <c r="GNB4" s="2"/>
      <c r="GNC4" s="37"/>
      <c r="GND4" s="37"/>
      <c r="GNE4" s="2"/>
      <c r="GNF4" s="37"/>
      <c r="GNG4" s="53"/>
      <c r="GNI4" s="2"/>
      <c r="GNJ4" s="2"/>
      <c r="GNK4" s="37"/>
      <c r="GNL4" s="37"/>
      <c r="GNM4" s="2"/>
      <c r="GNN4" s="37"/>
      <c r="GNO4" s="53"/>
      <c r="GNQ4" s="2"/>
      <c r="GNR4" s="2"/>
      <c r="GNS4" s="37"/>
      <c r="GNT4" s="37"/>
      <c r="GNU4" s="2"/>
      <c r="GNV4" s="37"/>
      <c r="GNW4" s="53"/>
      <c r="GNY4" s="2"/>
      <c r="GNZ4" s="2"/>
      <c r="GOA4" s="37"/>
      <c r="GOB4" s="37"/>
      <c r="GOC4" s="2"/>
      <c r="GOD4" s="37"/>
      <c r="GOE4" s="53"/>
      <c r="GOG4" s="2"/>
      <c r="GOH4" s="2"/>
      <c r="GOI4" s="37"/>
      <c r="GOJ4" s="37"/>
      <c r="GOK4" s="2"/>
      <c r="GOL4" s="37"/>
      <c r="GOM4" s="53"/>
      <c r="GOO4" s="2"/>
      <c r="GOP4" s="2"/>
      <c r="GOQ4" s="37"/>
      <c r="GOR4" s="37"/>
      <c r="GOS4" s="2"/>
      <c r="GOT4" s="37"/>
      <c r="GOU4" s="53"/>
      <c r="GOW4" s="2"/>
      <c r="GOX4" s="2"/>
      <c r="GOY4" s="37"/>
      <c r="GOZ4" s="37"/>
      <c r="GPA4" s="2"/>
      <c r="GPB4" s="37"/>
      <c r="GPC4" s="53"/>
      <c r="GPE4" s="2"/>
      <c r="GPF4" s="2"/>
      <c r="GPG4" s="37"/>
      <c r="GPH4" s="37"/>
      <c r="GPI4" s="2"/>
      <c r="GPJ4" s="37"/>
      <c r="GPK4" s="53"/>
      <c r="GPM4" s="2"/>
      <c r="GPN4" s="2"/>
      <c r="GPO4" s="37"/>
      <c r="GPP4" s="37"/>
      <c r="GPQ4" s="2"/>
      <c r="GPR4" s="37"/>
      <c r="GPS4" s="53"/>
      <c r="GPU4" s="2"/>
      <c r="GPV4" s="2"/>
      <c r="GPW4" s="37"/>
      <c r="GPX4" s="37"/>
      <c r="GPY4" s="2"/>
      <c r="GPZ4" s="37"/>
      <c r="GQA4" s="53"/>
      <c r="GQC4" s="2"/>
      <c r="GQD4" s="2"/>
      <c r="GQE4" s="37"/>
      <c r="GQF4" s="37"/>
      <c r="GQG4" s="2"/>
      <c r="GQH4" s="37"/>
      <c r="GQI4" s="53"/>
      <c r="GQK4" s="2"/>
      <c r="GQL4" s="2"/>
      <c r="GQM4" s="37"/>
      <c r="GQN4" s="37"/>
      <c r="GQO4" s="2"/>
      <c r="GQP4" s="37"/>
      <c r="GQQ4" s="53"/>
      <c r="GQS4" s="2"/>
      <c r="GQT4" s="2"/>
      <c r="GQU4" s="37"/>
      <c r="GQV4" s="37"/>
      <c r="GQW4" s="2"/>
      <c r="GQX4" s="37"/>
      <c r="GQY4" s="53"/>
      <c r="GRA4" s="2"/>
      <c r="GRB4" s="2"/>
      <c r="GRC4" s="37"/>
      <c r="GRD4" s="37"/>
      <c r="GRE4" s="2"/>
      <c r="GRF4" s="37"/>
      <c r="GRG4" s="53"/>
      <c r="GRI4" s="2"/>
      <c r="GRJ4" s="2"/>
      <c r="GRK4" s="37"/>
      <c r="GRL4" s="37"/>
      <c r="GRM4" s="2"/>
      <c r="GRN4" s="37"/>
      <c r="GRO4" s="53"/>
      <c r="GRQ4" s="2"/>
      <c r="GRR4" s="2"/>
      <c r="GRS4" s="37"/>
      <c r="GRT4" s="37"/>
      <c r="GRU4" s="2"/>
      <c r="GRV4" s="37"/>
      <c r="GRW4" s="53"/>
      <c r="GRY4" s="2"/>
      <c r="GRZ4" s="2"/>
      <c r="GSA4" s="37"/>
      <c r="GSB4" s="37"/>
      <c r="GSC4" s="2"/>
      <c r="GSD4" s="37"/>
      <c r="GSE4" s="53"/>
      <c r="GSG4" s="2"/>
      <c r="GSH4" s="2"/>
      <c r="GSI4" s="37"/>
      <c r="GSJ4" s="37"/>
      <c r="GSK4" s="2"/>
      <c r="GSL4" s="37"/>
      <c r="GSM4" s="53"/>
      <c r="GSO4" s="2"/>
      <c r="GSP4" s="2"/>
      <c r="GSQ4" s="37"/>
      <c r="GSR4" s="37"/>
      <c r="GSS4" s="2"/>
      <c r="GST4" s="37"/>
      <c r="GSU4" s="53"/>
      <c r="GSW4" s="2"/>
      <c r="GSX4" s="2"/>
      <c r="GSY4" s="37"/>
      <c r="GSZ4" s="37"/>
      <c r="GTA4" s="2"/>
      <c r="GTB4" s="37"/>
      <c r="GTC4" s="53"/>
      <c r="GTE4" s="2"/>
      <c r="GTF4" s="2"/>
      <c r="GTG4" s="37"/>
      <c r="GTH4" s="37"/>
      <c r="GTI4" s="2"/>
      <c r="GTJ4" s="37"/>
      <c r="GTK4" s="53"/>
      <c r="GTM4" s="2"/>
      <c r="GTN4" s="2"/>
      <c r="GTO4" s="37"/>
      <c r="GTP4" s="37"/>
      <c r="GTQ4" s="2"/>
      <c r="GTR4" s="37"/>
      <c r="GTS4" s="53"/>
      <c r="GTU4" s="2"/>
      <c r="GTV4" s="2"/>
      <c r="GTW4" s="37"/>
      <c r="GTX4" s="37"/>
      <c r="GTY4" s="2"/>
      <c r="GTZ4" s="37"/>
      <c r="GUA4" s="53"/>
      <c r="GUC4" s="2"/>
      <c r="GUD4" s="2"/>
      <c r="GUE4" s="37"/>
      <c r="GUF4" s="37"/>
      <c r="GUG4" s="2"/>
      <c r="GUH4" s="37"/>
      <c r="GUI4" s="53"/>
      <c r="GUK4" s="2"/>
      <c r="GUL4" s="2"/>
      <c r="GUM4" s="37"/>
      <c r="GUN4" s="37"/>
      <c r="GUO4" s="2"/>
      <c r="GUP4" s="37"/>
      <c r="GUQ4" s="53"/>
      <c r="GUS4" s="2"/>
      <c r="GUT4" s="2"/>
      <c r="GUU4" s="37"/>
      <c r="GUV4" s="37"/>
      <c r="GUW4" s="2"/>
      <c r="GUX4" s="37"/>
      <c r="GUY4" s="53"/>
      <c r="GVA4" s="2"/>
      <c r="GVB4" s="2"/>
      <c r="GVC4" s="37"/>
      <c r="GVD4" s="37"/>
      <c r="GVE4" s="2"/>
      <c r="GVF4" s="37"/>
      <c r="GVG4" s="53"/>
      <c r="GVI4" s="2"/>
      <c r="GVJ4" s="2"/>
      <c r="GVK4" s="37"/>
      <c r="GVL4" s="37"/>
      <c r="GVM4" s="2"/>
      <c r="GVN4" s="37"/>
      <c r="GVO4" s="53"/>
      <c r="GVQ4" s="2"/>
      <c r="GVR4" s="2"/>
      <c r="GVS4" s="37"/>
      <c r="GVT4" s="37"/>
      <c r="GVU4" s="2"/>
      <c r="GVV4" s="37"/>
      <c r="GVW4" s="53"/>
      <c r="GVY4" s="2"/>
      <c r="GVZ4" s="2"/>
      <c r="GWA4" s="37"/>
      <c r="GWB4" s="37"/>
      <c r="GWC4" s="2"/>
      <c r="GWD4" s="37"/>
      <c r="GWE4" s="53"/>
      <c r="GWG4" s="2"/>
      <c r="GWH4" s="2"/>
      <c r="GWI4" s="37"/>
      <c r="GWJ4" s="37"/>
      <c r="GWK4" s="2"/>
      <c r="GWL4" s="37"/>
      <c r="GWM4" s="53"/>
      <c r="GWO4" s="2"/>
      <c r="GWP4" s="2"/>
      <c r="GWQ4" s="37"/>
      <c r="GWR4" s="37"/>
      <c r="GWS4" s="2"/>
      <c r="GWT4" s="37"/>
      <c r="GWU4" s="53"/>
      <c r="GWW4" s="2"/>
      <c r="GWX4" s="2"/>
      <c r="GWY4" s="37"/>
      <c r="GWZ4" s="37"/>
      <c r="GXA4" s="2"/>
      <c r="GXB4" s="37"/>
      <c r="GXC4" s="53"/>
      <c r="GXE4" s="2"/>
      <c r="GXF4" s="2"/>
      <c r="GXG4" s="37"/>
      <c r="GXH4" s="37"/>
      <c r="GXI4" s="2"/>
      <c r="GXJ4" s="37"/>
      <c r="GXK4" s="53"/>
      <c r="GXM4" s="2"/>
      <c r="GXN4" s="2"/>
      <c r="GXO4" s="37"/>
      <c r="GXP4" s="37"/>
      <c r="GXQ4" s="2"/>
      <c r="GXR4" s="37"/>
      <c r="GXS4" s="53"/>
      <c r="GXU4" s="2"/>
      <c r="GXV4" s="2"/>
      <c r="GXW4" s="37"/>
      <c r="GXX4" s="37"/>
      <c r="GXY4" s="2"/>
      <c r="GXZ4" s="37"/>
      <c r="GYA4" s="53"/>
      <c r="GYC4" s="2"/>
      <c r="GYD4" s="2"/>
      <c r="GYE4" s="37"/>
      <c r="GYF4" s="37"/>
      <c r="GYG4" s="2"/>
      <c r="GYH4" s="37"/>
      <c r="GYI4" s="53"/>
      <c r="GYK4" s="2"/>
      <c r="GYL4" s="2"/>
      <c r="GYM4" s="37"/>
      <c r="GYN4" s="37"/>
      <c r="GYO4" s="2"/>
      <c r="GYP4" s="37"/>
      <c r="GYQ4" s="53"/>
      <c r="GYS4" s="2"/>
      <c r="GYT4" s="2"/>
      <c r="GYU4" s="37"/>
      <c r="GYV4" s="37"/>
      <c r="GYW4" s="2"/>
      <c r="GYX4" s="37"/>
      <c r="GYY4" s="53"/>
      <c r="GZA4" s="2"/>
      <c r="GZB4" s="2"/>
      <c r="GZC4" s="37"/>
      <c r="GZD4" s="37"/>
      <c r="GZE4" s="2"/>
      <c r="GZF4" s="37"/>
      <c r="GZG4" s="53"/>
      <c r="GZI4" s="2"/>
      <c r="GZJ4" s="2"/>
      <c r="GZK4" s="37"/>
      <c r="GZL4" s="37"/>
      <c r="GZM4" s="2"/>
      <c r="GZN4" s="37"/>
      <c r="GZO4" s="53"/>
      <c r="GZQ4" s="2"/>
      <c r="GZR4" s="2"/>
      <c r="GZS4" s="37"/>
      <c r="GZT4" s="37"/>
      <c r="GZU4" s="2"/>
      <c r="GZV4" s="37"/>
      <c r="GZW4" s="53"/>
      <c r="GZY4" s="2"/>
      <c r="GZZ4" s="2"/>
      <c r="HAA4" s="37"/>
      <c r="HAB4" s="37"/>
      <c r="HAC4" s="2"/>
      <c r="HAD4" s="37"/>
      <c r="HAE4" s="53"/>
      <c r="HAG4" s="2"/>
      <c r="HAH4" s="2"/>
      <c r="HAI4" s="37"/>
      <c r="HAJ4" s="37"/>
      <c r="HAK4" s="2"/>
      <c r="HAL4" s="37"/>
      <c r="HAM4" s="53"/>
      <c r="HAO4" s="2"/>
      <c r="HAP4" s="2"/>
      <c r="HAQ4" s="37"/>
      <c r="HAR4" s="37"/>
      <c r="HAS4" s="2"/>
      <c r="HAT4" s="37"/>
      <c r="HAU4" s="53"/>
      <c r="HAW4" s="2"/>
      <c r="HAX4" s="2"/>
      <c r="HAY4" s="37"/>
      <c r="HAZ4" s="37"/>
      <c r="HBA4" s="2"/>
      <c r="HBB4" s="37"/>
      <c r="HBC4" s="53"/>
      <c r="HBE4" s="2"/>
      <c r="HBF4" s="2"/>
      <c r="HBG4" s="37"/>
      <c r="HBH4" s="37"/>
      <c r="HBI4" s="2"/>
      <c r="HBJ4" s="37"/>
      <c r="HBK4" s="53"/>
      <c r="HBM4" s="2"/>
      <c r="HBN4" s="2"/>
      <c r="HBO4" s="37"/>
      <c r="HBP4" s="37"/>
      <c r="HBQ4" s="2"/>
      <c r="HBR4" s="37"/>
      <c r="HBS4" s="53"/>
      <c r="HBU4" s="2"/>
      <c r="HBV4" s="2"/>
      <c r="HBW4" s="37"/>
      <c r="HBX4" s="37"/>
      <c r="HBY4" s="2"/>
      <c r="HBZ4" s="37"/>
      <c r="HCA4" s="53"/>
      <c r="HCC4" s="2"/>
      <c r="HCD4" s="2"/>
      <c r="HCE4" s="37"/>
      <c r="HCF4" s="37"/>
      <c r="HCG4" s="2"/>
      <c r="HCH4" s="37"/>
      <c r="HCI4" s="53"/>
      <c r="HCK4" s="2"/>
      <c r="HCL4" s="2"/>
      <c r="HCM4" s="37"/>
      <c r="HCN4" s="37"/>
      <c r="HCO4" s="2"/>
      <c r="HCP4" s="37"/>
      <c r="HCQ4" s="53"/>
      <c r="HCS4" s="2"/>
      <c r="HCT4" s="2"/>
      <c r="HCU4" s="37"/>
      <c r="HCV4" s="37"/>
      <c r="HCW4" s="2"/>
      <c r="HCX4" s="37"/>
      <c r="HCY4" s="53"/>
      <c r="HDA4" s="2"/>
      <c r="HDB4" s="2"/>
      <c r="HDC4" s="37"/>
      <c r="HDD4" s="37"/>
      <c r="HDE4" s="2"/>
      <c r="HDF4" s="37"/>
      <c r="HDG4" s="53"/>
      <c r="HDI4" s="2"/>
      <c r="HDJ4" s="2"/>
      <c r="HDK4" s="37"/>
      <c r="HDL4" s="37"/>
      <c r="HDM4" s="2"/>
      <c r="HDN4" s="37"/>
      <c r="HDO4" s="53"/>
      <c r="HDQ4" s="2"/>
      <c r="HDR4" s="2"/>
      <c r="HDS4" s="37"/>
      <c r="HDT4" s="37"/>
      <c r="HDU4" s="2"/>
      <c r="HDV4" s="37"/>
      <c r="HDW4" s="53"/>
      <c r="HDY4" s="2"/>
      <c r="HDZ4" s="2"/>
      <c r="HEA4" s="37"/>
      <c r="HEB4" s="37"/>
      <c r="HEC4" s="2"/>
      <c r="HED4" s="37"/>
      <c r="HEE4" s="53"/>
      <c r="HEG4" s="2"/>
      <c r="HEH4" s="2"/>
      <c r="HEI4" s="37"/>
      <c r="HEJ4" s="37"/>
      <c r="HEK4" s="2"/>
      <c r="HEL4" s="37"/>
      <c r="HEM4" s="53"/>
      <c r="HEO4" s="2"/>
      <c r="HEP4" s="2"/>
      <c r="HEQ4" s="37"/>
      <c r="HER4" s="37"/>
      <c r="HES4" s="2"/>
      <c r="HET4" s="37"/>
      <c r="HEU4" s="53"/>
      <c r="HEW4" s="2"/>
      <c r="HEX4" s="2"/>
      <c r="HEY4" s="37"/>
      <c r="HEZ4" s="37"/>
      <c r="HFA4" s="2"/>
      <c r="HFB4" s="37"/>
      <c r="HFC4" s="53"/>
      <c r="HFE4" s="2"/>
      <c r="HFF4" s="2"/>
      <c r="HFG4" s="37"/>
      <c r="HFH4" s="37"/>
      <c r="HFI4" s="2"/>
      <c r="HFJ4" s="37"/>
      <c r="HFK4" s="53"/>
      <c r="HFM4" s="2"/>
      <c r="HFN4" s="2"/>
      <c r="HFO4" s="37"/>
      <c r="HFP4" s="37"/>
      <c r="HFQ4" s="2"/>
      <c r="HFR4" s="37"/>
      <c r="HFS4" s="53"/>
      <c r="HFU4" s="2"/>
      <c r="HFV4" s="2"/>
      <c r="HFW4" s="37"/>
      <c r="HFX4" s="37"/>
      <c r="HFY4" s="2"/>
      <c r="HFZ4" s="37"/>
      <c r="HGA4" s="53"/>
      <c r="HGC4" s="2"/>
      <c r="HGD4" s="2"/>
      <c r="HGE4" s="37"/>
      <c r="HGF4" s="37"/>
      <c r="HGG4" s="2"/>
      <c r="HGH4" s="37"/>
      <c r="HGI4" s="53"/>
      <c r="HGK4" s="2"/>
      <c r="HGL4" s="2"/>
      <c r="HGM4" s="37"/>
      <c r="HGN4" s="37"/>
      <c r="HGO4" s="2"/>
      <c r="HGP4" s="37"/>
      <c r="HGQ4" s="53"/>
      <c r="HGS4" s="2"/>
      <c r="HGT4" s="2"/>
      <c r="HGU4" s="37"/>
      <c r="HGV4" s="37"/>
      <c r="HGW4" s="2"/>
      <c r="HGX4" s="37"/>
      <c r="HGY4" s="53"/>
      <c r="HHA4" s="2"/>
      <c r="HHB4" s="2"/>
      <c r="HHC4" s="37"/>
      <c r="HHD4" s="37"/>
      <c r="HHE4" s="2"/>
      <c r="HHF4" s="37"/>
      <c r="HHG4" s="53"/>
      <c r="HHI4" s="2"/>
      <c r="HHJ4" s="2"/>
      <c r="HHK4" s="37"/>
      <c r="HHL4" s="37"/>
      <c r="HHM4" s="2"/>
      <c r="HHN4" s="37"/>
      <c r="HHO4" s="53"/>
      <c r="HHQ4" s="2"/>
      <c r="HHR4" s="2"/>
      <c r="HHS4" s="37"/>
      <c r="HHT4" s="37"/>
      <c r="HHU4" s="2"/>
      <c r="HHV4" s="37"/>
      <c r="HHW4" s="53"/>
      <c r="HHY4" s="2"/>
      <c r="HHZ4" s="2"/>
      <c r="HIA4" s="37"/>
      <c r="HIB4" s="37"/>
      <c r="HIC4" s="2"/>
      <c r="HID4" s="37"/>
      <c r="HIE4" s="53"/>
      <c r="HIG4" s="2"/>
      <c r="HIH4" s="2"/>
      <c r="HII4" s="37"/>
      <c r="HIJ4" s="37"/>
      <c r="HIK4" s="2"/>
      <c r="HIL4" s="37"/>
      <c r="HIM4" s="53"/>
      <c r="HIO4" s="2"/>
      <c r="HIP4" s="2"/>
      <c r="HIQ4" s="37"/>
      <c r="HIR4" s="37"/>
      <c r="HIS4" s="2"/>
      <c r="HIT4" s="37"/>
      <c r="HIU4" s="53"/>
      <c r="HIW4" s="2"/>
      <c r="HIX4" s="2"/>
      <c r="HIY4" s="37"/>
      <c r="HIZ4" s="37"/>
      <c r="HJA4" s="2"/>
      <c r="HJB4" s="37"/>
      <c r="HJC4" s="53"/>
      <c r="HJE4" s="2"/>
      <c r="HJF4" s="2"/>
      <c r="HJG4" s="37"/>
      <c r="HJH4" s="37"/>
      <c r="HJI4" s="2"/>
      <c r="HJJ4" s="37"/>
      <c r="HJK4" s="53"/>
      <c r="HJM4" s="2"/>
      <c r="HJN4" s="2"/>
      <c r="HJO4" s="37"/>
      <c r="HJP4" s="37"/>
      <c r="HJQ4" s="2"/>
      <c r="HJR4" s="37"/>
      <c r="HJS4" s="53"/>
      <c r="HJU4" s="2"/>
      <c r="HJV4" s="2"/>
      <c r="HJW4" s="37"/>
      <c r="HJX4" s="37"/>
      <c r="HJY4" s="2"/>
      <c r="HJZ4" s="37"/>
      <c r="HKA4" s="53"/>
      <c r="HKC4" s="2"/>
      <c r="HKD4" s="2"/>
      <c r="HKE4" s="37"/>
      <c r="HKF4" s="37"/>
      <c r="HKG4" s="2"/>
      <c r="HKH4" s="37"/>
      <c r="HKI4" s="53"/>
      <c r="HKK4" s="2"/>
      <c r="HKL4" s="2"/>
      <c r="HKM4" s="37"/>
      <c r="HKN4" s="37"/>
      <c r="HKO4" s="2"/>
      <c r="HKP4" s="37"/>
      <c r="HKQ4" s="53"/>
      <c r="HKS4" s="2"/>
      <c r="HKT4" s="2"/>
      <c r="HKU4" s="37"/>
      <c r="HKV4" s="37"/>
      <c r="HKW4" s="2"/>
      <c r="HKX4" s="37"/>
      <c r="HKY4" s="53"/>
      <c r="HLA4" s="2"/>
      <c r="HLB4" s="2"/>
      <c r="HLC4" s="37"/>
      <c r="HLD4" s="37"/>
      <c r="HLE4" s="2"/>
      <c r="HLF4" s="37"/>
      <c r="HLG4" s="53"/>
      <c r="HLI4" s="2"/>
      <c r="HLJ4" s="2"/>
      <c r="HLK4" s="37"/>
      <c r="HLL4" s="37"/>
      <c r="HLM4" s="2"/>
      <c r="HLN4" s="37"/>
      <c r="HLO4" s="53"/>
      <c r="HLQ4" s="2"/>
      <c r="HLR4" s="2"/>
      <c r="HLS4" s="37"/>
      <c r="HLT4" s="37"/>
      <c r="HLU4" s="2"/>
      <c r="HLV4" s="37"/>
      <c r="HLW4" s="53"/>
      <c r="HLY4" s="2"/>
      <c r="HLZ4" s="2"/>
      <c r="HMA4" s="37"/>
      <c r="HMB4" s="37"/>
      <c r="HMC4" s="2"/>
      <c r="HMD4" s="37"/>
      <c r="HME4" s="53"/>
      <c r="HMG4" s="2"/>
      <c r="HMH4" s="2"/>
      <c r="HMI4" s="37"/>
      <c r="HMJ4" s="37"/>
      <c r="HMK4" s="2"/>
      <c r="HML4" s="37"/>
      <c r="HMM4" s="53"/>
      <c r="HMO4" s="2"/>
      <c r="HMP4" s="2"/>
      <c r="HMQ4" s="37"/>
      <c r="HMR4" s="37"/>
      <c r="HMS4" s="2"/>
      <c r="HMT4" s="37"/>
      <c r="HMU4" s="53"/>
      <c r="HMW4" s="2"/>
      <c r="HMX4" s="2"/>
      <c r="HMY4" s="37"/>
      <c r="HMZ4" s="37"/>
      <c r="HNA4" s="2"/>
      <c r="HNB4" s="37"/>
      <c r="HNC4" s="53"/>
      <c r="HNE4" s="2"/>
      <c r="HNF4" s="2"/>
      <c r="HNG4" s="37"/>
      <c r="HNH4" s="37"/>
      <c r="HNI4" s="2"/>
      <c r="HNJ4" s="37"/>
      <c r="HNK4" s="53"/>
      <c r="HNM4" s="2"/>
      <c r="HNN4" s="2"/>
      <c r="HNO4" s="37"/>
      <c r="HNP4" s="37"/>
      <c r="HNQ4" s="2"/>
      <c r="HNR4" s="37"/>
      <c r="HNS4" s="53"/>
      <c r="HNU4" s="2"/>
      <c r="HNV4" s="2"/>
      <c r="HNW4" s="37"/>
      <c r="HNX4" s="37"/>
      <c r="HNY4" s="2"/>
      <c r="HNZ4" s="37"/>
      <c r="HOA4" s="53"/>
      <c r="HOC4" s="2"/>
      <c r="HOD4" s="2"/>
      <c r="HOE4" s="37"/>
      <c r="HOF4" s="37"/>
      <c r="HOG4" s="2"/>
      <c r="HOH4" s="37"/>
      <c r="HOI4" s="53"/>
      <c r="HOK4" s="2"/>
      <c r="HOL4" s="2"/>
      <c r="HOM4" s="37"/>
      <c r="HON4" s="37"/>
      <c r="HOO4" s="2"/>
      <c r="HOP4" s="37"/>
      <c r="HOQ4" s="53"/>
      <c r="HOS4" s="2"/>
      <c r="HOT4" s="2"/>
      <c r="HOU4" s="37"/>
      <c r="HOV4" s="37"/>
      <c r="HOW4" s="2"/>
      <c r="HOX4" s="37"/>
      <c r="HOY4" s="53"/>
      <c r="HPA4" s="2"/>
      <c r="HPB4" s="2"/>
      <c r="HPC4" s="37"/>
      <c r="HPD4" s="37"/>
      <c r="HPE4" s="2"/>
      <c r="HPF4" s="37"/>
      <c r="HPG4" s="53"/>
      <c r="HPI4" s="2"/>
      <c r="HPJ4" s="2"/>
      <c r="HPK4" s="37"/>
      <c r="HPL4" s="37"/>
      <c r="HPM4" s="2"/>
      <c r="HPN4" s="37"/>
      <c r="HPO4" s="53"/>
      <c r="HPQ4" s="2"/>
      <c r="HPR4" s="2"/>
      <c r="HPS4" s="37"/>
      <c r="HPT4" s="37"/>
      <c r="HPU4" s="2"/>
      <c r="HPV4" s="37"/>
      <c r="HPW4" s="53"/>
      <c r="HPY4" s="2"/>
      <c r="HPZ4" s="2"/>
      <c r="HQA4" s="37"/>
      <c r="HQB4" s="37"/>
      <c r="HQC4" s="2"/>
      <c r="HQD4" s="37"/>
      <c r="HQE4" s="53"/>
      <c r="HQG4" s="2"/>
      <c r="HQH4" s="2"/>
      <c r="HQI4" s="37"/>
      <c r="HQJ4" s="37"/>
      <c r="HQK4" s="2"/>
      <c r="HQL4" s="37"/>
      <c r="HQM4" s="53"/>
      <c r="HQO4" s="2"/>
      <c r="HQP4" s="2"/>
      <c r="HQQ4" s="37"/>
      <c r="HQR4" s="37"/>
      <c r="HQS4" s="2"/>
      <c r="HQT4" s="37"/>
      <c r="HQU4" s="53"/>
      <c r="HQW4" s="2"/>
      <c r="HQX4" s="2"/>
      <c r="HQY4" s="37"/>
      <c r="HQZ4" s="37"/>
      <c r="HRA4" s="2"/>
      <c r="HRB4" s="37"/>
      <c r="HRC4" s="53"/>
      <c r="HRE4" s="2"/>
      <c r="HRF4" s="2"/>
      <c r="HRG4" s="37"/>
      <c r="HRH4" s="37"/>
      <c r="HRI4" s="2"/>
      <c r="HRJ4" s="37"/>
      <c r="HRK4" s="53"/>
      <c r="HRM4" s="2"/>
      <c r="HRN4" s="2"/>
      <c r="HRO4" s="37"/>
      <c r="HRP4" s="37"/>
      <c r="HRQ4" s="2"/>
      <c r="HRR4" s="37"/>
      <c r="HRS4" s="53"/>
      <c r="HRU4" s="2"/>
      <c r="HRV4" s="2"/>
      <c r="HRW4" s="37"/>
      <c r="HRX4" s="37"/>
      <c r="HRY4" s="2"/>
      <c r="HRZ4" s="37"/>
      <c r="HSA4" s="53"/>
      <c r="HSC4" s="2"/>
      <c r="HSD4" s="2"/>
      <c r="HSE4" s="37"/>
      <c r="HSF4" s="37"/>
      <c r="HSG4" s="2"/>
      <c r="HSH4" s="37"/>
      <c r="HSI4" s="53"/>
      <c r="HSK4" s="2"/>
      <c r="HSL4" s="2"/>
      <c r="HSM4" s="37"/>
      <c r="HSN4" s="37"/>
      <c r="HSO4" s="2"/>
      <c r="HSP4" s="37"/>
      <c r="HSQ4" s="53"/>
      <c r="HSS4" s="2"/>
      <c r="HST4" s="2"/>
      <c r="HSU4" s="37"/>
      <c r="HSV4" s="37"/>
      <c r="HSW4" s="2"/>
      <c r="HSX4" s="37"/>
      <c r="HSY4" s="53"/>
      <c r="HTA4" s="2"/>
      <c r="HTB4" s="2"/>
      <c r="HTC4" s="37"/>
      <c r="HTD4" s="37"/>
      <c r="HTE4" s="2"/>
      <c r="HTF4" s="37"/>
      <c r="HTG4" s="53"/>
      <c r="HTI4" s="2"/>
      <c r="HTJ4" s="2"/>
      <c r="HTK4" s="37"/>
      <c r="HTL4" s="37"/>
      <c r="HTM4" s="2"/>
      <c r="HTN4" s="37"/>
      <c r="HTO4" s="53"/>
      <c r="HTQ4" s="2"/>
      <c r="HTR4" s="2"/>
      <c r="HTS4" s="37"/>
      <c r="HTT4" s="37"/>
      <c r="HTU4" s="2"/>
      <c r="HTV4" s="37"/>
      <c r="HTW4" s="53"/>
      <c r="HTY4" s="2"/>
      <c r="HTZ4" s="2"/>
      <c r="HUA4" s="37"/>
      <c r="HUB4" s="37"/>
      <c r="HUC4" s="2"/>
      <c r="HUD4" s="37"/>
      <c r="HUE4" s="53"/>
      <c r="HUG4" s="2"/>
      <c r="HUH4" s="2"/>
      <c r="HUI4" s="37"/>
      <c r="HUJ4" s="37"/>
      <c r="HUK4" s="2"/>
      <c r="HUL4" s="37"/>
      <c r="HUM4" s="53"/>
      <c r="HUO4" s="2"/>
      <c r="HUP4" s="2"/>
      <c r="HUQ4" s="37"/>
      <c r="HUR4" s="37"/>
      <c r="HUS4" s="2"/>
      <c r="HUT4" s="37"/>
      <c r="HUU4" s="53"/>
      <c r="HUW4" s="2"/>
      <c r="HUX4" s="2"/>
      <c r="HUY4" s="37"/>
      <c r="HUZ4" s="37"/>
      <c r="HVA4" s="2"/>
      <c r="HVB4" s="37"/>
      <c r="HVC4" s="53"/>
      <c r="HVE4" s="2"/>
      <c r="HVF4" s="2"/>
      <c r="HVG4" s="37"/>
      <c r="HVH4" s="37"/>
      <c r="HVI4" s="2"/>
      <c r="HVJ4" s="37"/>
      <c r="HVK4" s="53"/>
      <c r="HVM4" s="2"/>
      <c r="HVN4" s="2"/>
      <c r="HVO4" s="37"/>
      <c r="HVP4" s="37"/>
      <c r="HVQ4" s="2"/>
      <c r="HVR4" s="37"/>
      <c r="HVS4" s="53"/>
      <c r="HVU4" s="2"/>
      <c r="HVV4" s="2"/>
      <c r="HVW4" s="37"/>
      <c r="HVX4" s="37"/>
      <c r="HVY4" s="2"/>
      <c r="HVZ4" s="37"/>
      <c r="HWA4" s="53"/>
      <c r="HWC4" s="2"/>
      <c r="HWD4" s="2"/>
      <c r="HWE4" s="37"/>
      <c r="HWF4" s="37"/>
      <c r="HWG4" s="2"/>
      <c r="HWH4" s="37"/>
      <c r="HWI4" s="53"/>
      <c r="HWK4" s="2"/>
      <c r="HWL4" s="2"/>
      <c r="HWM4" s="37"/>
      <c r="HWN4" s="37"/>
      <c r="HWO4" s="2"/>
      <c r="HWP4" s="37"/>
      <c r="HWQ4" s="53"/>
      <c r="HWS4" s="2"/>
      <c r="HWT4" s="2"/>
      <c r="HWU4" s="37"/>
      <c r="HWV4" s="37"/>
      <c r="HWW4" s="2"/>
      <c r="HWX4" s="37"/>
      <c r="HWY4" s="53"/>
      <c r="HXA4" s="2"/>
      <c r="HXB4" s="2"/>
      <c r="HXC4" s="37"/>
      <c r="HXD4" s="37"/>
      <c r="HXE4" s="2"/>
      <c r="HXF4" s="37"/>
      <c r="HXG4" s="53"/>
      <c r="HXI4" s="2"/>
      <c r="HXJ4" s="2"/>
      <c r="HXK4" s="37"/>
      <c r="HXL4" s="37"/>
      <c r="HXM4" s="2"/>
      <c r="HXN4" s="37"/>
      <c r="HXO4" s="53"/>
      <c r="HXQ4" s="2"/>
      <c r="HXR4" s="2"/>
      <c r="HXS4" s="37"/>
      <c r="HXT4" s="37"/>
      <c r="HXU4" s="2"/>
      <c r="HXV4" s="37"/>
      <c r="HXW4" s="53"/>
      <c r="HXY4" s="2"/>
      <c r="HXZ4" s="2"/>
      <c r="HYA4" s="37"/>
      <c r="HYB4" s="37"/>
      <c r="HYC4" s="2"/>
      <c r="HYD4" s="37"/>
      <c r="HYE4" s="53"/>
      <c r="HYG4" s="2"/>
      <c r="HYH4" s="2"/>
      <c r="HYI4" s="37"/>
      <c r="HYJ4" s="37"/>
      <c r="HYK4" s="2"/>
      <c r="HYL4" s="37"/>
      <c r="HYM4" s="53"/>
      <c r="HYO4" s="2"/>
      <c r="HYP4" s="2"/>
      <c r="HYQ4" s="37"/>
      <c r="HYR4" s="37"/>
      <c r="HYS4" s="2"/>
      <c r="HYT4" s="37"/>
      <c r="HYU4" s="53"/>
      <c r="HYW4" s="2"/>
      <c r="HYX4" s="2"/>
      <c r="HYY4" s="37"/>
      <c r="HYZ4" s="37"/>
      <c r="HZA4" s="2"/>
      <c r="HZB4" s="37"/>
      <c r="HZC4" s="53"/>
      <c r="HZE4" s="2"/>
      <c r="HZF4" s="2"/>
      <c r="HZG4" s="37"/>
      <c r="HZH4" s="37"/>
      <c r="HZI4" s="2"/>
      <c r="HZJ4" s="37"/>
      <c r="HZK4" s="53"/>
      <c r="HZM4" s="2"/>
      <c r="HZN4" s="2"/>
      <c r="HZO4" s="37"/>
      <c r="HZP4" s="37"/>
      <c r="HZQ4" s="2"/>
      <c r="HZR4" s="37"/>
      <c r="HZS4" s="53"/>
      <c r="HZU4" s="2"/>
      <c r="HZV4" s="2"/>
      <c r="HZW4" s="37"/>
      <c r="HZX4" s="37"/>
      <c r="HZY4" s="2"/>
      <c r="HZZ4" s="37"/>
      <c r="IAA4" s="53"/>
      <c r="IAC4" s="2"/>
      <c r="IAD4" s="2"/>
      <c r="IAE4" s="37"/>
      <c r="IAF4" s="37"/>
      <c r="IAG4" s="2"/>
      <c r="IAH4" s="37"/>
      <c r="IAI4" s="53"/>
      <c r="IAK4" s="2"/>
      <c r="IAL4" s="2"/>
      <c r="IAM4" s="37"/>
      <c r="IAN4" s="37"/>
      <c r="IAO4" s="2"/>
      <c r="IAP4" s="37"/>
      <c r="IAQ4" s="53"/>
      <c r="IAS4" s="2"/>
      <c r="IAT4" s="2"/>
      <c r="IAU4" s="37"/>
      <c r="IAV4" s="37"/>
      <c r="IAW4" s="2"/>
      <c r="IAX4" s="37"/>
      <c r="IAY4" s="53"/>
      <c r="IBA4" s="2"/>
      <c r="IBB4" s="2"/>
      <c r="IBC4" s="37"/>
      <c r="IBD4" s="37"/>
      <c r="IBE4" s="2"/>
      <c r="IBF4" s="37"/>
      <c r="IBG4" s="53"/>
      <c r="IBI4" s="2"/>
      <c r="IBJ4" s="2"/>
      <c r="IBK4" s="37"/>
      <c r="IBL4" s="37"/>
      <c r="IBM4" s="2"/>
      <c r="IBN4" s="37"/>
      <c r="IBO4" s="53"/>
      <c r="IBQ4" s="2"/>
      <c r="IBR4" s="2"/>
      <c r="IBS4" s="37"/>
      <c r="IBT4" s="37"/>
      <c r="IBU4" s="2"/>
      <c r="IBV4" s="37"/>
      <c r="IBW4" s="53"/>
      <c r="IBY4" s="2"/>
      <c r="IBZ4" s="2"/>
      <c r="ICA4" s="37"/>
      <c r="ICB4" s="37"/>
      <c r="ICC4" s="2"/>
      <c r="ICD4" s="37"/>
      <c r="ICE4" s="53"/>
      <c r="ICG4" s="2"/>
      <c r="ICH4" s="2"/>
      <c r="ICI4" s="37"/>
      <c r="ICJ4" s="37"/>
      <c r="ICK4" s="2"/>
      <c r="ICL4" s="37"/>
      <c r="ICM4" s="53"/>
      <c r="ICO4" s="2"/>
      <c r="ICP4" s="2"/>
      <c r="ICQ4" s="37"/>
      <c r="ICR4" s="37"/>
      <c r="ICS4" s="2"/>
      <c r="ICT4" s="37"/>
      <c r="ICU4" s="53"/>
      <c r="ICW4" s="2"/>
      <c r="ICX4" s="2"/>
      <c r="ICY4" s="37"/>
      <c r="ICZ4" s="37"/>
      <c r="IDA4" s="2"/>
      <c r="IDB4" s="37"/>
      <c r="IDC4" s="53"/>
      <c r="IDE4" s="2"/>
      <c r="IDF4" s="2"/>
      <c r="IDG4" s="37"/>
      <c r="IDH4" s="37"/>
      <c r="IDI4" s="2"/>
      <c r="IDJ4" s="37"/>
      <c r="IDK4" s="53"/>
      <c r="IDM4" s="2"/>
      <c r="IDN4" s="2"/>
      <c r="IDO4" s="37"/>
      <c r="IDP4" s="37"/>
      <c r="IDQ4" s="2"/>
      <c r="IDR4" s="37"/>
      <c r="IDS4" s="53"/>
      <c r="IDU4" s="2"/>
      <c r="IDV4" s="2"/>
      <c r="IDW4" s="37"/>
      <c r="IDX4" s="37"/>
      <c r="IDY4" s="2"/>
      <c r="IDZ4" s="37"/>
      <c r="IEA4" s="53"/>
      <c r="IEC4" s="2"/>
      <c r="IED4" s="2"/>
      <c r="IEE4" s="37"/>
      <c r="IEF4" s="37"/>
      <c r="IEG4" s="2"/>
      <c r="IEH4" s="37"/>
      <c r="IEI4" s="53"/>
      <c r="IEK4" s="2"/>
      <c r="IEL4" s="2"/>
      <c r="IEM4" s="37"/>
      <c r="IEN4" s="37"/>
      <c r="IEO4" s="2"/>
      <c r="IEP4" s="37"/>
      <c r="IEQ4" s="53"/>
      <c r="IES4" s="2"/>
      <c r="IET4" s="2"/>
      <c r="IEU4" s="37"/>
      <c r="IEV4" s="37"/>
      <c r="IEW4" s="2"/>
      <c r="IEX4" s="37"/>
      <c r="IEY4" s="53"/>
      <c r="IFA4" s="2"/>
      <c r="IFB4" s="2"/>
      <c r="IFC4" s="37"/>
      <c r="IFD4" s="37"/>
      <c r="IFE4" s="2"/>
      <c r="IFF4" s="37"/>
      <c r="IFG4" s="53"/>
      <c r="IFI4" s="2"/>
      <c r="IFJ4" s="2"/>
      <c r="IFK4" s="37"/>
      <c r="IFL4" s="37"/>
      <c r="IFM4" s="2"/>
      <c r="IFN4" s="37"/>
      <c r="IFO4" s="53"/>
      <c r="IFQ4" s="2"/>
      <c r="IFR4" s="2"/>
      <c r="IFS4" s="37"/>
      <c r="IFT4" s="37"/>
      <c r="IFU4" s="2"/>
      <c r="IFV4" s="37"/>
      <c r="IFW4" s="53"/>
      <c r="IFY4" s="2"/>
      <c r="IFZ4" s="2"/>
      <c r="IGA4" s="37"/>
      <c r="IGB4" s="37"/>
      <c r="IGC4" s="2"/>
      <c r="IGD4" s="37"/>
      <c r="IGE4" s="53"/>
      <c r="IGG4" s="2"/>
      <c r="IGH4" s="2"/>
      <c r="IGI4" s="37"/>
      <c r="IGJ4" s="37"/>
      <c r="IGK4" s="2"/>
      <c r="IGL4" s="37"/>
      <c r="IGM4" s="53"/>
      <c r="IGO4" s="2"/>
      <c r="IGP4" s="2"/>
      <c r="IGQ4" s="37"/>
      <c r="IGR4" s="37"/>
      <c r="IGS4" s="2"/>
      <c r="IGT4" s="37"/>
      <c r="IGU4" s="53"/>
      <c r="IGW4" s="2"/>
      <c r="IGX4" s="2"/>
      <c r="IGY4" s="37"/>
      <c r="IGZ4" s="37"/>
      <c r="IHA4" s="2"/>
      <c r="IHB4" s="37"/>
      <c r="IHC4" s="53"/>
      <c r="IHE4" s="2"/>
      <c r="IHF4" s="2"/>
      <c r="IHG4" s="37"/>
      <c r="IHH4" s="37"/>
      <c r="IHI4" s="2"/>
      <c r="IHJ4" s="37"/>
      <c r="IHK4" s="53"/>
      <c r="IHM4" s="2"/>
      <c r="IHN4" s="2"/>
      <c r="IHO4" s="37"/>
      <c r="IHP4" s="37"/>
      <c r="IHQ4" s="2"/>
      <c r="IHR4" s="37"/>
      <c r="IHS4" s="53"/>
      <c r="IHU4" s="2"/>
      <c r="IHV4" s="2"/>
      <c r="IHW4" s="37"/>
      <c r="IHX4" s="37"/>
      <c r="IHY4" s="2"/>
      <c r="IHZ4" s="37"/>
      <c r="IIA4" s="53"/>
      <c r="IIC4" s="2"/>
      <c r="IID4" s="2"/>
      <c r="IIE4" s="37"/>
      <c r="IIF4" s="37"/>
      <c r="IIG4" s="2"/>
      <c r="IIH4" s="37"/>
      <c r="III4" s="53"/>
      <c r="IIK4" s="2"/>
      <c r="IIL4" s="2"/>
      <c r="IIM4" s="37"/>
      <c r="IIN4" s="37"/>
      <c r="IIO4" s="2"/>
      <c r="IIP4" s="37"/>
      <c r="IIQ4" s="53"/>
      <c r="IIS4" s="2"/>
      <c r="IIT4" s="2"/>
      <c r="IIU4" s="37"/>
      <c r="IIV4" s="37"/>
      <c r="IIW4" s="2"/>
      <c r="IIX4" s="37"/>
      <c r="IIY4" s="53"/>
      <c r="IJA4" s="2"/>
      <c r="IJB4" s="2"/>
      <c r="IJC4" s="37"/>
      <c r="IJD4" s="37"/>
      <c r="IJE4" s="2"/>
      <c r="IJF4" s="37"/>
      <c r="IJG4" s="53"/>
      <c r="IJI4" s="2"/>
      <c r="IJJ4" s="2"/>
      <c r="IJK4" s="37"/>
      <c r="IJL4" s="37"/>
      <c r="IJM4" s="2"/>
      <c r="IJN4" s="37"/>
      <c r="IJO4" s="53"/>
      <c r="IJQ4" s="2"/>
      <c r="IJR4" s="2"/>
      <c r="IJS4" s="37"/>
      <c r="IJT4" s="37"/>
      <c r="IJU4" s="2"/>
      <c r="IJV4" s="37"/>
      <c r="IJW4" s="53"/>
      <c r="IJY4" s="2"/>
      <c r="IJZ4" s="2"/>
      <c r="IKA4" s="37"/>
      <c r="IKB4" s="37"/>
      <c r="IKC4" s="2"/>
      <c r="IKD4" s="37"/>
      <c r="IKE4" s="53"/>
      <c r="IKG4" s="2"/>
      <c r="IKH4" s="2"/>
      <c r="IKI4" s="37"/>
      <c r="IKJ4" s="37"/>
      <c r="IKK4" s="2"/>
      <c r="IKL4" s="37"/>
      <c r="IKM4" s="53"/>
      <c r="IKO4" s="2"/>
      <c r="IKP4" s="2"/>
      <c r="IKQ4" s="37"/>
      <c r="IKR4" s="37"/>
      <c r="IKS4" s="2"/>
      <c r="IKT4" s="37"/>
      <c r="IKU4" s="53"/>
      <c r="IKW4" s="2"/>
      <c r="IKX4" s="2"/>
      <c r="IKY4" s="37"/>
      <c r="IKZ4" s="37"/>
      <c r="ILA4" s="2"/>
      <c r="ILB4" s="37"/>
      <c r="ILC4" s="53"/>
      <c r="ILE4" s="2"/>
      <c r="ILF4" s="2"/>
      <c r="ILG4" s="37"/>
      <c r="ILH4" s="37"/>
      <c r="ILI4" s="2"/>
      <c r="ILJ4" s="37"/>
      <c r="ILK4" s="53"/>
      <c r="ILM4" s="2"/>
      <c r="ILN4" s="2"/>
      <c r="ILO4" s="37"/>
      <c r="ILP4" s="37"/>
      <c r="ILQ4" s="2"/>
      <c r="ILR4" s="37"/>
      <c r="ILS4" s="53"/>
      <c r="ILU4" s="2"/>
      <c r="ILV4" s="2"/>
      <c r="ILW4" s="37"/>
      <c r="ILX4" s="37"/>
      <c r="ILY4" s="2"/>
      <c r="ILZ4" s="37"/>
      <c r="IMA4" s="53"/>
      <c r="IMC4" s="2"/>
      <c r="IMD4" s="2"/>
      <c r="IME4" s="37"/>
      <c r="IMF4" s="37"/>
      <c r="IMG4" s="2"/>
      <c r="IMH4" s="37"/>
      <c r="IMI4" s="53"/>
      <c r="IMK4" s="2"/>
      <c r="IML4" s="2"/>
      <c r="IMM4" s="37"/>
      <c r="IMN4" s="37"/>
      <c r="IMO4" s="2"/>
      <c r="IMP4" s="37"/>
      <c r="IMQ4" s="53"/>
      <c r="IMS4" s="2"/>
      <c r="IMT4" s="2"/>
      <c r="IMU4" s="37"/>
      <c r="IMV4" s="37"/>
      <c r="IMW4" s="2"/>
      <c r="IMX4" s="37"/>
      <c r="IMY4" s="53"/>
      <c r="INA4" s="2"/>
      <c r="INB4" s="2"/>
      <c r="INC4" s="37"/>
      <c r="IND4" s="37"/>
      <c r="INE4" s="2"/>
      <c r="INF4" s="37"/>
      <c r="ING4" s="53"/>
      <c r="INI4" s="2"/>
      <c r="INJ4" s="2"/>
      <c r="INK4" s="37"/>
      <c r="INL4" s="37"/>
      <c r="INM4" s="2"/>
      <c r="INN4" s="37"/>
      <c r="INO4" s="53"/>
      <c r="INQ4" s="2"/>
      <c r="INR4" s="2"/>
      <c r="INS4" s="37"/>
      <c r="INT4" s="37"/>
      <c r="INU4" s="2"/>
      <c r="INV4" s="37"/>
      <c r="INW4" s="53"/>
      <c r="INY4" s="2"/>
      <c r="INZ4" s="2"/>
      <c r="IOA4" s="37"/>
      <c r="IOB4" s="37"/>
      <c r="IOC4" s="2"/>
      <c r="IOD4" s="37"/>
      <c r="IOE4" s="53"/>
      <c r="IOG4" s="2"/>
      <c r="IOH4" s="2"/>
      <c r="IOI4" s="37"/>
      <c r="IOJ4" s="37"/>
      <c r="IOK4" s="2"/>
      <c r="IOL4" s="37"/>
      <c r="IOM4" s="53"/>
      <c r="IOO4" s="2"/>
      <c r="IOP4" s="2"/>
      <c r="IOQ4" s="37"/>
      <c r="IOR4" s="37"/>
      <c r="IOS4" s="2"/>
      <c r="IOT4" s="37"/>
      <c r="IOU4" s="53"/>
      <c r="IOW4" s="2"/>
      <c r="IOX4" s="2"/>
      <c r="IOY4" s="37"/>
      <c r="IOZ4" s="37"/>
      <c r="IPA4" s="2"/>
      <c r="IPB4" s="37"/>
      <c r="IPC4" s="53"/>
      <c r="IPE4" s="2"/>
      <c r="IPF4" s="2"/>
      <c r="IPG4" s="37"/>
      <c r="IPH4" s="37"/>
      <c r="IPI4" s="2"/>
      <c r="IPJ4" s="37"/>
      <c r="IPK4" s="53"/>
      <c r="IPM4" s="2"/>
      <c r="IPN4" s="2"/>
      <c r="IPO4" s="37"/>
      <c r="IPP4" s="37"/>
      <c r="IPQ4" s="2"/>
      <c r="IPR4" s="37"/>
      <c r="IPS4" s="53"/>
      <c r="IPU4" s="2"/>
      <c r="IPV4" s="2"/>
      <c r="IPW4" s="37"/>
      <c r="IPX4" s="37"/>
      <c r="IPY4" s="2"/>
      <c r="IPZ4" s="37"/>
      <c r="IQA4" s="53"/>
      <c r="IQC4" s="2"/>
      <c r="IQD4" s="2"/>
      <c r="IQE4" s="37"/>
      <c r="IQF4" s="37"/>
      <c r="IQG4" s="2"/>
      <c r="IQH4" s="37"/>
      <c r="IQI4" s="53"/>
      <c r="IQK4" s="2"/>
      <c r="IQL4" s="2"/>
      <c r="IQM4" s="37"/>
      <c r="IQN4" s="37"/>
      <c r="IQO4" s="2"/>
      <c r="IQP4" s="37"/>
      <c r="IQQ4" s="53"/>
      <c r="IQS4" s="2"/>
      <c r="IQT4" s="2"/>
      <c r="IQU4" s="37"/>
      <c r="IQV4" s="37"/>
      <c r="IQW4" s="2"/>
      <c r="IQX4" s="37"/>
      <c r="IQY4" s="53"/>
      <c r="IRA4" s="2"/>
      <c r="IRB4" s="2"/>
      <c r="IRC4" s="37"/>
      <c r="IRD4" s="37"/>
      <c r="IRE4" s="2"/>
      <c r="IRF4" s="37"/>
      <c r="IRG4" s="53"/>
      <c r="IRI4" s="2"/>
      <c r="IRJ4" s="2"/>
      <c r="IRK4" s="37"/>
      <c r="IRL4" s="37"/>
      <c r="IRM4" s="2"/>
      <c r="IRN4" s="37"/>
      <c r="IRO4" s="53"/>
      <c r="IRQ4" s="2"/>
      <c r="IRR4" s="2"/>
      <c r="IRS4" s="37"/>
      <c r="IRT4" s="37"/>
      <c r="IRU4" s="2"/>
      <c r="IRV4" s="37"/>
      <c r="IRW4" s="53"/>
      <c r="IRY4" s="2"/>
      <c r="IRZ4" s="2"/>
      <c r="ISA4" s="37"/>
      <c r="ISB4" s="37"/>
      <c r="ISC4" s="2"/>
      <c r="ISD4" s="37"/>
      <c r="ISE4" s="53"/>
      <c r="ISG4" s="2"/>
      <c r="ISH4" s="2"/>
      <c r="ISI4" s="37"/>
      <c r="ISJ4" s="37"/>
      <c r="ISK4" s="2"/>
      <c r="ISL4" s="37"/>
      <c r="ISM4" s="53"/>
      <c r="ISO4" s="2"/>
      <c r="ISP4" s="2"/>
      <c r="ISQ4" s="37"/>
      <c r="ISR4" s="37"/>
      <c r="ISS4" s="2"/>
      <c r="IST4" s="37"/>
      <c r="ISU4" s="53"/>
      <c r="ISW4" s="2"/>
      <c r="ISX4" s="2"/>
      <c r="ISY4" s="37"/>
      <c r="ISZ4" s="37"/>
      <c r="ITA4" s="2"/>
      <c r="ITB4" s="37"/>
      <c r="ITC4" s="53"/>
      <c r="ITE4" s="2"/>
      <c r="ITF4" s="2"/>
      <c r="ITG4" s="37"/>
      <c r="ITH4" s="37"/>
      <c r="ITI4" s="2"/>
      <c r="ITJ4" s="37"/>
      <c r="ITK4" s="53"/>
      <c r="ITM4" s="2"/>
      <c r="ITN4" s="2"/>
      <c r="ITO4" s="37"/>
      <c r="ITP4" s="37"/>
      <c r="ITQ4" s="2"/>
      <c r="ITR4" s="37"/>
      <c r="ITS4" s="53"/>
      <c r="ITU4" s="2"/>
      <c r="ITV4" s="2"/>
      <c r="ITW4" s="37"/>
      <c r="ITX4" s="37"/>
      <c r="ITY4" s="2"/>
      <c r="ITZ4" s="37"/>
      <c r="IUA4" s="53"/>
      <c r="IUC4" s="2"/>
      <c r="IUD4" s="2"/>
      <c r="IUE4" s="37"/>
      <c r="IUF4" s="37"/>
      <c r="IUG4" s="2"/>
      <c r="IUH4" s="37"/>
      <c r="IUI4" s="53"/>
      <c r="IUK4" s="2"/>
      <c r="IUL4" s="2"/>
      <c r="IUM4" s="37"/>
      <c r="IUN4" s="37"/>
      <c r="IUO4" s="2"/>
      <c r="IUP4" s="37"/>
      <c r="IUQ4" s="53"/>
      <c r="IUS4" s="2"/>
      <c r="IUT4" s="2"/>
      <c r="IUU4" s="37"/>
      <c r="IUV4" s="37"/>
      <c r="IUW4" s="2"/>
      <c r="IUX4" s="37"/>
      <c r="IUY4" s="53"/>
      <c r="IVA4" s="2"/>
      <c r="IVB4" s="2"/>
      <c r="IVC4" s="37"/>
      <c r="IVD4" s="37"/>
      <c r="IVE4" s="2"/>
      <c r="IVF4" s="37"/>
      <c r="IVG4" s="53"/>
      <c r="IVI4" s="2"/>
      <c r="IVJ4" s="2"/>
      <c r="IVK4" s="37"/>
      <c r="IVL4" s="37"/>
      <c r="IVM4" s="2"/>
      <c r="IVN4" s="37"/>
      <c r="IVO4" s="53"/>
      <c r="IVQ4" s="2"/>
      <c r="IVR4" s="2"/>
      <c r="IVS4" s="37"/>
      <c r="IVT4" s="37"/>
      <c r="IVU4" s="2"/>
      <c r="IVV4" s="37"/>
      <c r="IVW4" s="53"/>
      <c r="IVY4" s="2"/>
      <c r="IVZ4" s="2"/>
      <c r="IWA4" s="37"/>
      <c r="IWB4" s="37"/>
      <c r="IWC4" s="2"/>
      <c r="IWD4" s="37"/>
      <c r="IWE4" s="53"/>
      <c r="IWG4" s="2"/>
      <c r="IWH4" s="2"/>
      <c r="IWI4" s="37"/>
      <c r="IWJ4" s="37"/>
      <c r="IWK4" s="2"/>
      <c r="IWL4" s="37"/>
      <c r="IWM4" s="53"/>
      <c r="IWO4" s="2"/>
      <c r="IWP4" s="2"/>
      <c r="IWQ4" s="37"/>
      <c r="IWR4" s="37"/>
      <c r="IWS4" s="2"/>
      <c r="IWT4" s="37"/>
      <c r="IWU4" s="53"/>
      <c r="IWW4" s="2"/>
      <c r="IWX4" s="2"/>
      <c r="IWY4" s="37"/>
      <c r="IWZ4" s="37"/>
      <c r="IXA4" s="2"/>
      <c r="IXB4" s="37"/>
      <c r="IXC4" s="53"/>
      <c r="IXE4" s="2"/>
      <c r="IXF4" s="2"/>
      <c r="IXG4" s="37"/>
      <c r="IXH4" s="37"/>
      <c r="IXI4" s="2"/>
      <c r="IXJ4" s="37"/>
      <c r="IXK4" s="53"/>
      <c r="IXM4" s="2"/>
      <c r="IXN4" s="2"/>
      <c r="IXO4" s="37"/>
      <c r="IXP4" s="37"/>
      <c r="IXQ4" s="2"/>
      <c r="IXR4" s="37"/>
      <c r="IXS4" s="53"/>
      <c r="IXU4" s="2"/>
      <c r="IXV4" s="2"/>
      <c r="IXW4" s="37"/>
      <c r="IXX4" s="37"/>
      <c r="IXY4" s="2"/>
      <c r="IXZ4" s="37"/>
      <c r="IYA4" s="53"/>
      <c r="IYC4" s="2"/>
      <c r="IYD4" s="2"/>
      <c r="IYE4" s="37"/>
      <c r="IYF4" s="37"/>
      <c r="IYG4" s="2"/>
      <c r="IYH4" s="37"/>
      <c r="IYI4" s="53"/>
      <c r="IYK4" s="2"/>
      <c r="IYL4" s="2"/>
      <c r="IYM4" s="37"/>
      <c r="IYN4" s="37"/>
      <c r="IYO4" s="2"/>
      <c r="IYP4" s="37"/>
      <c r="IYQ4" s="53"/>
      <c r="IYS4" s="2"/>
      <c r="IYT4" s="2"/>
      <c r="IYU4" s="37"/>
      <c r="IYV4" s="37"/>
      <c r="IYW4" s="2"/>
      <c r="IYX4" s="37"/>
      <c r="IYY4" s="53"/>
      <c r="IZA4" s="2"/>
      <c r="IZB4" s="2"/>
      <c r="IZC4" s="37"/>
      <c r="IZD4" s="37"/>
      <c r="IZE4" s="2"/>
      <c r="IZF4" s="37"/>
      <c r="IZG4" s="53"/>
      <c r="IZI4" s="2"/>
      <c r="IZJ4" s="2"/>
      <c r="IZK4" s="37"/>
      <c r="IZL4" s="37"/>
      <c r="IZM4" s="2"/>
      <c r="IZN4" s="37"/>
      <c r="IZO4" s="53"/>
      <c r="IZQ4" s="2"/>
      <c r="IZR4" s="2"/>
      <c r="IZS4" s="37"/>
      <c r="IZT4" s="37"/>
      <c r="IZU4" s="2"/>
      <c r="IZV4" s="37"/>
      <c r="IZW4" s="53"/>
      <c r="IZY4" s="2"/>
      <c r="IZZ4" s="2"/>
      <c r="JAA4" s="37"/>
      <c r="JAB4" s="37"/>
      <c r="JAC4" s="2"/>
      <c r="JAD4" s="37"/>
      <c r="JAE4" s="53"/>
      <c r="JAG4" s="2"/>
      <c r="JAH4" s="2"/>
      <c r="JAI4" s="37"/>
      <c r="JAJ4" s="37"/>
      <c r="JAK4" s="2"/>
      <c r="JAL4" s="37"/>
      <c r="JAM4" s="53"/>
      <c r="JAO4" s="2"/>
      <c r="JAP4" s="2"/>
      <c r="JAQ4" s="37"/>
      <c r="JAR4" s="37"/>
      <c r="JAS4" s="2"/>
      <c r="JAT4" s="37"/>
      <c r="JAU4" s="53"/>
      <c r="JAW4" s="2"/>
      <c r="JAX4" s="2"/>
      <c r="JAY4" s="37"/>
      <c r="JAZ4" s="37"/>
      <c r="JBA4" s="2"/>
      <c r="JBB4" s="37"/>
      <c r="JBC4" s="53"/>
      <c r="JBE4" s="2"/>
      <c r="JBF4" s="2"/>
      <c r="JBG4" s="37"/>
      <c r="JBH4" s="37"/>
      <c r="JBI4" s="2"/>
      <c r="JBJ4" s="37"/>
      <c r="JBK4" s="53"/>
      <c r="JBM4" s="2"/>
      <c r="JBN4" s="2"/>
      <c r="JBO4" s="37"/>
      <c r="JBP4" s="37"/>
      <c r="JBQ4" s="2"/>
      <c r="JBR4" s="37"/>
      <c r="JBS4" s="53"/>
      <c r="JBU4" s="2"/>
      <c r="JBV4" s="2"/>
      <c r="JBW4" s="37"/>
      <c r="JBX4" s="37"/>
      <c r="JBY4" s="2"/>
      <c r="JBZ4" s="37"/>
      <c r="JCA4" s="53"/>
      <c r="JCC4" s="2"/>
      <c r="JCD4" s="2"/>
      <c r="JCE4" s="37"/>
      <c r="JCF4" s="37"/>
      <c r="JCG4" s="2"/>
      <c r="JCH4" s="37"/>
      <c r="JCI4" s="53"/>
      <c r="JCK4" s="2"/>
      <c r="JCL4" s="2"/>
      <c r="JCM4" s="37"/>
      <c r="JCN4" s="37"/>
      <c r="JCO4" s="2"/>
      <c r="JCP4" s="37"/>
      <c r="JCQ4" s="53"/>
      <c r="JCS4" s="2"/>
      <c r="JCT4" s="2"/>
      <c r="JCU4" s="37"/>
      <c r="JCV4" s="37"/>
      <c r="JCW4" s="2"/>
      <c r="JCX4" s="37"/>
      <c r="JCY4" s="53"/>
      <c r="JDA4" s="2"/>
      <c r="JDB4" s="2"/>
      <c r="JDC4" s="37"/>
      <c r="JDD4" s="37"/>
      <c r="JDE4" s="2"/>
      <c r="JDF4" s="37"/>
      <c r="JDG4" s="53"/>
      <c r="JDI4" s="2"/>
      <c r="JDJ4" s="2"/>
      <c r="JDK4" s="37"/>
      <c r="JDL4" s="37"/>
      <c r="JDM4" s="2"/>
      <c r="JDN4" s="37"/>
      <c r="JDO4" s="53"/>
      <c r="JDQ4" s="2"/>
      <c r="JDR4" s="2"/>
      <c r="JDS4" s="37"/>
      <c r="JDT4" s="37"/>
      <c r="JDU4" s="2"/>
      <c r="JDV4" s="37"/>
      <c r="JDW4" s="53"/>
      <c r="JDY4" s="2"/>
      <c r="JDZ4" s="2"/>
      <c r="JEA4" s="37"/>
      <c r="JEB4" s="37"/>
      <c r="JEC4" s="2"/>
      <c r="JED4" s="37"/>
      <c r="JEE4" s="53"/>
      <c r="JEG4" s="2"/>
      <c r="JEH4" s="2"/>
      <c r="JEI4" s="37"/>
      <c r="JEJ4" s="37"/>
      <c r="JEK4" s="2"/>
      <c r="JEL4" s="37"/>
      <c r="JEM4" s="53"/>
      <c r="JEO4" s="2"/>
      <c r="JEP4" s="2"/>
      <c r="JEQ4" s="37"/>
      <c r="JER4" s="37"/>
      <c r="JES4" s="2"/>
      <c r="JET4" s="37"/>
      <c r="JEU4" s="53"/>
      <c r="JEW4" s="2"/>
      <c r="JEX4" s="2"/>
      <c r="JEY4" s="37"/>
      <c r="JEZ4" s="37"/>
      <c r="JFA4" s="2"/>
      <c r="JFB4" s="37"/>
      <c r="JFC4" s="53"/>
      <c r="JFE4" s="2"/>
      <c r="JFF4" s="2"/>
      <c r="JFG4" s="37"/>
      <c r="JFH4" s="37"/>
      <c r="JFI4" s="2"/>
      <c r="JFJ4" s="37"/>
      <c r="JFK4" s="53"/>
      <c r="JFM4" s="2"/>
      <c r="JFN4" s="2"/>
      <c r="JFO4" s="37"/>
      <c r="JFP4" s="37"/>
      <c r="JFQ4" s="2"/>
      <c r="JFR4" s="37"/>
      <c r="JFS4" s="53"/>
      <c r="JFU4" s="2"/>
      <c r="JFV4" s="2"/>
      <c r="JFW4" s="37"/>
      <c r="JFX4" s="37"/>
      <c r="JFY4" s="2"/>
      <c r="JFZ4" s="37"/>
      <c r="JGA4" s="53"/>
      <c r="JGC4" s="2"/>
      <c r="JGD4" s="2"/>
      <c r="JGE4" s="37"/>
      <c r="JGF4" s="37"/>
      <c r="JGG4" s="2"/>
      <c r="JGH4" s="37"/>
      <c r="JGI4" s="53"/>
      <c r="JGK4" s="2"/>
      <c r="JGL4" s="2"/>
      <c r="JGM4" s="37"/>
      <c r="JGN4" s="37"/>
      <c r="JGO4" s="2"/>
      <c r="JGP4" s="37"/>
      <c r="JGQ4" s="53"/>
      <c r="JGS4" s="2"/>
      <c r="JGT4" s="2"/>
      <c r="JGU4" s="37"/>
      <c r="JGV4" s="37"/>
      <c r="JGW4" s="2"/>
      <c r="JGX4" s="37"/>
      <c r="JGY4" s="53"/>
      <c r="JHA4" s="2"/>
      <c r="JHB4" s="2"/>
      <c r="JHC4" s="37"/>
      <c r="JHD4" s="37"/>
      <c r="JHE4" s="2"/>
      <c r="JHF4" s="37"/>
      <c r="JHG4" s="53"/>
      <c r="JHI4" s="2"/>
      <c r="JHJ4" s="2"/>
      <c r="JHK4" s="37"/>
      <c r="JHL4" s="37"/>
      <c r="JHM4" s="2"/>
      <c r="JHN4" s="37"/>
      <c r="JHO4" s="53"/>
      <c r="JHQ4" s="2"/>
      <c r="JHR4" s="2"/>
      <c r="JHS4" s="37"/>
      <c r="JHT4" s="37"/>
      <c r="JHU4" s="2"/>
      <c r="JHV4" s="37"/>
      <c r="JHW4" s="53"/>
      <c r="JHY4" s="2"/>
      <c r="JHZ4" s="2"/>
      <c r="JIA4" s="37"/>
      <c r="JIB4" s="37"/>
      <c r="JIC4" s="2"/>
      <c r="JID4" s="37"/>
      <c r="JIE4" s="53"/>
      <c r="JIG4" s="2"/>
      <c r="JIH4" s="2"/>
      <c r="JII4" s="37"/>
      <c r="JIJ4" s="37"/>
      <c r="JIK4" s="2"/>
      <c r="JIL4" s="37"/>
      <c r="JIM4" s="53"/>
      <c r="JIO4" s="2"/>
      <c r="JIP4" s="2"/>
      <c r="JIQ4" s="37"/>
      <c r="JIR4" s="37"/>
      <c r="JIS4" s="2"/>
      <c r="JIT4" s="37"/>
      <c r="JIU4" s="53"/>
      <c r="JIW4" s="2"/>
      <c r="JIX4" s="2"/>
      <c r="JIY4" s="37"/>
      <c r="JIZ4" s="37"/>
      <c r="JJA4" s="2"/>
      <c r="JJB4" s="37"/>
      <c r="JJC4" s="53"/>
      <c r="JJE4" s="2"/>
      <c r="JJF4" s="2"/>
      <c r="JJG4" s="37"/>
      <c r="JJH4" s="37"/>
      <c r="JJI4" s="2"/>
      <c r="JJJ4" s="37"/>
      <c r="JJK4" s="53"/>
      <c r="JJM4" s="2"/>
      <c r="JJN4" s="2"/>
      <c r="JJO4" s="37"/>
      <c r="JJP4" s="37"/>
      <c r="JJQ4" s="2"/>
      <c r="JJR4" s="37"/>
      <c r="JJS4" s="53"/>
      <c r="JJU4" s="2"/>
      <c r="JJV4" s="2"/>
      <c r="JJW4" s="37"/>
      <c r="JJX4" s="37"/>
      <c r="JJY4" s="2"/>
      <c r="JJZ4" s="37"/>
      <c r="JKA4" s="53"/>
      <c r="JKC4" s="2"/>
      <c r="JKD4" s="2"/>
      <c r="JKE4" s="37"/>
      <c r="JKF4" s="37"/>
      <c r="JKG4" s="2"/>
      <c r="JKH4" s="37"/>
      <c r="JKI4" s="53"/>
      <c r="JKK4" s="2"/>
      <c r="JKL4" s="2"/>
      <c r="JKM4" s="37"/>
      <c r="JKN4" s="37"/>
      <c r="JKO4" s="2"/>
      <c r="JKP4" s="37"/>
      <c r="JKQ4" s="53"/>
      <c r="JKS4" s="2"/>
      <c r="JKT4" s="2"/>
      <c r="JKU4" s="37"/>
      <c r="JKV4" s="37"/>
      <c r="JKW4" s="2"/>
      <c r="JKX4" s="37"/>
      <c r="JKY4" s="53"/>
      <c r="JLA4" s="2"/>
      <c r="JLB4" s="2"/>
      <c r="JLC4" s="37"/>
      <c r="JLD4" s="37"/>
      <c r="JLE4" s="2"/>
      <c r="JLF4" s="37"/>
      <c r="JLG4" s="53"/>
      <c r="JLI4" s="2"/>
      <c r="JLJ4" s="2"/>
      <c r="JLK4" s="37"/>
      <c r="JLL4" s="37"/>
      <c r="JLM4" s="2"/>
      <c r="JLN4" s="37"/>
      <c r="JLO4" s="53"/>
      <c r="JLQ4" s="2"/>
      <c r="JLR4" s="2"/>
      <c r="JLS4" s="37"/>
      <c r="JLT4" s="37"/>
      <c r="JLU4" s="2"/>
      <c r="JLV4" s="37"/>
      <c r="JLW4" s="53"/>
      <c r="JLY4" s="2"/>
      <c r="JLZ4" s="2"/>
      <c r="JMA4" s="37"/>
      <c r="JMB4" s="37"/>
      <c r="JMC4" s="2"/>
      <c r="JMD4" s="37"/>
      <c r="JME4" s="53"/>
      <c r="JMG4" s="2"/>
      <c r="JMH4" s="2"/>
      <c r="JMI4" s="37"/>
      <c r="JMJ4" s="37"/>
      <c r="JMK4" s="2"/>
      <c r="JML4" s="37"/>
      <c r="JMM4" s="53"/>
      <c r="JMO4" s="2"/>
      <c r="JMP4" s="2"/>
      <c r="JMQ4" s="37"/>
      <c r="JMR4" s="37"/>
      <c r="JMS4" s="2"/>
      <c r="JMT4" s="37"/>
      <c r="JMU4" s="53"/>
      <c r="JMW4" s="2"/>
      <c r="JMX4" s="2"/>
      <c r="JMY4" s="37"/>
      <c r="JMZ4" s="37"/>
      <c r="JNA4" s="2"/>
      <c r="JNB4" s="37"/>
      <c r="JNC4" s="53"/>
      <c r="JNE4" s="2"/>
      <c r="JNF4" s="2"/>
      <c r="JNG4" s="37"/>
      <c r="JNH4" s="37"/>
      <c r="JNI4" s="2"/>
      <c r="JNJ4" s="37"/>
      <c r="JNK4" s="53"/>
      <c r="JNM4" s="2"/>
      <c r="JNN4" s="2"/>
      <c r="JNO4" s="37"/>
      <c r="JNP4" s="37"/>
      <c r="JNQ4" s="2"/>
      <c r="JNR4" s="37"/>
      <c r="JNS4" s="53"/>
      <c r="JNU4" s="2"/>
      <c r="JNV4" s="2"/>
      <c r="JNW4" s="37"/>
      <c r="JNX4" s="37"/>
      <c r="JNY4" s="2"/>
      <c r="JNZ4" s="37"/>
      <c r="JOA4" s="53"/>
      <c r="JOC4" s="2"/>
      <c r="JOD4" s="2"/>
      <c r="JOE4" s="37"/>
      <c r="JOF4" s="37"/>
      <c r="JOG4" s="2"/>
      <c r="JOH4" s="37"/>
      <c r="JOI4" s="53"/>
      <c r="JOK4" s="2"/>
      <c r="JOL4" s="2"/>
      <c r="JOM4" s="37"/>
      <c r="JON4" s="37"/>
      <c r="JOO4" s="2"/>
      <c r="JOP4" s="37"/>
      <c r="JOQ4" s="53"/>
      <c r="JOS4" s="2"/>
      <c r="JOT4" s="2"/>
      <c r="JOU4" s="37"/>
      <c r="JOV4" s="37"/>
      <c r="JOW4" s="2"/>
      <c r="JOX4" s="37"/>
      <c r="JOY4" s="53"/>
      <c r="JPA4" s="2"/>
      <c r="JPB4" s="2"/>
      <c r="JPC4" s="37"/>
      <c r="JPD4" s="37"/>
      <c r="JPE4" s="2"/>
      <c r="JPF4" s="37"/>
      <c r="JPG4" s="53"/>
      <c r="JPI4" s="2"/>
      <c r="JPJ4" s="2"/>
      <c r="JPK4" s="37"/>
      <c r="JPL4" s="37"/>
      <c r="JPM4" s="2"/>
      <c r="JPN4" s="37"/>
      <c r="JPO4" s="53"/>
      <c r="JPQ4" s="2"/>
      <c r="JPR4" s="2"/>
      <c r="JPS4" s="37"/>
      <c r="JPT4" s="37"/>
      <c r="JPU4" s="2"/>
      <c r="JPV4" s="37"/>
      <c r="JPW4" s="53"/>
      <c r="JPY4" s="2"/>
      <c r="JPZ4" s="2"/>
      <c r="JQA4" s="37"/>
      <c r="JQB4" s="37"/>
      <c r="JQC4" s="2"/>
      <c r="JQD4" s="37"/>
      <c r="JQE4" s="53"/>
      <c r="JQG4" s="2"/>
      <c r="JQH4" s="2"/>
      <c r="JQI4" s="37"/>
      <c r="JQJ4" s="37"/>
      <c r="JQK4" s="2"/>
      <c r="JQL4" s="37"/>
      <c r="JQM4" s="53"/>
      <c r="JQO4" s="2"/>
      <c r="JQP4" s="2"/>
      <c r="JQQ4" s="37"/>
      <c r="JQR4" s="37"/>
      <c r="JQS4" s="2"/>
      <c r="JQT4" s="37"/>
      <c r="JQU4" s="53"/>
      <c r="JQW4" s="2"/>
      <c r="JQX4" s="2"/>
      <c r="JQY4" s="37"/>
      <c r="JQZ4" s="37"/>
      <c r="JRA4" s="2"/>
      <c r="JRB4" s="37"/>
      <c r="JRC4" s="53"/>
      <c r="JRE4" s="2"/>
      <c r="JRF4" s="2"/>
      <c r="JRG4" s="37"/>
      <c r="JRH4" s="37"/>
      <c r="JRI4" s="2"/>
      <c r="JRJ4" s="37"/>
      <c r="JRK4" s="53"/>
      <c r="JRM4" s="2"/>
      <c r="JRN4" s="2"/>
      <c r="JRO4" s="37"/>
      <c r="JRP4" s="37"/>
      <c r="JRQ4" s="2"/>
      <c r="JRR4" s="37"/>
      <c r="JRS4" s="53"/>
      <c r="JRU4" s="2"/>
      <c r="JRV4" s="2"/>
      <c r="JRW4" s="37"/>
      <c r="JRX4" s="37"/>
      <c r="JRY4" s="2"/>
      <c r="JRZ4" s="37"/>
      <c r="JSA4" s="53"/>
      <c r="JSC4" s="2"/>
      <c r="JSD4" s="2"/>
      <c r="JSE4" s="37"/>
      <c r="JSF4" s="37"/>
      <c r="JSG4" s="2"/>
      <c r="JSH4" s="37"/>
      <c r="JSI4" s="53"/>
      <c r="JSK4" s="2"/>
      <c r="JSL4" s="2"/>
      <c r="JSM4" s="37"/>
      <c r="JSN4" s="37"/>
      <c r="JSO4" s="2"/>
      <c r="JSP4" s="37"/>
      <c r="JSQ4" s="53"/>
      <c r="JSS4" s="2"/>
      <c r="JST4" s="2"/>
      <c r="JSU4" s="37"/>
      <c r="JSV4" s="37"/>
      <c r="JSW4" s="2"/>
      <c r="JSX4" s="37"/>
      <c r="JSY4" s="53"/>
      <c r="JTA4" s="2"/>
      <c r="JTB4" s="2"/>
      <c r="JTC4" s="37"/>
      <c r="JTD4" s="37"/>
      <c r="JTE4" s="2"/>
      <c r="JTF4" s="37"/>
      <c r="JTG4" s="53"/>
      <c r="JTI4" s="2"/>
      <c r="JTJ4" s="2"/>
      <c r="JTK4" s="37"/>
      <c r="JTL4" s="37"/>
      <c r="JTM4" s="2"/>
      <c r="JTN4" s="37"/>
      <c r="JTO4" s="53"/>
      <c r="JTQ4" s="2"/>
      <c r="JTR4" s="2"/>
      <c r="JTS4" s="37"/>
      <c r="JTT4" s="37"/>
      <c r="JTU4" s="2"/>
      <c r="JTV4" s="37"/>
      <c r="JTW4" s="53"/>
      <c r="JTY4" s="2"/>
      <c r="JTZ4" s="2"/>
      <c r="JUA4" s="37"/>
      <c r="JUB4" s="37"/>
      <c r="JUC4" s="2"/>
      <c r="JUD4" s="37"/>
      <c r="JUE4" s="53"/>
      <c r="JUG4" s="2"/>
      <c r="JUH4" s="2"/>
      <c r="JUI4" s="37"/>
      <c r="JUJ4" s="37"/>
      <c r="JUK4" s="2"/>
      <c r="JUL4" s="37"/>
      <c r="JUM4" s="53"/>
      <c r="JUO4" s="2"/>
      <c r="JUP4" s="2"/>
      <c r="JUQ4" s="37"/>
      <c r="JUR4" s="37"/>
      <c r="JUS4" s="2"/>
      <c r="JUT4" s="37"/>
      <c r="JUU4" s="53"/>
      <c r="JUW4" s="2"/>
      <c r="JUX4" s="2"/>
      <c r="JUY4" s="37"/>
      <c r="JUZ4" s="37"/>
      <c r="JVA4" s="2"/>
      <c r="JVB4" s="37"/>
      <c r="JVC4" s="53"/>
      <c r="JVE4" s="2"/>
      <c r="JVF4" s="2"/>
      <c r="JVG4" s="37"/>
      <c r="JVH4" s="37"/>
      <c r="JVI4" s="2"/>
      <c r="JVJ4" s="37"/>
      <c r="JVK4" s="53"/>
      <c r="JVM4" s="2"/>
      <c r="JVN4" s="2"/>
      <c r="JVO4" s="37"/>
      <c r="JVP4" s="37"/>
      <c r="JVQ4" s="2"/>
      <c r="JVR4" s="37"/>
      <c r="JVS4" s="53"/>
      <c r="JVU4" s="2"/>
      <c r="JVV4" s="2"/>
      <c r="JVW4" s="37"/>
      <c r="JVX4" s="37"/>
      <c r="JVY4" s="2"/>
      <c r="JVZ4" s="37"/>
      <c r="JWA4" s="53"/>
      <c r="JWC4" s="2"/>
      <c r="JWD4" s="2"/>
      <c r="JWE4" s="37"/>
      <c r="JWF4" s="37"/>
      <c r="JWG4" s="2"/>
      <c r="JWH4" s="37"/>
      <c r="JWI4" s="53"/>
      <c r="JWK4" s="2"/>
      <c r="JWL4" s="2"/>
      <c r="JWM4" s="37"/>
      <c r="JWN4" s="37"/>
      <c r="JWO4" s="2"/>
      <c r="JWP4" s="37"/>
      <c r="JWQ4" s="53"/>
      <c r="JWS4" s="2"/>
      <c r="JWT4" s="2"/>
      <c r="JWU4" s="37"/>
      <c r="JWV4" s="37"/>
      <c r="JWW4" s="2"/>
      <c r="JWX4" s="37"/>
      <c r="JWY4" s="53"/>
      <c r="JXA4" s="2"/>
      <c r="JXB4" s="2"/>
      <c r="JXC4" s="37"/>
      <c r="JXD4" s="37"/>
      <c r="JXE4" s="2"/>
      <c r="JXF4" s="37"/>
      <c r="JXG4" s="53"/>
      <c r="JXI4" s="2"/>
      <c r="JXJ4" s="2"/>
      <c r="JXK4" s="37"/>
      <c r="JXL4" s="37"/>
      <c r="JXM4" s="2"/>
      <c r="JXN4" s="37"/>
      <c r="JXO4" s="53"/>
      <c r="JXQ4" s="2"/>
      <c r="JXR4" s="2"/>
      <c r="JXS4" s="37"/>
      <c r="JXT4" s="37"/>
      <c r="JXU4" s="2"/>
      <c r="JXV4" s="37"/>
      <c r="JXW4" s="53"/>
      <c r="JXY4" s="2"/>
      <c r="JXZ4" s="2"/>
      <c r="JYA4" s="37"/>
      <c r="JYB4" s="37"/>
      <c r="JYC4" s="2"/>
      <c r="JYD4" s="37"/>
      <c r="JYE4" s="53"/>
      <c r="JYG4" s="2"/>
      <c r="JYH4" s="2"/>
      <c r="JYI4" s="37"/>
      <c r="JYJ4" s="37"/>
      <c r="JYK4" s="2"/>
      <c r="JYL4" s="37"/>
      <c r="JYM4" s="53"/>
      <c r="JYO4" s="2"/>
      <c r="JYP4" s="2"/>
      <c r="JYQ4" s="37"/>
      <c r="JYR4" s="37"/>
      <c r="JYS4" s="2"/>
      <c r="JYT4" s="37"/>
      <c r="JYU4" s="53"/>
      <c r="JYW4" s="2"/>
      <c r="JYX4" s="2"/>
      <c r="JYY4" s="37"/>
      <c r="JYZ4" s="37"/>
      <c r="JZA4" s="2"/>
      <c r="JZB4" s="37"/>
      <c r="JZC4" s="53"/>
      <c r="JZE4" s="2"/>
      <c r="JZF4" s="2"/>
      <c r="JZG4" s="37"/>
      <c r="JZH4" s="37"/>
      <c r="JZI4" s="2"/>
      <c r="JZJ4" s="37"/>
      <c r="JZK4" s="53"/>
      <c r="JZM4" s="2"/>
      <c r="JZN4" s="2"/>
      <c r="JZO4" s="37"/>
      <c r="JZP4" s="37"/>
      <c r="JZQ4" s="2"/>
      <c r="JZR4" s="37"/>
      <c r="JZS4" s="53"/>
      <c r="JZU4" s="2"/>
      <c r="JZV4" s="2"/>
      <c r="JZW4" s="37"/>
      <c r="JZX4" s="37"/>
      <c r="JZY4" s="2"/>
      <c r="JZZ4" s="37"/>
      <c r="KAA4" s="53"/>
      <c r="KAC4" s="2"/>
      <c r="KAD4" s="2"/>
      <c r="KAE4" s="37"/>
      <c r="KAF4" s="37"/>
      <c r="KAG4" s="2"/>
      <c r="KAH4" s="37"/>
      <c r="KAI4" s="53"/>
      <c r="KAK4" s="2"/>
      <c r="KAL4" s="2"/>
      <c r="KAM4" s="37"/>
      <c r="KAN4" s="37"/>
      <c r="KAO4" s="2"/>
      <c r="KAP4" s="37"/>
      <c r="KAQ4" s="53"/>
      <c r="KAS4" s="2"/>
      <c r="KAT4" s="2"/>
      <c r="KAU4" s="37"/>
      <c r="KAV4" s="37"/>
      <c r="KAW4" s="2"/>
      <c r="KAX4" s="37"/>
      <c r="KAY4" s="53"/>
      <c r="KBA4" s="2"/>
      <c r="KBB4" s="2"/>
      <c r="KBC4" s="37"/>
      <c r="KBD4" s="37"/>
      <c r="KBE4" s="2"/>
      <c r="KBF4" s="37"/>
      <c r="KBG4" s="53"/>
      <c r="KBI4" s="2"/>
      <c r="KBJ4" s="2"/>
      <c r="KBK4" s="37"/>
      <c r="KBL4" s="37"/>
      <c r="KBM4" s="2"/>
      <c r="KBN4" s="37"/>
      <c r="KBO4" s="53"/>
      <c r="KBQ4" s="2"/>
      <c r="KBR4" s="2"/>
      <c r="KBS4" s="37"/>
      <c r="KBT4" s="37"/>
      <c r="KBU4" s="2"/>
      <c r="KBV4" s="37"/>
      <c r="KBW4" s="53"/>
      <c r="KBY4" s="2"/>
      <c r="KBZ4" s="2"/>
      <c r="KCA4" s="37"/>
      <c r="KCB4" s="37"/>
      <c r="KCC4" s="2"/>
      <c r="KCD4" s="37"/>
      <c r="KCE4" s="53"/>
      <c r="KCG4" s="2"/>
      <c r="KCH4" s="2"/>
      <c r="KCI4" s="37"/>
      <c r="KCJ4" s="37"/>
      <c r="KCK4" s="2"/>
      <c r="KCL4" s="37"/>
      <c r="KCM4" s="53"/>
      <c r="KCO4" s="2"/>
      <c r="KCP4" s="2"/>
      <c r="KCQ4" s="37"/>
      <c r="KCR4" s="37"/>
      <c r="KCS4" s="2"/>
      <c r="KCT4" s="37"/>
      <c r="KCU4" s="53"/>
      <c r="KCW4" s="2"/>
      <c r="KCX4" s="2"/>
      <c r="KCY4" s="37"/>
      <c r="KCZ4" s="37"/>
      <c r="KDA4" s="2"/>
      <c r="KDB4" s="37"/>
      <c r="KDC4" s="53"/>
      <c r="KDE4" s="2"/>
      <c r="KDF4" s="2"/>
      <c r="KDG4" s="37"/>
      <c r="KDH4" s="37"/>
      <c r="KDI4" s="2"/>
      <c r="KDJ4" s="37"/>
      <c r="KDK4" s="53"/>
      <c r="KDM4" s="2"/>
      <c r="KDN4" s="2"/>
      <c r="KDO4" s="37"/>
      <c r="KDP4" s="37"/>
      <c r="KDQ4" s="2"/>
      <c r="KDR4" s="37"/>
      <c r="KDS4" s="53"/>
      <c r="KDU4" s="2"/>
      <c r="KDV4" s="2"/>
      <c r="KDW4" s="37"/>
      <c r="KDX4" s="37"/>
      <c r="KDY4" s="2"/>
      <c r="KDZ4" s="37"/>
      <c r="KEA4" s="53"/>
      <c r="KEC4" s="2"/>
      <c r="KED4" s="2"/>
      <c r="KEE4" s="37"/>
      <c r="KEF4" s="37"/>
      <c r="KEG4" s="2"/>
      <c r="KEH4" s="37"/>
      <c r="KEI4" s="53"/>
      <c r="KEK4" s="2"/>
      <c r="KEL4" s="2"/>
      <c r="KEM4" s="37"/>
      <c r="KEN4" s="37"/>
      <c r="KEO4" s="2"/>
      <c r="KEP4" s="37"/>
      <c r="KEQ4" s="53"/>
      <c r="KES4" s="2"/>
      <c r="KET4" s="2"/>
      <c r="KEU4" s="37"/>
      <c r="KEV4" s="37"/>
      <c r="KEW4" s="2"/>
      <c r="KEX4" s="37"/>
      <c r="KEY4" s="53"/>
      <c r="KFA4" s="2"/>
      <c r="KFB4" s="2"/>
      <c r="KFC4" s="37"/>
      <c r="KFD4" s="37"/>
      <c r="KFE4" s="2"/>
      <c r="KFF4" s="37"/>
      <c r="KFG4" s="53"/>
      <c r="KFI4" s="2"/>
      <c r="KFJ4" s="2"/>
      <c r="KFK4" s="37"/>
      <c r="KFL4" s="37"/>
      <c r="KFM4" s="2"/>
      <c r="KFN4" s="37"/>
      <c r="KFO4" s="53"/>
      <c r="KFQ4" s="2"/>
      <c r="KFR4" s="2"/>
      <c r="KFS4" s="37"/>
      <c r="KFT4" s="37"/>
      <c r="KFU4" s="2"/>
      <c r="KFV4" s="37"/>
      <c r="KFW4" s="53"/>
      <c r="KFY4" s="2"/>
      <c r="KFZ4" s="2"/>
      <c r="KGA4" s="37"/>
      <c r="KGB4" s="37"/>
      <c r="KGC4" s="2"/>
      <c r="KGD4" s="37"/>
      <c r="KGE4" s="53"/>
      <c r="KGG4" s="2"/>
      <c r="KGH4" s="2"/>
      <c r="KGI4" s="37"/>
      <c r="KGJ4" s="37"/>
      <c r="KGK4" s="2"/>
      <c r="KGL4" s="37"/>
      <c r="KGM4" s="53"/>
      <c r="KGO4" s="2"/>
      <c r="KGP4" s="2"/>
      <c r="KGQ4" s="37"/>
      <c r="KGR4" s="37"/>
      <c r="KGS4" s="2"/>
      <c r="KGT4" s="37"/>
      <c r="KGU4" s="53"/>
      <c r="KGW4" s="2"/>
      <c r="KGX4" s="2"/>
      <c r="KGY4" s="37"/>
      <c r="KGZ4" s="37"/>
      <c r="KHA4" s="2"/>
      <c r="KHB4" s="37"/>
      <c r="KHC4" s="53"/>
      <c r="KHE4" s="2"/>
      <c r="KHF4" s="2"/>
      <c r="KHG4" s="37"/>
      <c r="KHH4" s="37"/>
      <c r="KHI4" s="2"/>
      <c r="KHJ4" s="37"/>
      <c r="KHK4" s="53"/>
      <c r="KHM4" s="2"/>
      <c r="KHN4" s="2"/>
      <c r="KHO4" s="37"/>
      <c r="KHP4" s="37"/>
      <c r="KHQ4" s="2"/>
      <c r="KHR4" s="37"/>
      <c r="KHS4" s="53"/>
      <c r="KHU4" s="2"/>
      <c r="KHV4" s="2"/>
      <c r="KHW4" s="37"/>
      <c r="KHX4" s="37"/>
      <c r="KHY4" s="2"/>
      <c r="KHZ4" s="37"/>
      <c r="KIA4" s="53"/>
      <c r="KIC4" s="2"/>
      <c r="KID4" s="2"/>
      <c r="KIE4" s="37"/>
      <c r="KIF4" s="37"/>
      <c r="KIG4" s="2"/>
      <c r="KIH4" s="37"/>
      <c r="KII4" s="53"/>
      <c r="KIK4" s="2"/>
      <c r="KIL4" s="2"/>
      <c r="KIM4" s="37"/>
      <c r="KIN4" s="37"/>
      <c r="KIO4" s="2"/>
      <c r="KIP4" s="37"/>
      <c r="KIQ4" s="53"/>
      <c r="KIS4" s="2"/>
      <c r="KIT4" s="2"/>
      <c r="KIU4" s="37"/>
      <c r="KIV4" s="37"/>
      <c r="KIW4" s="2"/>
      <c r="KIX4" s="37"/>
      <c r="KIY4" s="53"/>
      <c r="KJA4" s="2"/>
      <c r="KJB4" s="2"/>
      <c r="KJC4" s="37"/>
      <c r="KJD4" s="37"/>
      <c r="KJE4" s="2"/>
      <c r="KJF4" s="37"/>
      <c r="KJG4" s="53"/>
      <c r="KJI4" s="2"/>
      <c r="KJJ4" s="2"/>
      <c r="KJK4" s="37"/>
      <c r="KJL4" s="37"/>
      <c r="KJM4" s="2"/>
      <c r="KJN4" s="37"/>
      <c r="KJO4" s="53"/>
      <c r="KJQ4" s="2"/>
      <c r="KJR4" s="2"/>
      <c r="KJS4" s="37"/>
      <c r="KJT4" s="37"/>
      <c r="KJU4" s="2"/>
      <c r="KJV4" s="37"/>
      <c r="KJW4" s="53"/>
      <c r="KJY4" s="2"/>
      <c r="KJZ4" s="2"/>
      <c r="KKA4" s="37"/>
      <c r="KKB4" s="37"/>
      <c r="KKC4" s="2"/>
      <c r="KKD4" s="37"/>
      <c r="KKE4" s="53"/>
      <c r="KKG4" s="2"/>
      <c r="KKH4" s="2"/>
      <c r="KKI4" s="37"/>
      <c r="KKJ4" s="37"/>
      <c r="KKK4" s="2"/>
      <c r="KKL4" s="37"/>
      <c r="KKM4" s="53"/>
      <c r="KKO4" s="2"/>
      <c r="KKP4" s="2"/>
      <c r="KKQ4" s="37"/>
      <c r="KKR4" s="37"/>
      <c r="KKS4" s="2"/>
      <c r="KKT4" s="37"/>
      <c r="KKU4" s="53"/>
      <c r="KKW4" s="2"/>
      <c r="KKX4" s="2"/>
      <c r="KKY4" s="37"/>
      <c r="KKZ4" s="37"/>
      <c r="KLA4" s="2"/>
      <c r="KLB4" s="37"/>
      <c r="KLC4" s="53"/>
      <c r="KLE4" s="2"/>
      <c r="KLF4" s="2"/>
      <c r="KLG4" s="37"/>
      <c r="KLH4" s="37"/>
      <c r="KLI4" s="2"/>
      <c r="KLJ4" s="37"/>
      <c r="KLK4" s="53"/>
      <c r="KLM4" s="2"/>
      <c r="KLN4" s="2"/>
      <c r="KLO4" s="37"/>
      <c r="KLP4" s="37"/>
      <c r="KLQ4" s="2"/>
      <c r="KLR4" s="37"/>
      <c r="KLS4" s="53"/>
      <c r="KLU4" s="2"/>
      <c r="KLV4" s="2"/>
      <c r="KLW4" s="37"/>
      <c r="KLX4" s="37"/>
      <c r="KLY4" s="2"/>
      <c r="KLZ4" s="37"/>
      <c r="KMA4" s="53"/>
      <c r="KMC4" s="2"/>
      <c r="KMD4" s="2"/>
      <c r="KME4" s="37"/>
      <c r="KMF4" s="37"/>
      <c r="KMG4" s="2"/>
      <c r="KMH4" s="37"/>
      <c r="KMI4" s="53"/>
      <c r="KMK4" s="2"/>
      <c r="KML4" s="2"/>
      <c r="KMM4" s="37"/>
      <c r="KMN4" s="37"/>
      <c r="KMO4" s="2"/>
      <c r="KMP4" s="37"/>
      <c r="KMQ4" s="53"/>
      <c r="KMS4" s="2"/>
      <c r="KMT4" s="2"/>
      <c r="KMU4" s="37"/>
      <c r="KMV4" s="37"/>
      <c r="KMW4" s="2"/>
      <c r="KMX4" s="37"/>
      <c r="KMY4" s="53"/>
      <c r="KNA4" s="2"/>
      <c r="KNB4" s="2"/>
      <c r="KNC4" s="37"/>
      <c r="KND4" s="37"/>
      <c r="KNE4" s="2"/>
      <c r="KNF4" s="37"/>
      <c r="KNG4" s="53"/>
      <c r="KNI4" s="2"/>
      <c r="KNJ4" s="2"/>
      <c r="KNK4" s="37"/>
      <c r="KNL4" s="37"/>
      <c r="KNM4" s="2"/>
      <c r="KNN4" s="37"/>
      <c r="KNO4" s="53"/>
      <c r="KNQ4" s="2"/>
      <c r="KNR4" s="2"/>
      <c r="KNS4" s="37"/>
      <c r="KNT4" s="37"/>
      <c r="KNU4" s="2"/>
      <c r="KNV4" s="37"/>
      <c r="KNW4" s="53"/>
      <c r="KNY4" s="2"/>
      <c r="KNZ4" s="2"/>
      <c r="KOA4" s="37"/>
      <c r="KOB4" s="37"/>
      <c r="KOC4" s="2"/>
      <c r="KOD4" s="37"/>
      <c r="KOE4" s="53"/>
      <c r="KOG4" s="2"/>
      <c r="KOH4" s="2"/>
      <c r="KOI4" s="37"/>
      <c r="KOJ4" s="37"/>
      <c r="KOK4" s="2"/>
      <c r="KOL4" s="37"/>
      <c r="KOM4" s="53"/>
      <c r="KOO4" s="2"/>
      <c r="KOP4" s="2"/>
      <c r="KOQ4" s="37"/>
      <c r="KOR4" s="37"/>
      <c r="KOS4" s="2"/>
      <c r="KOT4" s="37"/>
      <c r="KOU4" s="53"/>
      <c r="KOW4" s="2"/>
      <c r="KOX4" s="2"/>
      <c r="KOY4" s="37"/>
      <c r="KOZ4" s="37"/>
      <c r="KPA4" s="2"/>
      <c r="KPB4" s="37"/>
      <c r="KPC4" s="53"/>
      <c r="KPE4" s="2"/>
      <c r="KPF4" s="2"/>
      <c r="KPG4" s="37"/>
      <c r="KPH4" s="37"/>
      <c r="KPI4" s="2"/>
      <c r="KPJ4" s="37"/>
      <c r="KPK4" s="53"/>
      <c r="KPM4" s="2"/>
      <c r="KPN4" s="2"/>
      <c r="KPO4" s="37"/>
      <c r="KPP4" s="37"/>
      <c r="KPQ4" s="2"/>
      <c r="KPR4" s="37"/>
      <c r="KPS4" s="53"/>
      <c r="KPU4" s="2"/>
      <c r="KPV4" s="2"/>
      <c r="KPW4" s="37"/>
      <c r="KPX4" s="37"/>
      <c r="KPY4" s="2"/>
      <c r="KPZ4" s="37"/>
      <c r="KQA4" s="53"/>
      <c r="KQC4" s="2"/>
      <c r="KQD4" s="2"/>
      <c r="KQE4" s="37"/>
      <c r="KQF4" s="37"/>
      <c r="KQG4" s="2"/>
      <c r="KQH4" s="37"/>
      <c r="KQI4" s="53"/>
      <c r="KQK4" s="2"/>
      <c r="KQL4" s="2"/>
      <c r="KQM4" s="37"/>
      <c r="KQN4" s="37"/>
      <c r="KQO4" s="2"/>
      <c r="KQP4" s="37"/>
      <c r="KQQ4" s="53"/>
      <c r="KQS4" s="2"/>
      <c r="KQT4" s="2"/>
      <c r="KQU4" s="37"/>
      <c r="KQV4" s="37"/>
      <c r="KQW4" s="2"/>
      <c r="KQX4" s="37"/>
      <c r="KQY4" s="53"/>
      <c r="KRA4" s="2"/>
      <c r="KRB4" s="2"/>
      <c r="KRC4" s="37"/>
      <c r="KRD4" s="37"/>
      <c r="KRE4" s="2"/>
      <c r="KRF4" s="37"/>
      <c r="KRG4" s="53"/>
      <c r="KRI4" s="2"/>
      <c r="KRJ4" s="2"/>
      <c r="KRK4" s="37"/>
      <c r="KRL4" s="37"/>
      <c r="KRM4" s="2"/>
      <c r="KRN4" s="37"/>
      <c r="KRO4" s="53"/>
      <c r="KRQ4" s="2"/>
      <c r="KRR4" s="2"/>
      <c r="KRS4" s="37"/>
      <c r="KRT4" s="37"/>
      <c r="KRU4" s="2"/>
      <c r="KRV4" s="37"/>
      <c r="KRW4" s="53"/>
      <c r="KRY4" s="2"/>
      <c r="KRZ4" s="2"/>
      <c r="KSA4" s="37"/>
      <c r="KSB4" s="37"/>
      <c r="KSC4" s="2"/>
      <c r="KSD4" s="37"/>
      <c r="KSE4" s="53"/>
      <c r="KSG4" s="2"/>
      <c r="KSH4" s="2"/>
      <c r="KSI4" s="37"/>
      <c r="KSJ4" s="37"/>
      <c r="KSK4" s="2"/>
      <c r="KSL4" s="37"/>
      <c r="KSM4" s="53"/>
      <c r="KSO4" s="2"/>
      <c r="KSP4" s="2"/>
      <c r="KSQ4" s="37"/>
      <c r="KSR4" s="37"/>
      <c r="KSS4" s="2"/>
      <c r="KST4" s="37"/>
      <c r="KSU4" s="53"/>
      <c r="KSW4" s="2"/>
      <c r="KSX4" s="2"/>
      <c r="KSY4" s="37"/>
      <c r="KSZ4" s="37"/>
      <c r="KTA4" s="2"/>
      <c r="KTB4" s="37"/>
      <c r="KTC4" s="53"/>
      <c r="KTE4" s="2"/>
      <c r="KTF4" s="2"/>
      <c r="KTG4" s="37"/>
      <c r="KTH4" s="37"/>
      <c r="KTI4" s="2"/>
      <c r="KTJ4" s="37"/>
      <c r="KTK4" s="53"/>
      <c r="KTM4" s="2"/>
      <c r="KTN4" s="2"/>
      <c r="KTO4" s="37"/>
      <c r="KTP4" s="37"/>
      <c r="KTQ4" s="2"/>
      <c r="KTR4" s="37"/>
      <c r="KTS4" s="53"/>
      <c r="KTU4" s="2"/>
      <c r="KTV4" s="2"/>
      <c r="KTW4" s="37"/>
      <c r="KTX4" s="37"/>
      <c r="KTY4" s="2"/>
      <c r="KTZ4" s="37"/>
      <c r="KUA4" s="53"/>
      <c r="KUC4" s="2"/>
      <c r="KUD4" s="2"/>
      <c r="KUE4" s="37"/>
      <c r="KUF4" s="37"/>
      <c r="KUG4" s="2"/>
      <c r="KUH4" s="37"/>
      <c r="KUI4" s="53"/>
      <c r="KUK4" s="2"/>
      <c r="KUL4" s="2"/>
      <c r="KUM4" s="37"/>
      <c r="KUN4" s="37"/>
      <c r="KUO4" s="2"/>
      <c r="KUP4" s="37"/>
      <c r="KUQ4" s="53"/>
      <c r="KUS4" s="2"/>
      <c r="KUT4" s="2"/>
      <c r="KUU4" s="37"/>
      <c r="KUV4" s="37"/>
      <c r="KUW4" s="2"/>
      <c r="KUX4" s="37"/>
      <c r="KUY4" s="53"/>
      <c r="KVA4" s="2"/>
      <c r="KVB4" s="2"/>
      <c r="KVC4" s="37"/>
      <c r="KVD4" s="37"/>
      <c r="KVE4" s="2"/>
      <c r="KVF4" s="37"/>
      <c r="KVG4" s="53"/>
      <c r="KVI4" s="2"/>
      <c r="KVJ4" s="2"/>
      <c r="KVK4" s="37"/>
      <c r="KVL4" s="37"/>
      <c r="KVM4" s="2"/>
      <c r="KVN4" s="37"/>
      <c r="KVO4" s="53"/>
      <c r="KVQ4" s="2"/>
      <c r="KVR4" s="2"/>
      <c r="KVS4" s="37"/>
      <c r="KVT4" s="37"/>
      <c r="KVU4" s="2"/>
      <c r="KVV4" s="37"/>
      <c r="KVW4" s="53"/>
      <c r="KVY4" s="2"/>
      <c r="KVZ4" s="2"/>
      <c r="KWA4" s="37"/>
      <c r="KWB4" s="37"/>
      <c r="KWC4" s="2"/>
      <c r="KWD4" s="37"/>
      <c r="KWE4" s="53"/>
      <c r="KWG4" s="2"/>
      <c r="KWH4" s="2"/>
      <c r="KWI4" s="37"/>
      <c r="KWJ4" s="37"/>
      <c r="KWK4" s="2"/>
      <c r="KWL4" s="37"/>
      <c r="KWM4" s="53"/>
      <c r="KWO4" s="2"/>
      <c r="KWP4" s="2"/>
      <c r="KWQ4" s="37"/>
      <c r="KWR4" s="37"/>
      <c r="KWS4" s="2"/>
      <c r="KWT4" s="37"/>
      <c r="KWU4" s="53"/>
      <c r="KWW4" s="2"/>
      <c r="KWX4" s="2"/>
      <c r="KWY4" s="37"/>
      <c r="KWZ4" s="37"/>
      <c r="KXA4" s="2"/>
      <c r="KXB4" s="37"/>
      <c r="KXC4" s="53"/>
      <c r="KXE4" s="2"/>
      <c r="KXF4" s="2"/>
      <c r="KXG4" s="37"/>
      <c r="KXH4" s="37"/>
      <c r="KXI4" s="2"/>
      <c r="KXJ4" s="37"/>
      <c r="KXK4" s="53"/>
      <c r="KXM4" s="2"/>
      <c r="KXN4" s="2"/>
      <c r="KXO4" s="37"/>
      <c r="KXP4" s="37"/>
      <c r="KXQ4" s="2"/>
      <c r="KXR4" s="37"/>
      <c r="KXS4" s="53"/>
      <c r="KXU4" s="2"/>
      <c r="KXV4" s="2"/>
      <c r="KXW4" s="37"/>
      <c r="KXX4" s="37"/>
      <c r="KXY4" s="2"/>
      <c r="KXZ4" s="37"/>
      <c r="KYA4" s="53"/>
      <c r="KYC4" s="2"/>
      <c r="KYD4" s="2"/>
      <c r="KYE4" s="37"/>
      <c r="KYF4" s="37"/>
      <c r="KYG4" s="2"/>
      <c r="KYH4" s="37"/>
      <c r="KYI4" s="53"/>
      <c r="KYK4" s="2"/>
      <c r="KYL4" s="2"/>
      <c r="KYM4" s="37"/>
      <c r="KYN4" s="37"/>
      <c r="KYO4" s="2"/>
      <c r="KYP4" s="37"/>
      <c r="KYQ4" s="53"/>
      <c r="KYS4" s="2"/>
      <c r="KYT4" s="2"/>
      <c r="KYU4" s="37"/>
      <c r="KYV4" s="37"/>
      <c r="KYW4" s="2"/>
      <c r="KYX4" s="37"/>
      <c r="KYY4" s="53"/>
      <c r="KZA4" s="2"/>
      <c r="KZB4" s="2"/>
      <c r="KZC4" s="37"/>
      <c r="KZD4" s="37"/>
      <c r="KZE4" s="2"/>
      <c r="KZF4" s="37"/>
      <c r="KZG4" s="53"/>
      <c r="KZI4" s="2"/>
      <c r="KZJ4" s="2"/>
      <c r="KZK4" s="37"/>
      <c r="KZL4" s="37"/>
      <c r="KZM4" s="2"/>
      <c r="KZN4" s="37"/>
      <c r="KZO4" s="53"/>
      <c r="KZQ4" s="2"/>
      <c r="KZR4" s="2"/>
      <c r="KZS4" s="37"/>
      <c r="KZT4" s="37"/>
      <c r="KZU4" s="2"/>
      <c r="KZV4" s="37"/>
      <c r="KZW4" s="53"/>
      <c r="KZY4" s="2"/>
      <c r="KZZ4" s="2"/>
      <c r="LAA4" s="37"/>
      <c r="LAB4" s="37"/>
      <c r="LAC4" s="2"/>
      <c r="LAD4" s="37"/>
      <c r="LAE4" s="53"/>
      <c r="LAG4" s="2"/>
      <c r="LAH4" s="2"/>
      <c r="LAI4" s="37"/>
      <c r="LAJ4" s="37"/>
      <c r="LAK4" s="2"/>
      <c r="LAL4" s="37"/>
      <c r="LAM4" s="53"/>
      <c r="LAO4" s="2"/>
      <c r="LAP4" s="2"/>
      <c r="LAQ4" s="37"/>
      <c r="LAR4" s="37"/>
      <c r="LAS4" s="2"/>
      <c r="LAT4" s="37"/>
      <c r="LAU4" s="53"/>
      <c r="LAW4" s="2"/>
      <c r="LAX4" s="2"/>
      <c r="LAY4" s="37"/>
      <c r="LAZ4" s="37"/>
      <c r="LBA4" s="2"/>
      <c r="LBB4" s="37"/>
      <c r="LBC4" s="53"/>
      <c r="LBE4" s="2"/>
      <c r="LBF4" s="2"/>
      <c r="LBG4" s="37"/>
      <c r="LBH4" s="37"/>
      <c r="LBI4" s="2"/>
      <c r="LBJ4" s="37"/>
      <c r="LBK4" s="53"/>
      <c r="LBM4" s="2"/>
      <c r="LBN4" s="2"/>
      <c r="LBO4" s="37"/>
      <c r="LBP4" s="37"/>
      <c r="LBQ4" s="2"/>
      <c r="LBR4" s="37"/>
      <c r="LBS4" s="53"/>
      <c r="LBU4" s="2"/>
      <c r="LBV4" s="2"/>
      <c r="LBW4" s="37"/>
      <c r="LBX4" s="37"/>
      <c r="LBY4" s="2"/>
      <c r="LBZ4" s="37"/>
      <c r="LCA4" s="53"/>
      <c r="LCC4" s="2"/>
      <c r="LCD4" s="2"/>
      <c r="LCE4" s="37"/>
      <c r="LCF4" s="37"/>
      <c r="LCG4" s="2"/>
      <c r="LCH4" s="37"/>
      <c r="LCI4" s="53"/>
      <c r="LCK4" s="2"/>
      <c r="LCL4" s="2"/>
      <c r="LCM4" s="37"/>
      <c r="LCN4" s="37"/>
      <c r="LCO4" s="2"/>
      <c r="LCP4" s="37"/>
      <c r="LCQ4" s="53"/>
      <c r="LCS4" s="2"/>
      <c r="LCT4" s="2"/>
      <c r="LCU4" s="37"/>
      <c r="LCV4" s="37"/>
      <c r="LCW4" s="2"/>
      <c r="LCX4" s="37"/>
      <c r="LCY4" s="53"/>
      <c r="LDA4" s="2"/>
      <c r="LDB4" s="2"/>
      <c r="LDC4" s="37"/>
      <c r="LDD4" s="37"/>
      <c r="LDE4" s="2"/>
      <c r="LDF4" s="37"/>
      <c r="LDG4" s="53"/>
      <c r="LDI4" s="2"/>
      <c r="LDJ4" s="2"/>
      <c r="LDK4" s="37"/>
      <c r="LDL4" s="37"/>
      <c r="LDM4" s="2"/>
      <c r="LDN4" s="37"/>
      <c r="LDO4" s="53"/>
      <c r="LDQ4" s="2"/>
      <c r="LDR4" s="2"/>
      <c r="LDS4" s="37"/>
      <c r="LDT4" s="37"/>
      <c r="LDU4" s="2"/>
      <c r="LDV4" s="37"/>
      <c r="LDW4" s="53"/>
      <c r="LDY4" s="2"/>
      <c r="LDZ4" s="2"/>
      <c r="LEA4" s="37"/>
      <c r="LEB4" s="37"/>
      <c r="LEC4" s="2"/>
      <c r="LED4" s="37"/>
      <c r="LEE4" s="53"/>
      <c r="LEG4" s="2"/>
      <c r="LEH4" s="2"/>
      <c r="LEI4" s="37"/>
      <c r="LEJ4" s="37"/>
      <c r="LEK4" s="2"/>
      <c r="LEL4" s="37"/>
      <c r="LEM4" s="53"/>
      <c r="LEO4" s="2"/>
      <c r="LEP4" s="2"/>
      <c r="LEQ4" s="37"/>
      <c r="LER4" s="37"/>
      <c r="LES4" s="2"/>
      <c r="LET4" s="37"/>
      <c r="LEU4" s="53"/>
      <c r="LEW4" s="2"/>
      <c r="LEX4" s="2"/>
      <c r="LEY4" s="37"/>
      <c r="LEZ4" s="37"/>
      <c r="LFA4" s="2"/>
      <c r="LFB4" s="37"/>
      <c r="LFC4" s="53"/>
      <c r="LFE4" s="2"/>
      <c r="LFF4" s="2"/>
      <c r="LFG4" s="37"/>
      <c r="LFH4" s="37"/>
      <c r="LFI4" s="2"/>
      <c r="LFJ4" s="37"/>
      <c r="LFK4" s="53"/>
      <c r="LFM4" s="2"/>
      <c r="LFN4" s="2"/>
      <c r="LFO4" s="37"/>
      <c r="LFP4" s="37"/>
      <c r="LFQ4" s="2"/>
      <c r="LFR4" s="37"/>
      <c r="LFS4" s="53"/>
      <c r="LFU4" s="2"/>
      <c r="LFV4" s="2"/>
      <c r="LFW4" s="37"/>
      <c r="LFX4" s="37"/>
      <c r="LFY4" s="2"/>
      <c r="LFZ4" s="37"/>
      <c r="LGA4" s="53"/>
      <c r="LGC4" s="2"/>
      <c r="LGD4" s="2"/>
      <c r="LGE4" s="37"/>
      <c r="LGF4" s="37"/>
      <c r="LGG4" s="2"/>
      <c r="LGH4" s="37"/>
      <c r="LGI4" s="53"/>
      <c r="LGK4" s="2"/>
      <c r="LGL4" s="2"/>
      <c r="LGM4" s="37"/>
      <c r="LGN4" s="37"/>
      <c r="LGO4" s="2"/>
      <c r="LGP4" s="37"/>
      <c r="LGQ4" s="53"/>
      <c r="LGS4" s="2"/>
      <c r="LGT4" s="2"/>
      <c r="LGU4" s="37"/>
      <c r="LGV4" s="37"/>
      <c r="LGW4" s="2"/>
      <c r="LGX4" s="37"/>
      <c r="LGY4" s="53"/>
      <c r="LHA4" s="2"/>
      <c r="LHB4" s="2"/>
      <c r="LHC4" s="37"/>
      <c r="LHD4" s="37"/>
      <c r="LHE4" s="2"/>
      <c r="LHF4" s="37"/>
      <c r="LHG4" s="53"/>
      <c r="LHI4" s="2"/>
      <c r="LHJ4" s="2"/>
      <c r="LHK4" s="37"/>
      <c r="LHL4" s="37"/>
      <c r="LHM4" s="2"/>
      <c r="LHN4" s="37"/>
      <c r="LHO4" s="53"/>
      <c r="LHQ4" s="2"/>
      <c r="LHR4" s="2"/>
      <c r="LHS4" s="37"/>
      <c r="LHT4" s="37"/>
      <c r="LHU4" s="2"/>
      <c r="LHV4" s="37"/>
      <c r="LHW4" s="53"/>
      <c r="LHY4" s="2"/>
      <c r="LHZ4" s="2"/>
      <c r="LIA4" s="37"/>
      <c r="LIB4" s="37"/>
      <c r="LIC4" s="2"/>
      <c r="LID4" s="37"/>
      <c r="LIE4" s="53"/>
      <c r="LIG4" s="2"/>
      <c r="LIH4" s="2"/>
      <c r="LII4" s="37"/>
      <c r="LIJ4" s="37"/>
      <c r="LIK4" s="2"/>
      <c r="LIL4" s="37"/>
      <c r="LIM4" s="53"/>
      <c r="LIO4" s="2"/>
      <c r="LIP4" s="2"/>
      <c r="LIQ4" s="37"/>
      <c r="LIR4" s="37"/>
      <c r="LIS4" s="2"/>
      <c r="LIT4" s="37"/>
      <c r="LIU4" s="53"/>
      <c r="LIW4" s="2"/>
      <c r="LIX4" s="2"/>
      <c r="LIY4" s="37"/>
      <c r="LIZ4" s="37"/>
      <c r="LJA4" s="2"/>
      <c r="LJB4" s="37"/>
      <c r="LJC4" s="53"/>
      <c r="LJE4" s="2"/>
      <c r="LJF4" s="2"/>
      <c r="LJG4" s="37"/>
      <c r="LJH4" s="37"/>
      <c r="LJI4" s="2"/>
      <c r="LJJ4" s="37"/>
      <c r="LJK4" s="53"/>
      <c r="LJM4" s="2"/>
      <c r="LJN4" s="2"/>
      <c r="LJO4" s="37"/>
      <c r="LJP4" s="37"/>
      <c r="LJQ4" s="2"/>
      <c r="LJR4" s="37"/>
      <c r="LJS4" s="53"/>
      <c r="LJU4" s="2"/>
      <c r="LJV4" s="2"/>
      <c r="LJW4" s="37"/>
      <c r="LJX4" s="37"/>
      <c r="LJY4" s="2"/>
      <c r="LJZ4" s="37"/>
      <c r="LKA4" s="53"/>
      <c r="LKC4" s="2"/>
      <c r="LKD4" s="2"/>
      <c r="LKE4" s="37"/>
      <c r="LKF4" s="37"/>
      <c r="LKG4" s="2"/>
      <c r="LKH4" s="37"/>
      <c r="LKI4" s="53"/>
      <c r="LKK4" s="2"/>
      <c r="LKL4" s="2"/>
      <c r="LKM4" s="37"/>
      <c r="LKN4" s="37"/>
      <c r="LKO4" s="2"/>
      <c r="LKP4" s="37"/>
      <c r="LKQ4" s="53"/>
      <c r="LKS4" s="2"/>
      <c r="LKT4" s="2"/>
      <c r="LKU4" s="37"/>
      <c r="LKV4" s="37"/>
      <c r="LKW4" s="2"/>
      <c r="LKX4" s="37"/>
      <c r="LKY4" s="53"/>
      <c r="LLA4" s="2"/>
      <c r="LLB4" s="2"/>
      <c r="LLC4" s="37"/>
      <c r="LLD4" s="37"/>
      <c r="LLE4" s="2"/>
      <c r="LLF4" s="37"/>
      <c r="LLG4" s="53"/>
      <c r="LLI4" s="2"/>
      <c r="LLJ4" s="2"/>
      <c r="LLK4" s="37"/>
      <c r="LLL4" s="37"/>
      <c r="LLM4" s="2"/>
      <c r="LLN4" s="37"/>
      <c r="LLO4" s="53"/>
      <c r="LLQ4" s="2"/>
      <c r="LLR4" s="2"/>
      <c r="LLS4" s="37"/>
      <c r="LLT4" s="37"/>
      <c r="LLU4" s="2"/>
      <c r="LLV4" s="37"/>
      <c r="LLW4" s="53"/>
      <c r="LLY4" s="2"/>
      <c r="LLZ4" s="2"/>
      <c r="LMA4" s="37"/>
      <c r="LMB4" s="37"/>
      <c r="LMC4" s="2"/>
      <c r="LMD4" s="37"/>
      <c r="LME4" s="53"/>
      <c r="LMG4" s="2"/>
      <c r="LMH4" s="2"/>
      <c r="LMI4" s="37"/>
      <c r="LMJ4" s="37"/>
      <c r="LMK4" s="2"/>
      <c r="LML4" s="37"/>
      <c r="LMM4" s="53"/>
      <c r="LMO4" s="2"/>
      <c r="LMP4" s="2"/>
      <c r="LMQ4" s="37"/>
      <c r="LMR4" s="37"/>
      <c r="LMS4" s="2"/>
      <c r="LMT4" s="37"/>
      <c r="LMU4" s="53"/>
      <c r="LMW4" s="2"/>
      <c r="LMX4" s="2"/>
      <c r="LMY4" s="37"/>
      <c r="LMZ4" s="37"/>
      <c r="LNA4" s="2"/>
      <c r="LNB4" s="37"/>
      <c r="LNC4" s="53"/>
      <c r="LNE4" s="2"/>
      <c r="LNF4" s="2"/>
      <c r="LNG4" s="37"/>
      <c r="LNH4" s="37"/>
      <c r="LNI4" s="2"/>
      <c r="LNJ4" s="37"/>
      <c r="LNK4" s="53"/>
      <c r="LNM4" s="2"/>
      <c r="LNN4" s="2"/>
      <c r="LNO4" s="37"/>
      <c r="LNP4" s="37"/>
      <c r="LNQ4" s="2"/>
      <c r="LNR4" s="37"/>
      <c r="LNS4" s="53"/>
      <c r="LNU4" s="2"/>
      <c r="LNV4" s="2"/>
      <c r="LNW4" s="37"/>
      <c r="LNX4" s="37"/>
      <c r="LNY4" s="2"/>
      <c r="LNZ4" s="37"/>
      <c r="LOA4" s="53"/>
      <c r="LOC4" s="2"/>
      <c r="LOD4" s="2"/>
      <c r="LOE4" s="37"/>
      <c r="LOF4" s="37"/>
      <c r="LOG4" s="2"/>
      <c r="LOH4" s="37"/>
      <c r="LOI4" s="53"/>
      <c r="LOK4" s="2"/>
      <c r="LOL4" s="2"/>
      <c r="LOM4" s="37"/>
      <c r="LON4" s="37"/>
      <c r="LOO4" s="2"/>
      <c r="LOP4" s="37"/>
      <c r="LOQ4" s="53"/>
      <c r="LOS4" s="2"/>
      <c r="LOT4" s="2"/>
      <c r="LOU4" s="37"/>
      <c r="LOV4" s="37"/>
      <c r="LOW4" s="2"/>
      <c r="LOX4" s="37"/>
      <c r="LOY4" s="53"/>
      <c r="LPA4" s="2"/>
      <c r="LPB4" s="2"/>
      <c r="LPC4" s="37"/>
      <c r="LPD4" s="37"/>
      <c r="LPE4" s="2"/>
      <c r="LPF4" s="37"/>
      <c r="LPG4" s="53"/>
      <c r="LPI4" s="2"/>
      <c r="LPJ4" s="2"/>
      <c r="LPK4" s="37"/>
      <c r="LPL4" s="37"/>
      <c r="LPM4" s="2"/>
      <c r="LPN4" s="37"/>
      <c r="LPO4" s="53"/>
      <c r="LPQ4" s="2"/>
      <c r="LPR4" s="2"/>
      <c r="LPS4" s="37"/>
      <c r="LPT4" s="37"/>
      <c r="LPU4" s="2"/>
      <c r="LPV4" s="37"/>
      <c r="LPW4" s="53"/>
      <c r="LPY4" s="2"/>
      <c r="LPZ4" s="2"/>
      <c r="LQA4" s="37"/>
      <c r="LQB4" s="37"/>
      <c r="LQC4" s="2"/>
      <c r="LQD4" s="37"/>
      <c r="LQE4" s="53"/>
      <c r="LQG4" s="2"/>
      <c r="LQH4" s="2"/>
      <c r="LQI4" s="37"/>
      <c r="LQJ4" s="37"/>
      <c r="LQK4" s="2"/>
      <c r="LQL4" s="37"/>
      <c r="LQM4" s="53"/>
      <c r="LQO4" s="2"/>
      <c r="LQP4" s="2"/>
      <c r="LQQ4" s="37"/>
      <c r="LQR4" s="37"/>
      <c r="LQS4" s="2"/>
      <c r="LQT4" s="37"/>
      <c r="LQU4" s="53"/>
      <c r="LQW4" s="2"/>
      <c r="LQX4" s="2"/>
      <c r="LQY4" s="37"/>
      <c r="LQZ4" s="37"/>
      <c r="LRA4" s="2"/>
      <c r="LRB4" s="37"/>
      <c r="LRC4" s="53"/>
      <c r="LRE4" s="2"/>
      <c r="LRF4" s="2"/>
      <c r="LRG4" s="37"/>
      <c r="LRH4" s="37"/>
      <c r="LRI4" s="2"/>
      <c r="LRJ4" s="37"/>
      <c r="LRK4" s="53"/>
      <c r="LRM4" s="2"/>
      <c r="LRN4" s="2"/>
      <c r="LRO4" s="37"/>
      <c r="LRP4" s="37"/>
      <c r="LRQ4" s="2"/>
      <c r="LRR4" s="37"/>
      <c r="LRS4" s="53"/>
      <c r="LRU4" s="2"/>
      <c r="LRV4" s="2"/>
      <c r="LRW4" s="37"/>
      <c r="LRX4" s="37"/>
      <c r="LRY4" s="2"/>
      <c r="LRZ4" s="37"/>
      <c r="LSA4" s="53"/>
      <c r="LSC4" s="2"/>
      <c r="LSD4" s="2"/>
      <c r="LSE4" s="37"/>
      <c r="LSF4" s="37"/>
      <c r="LSG4" s="2"/>
      <c r="LSH4" s="37"/>
      <c r="LSI4" s="53"/>
      <c r="LSK4" s="2"/>
      <c r="LSL4" s="2"/>
      <c r="LSM4" s="37"/>
      <c r="LSN4" s="37"/>
      <c r="LSO4" s="2"/>
      <c r="LSP4" s="37"/>
      <c r="LSQ4" s="53"/>
      <c r="LSS4" s="2"/>
      <c r="LST4" s="2"/>
      <c r="LSU4" s="37"/>
      <c r="LSV4" s="37"/>
      <c r="LSW4" s="2"/>
      <c r="LSX4" s="37"/>
      <c r="LSY4" s="53"/>
      <c r="LTA4" s="2"/>
      <c r="LTB4" s="2"/>
      <c r="LTC4" s="37"/>
      <c r="LTD4" s="37"/>
      <c r="LTE4" s="2"/>
      <c r="LTF4" s="37"/>
      <c r="LTG4" s="53"/>
      <c r="LTI4" s="2"/>
      <c r="LTJ4" s="2"/>
      <c r="LTK4" s="37"/>
      <c r="LTL4" s="37"/>
      <c r="LTM4" s="2"/>
      <c r="LTN4" s="37"/>
      <c r="LTO4" s="53"/>
      <c r="LTQ4" s="2"/>
      <c r="LTR4" s="2"/>
      <c r="LTS4" s="37"/>
      <c r="LTT4" s="37"/>
      <c r="LTU4" s="2"/>
      <c r="LTV4" s="37"/>
      <c r="LTW4" s="53"/>
      <c r="LTY4" s="2"/>
      <c r="LTZ4" s="2"/>
      <c r="LUA4" s="37"/>
      <c r="LUB4" s="37"/>
      <c r="LUC4" s="2"/>
      <c r="LUD4" s="37"/>
      <c r="LUE4" s="53"/>
      <c r="LUG4" s="2"/>
      <c r="LUH4" s="2"/>
      <c r="LUI4" s="37"/>
      <c r="LUJ4" s="37"/>
      <c r="LUK4" s="2"/>
      <c r="LUL4" s="37"/>
      <c r="LUM4" s="53"/>
      <c r="LUO4" s="2"/>
      <c r="LUP4" s="2"/>
      <c r="LUQ4" s="37"/>
      <c r="LUR4" s="37"/>
      <c r="LUS4" s="2"/>
      <c r="LUT4" s="37"/>
      <c r="LUU4" s="53"/>
      <c r="LUW4" s="2"/>
      <c r="LUX4" s="2"/>
      <c r="LUY4" s="37"/>
      <c r="LUZ4" s="37"/>
      <c r="LVA4" s="2"/>
      <c r="LVB4" s="37"/>
      <c r="LVC4" s="53"/>
      <c r="LVE4" s="2"/>
      <c r="LVF4" s="2"/>
      <c r="LVG4" s="37"/>
      <c r="LVH4" s="37"/>
      <c r="LVI4" s="2"/>
      <c r="LVJ4" s="37"/>
      <c r="LVK4" s="53"/>
      <c r="LVM4" s="2"/>
      <c r="LVN4" s="2"/>
      <c r="LVO4" s="37"/>
      <c r="LVP4" s="37"/>
      <c r="LVQ4" s="2"/>
      <c r="LVR4" s="37"/>
      <c r="LVS4" s="53"/>
      <c r="LVU4" s="2"/>
      <c r="LVV4" s="2"/>
      <c r="LVW4" s="37"/>
      <c r="LVX4" s="37"/>
      <c r="LVY4" s="2"/>
      <c r="LVZ4" s="37"/>
      <c r="LWA4" s="53"/>
      <c r="LWC4" s="2"/>
      <c r="LWD4" s="2"/>
      <c r="LWE4" s="37"/>
      <c r="LWF4" s="37"/>
      <c r="LWG4" s="2"/>
      <c r="LWH4" s="37"/>
      <c r="LWI4" s="53"/>
      <c r="LWK4" s="2"/>
      <c r="LWL4" s="2"/>
      <c r="LWM4" s="37"/>
      <c r="LWN4" s="37"/>
      <c r="LWO4" s="2"/>
      <c r="LWP4" s="37"/>
      <c r="LWQ4" s="53"/>
      <c r="LWS4" s="2"/>
      <c r="LWT4" s="2"/>
      <c r="LWU4" s="37"/>
      <c r="LWV4" s="37"/>
      <c r="LWW4" s="2"/>
      <c r="LWX4" s="37"/>
      <c r="LWY4" s="53"/>
      <c r="LXA4" s="2"/>
      <c r="LXB4" s="2"/>
      <c r="LXC4" s="37"/>
      <c r="LXD4" s="37"/>
      <c r="LXE4" s="2"/>
      <c r="LXF4" s="37"/>
      <c r="LXG4" s="53"/>
      <c r="LXI4" s="2"/>
      <c r="LXJ4" s="2"/>
      <c r="LXK4" s="37"/>
      <c r="LXL4" s="37"/>
      <c r="LXM4" s="2"/>
      <c r="LXN4" s="37"/>
      <c r="LXO4" s="53"/>
      <c r="LXQ4" s="2"/>
      <c r="LXR4" s="2"/>
      <c r="LXS4" s="37"/>
      <c r="LXT4" s="37"/>
      <c r="LXU4" s="2"/>
      <c r="LXV4" s="37"/>
      <c r="LXW4" s="53"/>
      <c r="LXY4" s="2"/>
      <c r="LXZ4" s="2"/>
      <c r="LYA4" s="37"/>
      <c r="LYB4" s="37"/>
      <c r="LYC4" s="2"/>
      <c r="LYD4" s="37"/>
      <c r="LYE4" s="53"/>
      <c r="LYG4" s="2"/>
      <c r="LYH4" s="2"/>
      <c r="LYI4" s="37"/>
      <c r="LYJ4" s="37"/>
      <c r="LYK4" s="2"/>
      <c r="LYL4" s="37"/>
      <c r="LYM4" s="53"/>
      <c r="LYO4" s="2"/>
      <c r="LYP4" s="2"/>
      <c r="LYQ4" s="37"/>
      <c r="LYR4" s="37"/>
      <c r="LYS4" s="2"/>
      <c r="LYT4" s="37"/>
      <c r="LYU4" s="53"/>
      <c r="LYW4" s="2"/>
      <c r="LYX4" s="2"/>
      <c r="LYY4" s="37"/>
      <c r="LYZ4" s="37"/>
      <c r="LZA4" s="2"/>
      <c r="LZB4" s="37"/>
      <c r="LZC4" s="53"/>
      <c r="LZE4" s="2"/>
      <c r="LZF4" s="2"/>
      <c r="LZG4" s="37"/>
      <c r="LZH4" s="37"/>
      <c r="LZI4" s="2"/>
      <c r="LZJ4" s="37"/>
      <c r="LZK4" s="53"/>
      <c r="LZM4" s="2"/>
      <c r="LZN4" s="2"/>
      <c r="LZO4" s="37"/>
      <c r="LZP4" s="37"/>
      <c r="LZQ4" s="2"/>
      <c r="LZR4" s="37"/>
      <c r="LZS4" s="53"/>
      <c r="LZU4" s="2"/>
      <c r="LZV4" s="2"/>
      <c r="LZW4" s="37"/>
      <c r="LZX4" s="37"/>
      <c r="LZY4" s="2"/>
      <c r="LZZ4" s="37"/>
      <c r="MAA4" s="53"/>
      <c r="MAC4" s="2"/>
      <c r="MAD4" s="2"/>
      <c r="MAE4" s="37"/>
      <c r="MAF4" s="37"/>
      <c r="MAG4" s="2"/>
      <c r="MAH4" s="37"/>
      <c r="MAI4" s="53"/>
      <c r="MAK4" s="2"/>
      <c r="MAL4" s="2"/>
      <c r="MAM4" s="37"/>
      <c r="MAN4" s="37"/>
      <c r="MAO4" s="2"/>
      <c r="MAP4" s="37"/>
      <c r="MAQ4" s="53"/>
      <c r="MAS4" s="2"/>
      <c r="MAT4" s="2"/>
      <c r="MAU4" s="37"/>
      <c r="MAV4" s="37"/>
      <c r="MAW4" s="2"/>
      <c r="MAX4" s="37"/>
      <c r="MAY4" s="53"/>
      <c r="MBA4" s="2"/>
      <c r="MBB4" s="2"/>
      <c r="MBC4" s="37"/>
      <c r="MBD4" s="37"/>
      <c r="MBE4" s="2"/>
      <c r="MBF4" s="37"/>
      <c r="MBG4" s="53"/>
      <c r="MBI4" s="2"/>
      <c r="MBJ4" s="2"/>
      <c r="MBK4" s="37"/>
      <c r="MBL4" s="37"/>
      <c r="MBM4" s="2"/>
      <c r="MBN4" s="37"/>
      <c r="MBO4" s="53"/>
      <c r="MBQ4" s="2"/>
      <c r="MBR4" s="2"/>
      <c r="MBS4" s="37"/>
      <c r="MBT4" s="37"/>
      <c r="MBU4" s="2"/>
      <c r="MBV4" s="37"/>
      <c r="MBW4" s="53"/>
      <c r="MBY4" s="2"/>
      <c r="MBZ4" s="2"/>
      <c r="MCA4" s="37"/>
      <c r="MCB4" s="37"/>
      <c r="MCC4" s="2"/>
      <c r="MCD4" s="37"/>
      <c r="MCE4" s="53"/>
      <c r="MCG4" s="2"/>
      <c r="MCH4" s="2"/>
      <c r="MCI4" s="37"/>
      <c r="MCJ4" s="37"/>
      <c r="MCK4" s="2"/>
      <c r="MCL4" s="37"/>
      <c r="MCM4" s="53"/>
      <c r="MCO4" s="2"/>
      <c r="MCP4" s="2"/>
      <c r="MCQ4" s="37"/>
      <c r="MCR4" s="37"/>
      <c r="MCS4" s="2"/>
      <c r="MCT4" s="37"/>
      <c r="MCU4" s="53"/>
      <c r="MCW4" s="2"/>
      <c r="MCX4" s="2"/>
      <c r="MCY4" s="37"/>
      <c r="MCZ4" s="37"/>
      <c r="MDA4" s="2"/>
      <c r="MDB4" s="37"/>
      <c r="MDC4" s="53"/>
      <c r="MDE4" s="2"/>
      <c r="MDF4" s="2"/>
      <c r="MDG4" s="37"/>
      <c r="MDH4" s="37"/>
      <c r="MDI4" s="2"/>
      <c r="MDJ4" s="37"/>
      <c r="MDK4" s="53"/>
      <c r="MDM4" s="2"/>
      <c r="MDN4" s="2"/>
      <c r="MDO4" s="37"/>
      <c r="MDP4" s="37"/>
      <c r="MDQ4" s="2"/>
      <c r="MDR4" s="37"/>
      <c r="MDS4" s="53"/>
      <c r="MDU4" s="2"/>
      <c r="MDV4" s="2"/>
      <c r="MDW4" s="37"/>
      <c r="MDX4" s="37"/>
      <c r="MDY4" s="2"/>
      <c r="MDZ4" s="37"/>
      <c r="MEA4" s="53"/>
      <c r="MEC4" s="2"/>
      <c r="MED4" s="2"/>
      <c r="MEE4" s="37"/>
      <c r="MEF4" s="37"/>
      <c r="MEG4" s="2"/>
      <c r="MEH4" s="37"/>
      <c r="MEI4" s="53"/>
      <c r="MEK4" s="2"/>
      <c r="MEL4" s="2"/>
      <c r="MEM4" s="37"/>
      <c r="MEN4" s="37"/>
      <c r="MEO4" s="2"/>
      <c r="MEP4" s="37"/>
      <c r="MEQ4" s="53"/>
      <c r="MES4" s="2"/>
      <c r="MET4" s="2"/>
      <c r="MEU4" s="37"/>
      <c r="MEV4" s="37"/>
      <c r="MEW4" s="2"/>
      <c r="MEX4" s="37"/>
      <c r="MEY4" s="53"/>
      <c r="MFA4" s="2"/>
      <c r="MFB4" s="2"/>
      <c r="MFC4" s="37"/>
      <c r="MFD4" s="37"/>
      <c r="MFE4" s="2"/>
      <c r="MFF4" s="37"/>
      <c r="MFG4" s="53"/>
      <c r="MFI4" s="2"/>
      <c r="MFJ4" s="2"/>
      <c r="MFK4" s="37"/>
      <c r="MFL4" s="37"/>
      <c r="MFM4" s="2"/>
      <c r="MFN4" s="37"/>
      <c r="MFO4" s="53"/>
      <c r="MFQ4" s="2"/>
      <c r="MFR4" s="2"/>
      <c r="MFS4" s="37"/>
      <c r="MFT4" s="37"/>
      <c r="MFU4" s="2"/>
      <c r="MFV4" s="37"/>
      <c r="MFW4" s="53"/>
      <c r="MFY4" s="2"/>
      <c r="MFZ4" s="2"/>
      <c r="MGA4" s="37"/>
      <c r="MGB4" s="37"/>
      <c r="MGC4" s="2"/>
      <c r="MGD4" s="37"/>
      <c r="MGE4" s="53"/>
      <c r="MGG4" s="2"/>
      <c r="MGH4" s="2"/>
      <c r="MGI4" s="37"/>
      <c r="MGJ4" s="37"/>
      <c r="MGK4" s="2"/>
      <c r="MGL4" s="37"/>
      <c r="MGM4" s="53"/>
      <c r="MGO4" s="2"/>
      <c r="MGP4" s="2"/>
      <c r="MGQ4" s="37"/>
      <c r="MGR4" s="37"/>
      <c r="MGS4" s="2"/>
      <c r="MGT4" s="37"/>
      <c r="MGU4" s="53"/>
      <c r="MGW4" s="2"/>
      <c r="MGX4" s="2"/>
      <c r="MGY4" s="37"/>
      <c r="MGZ4" s="37"/>
      <c r="MHA4" s="2"/>
      <c r="MHB4" s="37"/>
      <c r="MHC4" s="53"/>
      <c r="MHE4" s="2"/>
      <c r="MHF4" s="2"/>
      <c r="MHG4" s="37"/>
      <c r="MHH4" s="37"/>
      <c r="MHI4" s="2"/>
      <c r="MHJ4" s="37"/>
      <c r="MHK4" s="53"/>
      <c r="MHM4" s="2"/>
      <c r="MHN4" s="2"/>
      <c r="MHO4" s="37"/>
      <c r="MHP4" s="37"/>
      <c r="MHQ4" s="2"/>
      <c r="MHR4" s="37"/>
      <c r="MHS4" s="53"/>
      <c r="MHU4" s="2"/>
      <c r="MHV4" s="2"/>
      <c r="MHW4" s="37"/>
      <c r="MHX4" s="37"/>
      <c r="MHY4" s="2"/>
      <c r="MHZ4" s="37"/>
      <c r="MIA4" s="53"/>
      <c r="MIC4" s="2"/>
      <c r="MID4" s="2"/>
      <c r="MIE4" s="37"/>
      <c r="MIF4" s="37"/>
      <c r="MIG4" s="2"/>
      <c r="MIH4" s="37"/>
      <c r="MII4" s="53"/>
      <c r="MIK4" s="2"/>
      <c r="MIL4" s="2"/>
      <c r="MIM4" s="37"/>
      <c r="MIN4" s="37"/>
      <c r="MIO4" s="2"/>
      <c r="MIP4" s="37"/>
      <c r="MIQ4" s="53"/>
      <c r="MIS4" s="2"/>
      <c r="MIT4" s="2"/>
      <c r="MIU4" s="37"/>
      <c r="MIV4" s="37"/>
      <c r="MIW4" s="2"/>
      <c r="MIX4" s="37"/>
      <c r="MIY4" s="53"/>
      <c r="MJA4" s="2"/>
      <c r="MJB4" s="2"/>
      <c r="MJC4" s="37"/>
      <c r="MJD4" s="37"/>
      <c r="MJE4" s="2"/>
      <c r="MJF4" s="37"/>
      <c r="MJG4" s="53"/>
      <c r="MJI4" s="2"/>
      <c r="MJJ4" s="2"/>
      <c r="MJK4" s="37"/>
      <c r="MJL4" s="37"/>
      <c r="MJM4" s="2"/>
      <c r="MJN4" s="37"/>
      <c r="MJO4" s="53"/>
      <c r="MJQ4" s="2"/>
      <c r="MJR4" s="2"/>
      <c r="MJS4" s="37"/>
      <c r="MJT4" s="37"/>
      <c r="MJU4" s="2"/>
      <c r="MJV4" s="37"/>
      <c r="MJW4" s="53"/>
      <c r="MJY4" s="2"/>
      <c r="MJZ4" s="2"/>
      <c r="MKA4" s="37"/>
      <c r="MKB4" s="37"/>
      <c r="MKC4" s="2"/>
      <c r="MKD4" s="37"/>
      <c r="MKE4" s="53"/>
      <c r="MKG4" s="2"/>
      <c r="MKH4" s="2"/>
      <c r="MKI4" s="37"/>
      <c r="MKJ4" s="37"/>
      <c r="MKK4" s="2"/>
      <c r="MKL4" s="37"/>
      <c r="MKM4" s="53"/>
      <c r="MKO4" s="2"/>
      <c r="MKP4" s="2"/>
      <c r="MKQ4" s="37"/>
      <c r="MKR4" s="37"/>
      <c r="MKS4" s="2"/>
      <c r="MKT4" s="37"/>
      <c r="MKU4" s="53"/>
      <c r="MKW4" s="2"/>
      <c r="MKX4" s="2"/>
      <c r="MKY4" s="37"/>
      <c r="MKZ4" s="37"/>
      <c r="MLA4" s="2"/>
      <c r="MLB4" s="37"/>
      <c r="MLC4" s="53"/>
      <c r="MLE4" s="2"/>
      <c r="MLF4" s="2"/>
      <c r="MLG4" s="37"/>
      <c r="MLH4" s="37"/>
      <c r="MLI4" s="2"/>
      <c r="MLJ4" s="37"/>
      <c r="MLK4" s="53"/>
      <c r="MLM4" s="2"/>
      <c r="MLN4" s="2"/>
      <c r="MLO4" s="37"/>
      <c r="MLP4" s="37"/>
      <c r="MLQ4" s="2"/>
      <c r="MLR4" s="37"/>
      <c r="MLS4" s="53"/>
      <c r="MLU4" s="2"/>
      <c r="MLV4" s="2"/>
      <c r="MLW4" s="37"/>
      <c r="MLX4" s="37"/>
      <c r="MLY4" s="2"/>
      <c r="MLZ4" s="37"/>
      <c r="MMA4" s="53"/>
      <c r="MMC4" s="2"/>
      <c r="MMD4" s="2"/>
      <c r="MME4" s="37"/>
      <c r="MMF4" s="37"/>
      <c r="MMG4" s="2"/>
      <c r="MMH4" s="37"/>
      <c r="MMI4" s="53"/>
      <c r="MMK4" s="2"/>
      <c r="MML4" s="2"/>
      <c r="MMM4" s="37"/>
      <c r="MMN4" s="37"/>
      <c r="MMO4" s="2"/>
      <c r="MMP4" s="37"/>
      <c r="MMQ4" s="53"/>
      <c r="MMS4" s="2"/>
      <c r="MMT4" s="2"/>
      <c r="MMU4" s="37"/>
      <c r="MMV4" s="37"/>
      <c r="MMW4" s="2"/>
      <c r="MMX4" s="37"/>
      <c r="MMY4" s="53"/>
      <c r="MNA4" s="2"/>
      <c r="MNB4" s="2"/>
      <c r="MNC4" s="37"/>
      <c r="MND4" s="37"/>
      <c r="MNE4" s="2"/>
      <c r="MNF4" s="37"/>
      <c r="MNG4" s="53"/>
      <c r="MNI4" s="2"/>
      <c r="MNJ4" s="2"/>
      <c r="MNK4" s="37"/>
      <c r="MNL4" s="37"/>
      <c r="MNM4" s="2"/>
      <c r="MNN4" s="37"/>
      <c r="MNO4" s="53"/>
      <c r="MNQ4" s="2"/>
      <c r="MNR4" s="2"/>
      <c r="MNS4" s="37"/>
      <c r="MNT4" s="37"/>
      <c r="MNU4" s="2"/>
      <c r="MNV4" s="37"/>
      <c r="MNW4" s="53"/>
      <c r="MNY4" s="2"/>
      <c r="MNZ4" s="2"/>
      <c r="MOA4" s="37"/>
      <c r="MOB4" s="37"/>
      <c r="MOC4" s="2"/>
      <c r="MOD4" s="37"/>
      <c r="MOE4" s="53"/>
      <c r="MOG4" s="2"/>
      <c r="MOH4" s="2"/>
      <c r="MOI4" s="37"/>
      <c r="MOJ4" s="37"/>
      <c r="MOK4" s="2"/>
      <c r="MOL4" s="37"/>
      <c r="MOM4" s="53"/>
      <c r="MOO4" s="2"/>
      <c r="MOP4" s="2"/>
      <c r="MOQ4" s="37"/>
      <c r="MOR4" s="37"/>
      <c r="MOS4" s="2"/>
      <c r="MOT4" s="37"/>
      <c r="MOU4" s="53"/>
      <c r="MOW4" s="2"/>
      <c r="MOX4" s="2"/>
      <c r="MOY4" s="37"/>
      <c r="MOZ4" s="37"/>
      <c r="MPA4" s="2"/>
      <c r="MPB4" s="37"/>
      <c r="MPC4" s="53"/>
      <c r="MPE4" s="2"/>
      <c r="MPF4" s="2"/>
      <c r="MPG4" s="37"/>
      <c r="MPH4" s="37"/>
      <c r="MPI4" s="2"/>
      <c r="MPJ4" s="37"/>
      <c r="MPK4" s="53"/>
      <c r="MPM4" s="2"/>
      <c r="MPN4" s="2"/>
      <c r="MPO4" s="37"/>
      <c r="MPP4" s="37"/>
      <c r="MPQ4" s="2"/>
      <c r="MPR4" s="37"/>
      <c r="MPS4" s="53"/>
      <c r="MPU4" s="2"/>
      <c r="MPV4" s="2"/>
      <c r="MPW4" s="37"/>
      <c r="MPX4" s="37"/>
      <c r="MPY4" s="2"/>
      <c r="MPZ4" s="37"/>
      <c r="MQA4" s="53"/>
      <c r="MQC4" s="2"/>
      <c r="MQD4" s="2"/>
      <c r="MQE4" s="37"/>
      <c r="MQF4" s="37"/>
      <c r="MQG4" s="2"/>
      <c r="MQH4" s="37"/>
      <c r="MQI4" s="53"/>
      <c r="MQK4" s="2"/>
      <c r="MQL4" s="2"/>
      <c r="MQM4" s="37"/>
      <c r="MQN4" s="37"/>
      <c r="MQO4" s="2"/>
      <c r="MQP4" s="37"/>
      <c r="MQQ4" s="53"/>
      <c r="MQS4" s="2"/>
      <c r="MQT4" s="2"/>
      <c r="MQU4" s="37"/>
      <c r="MQV4" s="37"/>
      <c r="MQW4" s="2"/>
      <c r="MQX4" s="37"/>
      <c r="MQY4" s="53"/>
      <c r="MRA4" s="2"/>
      <c r="MRB4" s="2"/>
      <c r="MRC4" s="37"/>
      <c r="MRD4" s="37"/>
      <c r="MRE4" s="2"/>
      <c r="MRF4" s="37"/>
      <c r="MRG4" s="53"/>
      <c r="MRI4" s="2"/>
      <c r="MRJ4" s="2"/>
      <c r="MRK4" s="37"/>
      <c r="MRL4" s="37"/>
      <c r="MRM4" s="2"/>
      <c r="MRN4" s="37"/>
      <c r="MRO4" s="53"/>
      <c r="MRQ4" s="2"/>
      <c r="MRR4" s="2"/>
      <c r="MRS4" s="37"/>
      <c r="MRT4" s="37"/>
      <c r="MRU4" s="2"/>
      <c r="MRV4" s="37"/>
      <c r="MRW4" s="53"/>
      <c r="MRY4" s="2"/>
      <c r="MRZ4" s="2"/>
      <c r="MSA4" s="37"/>
      <c r="MSB4" s="37"/>
      <c r="MSC4" s="2"/>
      <c r="MSD4" s="37"/>
      <c r="MSE4" s="53"/>
      <c r="MSG4" s="2"/>
      <c r="MSH4" s="2"/>
      <c r="MSI4" s="37"/>
      <c r="MSJ4" s="37"/>
      <c r="MSK4" s="2"/>
      <c r="MSL4" s="37"/>
      <c r="MSM4" s="53"/>
      <c r="MSO4" s="2"/>
      <c r="MSP4" s="2"/>
      <c r="MSQ4" s="37"/>
      <c r="MSR4" s="37"/>
      <c r="MSS4" s="2"/>
      <c r="MST4" s="37"/>
      <c r="MSU4" s="53"/>
      <c r="MSW4" s="2"/>
      <c r="MSX4" s="2"/>
      <c r="MSY4" s="37"/>
      <c r="MSZ4" s="37"/>
      <c r="MTA4" s="2"/>
      <c r="MTB4" s="37"/>
      <c r="MTC4" s="53"/>
      <c r="MTE4" s="2"/>
      <c r="MTF4" s="2"/>
      <c r="MTG4" s="37"/>
      <c r="MTH4" s="37"/>
      <c r="MTI4" s="2"/>
      <c r="MTJ4" s="37"/>
      <c r="MTK4" s="53"/>
      <c r="MTM4" s="2"/>
      <c r="MTN4" s="2"/>
      <c r="MTO4" s="37"/>
      <c r="MTP4" s="37"/>
      <c r="MTQ4" s="2"/>
      <c r="MTR4" s="37"/>
      <c r="MTS4" s="53"/>
      <c r="MTU4" s="2"/>
      <c r="MTV4" s="2"/>
      <c r="MTW4" s="37"/>
      <c r="MTX4" s="37"/>
      <c r="MTY4" s="2"/>
      <c r="MTZ4" s="37"/>
      <c r="MUA4" s="53"/>
      <c r="MUC4" s="2"/>
      <c r="MUD4" s="2"/>
      <c r="MUE4" s="37"/>
      <c r="MUF4" s="37"/>
      <c r="MUG4" s="2"/>
      <c r="MUH4" s="37"/>
      <c r="MUI4" s="53"/>
      <c r="MUK4" s="2"/>
      <c r="MUL4" s="2"/>
      <c r="MUM4" s="37"/>
      <c r="MUN4" s="37"/>
      <c r="MUO4" s="2"/>
      <c r="MUP4" s="37"/>
      <c r="MUQ4" s="53"/>
      <c r="MUS4" s="2"/>
      <c r="MUT4" s="2"/>
      <c r="MUU4" s="37"/>
      <c r="MUV4" s="37"/>
      <c r="MUW4" s="2"/>
      <c r="MUX4" s="37"/>
      <c r="MUY4" s="53"/>
      <c r="MVA4" s="2"/>
      <c r="MVB4" s="2"/>
      <c r="MVC4" s="37"/>
      <c r="MVD4" s="37"/>
      <c r="MVE4" s="2"/>
      <c r="MVF4" s="37"/>
      <c r="MVG4" s="53"/>
      <c r="MVI4" s="2"/>
      <c r="MVJ4" s="2"/>
      <c r="MVK4" s="37"/>
      <c r="MVL4" s="37"/>
      <c r="MVM4" s="2"/>
      <c r="MVN4" s="37"/>
      <c r="MVO4" s="53"/>
      <c r="MVQ4" s="2"/>
      <c r="MVR4" s="2"/>
      <c r="MVS4" s="37"/>
      <c r="MVT4" s="37"/>
      <c r="MVU4" s="2"/>
      <c r="MVV4" s="37"/>
      <c r="MVW4" s="53"/>
      <c r="MVY4" s="2"/>
      <c r="MVZ4" s="2"/>
      <c r="MWA4" s="37"/>
      <c r="MWB4" s="37"/>
      <c r="MWC4" s="2"/>
      <c r="MWD4" s="37"/>
      <c r="MWE4" s="53"/>
      <c r="MWG4" s="2"/>
      <c r="MWH4" s="2"/>
      <c r="MWI4" s="37"/>
      <c r="MWJ4" s="37"/>
      <c r="MWK4" s="2"/>
      <c r="MWL4" s="37"/>
      <c r="MWM4" s="53"/>
      <c r="MWO4" s="2"/>
      <c r="MWP4" s="2"/>
      <c r="MWQ4" s="37"/>
      <c r="MWR4" s="37"/>
      <c r="MWS4" s="2"/>
      <c r="MWT4" s="37"/>
      <c r="MWU4" s="53"/>
      <c r="MWW4" s="2"/>
      <c r="MWX4" s="2"/>
      <c r="MWY4" s="37"/>
      <c r="MWZ4" s="37"/>
      <c r="MXA4" s="2"/>
      <c r="MXB4" s="37"/>
      <c r="MXC4" s="53"/>
      <c r="MXE4" s="2"/>
      <c r="MXF4" s="2"/>
      <c r="MXG4" s="37"/>
      <c r="MXH4" s="37"/>
      <c r="MXI4" s="2"/>
      <c r="MXJ4" s="37"/>
      <c r="MXK4" s="53"/>
      <c r="MXM4" s="2"/>
      <c r="MXN4" s="2"/>
      <c r="MXO4" s="37"/>
      <c r="MXP4" s="37"/>
      <c r="MXQ4" s="2"/>
      <c r="MXR4" s="37"/>
      <c r="MXS4" s="53"/>
      <c r="MXU4" s="2"/>
      <c r="MXV4" s="2"/>
      <c r="MXW4" s="37"/>
      <c r="MXX4" s="37"/>
      <c r="MXY4" s="2"/>
      <c r="MXZ4" s="37"/>
      <c r="MYA4" s="53"/>
      <c r="MYC4" s="2"/>
      <c r="MYD4" s="2"/>
      <c r="MYE4" s="37"/>
      <c r="MYF4" s="37"/>
      <c r="MYG4" s="2"/>
      <c r="MYH4" s="37"/>
      <c r="MYI4" s="53"/>
      <c r="MYK4" s="2"/>
      <c r="MYL4" s="2"/>
      <c r="MYM4" s="37"/>
      <c r="MYN4" s="37"/>
      <c r="MYO4" s="2"/>
      <c r="MYP4" s="37"/>
      <c r="MYQ4" s="53"/>
      <c r="MYS4" s="2"/>
      <c r="MYT4" s="2"/>
      <c r="MYU4" s="37"/>
      <c r="MYV4" s="37"/>
      <c r="MYW4" s="2"/>
      <c r="MYX4" s="37"/>
      <c r="MYY4" s="53"/>
      <c r="MZA4" s="2"/>
      <c r="MZB4" s="2"/>
      <c r="MZC4" s="37"/>
      <c r="MZD4" s="37"/>
      <c r="MZE4" s="2"/>
      <c r="MZF4" s="37"/>
      <c r="MZG4" s="53"/>
      <c r="MZI4" s="2"/>
      <c r="MZJ4" s="2"/>
      <c r="MZK4" s="37"/>
      <c r="MZL4" s="37"/>
      <c r="MZM4" s="2"/>
      <c r="MZN4" s="37"/>
      <c r="MZO4" s="53"/>
      <c r="MZQ4" s="2"/>
      <c r="MZR4" s="2"/>
      <c r="MZS4" s="37"/>
      <c r="MZT4" s="37"/>
      <c r="MZU4" s="2"/>
      <c r="MZV4" s="37"/>
      <c r="MZW4" s="53"/>
      <c r="MZY4" s="2"/>
      <c r="MZZ4" s="2"/>
      <c r="NAA4" s="37"/>
      <c r="NAB4" s="37"/>
      <c r="NAC4" s="2"/>
      <c r="NAD4" s="37"/>
      <c r="NAE4" s="53"/>
      <c r="NAG4" s="2"/>
      <c r="NAH4" s="2"/>
      <c r="NAI4" s="37"/>
      <c r="NAJ4" s="37"/>
      <c r="NAK4" s="2"/>
      <c r="NAL4" s="37"/>
      <c r="NAM4" s="53"/>
      <c r="NAO4" s="2"/>
      <c r="NAP4" s="2"/>
      <c r="NAQ4" s="37"/>
      <c r="NAR4" s="37"/>
      <c r="NAS4" s="2"/>
      <c r="NAT4" s="37"/>
      <c r="NAU4" s="53"/>
      <c r="NAW4" s="2"/>
      <c r="NAX4" s="2"/>
      <c r="NAY4" s="37"/>
      <c r="NAZ4" s="37"/>
      <c r="NBA4" s="2"/>
      <c r="NBB4" s="37"/>
      <c r="NBC4" s="53"/>
      <c r="NBE4" s="2"/>
      <c r="NBF4" s="2"/>
      <c r="NBG4" s="37"/>
      <c r="NBH4" s="37"/>
      <c r="NBI4" s="2"/>
      <c r="NBJ4" s="37"/>
      <c r="NBK4" s="53"/>
      <c r="NBM4" s="2"/>
      <c r="NBN4" s="2"/>
      <c r="NBO4" s="37"/>
      <c r="NBP4" s="37"/>
      <c r="NBQ4" s="2"/>
      <c r="NBR4" s="37"/>
      <c r="NBS4" s="53"/>
      <c r="NBU4" s="2"/>
      <c r="NBV4" s="2"/>
      <c r="NBW4" s="37"/>
      <c r="NBX4" s="37"/>
      <c r="NBY4" s="2"/>
      <c r="NBZ4" s="37"/>
      <c r="NCA4" s="53"/>
      <c r="NCC4" s="2"/>
      <c r="NCD4" s="2"/>
      <c r="NCE4" s="37"/>
      <c r="NCF4" s="37"/>
      <c r="NCG4" s="2"/>
      <c r="NCH4" s="37"/>
      <c r="NCI4" s="53"/>
      <c r="NCK4" s="2"/>
      <c r="NCL4" s="2"/>
      <c r="NCM4" s="37"/>
      <c r="NCN4" s="37"/>
      <c r="NCO4" s="2"/>
      <c r="NCP4" s="37"/>
      <c r="NCQ4" s="53"/>
      <c r="NCS4" s="2"/>
      <c r="NCT4" s="2"/>
      <c r="NCU4" s="37"/>
      <c r="NCV4" s="37"/>
      <c r="NCW4" s="2"/>
      <c r="NCX4" s="37"/>
      <c r="NCY4" s="53"/>
      <c r="NDA4" s="2"/>
      <c r="NDB4" s="2"/>
      <c r="NDC4" s="37"/>
      <c r="NDD4" s="37"/>
      <c r="NDE4" s="2"/>
      <c r="NDF4" s="37"/>
      <c r="NDG4" s="53"/>
      <c r="NDI4" s="2"/>
      <c r="NDJ4" s="2"/>
      <c r="NDK4" s="37"/>
      <c r="NDL4" s="37"/>
      <c r="NDM4" s="2"/>
      <c r="NDN4" s="37"/>
      <c r="NDO4" s="53"/>
      <c r="NDQ4" s="2"/>
      <c r="NDR4" s="2"/>
      <c r="NDS4" s="37"/>
      <c r="NDT4" s="37"/>
      <c r="NDU4" s="2"/>
      <c r="NDV4" s="37"/>
      <c r="NDW4" s="53"/>
      <c r="NDY4" s="2"/>
      <c r="NDZ4" s="2"/>
      <c r="NEA4" s="37"/>
      <c r="NEB4" s="37"/>
      <c r="NEC4" s="2"/>
      <c r="NED4" s="37"/>
      <c r="NEE4" s="53"/>
      <c r="NEG4" s="2"/>
      <c r="NEH4" s="2"/>
      <c r="NEI4" s="37"/>
      <c r="NEJ4" s="37"/>
      <c r="NEK4" s="2"/>
      <c r="NEL4" s="37"/>
      <c r="NEM4" s="53"/>
      <c r="NEO4" s="2"/>
      <c r="NEP4" s="2"/>
      <c r="NEQ4" s="37"/>
      <c r="NER4" s="37"/>
      <c r="NES4" s="2"/>
      <c r="NET4" s="37"/>
      <c r="NEU4" s="53"/>
      <c r="NEW4" s="2"/>
      <c r="NEX4" s="2"/>
      <c r="NEY4" s="37"/>
      <c r="NEZ4" s="37"/>
      <c r="NFA4" s="2"/>
      <c r="NFB4" s="37"/>
      <c r="NFC4" s="53"/>
      <c r="NFE4" s="2"/>
      <c r="NFF4" s="2"/>
      <c r="NFG4" s="37"/>
      <c r="NFH4" s="37"/>
      <c r="NFI4" s="2"/>
      <c r="NFJ4" s="37"/>
      <c r="NFK4" s="53"/>
      <c r="NFM4" s="2"/>
      <c r="NFN4" s="2"/>
      <c r="NFO4" s="37"/>
      <c r="NFP4" s="37"/>
      <c r="NFQ4" s="2"/>
      <c r="NFR4" s="37"/>
      <c r="NFS4" s="53"/>
      <c r="NFU4" s="2"/>
      <c r="NFV4" s="2"/>
      <c r="NFW4" s="37"/>
      <c r="NFX4" s="37"/>
      <c r="NFY4" s="2"/>
      <c r="NFZ4" s="37"/>
      <c r="NGA4" s="53"/>
      <c r="NGC4" s="2"/>
      <c r="NGD4" s="2"/>
      <c r="NGE4" s="37"/>
      <c r="NGF4" s="37"/>
      <c r="NGG4" s="2"/>
      <c r="NGH4" s="37"/>
      <c r="NGI4" s="53"/>
      <c r="NGK4" s="2"/>
      <c r="NGL4" s="2"/>
      <c r="NGM4" s="37"/>
      <c r="NGN4" s="37"/>
      <c r="NGO4" s="2"/>
      <c r="NGP4" s="37"/>
      <c r="NGQ4" s="53"/>
      <c r="NGS4" s="2"/>
      <c r="NGT4" s="2"/>
      <c r="NGU4" s="37"/>
      <c r="NGV4" s="37"/>
      <c r="NGW4" s="2"/>
      <c r="NGX4" s="37"/>
      <c r="NGY4" s="53"/>
      <c r="NHA4" s="2"/>
      <c r="NHB4" s="2"/>
      <c r="NHC4" s="37"/>
      <c r="NHD4" s="37"/>
      <c r="NHE4" s="2"/>
      <c r="NHF4" s="37"/>
      <c r="NHG4" s="53"/>
      <c r="NHI4" s="2"/>
      <c r="NHJ4" s="2"/>
      <c r="NHK4" s="37"/>
      <c r="NHL4" s="37"/>
      <c r="NHM4" s="2"/>
      <c r="NHN4" s="37"/>
      <c r="NHO4" s="53"/>
      <c r="NHQ4" s="2"/>
      <c r="NHR4" s="2"/>
      <c r="NHS4" s="37"/>
      <c r="NHT4" s="37"/>
      <c r="NHU4" s="2"/>
      <c r="NHV4" s="37"/>
      <c r="NHW4" s="53"/>
      <c r="NHY4" s="2"/>
      <c r="NHZ4" s="2"/>
      <c r="NIA4" s="37"/>
      <c r="NIB4" s="37"/>
      <c r="NIC4" s="2"/>
      <c r="NID4" s="37"/>
      <c r="NIE4" s="53"/>
      <c r="NIG4" s="2"/>
      <c r="NIH4" s="2"/>
      <c r="NII4" s="37"/>
      <c r="NIJ4" s="37"/>
      <c r="NIK4" s="2"/>
      <c r="NIL4" s="37"/>
      <c r="NIM4" s="53"/>
      <c r="NIO4" s="2"/>
      <c r="NIP4" s="2"/>
      <c r="NIQ4" s="37"/>
      <c r="NIR4" s="37"/>
      <c r="NIS4" s="2"/>
      <c r="NIT4" s="37"/>
      <c r="NIU4" s="53"/>
      <c r="NIW4" s="2"/>
      <c r="NIX4" s="2"/>
      <c r="NIY4" s="37"/>
      <c r="NIZ4" s="37"/>
      <c r="NJA4" s="2"/>
      <c r="NJB4" s="37"/>
      <c r="NJC4" s="53"/>
      <c r="NJE4" s="2"/>
      <c r="NJF4" s="2"/>
      <c r="NJG4" s="37"/>
      <c r="NJH4" s="37"/>
      <c r="NJI4" s="2"/>
      <c r="NJJ4" s="37"/>
      <c r="NJK4" s="53"/>
      <c r="NJM4" s="2"/>
      <c r="NJN4" s="2"/>
      <c r="NJO4" s="37"/>
      <c r="NJP4" s="37"/>
      <c r="NJQ4" s="2"/>
      <c r="NJR4" s="37"/>
      <c r="NJS4" s="53"/>
      <c r="NJU4" s="2"/>
      <c r="NJV4" s="2"/>
      <c r="NJW4" s="37"/>
      <c r="NJX4" s="37"/>
      <c r="NJY4" s="2"/>
      <c r="NJZ4" s="37"/>
      <c r="NKA4" s="53"/>
      <c r="NKC4" s="2"/>
      <c r="NKD4" s="2"/>
      <c r="NKE4" s="37"/>
      <c r="NKF4" s="37"/>
      <c r="NKG4" s="2"/>
      <c r="NKH4" s="37"/>
      <c r="NKI4" s="53"/>
      <c r="NKK4" s="2"/>
      <c r="NKL4" s="2"/>
      <c r="NKM4" s="37"/>
      <c r="NKN4" s="37"/>
      <c r="NKO4" s="2"/>
      <c r="NKP4" s="37"/>
      <c r="NKQ4" s="53"/>
      <c r="NKS4" s="2"/>
      <c r="NKT4" s="2"/>
      <c r="NKU4" s="37"/>
      <c r="NKV4" s="37"/>
      <c r="NKW4" s="2"/>
      <c r="NKX4" s="37"/>
      <c r="NKY4" s="53"/>
      <c r="NLA4" s="2"/>
      <c r="NLB4" s="2"/>
      <c r="NLC4" s="37"/>
      <c r="NLD4" s="37"/>
      <c r="NLE4" s="2"/>
      <c r="NLF4" s="37"/>
      <c r="NLG4" s="53"/>
      <c r="NLI4" s="2"/>
      <c r="NLJ4" s="2"/>
      <c r="NLK4" s="37"/>
      <c r="NLL4" s="37"/>
      <c r="NLM4" s="2"/>
      <c r="NLN4" s="37"/>
      <c r="NLO4" s="53"/>
      <c r="NLQ4" s="2"/>
      <c r="NLR4" s="2"/>
      <c r="NLS4" s="37"/>
      <c r="NLT4" s="37"/>
      <c r="NLU4" s="2"/>
      <c r="NLV4" s="37"/>
      <c r="NLW4" s="53"/>
      <c r="NLY4" s="2"/>
      <c r="NLZ4" s="2"/>
      <c r="NMA4" s="37"/>
      <c r="NMB4" s="37"/>
      <c r="NMC4" s="2"/>
      <c r="NMD4" s="37"/>
      <c r="NME4" s="53"/>
      <c r="NMG4" s="2"/>
      <c r="NMH4" s="2"/>
      <c r="NMI4" s="37"/>
      <c r="NMJ4" s="37"/>
      <c r="NMK4" s="2"/>
      <c r="NML4" s="37"/>
      <c r="NMM4" s="53"/>
      <c r="NMO4" s="2"/>
      <c r="NMP4" s="2"/>
      <c r="NMQ4" s="37"/>
      <c r="NMR4" s="37"/>
      <c r="NMS4" s="2"/>
      <c r="NMT4" s="37"/>
      <c r="NMU4" s="53"/>
      <c r="NMW4" s="2"/>
      <c r="NMX4" s="2"/>
      <c r="NMY4" s="37"/>
      <c r="NMZ4" s="37"/>
      <c r="NNA4" s="2"/>
      <c r="NNB4" s="37"/>
      <c r="NNC4" s="53"/>
      <c r="NNE4" s="2"/>
      <c r="NNF4" s="2"/>
      <c r="NNG4" s="37"/>
      <c r="NNH4" s="37"/>
      <c r="NNI4" s="2"/>
      <c r="NNJ4" s="37"/>
      <c r="NNK4" s="53"/>
      <c r="NNM4" s="2"/>
      <c r="NNN4" s="2"/>
      <c r="NNO4" s="37"/>
      <c r="NNP4" s="37"/>
      <c r="NNQ4" s="2"/>
      <c r="NNR4" s="37"/>
      <c r="NNS4" s="53"/>
      <c r="NNU4" s="2"/>
      <c r="NNV4" s="2"/>
      <c r="NNW4" s="37"/>
      <c r="NNX4" s="37"/>
      <c r="NNY4" s="2"/>
      <c r="NNZ4" s="37"/>
      <c r="NOA4" s="53"/>
      <c r="NOC4" s="2"/>
      <c r="NOD4" s="2"/>
      <c r="NOE4" s="37"/>
      <c r="NOF4" s="37"/>
      <c r="NOG4" s="2"/>
      <c r="NOH4" s="37"/>
      <c r="NOI4" s="53"/>
      <c r="NOK4" s="2"/>
      <c r="NOL4" s="2"/>
      <c r="NOM4" s="37"/>
      <c r="NON4" s="37"/>
      <c r="NOO4" s="2"/>
      <c r="NOP4" s="37"/>
      <c r="NOQ4" s="53"/>
      <c r="NOS4" s="2"/>
      <c r="NOT4" s="2"/>
      <c r="NOU4" s="37"/>
      <c r="NOV4" s="37"/>
      <c r="NOW4" s="2"/>
      <c r="NOX4" s="37"/>
      <c r="NOY4" s="53"/>
      <c r="NPA4" s="2"/>
      <c r="NPB4" s="2"/>
      <c r="NPC4" s="37"/>
      <c r="NPD4" s="37"/>
      <c r="NPE4" s="2"/>
      <c r="NPF4" s="37"/>
      <c r="NPG4" s="53"/>
      <c r="NPI4" s="2"/>
      <c r="NPJ4" s="2"/>
      <c r="NPK4" s="37"/>
      <c r="NPL4" s="37"/>
      <c r="NPM4" s="2"/>
      <c r="NPN4" s="37"/>
      <c r="NPO4" s="53"/>
      <c r="NPQ4" s="2"/>
      <c r="NPR4" s="2"/>
      <c r="NPS4" s="37"/>
      <c r="NPT4" s="37"/>
      <c r="NPU4" s="2"/>
      <c r="NPV4" s="37"/>
      <c r="NPW4" s="53"/>
      <c r="NPY4" s="2"/>
      <c r="NPZ4" s="2"/>
      <c r="NQA4" s="37"/>
      <c r="NQB4" s="37"/>
      <c r="NQC4" s="2"/>
      <c r="NQD4" s="37"/>
      <c r="NQE4" s="53"/>
      <c r="NQG4" s="2"/>
      <c r="NQH4" s="2"/>
      <c r="NQI4" s="37"/>
      <c r="NQJ4" s="37"/>
      <c r="NQK4" s="2"/>
      <c r="NQL4" s="37"/>
      <c r="NQM4" s="53"/>
      <c r="NQO4" s="2"/>
      <c r="NQP4" s="2"/>
      <c r="NQQ4" s="37"/>
      <c r="NQR4" s="37"/>
      <c r="NQS4" s="2"/>
      <c r="NQT4" s="37"/>
      <c r="NQU4" s="53"/>
      <c r="NQW4" s="2"/>
      <c r="NQX4" s="2"/>
      <c r="NQY4" s="37"/>
      <c r="NQZ4" s="37"/>
      <c r="NRA4" s="2"/>
      <c r="NRB4" s="37"/>
      <c r="NRC4" s="53"/>
      <c r="NRE4" s="2"/>
      <c r="NRF4" s="2"/>
      <c r="NRG4" s="37"/>
      <c r="NRH4" s="37"/>
      <c r="NRI4" s="2"/>
      <c r="NRJ4" s="37"/>
      <c r="NRK4" s="53"/>
      <c r="NRM4" s="2"/>
      <c r="NRN4" s="2"/>
      <c r="NRO4" s="37"/>
      <c r="NRP4" s="37"/>
      <c r="NRQ4" s="2"/>
      <c r="NRR4" s="37"/>
      <c r="NRS4" s="53"/>
      <c r="NRU4" s="2"/>
      <c r="NRV4" s="2"/>
      <c r="NRW4" s="37"/>
      <c r="NRX4" s="37"/>
      <c r="NRY4" s="2"/>
      <c r="NRZ4" s="37"/>
      <c r="NSA4" s="53"/>
      <c r="NSC4" s="2"/>
      <c r="NSD4" s="2"/>
      <c r="NSE4" s="37"/>
      <c r="NSF4" s="37"/>
      <c r="NSG4" s="2"/>
      <c r="NSH4" s="37"/>
      <c r="NSI4" s="53"/>
      <c r="NSK4" s="2"/>
      <c r="NSL4" s="2"/>
      <c r="NSM4" s="37"/>
      <c r="NSN4" s="37"/>
      <c r="NSO4" s="2"/>
      <c r="NSP4" s="37"/>
      <c r="NSQ4" s="53"/>
      <c r="NSS4" s="2"/>
      <c r="NST4" s="2"/>
      <c r="NSU4" s="37"/>
      <c r="NSV4" s="37"/>
      <c r="NSW4" s="2"/>
      <c r="NSX4" s="37"/>
      <c r="NSY4" s="53"/>
      <c r="NTA4" s="2"/>
      <c r="NTB4" s="2"/>
      <c r="NTC4" s="37"/>
      <c r="NTD4" s="37"/>
      <c r="NTE4" s="2"/>
      <c r="NTF4" s="37"/>
      <c r="NTG4" s="53"/>
      <c r="NTI4" s="2"/>
      <c r="NTJ4" s="2"/>
      <c r="NTK4" s="37"/>
      <c r="NTL4" s="37"/>
      <c r="NTM4" s="2"/>
      <c r="NTN4" s="37"/>
      <c r="NTO4" s="53"/>
      <c r="NTQ4" s="2"/>
      <c r="NTR4" s="2"/>
      <c r="NTS4" s="37"/>
      <c r="NTT4" s="37"/>
      <c r="NTU4" s="2"/>
      <c r="NTV4" s="37"/>
      <c r="NTW4" s="53"/>
      <c r="NTY4" s="2"/>
      <c r="NTZ4" s="2"/>
      <c r="NUA4" s="37"/>
      <c r="NUB4" s="37"/>
      <c r="NUC4" s="2"/>
      <c r="NUD4" s="37"/>
      <c r="NUE4" s="53"/>
      <c r="NUG4" s="2"/>
      <c r="NUH4" s="2"/>
      <c r="NUI4" s="37"/>
      <c r="NUJ4" s="37"/>
      <c r="NUK4" s="2"/>
      <c r="NUL4" s="37"/>
      <c r="NUM4" s="53"/>
      <c r="NUO4" s="2"/>
      <c r="NUP4" s="2"/>
      <c r="NUQ4" s="37"/>
      <c r="NUR4" s="37"/>
      <c r="NUS4" s="2"/>
      <c r="NUT4" s="37"/>
      <c r="NUU4" s="53"/>
      <c r="NUW4" s="2"/>
      <c r="NUX4" s="2"/>
      <c r="NUY4" s="37"/>
      <c r="NUZ4" s="37"/>
      <c r="NVA4" s="2"/>
      <c r="NVB4" s="37"/>
      <c r="NVC4" s="53"/>
      <c r="NVE4" s="2"/>
      <c r="NVF4" s="2"/>
      <c r="NVG4" s="37"/>
      <c r="NVH4" s="37"/>
      <c r="NVI4" s="2"/>
      <c r="NVJ4" s="37"/>
      <c r="NVK4" s="53"/>
      <c r="NVM4" s="2"/>
      <c r="NVN4" s="2"/>
      <c r="NVO4" s="37"/>
      <c r="NVP4" s="37"/>
      <c r="NVQ4" s="2"/>
      <c r="NVR4" s="37"/>
      <c r="NVS4" s="53"/>
      <c r="NVU4" s="2"/>
      <c r="NVV4" s="2"/>
      <c r="NVW4" s="37"/>
      <c r="NVX4" s="37"/>
      <c r="NVY4" s="2"/>
      <c r="NVZ4" s="37"/>
      <c r="NWA4" s="53"/>
      <c r="NWC4" s="2"/>
      <c r="NWD4" s="2"/>
      <c r="NWE4" s="37"/>
      <c r="NWF4" s="37"/>
      <c r="NWG4" s="2"/>
      <c r="NWH4" s="37"/>
      <c r="NWI4" s="53"/>
      <c r="NWK4" s="2"/>
      <c r="NWL4" s="2"/>
      <c r="NWM4" s="37"/>
      <c r="NWN4" s="37"/>
      <c r="NWO4" s="2"/>
      <c r="NWP4" s="37"/>
      <c r="NWQ4" s="53"/>
      <c r="NWS4" s="2"/>
      <c r="NWT4" s="2"/>
      <c r="NWU4" s="37"/>
      <c r="NWV4" s="37"/>
      <c r="NWW4" s="2"/>
      <c r="NWX4" s="37"/>
      <c r="NWY4" s="53"/>
      <c r="NXA4" s="2"/>
      <c r="NXB4" s="2"/>
      <c r="NXC4" s="37"/>
      <c r="NXD4" s="37"/>
      <c r="NXE4" s="2"/>
      <c r="NXF4" s="37"/>
      <c r="NXG4" s="53"/>
      <c r="NXI4" s="2"/>
      <c r="NXJ4" s="2"/>
      <c r="NXK4" s="37"/>
      <c r="NXL4" s="37"/>
      <c r="NXM4" s="2"/>
      <c r="NXN4" s="37"/>
      <c r="NXO4" s="53"/>
      <c r="NXQ4" s="2"/>
      <c r="NXR4" s="2"/>
      <c r="NXS4" s="37"/>
      <c r="NXT4" s="37"/>
      <c r="NXU4" s="2"/>
      <c r="NXV4" s="37"/>
      <c r="NXW4" s="53"/>
      <c r="NXY4" s="2"/>
      <c r="NXZ4" s="2"/>
      <c r="NYA4" s="37"/>
      <c r="NYB4" s="37"/>
      <c r="NYC4" s="2"/>
      <c r="NYD4" s="37"/>
      <c r="NYE4" s="53"/>
      <c r="NYG4" s="2"/>
      <c r="NYH4" s="2"/>
      <c r="NYI4" s="37"/>
      <c r="NYJ4" s="37"/>
      <c r="NYK4" s="2"/>
      <c r="NYL4" s="37"/>
      <c r="NYM4" s="53"/>
      <c r="NYO4" s="2"/>
      <c r="NYP4" s="2"/>
      <c r="NYQ4" s="37"/>
      <c r="NYR4" s="37"/>
      <c r="NYS4" s="2"/>
      <c r="NYT4" s="37"/>
      <c r="NYU4" s="53"/>
      <c r="NYW4" s="2"/>
      <c r="NYX4" s="2"/>
      <c r="NYY4" s="37"/>
      <c r="NYZ4" s="37"/>
      <c r="NZA4" s="2"/>
      <c r="NZB4" s="37"/>
      <c r="NZC4" s="53"/>
      <c r="NZE4" s="2"/>
      <c r="NZF4" s="2"/>
      <c r="NZG4" s="37"/>
      <c r="NZH4" s="37"/>
      <c r="NZI4" s="2"/>
      <c r="NZJ4" s="37"/>
      <c r="NZK4" s="53"/>
      <c r="NZM4" s="2"/>
      <c r="NZN4" s="2"/>
      <c r="NZO4" s="37"/>
      <c r="NZP4" s="37"/>
      <c r="NZQ4" s="2"/>
      <c r="NZR4" s="37"/>
      <c r="NZS4" s="53"/>
      <c r="NZU4" s="2"/>
      <c r="NZV4" s="2"/>
      <c r="NZW4" s="37"/>
      <c r="NZX4" s="37"/>
      <c r="NZY4" s="2"/>
      <c r="NZZ4" s="37"/>
      <c r="OAA4" s="53"/>
      <c r="OAC4" s="2"/>
      <c r="OAD4" s="2"/>
      <c r="OAE4" s="37"/>
      <c r="OAF4" s="37"/>
      <c r="OAG4" s="2"/>
      <c r="OAH4" s="37"/>
      <c r="OAI4" s="53"/>
      <c r="OAK4" s="2"/>
      <c r="OAL4" s="2"/>
      <c r="OAM4" s="37"/>
      <c r="OAN4" s="37"/>
      <c r="OAO4" s="2"/>
      <c r="OAP4" s="37"/>
      <c r="OAQ4" s="53"/>
      <c r="OAS4" s="2"/>
      <c r="OAT4" s="2"/>
      <c r="OAU4" s="37"/>
      <c r="OAV4" s="37"/>
      <c r="OAW4" s="2"/>
      <c r="OAX4" s="37"/>
      <c r="OAY4" s="53"/>
      <c r="OBA4" s="2"/>
      <c r="OBB4" s="2"/>
      <c r="OBC4" s="37"/>
      <c r="OBD4" s="37"/>
      <c r="OBE4" s="2"/>
      <c r="OBF4" s="37"/>
      <c r="OBG4" s="53"/>
      <c r="OBI4" s="2"/>
      <c r="OBJ4" s="2"/>
      <c r="OBK4" s="37"/>
      <c r="OBL4" s="37"/>
      <c r="OBM4" s="2"/>
      <c r="OBN4" s="37"/>
      <c r="OBO4" s="53"/>
      <c r="OBQ4" s="2"/>
      <c r="OBR4" s="2"/>
      <c r="OBS4" s="37"/>
      <c r="OBT4" s="37"/>
      <c r="OBU4" s="2"/>
      <c r="OBV4" s="37"/>
      <c r="OBW4" s="53"/>
      <c r="OBY4" s="2"/>
      <c r="OBZ4" s="2"/>
      <c r="OCA4" s="37"/>
      <c r="OCB4" s="37"/>
      <c r="OCC4" s="2"/>
      <c r="OCD4" s="37"/>
      <c r="OCE4" s="53"/>
      <c r="OCG4" s="2"/>
      <c r="OCH4" s="2"/>
      <c r="OCI4" s="37"/>
      <c r="OCJ4" s="37"/>
      <c r="OCK4" s="2"/>
      <c r="OCL4" s="37"/>
      <c r="OCM4" s="53"/>
      <c r="OCO4" s="2"/>
      <c r="OCP4" s="2"/>
      <c r="OCQ4" s="37"/>
      <c r="OCR4" s="37"/>
      <c r="OCS4" s="2"/>
      <c r="OCT4" s="37"/>
      <c r="OCU4" s="53"/>
      <c r="OCW4" s="2"/>
      <c r="OCX4" s="2"/>
      <c r="OCY4" s="37"/>
      <c r="OCZ4" s="37"/>
      <c r="ODA4" s="2"/>
      <c r="ODB4" s="37"/>
      <c r="ODC4" s="53"/>
      <c r="ODE4" s="2"/>
      <c r="ODF4" s="2"/>
      <c r="ODG4" s="37"/>
      <c r="ODH4" s="37"/>
      <c r="ODI4" s="2"/>
      <c r="ODJ4" s="37"/>
      <c r="ODK4" s="53"/>
      <c r="ODM4" s="2"/>
      <c r="ODN4" s="2"/>
      <c r="ODO4" s="37"/>
      <c r="ODP4" s="37"/>
      <c r="ODQ4" s="2"/>
      <c r="ODR4" s="37"/>
      <c r="ODS4" s="53"/>
      <c r="ODU4" s="2"/>
      <c r="ODV4" s="2"/>
      <c r="ODW4" s="37"/>
      <c r="ODX4" s="37"/>
      <c r="ODY4" s="2"/>
      <c r="ODZ4" s="37"/>
      <c r="OEA4" s="53"/>
      <c r="OEC4" s="2"/>
      <c r="OED4" s="2"/>
      <c r="OEE4" s="37"/>
      <c r="OEF4" s="37"/>
      <c r="OEG4" s="2"/>
      <c r="OEH4" s="37"/>
      <c r="OEI4" s="53"/>
      <c r="OEK4" s="2"/>
      <c r="OEL4" s="2"/>
      <c r="OEM4" s="37"/>
      <c r="OEN4" s="37"/>
      <c r="OEO4" s="2"/>
      <c r="OEP4" s="37"/>
      <c r="OEQ4" s="53"/>
      <c r="OES4" s="2"/>
      <c r="OET4" s="2"/>
      <c r="OEU4" s="37"/>
      <c r="OEV4" s="37"/>
      <c r="OEW4" s="2"/>
      <c r="OEX4" s="37"/>
      <c r="OEY4" s="53"/>
      <c r="OFA4" s="2"/>
      <c r="OFB4" s="2"/>
      <c r="OFC4" s="37"/>
      <c r="OFD4" s="37"/>
      <c r="OFE4" s="2"/>
      <c r="OFF4" s="37"/>
      <c r="OFG4" s="53"/>
      <c r="OFI4" s="2"/>
      <c r="OFJ4" s="2"/>
      <c r="OFK4" s="37"/>
      <c r="OFL4" s="37"/>
      <c r="OFM4" s="2"/>
      <c r="OFN4" s="37"/>
      <c r="OFO4" s="53"/>
      <c r="OFQ4" s="2"/>
      <c r="OFR4" s="2"/>
      <c r="OFS4" s="37"/>
      <c r="OFT4" s="37"/>
      <c r="OFU4" s="2"/>
      <c r="OFV4" s="37"/>
      <c r="OFW4" s="53"/>
      <c r="OFY4" s="2"/>
      <c r="OFZ4" s="2"/>
      <c r="OGA4" s="37"/>
      <c r="OGB4" s="37"/>
      <c r="OGC4" s="2"/>
      <c r="OGD4" s="37"/>
      <c r="OGE4" s="53"/>
      <c r="OGG4" s="2"/>
      <c r="OGH4" s="2"/>
      <c r="OGI4" s="37"/>
      <c r="OGJ4" s="37"/>
      <c r="OGK4" s="2"/>
      <c r="OGL4" s="37"/>
      <c r="OGM4" s="53"/>
      <c r="OGO4" s="2"/>
      <c r="OGP4" s="2"/>
      <c r="OGQ4" s="37"/>
      <c r="OGR4" s="37"/>
      <c r="OGS4" s="2"/>
      <c r="OGT4" s="37"/>
      <c r="OGU4" s="53"/>
      <c r="OGW4" s="2"/>
      <c r="OGX4" s="2"/>
      <c r="OGY4" s="37"/>
      <c r="OGZ4" s="37"/>
      <c r="OHA4" s="2"/>
      <c r="OHB4" s="37"/>
      <c r="OHC4" s="53"/>
      <c r="OHE4" s="2"/>
      <c r="OHF4" s="2"/>
      <c r="OHG4" s="37"/>
      <c r="OHH4" s="37"/>
      <c r="OHI4" s="2"/>
      <c r="OHJ4" s="37"/>
      <c r="OHK4" s="53"/>
      <c r="OHM4" s="2"/>
      <c r="OHN4" s="2"/>
      <c r="OHO4" s="37"/>
      <c r="OHP4" s="37"/>
      <c r="OHQ4" s="2"/>
      <c r="OHR4" s="37"/>
      <c r="OHS4" s="53"/>
      <c r="OHU4" s="2"/>
      <c r="OHV4" s="2"/>
      <c r="OHW4" s="37"/>
      <c r="OHX4" s="37"/>
      <c r="OHY4" s="2"/>
      <c r="OHZ4" s="37"/>
      <c r="OIA4" s="53"/>
      <c r="OIC4" s="2"/>
      <c r="OID4" s="2"/>
      <c r="OIE4" s="37"/>
      <c r="OIF4" s="37"/>
      <c r="OIG4" s="2"/>
      <c r="OIH4" s="37"/>
      <c r="OII4" s="53"/>
      <c r="OIK4" s="2"/>
      <c r="OIL4" s="2"/>
      <c r="OIM4" s="37"/>
      <c r="OIN4" s="37"/>
      <c r="OIO4" s="2"/>
      <c r="OIP4" s="37"/>
      <c r="OIQ4" s="53"/>
      <c r="OIS4" s="2"/>
      <c r="OIT4" s="2"/>
      <c r="OIU4" s="37"/>
      <c r="OIV4" s="37"/>
      <c r="OIW4" s="2"/>
      <c r="OIX4" s="37"/>
      <c r="OIY4" s="53"/>
      <c r="OJA4" s="2"/>
      <c r="OJB4" s="2"/>
      <c r="OJC4" s="37"/>
      <c r="OJD4" s="37"/>
      <c r="OJE4" s="2"/>
      <c r="OJF4" s="37"/>
      <c r="OJG4" s="53"/>
      <c r="OJI4" s="2"/>
      <c r="OJJ4" s="2"/>
      <c r="OJK4" s="37"/>
      <c r="OJL4" s="37"/>
      <c r="OJM4" s="2"/>
      <c r="OJN4" s="37"/>
      <c r="OJO4" s="53"/>
      <c r="OJQ4" s="2"/>
      <c r="OJR4" s="2"/>
      <c r="OJS4" s="37"/>
      <c r="OJT4" s="37"/>
      <c r="OJU4" s="2"/>
      <c r="OJV4" s="37"/>
      <c r="OJW4" s="53"/>
      <c r="OJY4" s="2"/>
      <c r="OJZ4" s="2"/>
      <c r="OKA4" s="37"/>
      <c r="OKB4" s="37"/>
      <c r="OKC4" s="2"/>
      <c r="OKD4" s="37"/>
      <c r="OKE4" s="53"/>
      <c r="OKG4" s="2"/>
      <c r="OKH4" s="2"/>
      <c r="OKI4" s="37"/>
      <c r="OKJ4" s="37"/>
      <c r="OKK4" s="2"/>
      <c r="OKL4" s="37"/>
      <c r="OKM4" s="53"/>
      <c r="OKO4" s="2"/>
      <c r="OKP4" s="2"/>
      <c r="OKQ4" s="37"/>
      <c r="OKR4" s="37"/>
      <c r="OKS4" s="2"/>
      <c r="OKT4" s="37"/>
      <c r="OKU4" s="53"/>
      <c r="OKW4" s="2"/>
      <c r="OKX4" s="2"/>
      <c r="OKY4" s="37"/>
      <c r="OKZ4" s="37"/>
      <c r="OLA4" s="2"/>
      <c r="OLB4" s="37"/>
      <c r="OLC4" s="53"/>
      <c r="OLE4" s="2"/>
      <c r="OLF4" s="2"/>
      <c r="OLG4" s="37"/>
      <c r="OLH4" s="37"/>
      <c r="OLI4" s="2"/>
      <c r="OLJ4" s="37"/>
      <c r="OLK4" s="53"/>
      <c r="OLM4" s="2"/>
      <c r="OLN4" s="2"/>
      <c r="OLO4" s="37"/>
      <c r="OLP4" s="37"/>
      <c r="OLQ4" s="2"/>
      <c r="OLR4" s="37"/>
      <c r="OLS4" s="53"/>
      <c r="OLU4" s="2"/>
      <c r="OLV4" s="2"/>
      <c r="OLW4" s="37"/>
      <c r="OLX4" s="37"/>
      <c r="OLY4" s="2"/>
      <c r="OLZ4" s="37"/>
      <c r="OMA4" s="53"/>
      <c r="OMC4" s="2"/>
      <c r="OMD4" s="2"/>
      <c r="OME4" s="37"/>
      <c r="OMF4" s="37"/>
      <c r="OMG4" s="2"/>
      <c r="OMH4" s="37"/>
      <c r="OMI4" s="53"/>
      <c r="OMK4" s="2"/>
      <c r="OML4" s="2"/>
      <c r="OMM4" s="37"/>
      <c r="OMN4" s="37"/>
      <c r="OMO4" s="2"/>
      <c r="OMP4" s="37"/>
      <c r="OMQ4" s="53"/>
      <c r="OMS4" s="2"/>
      <c r="OMT4" s="2"/>
      <c r="OMU4" s="37"/>
      <c r="OMV4" s="37"/>
      <c r="OMW4" s="2"/>
      <c r="OMX4" s="37"/>
      <c r="OMY4" s="53"/>
      <c r="ONA4" s="2"/>
      <c r="ONB4" s="2"/>
      <c r="ONC4" s="37"/>
      <c r="OND4" s="37"/>
      <c r="ONE4" s="2"/>
      <c r="ONF4" s="37"/>
      <c r="ONG4" s="53"/>
      <c r="ONI4" s="2"/>
      <c r="ONJ4" s="2"/>
      <c r="ONK4" s="37"/>
      <c r="ONL4" s="37"/>
      <c r="ONM4" s="2"/>
      <c r="ONN4" s="37"/>
      <c r="ONO4" s="53"/>
      <c r="ONQ4" s="2"/>
      <c r="ONR4" s="2"/>
      <c r="ONS4" s="37"/>
      <c r="ONT4" s="37"/>
      <c r="ONU4" s="2"/>
      <c r="ONV4" s="37"/>
      <c r="ONW4" s="53"/>
      <c r="ONY4" s="2"/>
      <c r="ONZ4" s="2"/>
      <c r="OOA4" s="37"/>
      <c r="OOB4" s="37"/>
      <c r="OOC4" s="2"/>
      <c r="OOD4" s="37"/>
      <c r="OOE4" s="53"/>
      <c r="OOG4" s="2"/>
      <c r="OOH4" s="2"/>
      <c r="OOI4" s="37"/>
      <c r="OOJ4" s="37"/>
      <c r="OOK4" s="2"/>
      <c r="OOL4" s="37"/>
      <c r="OOM4" s="53"/>
      <c r="OOO4" s="2"/>
      <c r="OOP4" s="2"/>
      <c r="OOQ4" s="37"/>
      <c r="OOR4" s="37"/>
      <c r="OOS4" s="2"/>
      <c r="OOT4" s="37"/>
      <c r="OOU4" s="53"/>
      <c r="OOW4" s="2"/>
      <c r="OOX4" s="2"/>
      <c r="OOY4" s="37"/>
      <c r="OOZ4" s="37"/>
      <c r="OPA4" s="2"/>
      <c r="OPB4" s="37"/>
      <c r="OPC4" s="53"/>
      <c r="OPE4" s="2"/>
      <c r="OPF4" s="2"/>
      <c r="OPG4" s="37"/>
      <c r="OPH4" s="37"/>
      <c r="OPI4" s="2"/>
      <c r="OPJ4" s="37"/>
      <c r="OPK4" s="53"/>
      <c r="OPM4" s="2"/>
      <c r="OPN4" s="2"/>
      <c r="OPO4" s="37"/>
      <c r="OPP4" s="37"/>
      <c r="OPQ4" s="2"/>
      <c r="OPR4" s="37"/>
      <c r="OPS4" s="53"/>
      <c r="OPU4" s="2"/>
      <c r="OPV4" s="2"/>
      <c r="OPW4" s="37"/>
      <c r="OPX4" s="37"/>
      <c r="OPY4" s="2"/>
      <c r="OPZ4" s="37"/>
      <c r="OQA4" s="53"/>
      <c r="OQC4" s="2"/>
      <c r="OQD4" s="2"/>
      <c r="OQE4" s="37"/>
      <c r="OQF4" s="37"/>
      <c r="OQG4" s="2"/>
      <c r="OQH4" s="37"/>
      <c r="OQI4" s="53"/>
      <c r="OQK4" s="2"/>
      <c r="OQL4" s="2"/>
      <c r="OQM4" s="37"/>
      <c r="OQN4" s="37"/>
      <c r="OQO4" s="2"/>
      <c r="OQP4" s="37"/>
      <c r="OQQ4" s="53"/>
      <c r="OQS4" s="2"/>
      <c r="OQT4" s="2"/>
      <c r="OQU4" s="37"/>
      <c r="OQV4" s="37"/>
      <c r="OQW4" s="2"/>
      <c r="OQX4" s="37"/>
      <c r="OQY4" s="53"/>
      <c r="ORA4" s="2"/>
      <c r="ORB4" s="2"/>
      <c r="ORC4" s="37"/>
      <c r="ORD4" s="37"/>
      <c r="ORE4" s="2"/>
      <c r="ORF4" s="37"/>
      <c r="ORG4" s="53"/>
      <c r="ORI4" s="2"/>
      <c r="ORJ4" s="2"/>
      <c r="ORK4" s="37"/>
      <c r="ORL4" s="37"/>
      <c r="ORM4" s="2"/>
      <c r="ORN4" s="37"/>
      <c r="ORO4" s="53"/>
      <c r="ORQ4" s="2"/>
      <c r="ORR4" s="2"/>
      <c r="ORS4" s="37"/>
      <c r="ORT4" s="37"/>
      <c r="ORU4" s="2"/>
      <c r="ORV4" s="37"/>
      <c r="ORW4" s="53"/>
      <c r="ORY4" s="2"/>
      <c r="ORZ4" s="2"/>
      <c r="OSA4" s="37"/>
      <c r="OSB4" s="37"/>
      <c r="OSC4" s="2"/>
      <c r="OSD4" s="37"/>
      <c r="OSE4" s="53"/>
      <c r="OSG4" s="2"/>
      <c r="OSH4" s="2"/>
      <c r="OSI4" s="37"/>
      <c r="OSJ4" s="37"/>
      <c r="OSK4" s="2"/>
      <c r="OSL4" s="37"/>
      <c r="OSM4" s="53"/>
      <c r="OSO4" s="2"/>
      <c r="OSP4" s="2"/>
      <c r="OSQ4" s="37"/>
      <c r="OSR4" s="37"/>
      <c r="OSS4" s="2"/>
      <c r="OST4" s="37"/>
      <c r="OSU4" s="53"/>
      <c r="OSW4" s="2"/>
      <c r="OSX4" s="2"/>
      <c r="OSY4" s="37"/>
      <c r="OSZ4" s="37"/>
      <c r="OTA4" s="2"/>
      <c r="OTB4" s="37"/>
      <c r="OTC4" s="53"/>
      <c r="OTE4" s="2"/>
      <c r="OTF4" s="2"/>
      <c r="OTG4" s="37"/>
      <c r="OTH4" s="37"/>
      <c r="OTI4" s="2"/>
      <c r="OTJ4" s="37"/>
      <c r="OTK4" s="53"/>
      <c r="OTM4" s="2"/>
      <c r="OTN4" s="2"/>
      <c r="OTO4" s="37"/>
      <c r="OTP4" s="37"/>
      <c r="OTQ4" s="2"/>
      <c r="OTR4" s="37"/>
      <c r="OTS4" s="53"/>
      <c r="OTU4" s="2"/>
      <c r="OTV4" s="2"/>
      <c r="OTW4" s="37"/>
      <c r="OTX4" s="37"/>
      <c r="OTY4" s="2"/>
      <c r="OTZ4" s="37"/>
      <c r="OUA4" s="53"/>
      <c r="OUC4" s="2"/>
      <c r="OUD4" s="2"/>
      <c r="OUE4" s="37"/>
      <c r="OUF4" s="37"/>
      <c r="OUG4" s="2"/>
      <c r="OUH4" s="37"/>
      <c r="OUI4" s="53"/>
      <c r="OUK4" s="2"/>
      <c r="OUL4" s="2"/>
      <c r="OUM4" s="37"/>
      <c r="OUN4" s="37"/>
      <c r="OUO4" s="2"/>
      <c r="OUP4" s="37"/>
      <c r="OUQ4" s="53"/>
      <c r="OUS4" s="2"/>
      <c r="OUT4" s="2"/>
      <c r="OUU4" s="37"/>
      <c r="OUV4" s="37"/>
      <c r="OUW4" s="2"/>
      <c r="OUX4" s="37"/>
      <c r="OUY4" s="53"/>
      <c r="OVA4" s="2"/>
      <c r="OVB4" s="2"/>
      <c r="OVC4" s="37"/>
      <c r="OVD4" s="37"/>
      <c r="OVE4" s="2"/>
      <c r="OVF4" s="37"/>
      <c r="OVG4" s="53"/>
      <c r="OVI4" s="2"/>
      <c r="OVJ4" s="2"/>
      <c r="OVK4" s="37"/>
      <c r="OVL4" s="37"/>
      <c r="OVM4" s="2"/>
      <c r="OVN4" s="37"/>
      <c r="OVO4" s="53"/>
      <c r="OVQ4" s="2"/>
      <c r="OVR4" s="2"/>
      <c r="OVS4" s="37"/>
      <c r="OVT4" s="37"/>
      <c r="OVU4" s="2"/>
      <c r="OVV4" s="37"/>
      <c r="OVW4" s="53"/>
      <c r="OVY4" s="2"/>
      <c r="OVZ4" s="2"/>
      <c r="OWA4" s="37"/>
      <c r="OWB4" s="37"/>
      <c r="OWC4" s="2"/>
      <c r="OWD4" s="37"/>
      <c r="OWE4" s="53"/>
      <c r="OWG4" s="2"/>
      <c r="OWH4" s="2"/>
      <c r="OWI4" s="37"/>
      <c r="OWJ4" s="37"/>
      <c r="OWK4" s="2"/>
      <c r="OWL4" s="37"/>
      <c r="OWM4" s="53"/>
      <c r="OWO4" s="2"/>
      <c r="OWP4" s="2"/>
      <c r="OWQ4" s="37"/>
      <c r="OWR4" s="37"/>
      <c r="OWS4" s="2"/>
      <c r="OWT4" s="37"/>
      <c r="OWU4" s="53"/>
      <c r="OWW4" s="2"/>
      <c r="OWX4" s="2"/>
      <c r="OWY4" s="37"/>
      <c r="OWZ4" s="37"/>
      <c r="OXA4" s="2"/>
      <c r="OXB4" s="37"/>
      <c r="OXC4" s="53"/>
      <c r="OXE4" s="2"/>
      <c r="OXF4" s="2"/>
      <c r="OXG4" s="37"/>
      <c r="OXH4" s="37"/>
      <c r="OXI4" s="2"/>
      <c r="OXJ4" s="37"/>
      <c r="OXK4" s="53"/>
      <c r="OXM4" s="2"/>
      <c r="OXN4" s="2"/>
      <c r="OXO4" s="37"/>
      <c r="OXP4" s="37"/>
      <c r="OXQ4" s="2"/>
      <c r="OXR4" s="37"/>
      <c r="OXS4" s="53"/>
      <c r="OXU4" s="2"/>
      <c r="OXV4" s="2"/>
      <c r="OXW4" s="37"/>
      <c r="OXX4" s="37"/>
      <c r="OXY4" s="2"/>
      <c r="OXZ4" s="37"/>
      <c r="OYA4" s="53"/>
      <c r="OYC4" s="2"/>
      <c r="OYD4" s="2"/>
      <c r="OYE4" s="37"/>
      <c r="OYF4" s="37"/>
      <c r="OYG4" s="2"/>
      <c r="OYH4" s="37"/>
      <c r="OYI4" s="53"/>
      <c r="OYK4" s="2"/>
      <c r="OYL4" s="2"/>
      <c r="OYM4" s="37"/>
      <c r="OYN4" s="37"/>
      <c r="OYO4" s="2"/>
      <c r="OYP4" s="37"/>
      <c r="OYQ4" s="53"/>
      <c r="OYS4" s="2"/>
      <c r="OYT4" s="2"/>
      <c r="OYU4" s="37"/>
      <c r="OYV4" s="37"/>
      <c r="OYW4" s="2"/>
      <c r="OYX4" s="37"/>
      <c r="OYY4" s="53"/>
      <c r="OZA4" s="2"/>
      <c r="OZB4" s="2"/>
      <c r="OZC4" s="37"/>
      <c r="OZD4" s="37"/>
      <c r="OZE4" s="2"/>
      <c r="OZF4" s="37"/>
      <c r="OZG4" s="53"/>
      <c r="OZI4" s="2"/>
      <c r="OZJ4" s="2"/>
      <c r="OZK4" s="37"/>
      <c r="OZL4" s="37"/>
      <c r="OZM4" s="2"/>
      <c r="OZN4" s="37"/>
      <c r="OZO4" s="53"/>
      <c r="OZQ4" s="2"/>
      <c r="OZR4" s="2"/>
      <c r="OZS4" s="37"/>
      <c r="OZT4" s="37"/>
      <c r="OZU4" s="2"/>
      <c r="OZV4" s="37"/>
      <c r="OZW4" s="53"/>
      <c r="OZY4" s="2"/>
      <c r="OZZ4" s="2"/>
      <c r="PAA4" s="37"/>
      <c r="PAB4" s="37"/>
      <c r="PAC4" s="2"/>
      <c r="PAD4" s="37"/>
      <c r="PAE4" s="53"/>
      <c r="PAG4" s="2"/>
      <c r="PAH4" s="2"/>
      <c r="PAI4" s="37"/>
      <c r="PAJ4" s="37"/>
      <c r="PAK4" s="2"/>
      <c r="PAL4" s="37"/>
      <c r="PAM4" s="53"/>
      <c r="PAO4" s="2"/>
      <c r="PAP4" s="2"/>
      <c r="PAQ4" s="37"/>
      <c r="PAR4" s="37"/>
      <c r="PAS4" s="2"/>
      <c r="PAT4" s="37"/>
      <c r="PAU4" s="53"/>
      <c r="PAW4" s="2"/>
      <c r="PAX4" s="2"/>
      <c r="PAY4" s="37"/>
      <c r="PAZ4" s="37"/>
      <c r="PBA4" s="2"/>
      <c r="PBB4" s="37"/>
      <c r="PBC4" s="53"/>
      <c r="PBE4" s="2"/>
      <c r="PBF4" s="2"/>
      <c r="PBG4" s="37"/>
      <c r="PBH4" s="37"/>
      <c r="PBI4" s="2"/>
      <c r="PBJ4" s="37"/>
      <c r="PBK4" s="53"/>
      <c r="PBM4" s="2"/>
      <c r="PBN4" s="2"/>
      <c r="PBO4" s="37"/>
      <c r="PBP4" s="37"/>
      <c r="PBQ4" s="2"/>
      <c r="PBR4" s="37"/>
      <c r="PBS4" s="53"/>
      <c r="PBU4" s="2"/>
      <c r="PBV4" s="2"/>
      <c r="PBW4" s="37"/>
      <c r="PBX4" s="37"/>
      <c r="PBY4" s="2"/>
      <c r="PBZ4" s="37"/>
      <c r="PCA4" s="53"/>
      <c r="PCC4" s="2"/>
      <c r="PCD4" s="2"/>
      <c r="PCE4" s="37"/>
      <c r="PCF4" s="37"/>
      <c r="PCG4" s="2"/>
      <c r="PCH4" s="37"/>
      <c r="PCI4" s="53"/>
      <c r="PCK4" s="2"/>
      <c r="PCL4" s="2"/>
      <c r="PCM4" s="37"/>
      <c r="PCN4" s="37"/>
      <c r="PCO4" s="2"/>
      <c r="PCP4" s="37"/>
      <c r="PCQ4" s="53"/>
      <c r="PCS4" s="2"/>
      <c r="PCT4" s="2"/>
      <c r="PCU4" s="37"/>
      <c r="PCV4" s="37"/>
      <c r="PCW4" s="2"/>
      <c r="PCX4" s="37"/>
      <c r="PCY4" s="53"/>
      <c r="PDA4" s="2"/>
      <c r="PDB4" s="2"/>
      <c r="PDC4" s="37"/>
      <c r="PDD4" s="37"/>
      <c r="PDE4" s="2"/>
      <c r="PDF4" s="37"/>
      <c r="PDG4" s="53"/>
      <c r="PDI4" s="2"/>
      <c r="PDJ4" s="2"/>
      <c r="PDK4" s="37"/>
      <c r="PDL4" s="37"/>
      <c r="PDM4" s="2"/>
      <c r="PDN4" s="37"/>
      <c r="PDO4" s="53"/>
      <c r="PDQ4" s="2"/>
      <c r="PDR4" s="2"/>
      <c r="PDS4" s="37"/>
      <c r="PDT4" s="37"/>
      <c r="PDU4" s="2"/>
      <c r="PDV4" s="37"/>
      <c r="PDW4" s="53"/>
      <c r="PDY4" s="2"/>
      <c r="PDZ4" s="2"/>
      <c r="PEA4" s="37"/>
      <c r="PEB4" s="37"/>
      <c r="PEC4" s="2"/>
      <c r="PED4" s="37"/>
      <c r="PEE4" s="53"/>
      <c r="PEG4" s="2"/>
      <c r="PEH4" s="2"/>
      <c r="PEI4" s="37"/>
      <c r="PEJ4" s="37"/>
      <c r="PEK4" s="2"/>
      <c r="PEL4" s="37"/>
      <c r="PEM4" s="53"/>
      <c r="PEO4" s="2"/>
      <c r="PEP4" s="2"/>
      <c r="PEQ4" s="37"/>
      <c r="PER4" s="37"/>
      <c r="PES4" s="2"/>
      <c r="PET4" s="37"/>
      <c r="PEU4" s="53"/>
      <c r="PEW4" s="2"/>
      <c r="PEX4" s="2"/>
      <c r="PEY4" s="37"/>
      <c r="PEZ4" s="37"/>
      <c r="PFA4" s="2"/>
      <c r="PFB4" s="37"/>
      <c r="PFC4" s="53"/>
      <c r="PFE4" s="2"/>
      <c r="PFF4" s="2"/>
      <c r="PFG4" s="37"/>
      <c r="PFH4" s="37"/>
      <c r="PFI4" s="2"/>
      <c r="PFJ4" s="37"/>
      <c r="PFK4" s="53"/>
      <c r="PFM4" s="2"/>
      <c r="PFN4" s="2"/>
      <c r="PFO4" s="37"/>
      <c r="PFP4" s="37"/>
      <c r="PFQ4" s="2"/>
      <c r="PFR4" s="37"/>
      <c r="PFS4" s="53"/>
      <c r="PFU4" s="2"/>
      <c r="PFV4" s="2"/>
      <c r="PFW4" s="37"/>
      <c r="PFX4" s="37"/>
      <c r="PFY4" s="2"/>
      <c r="PFZ4" s="37"/>
      <c r="PGA4" s="53"/>
      <c r="PGC4" s="2"/>
      <c r="PGD4" s="2"/>
      <c r="PGE4" s="37"/>
      <c r="PGF4" s="37"/>
      <c r="PGG4" s="2"/>
      <c r="PGH4" s="37"/>
      <c r="PGI4" s="53"/>
      <c r="PGK4" s="2"/>
      <c r="PGL4" s="2"/>
      <c r="PGM4" s="37"/>
      <c r="PGN4" s="37"/>
      <c r="PGO4" s="2"/>
      <c r="PGP4" s="37"/>
      <c r="PGQ4" s="53"/>
      <c r="PGS4" s="2"/>
      <c r="PGT4" s="2"/>
      <c r="PGU4" s="37"/>
      <c r="PGV4" s="37"/>
      <c r="PGW4" s="2"/>
      <c r="PGX4" s="37"/>
      <c r="PGY4" s="53"/>
      <c r="PHA4" s="2"/>
      <c r="PHB4" s="2"/>
      <c r="PHC4" s="37"/>
      <c r="PHD4" s="37"/>
      <c r="PHE4" s="2"/>
      <c r="PHF4" s="37"/>
      <c r="PHG4" s="53"/>
      <c r="PHI4" s="2"/>
      <c r="PHJ4" s="2"/>
      <c r="PHK4" s="37"/>
      <c r="PHL4" s="37"/>
      <c r="PHM4" s="2"/>
      <c r="PHN4" s="37"/>
      <c r="PHO4" s="53"/>
      <c r="PHQ4" s="2"/>
      <c r="PHR4" s="2"/>
      <c r="PHS4" s="37"/>
      <c r="PHT4" s="37"/>
      <c r="PHU4" s="2"/>
      <c r="PHV4" s="37"/>
      <c r="PHW4" s="53"/>
      <c r="PHY4" s="2"/>
      <c r="PHZ4" s="2"/>
      <c r="PIA4" s="37"/>
      <c r="PIB4" s="37"/>
      <c r="PIC4" s="2"/>
      <c r="PID4" s="37"/>
      <c r="PIE4" s="53"/>
      <c r="PIG4" s="2"/>
      <c r="PIH4" s="2"/>
      <c r="PII4" s="37"/>
      <c r="PIJ4" s="37"/>
      <c r="PIK4" s="2"/>
      <c r="PIL4" s="37"/>
      <c r="PIM4" s="53"/>
      <c r="PIO4" s="2"/>
      <c r="PIP4" s="2"/>
      <c r="PIQ4" s="37"/>
      <c r="PIR4" s="37"/>
      <c r="PIS4" s="2"/>
      <c r="PIT4" s="37"/>
      <c r="PIU4" s="53"/>
      <c r="PIW4" s="2"/>
      <c r="PIX4" s="2"/>
      <c r="PIY4" s="37"/>
      <c r="PIZ4" s="37"/>
      <c r="PJA4" s="2"/>
      <c r="PJB4" s="37"/>
      <c r="PJC4" s="53"/>
      <c r="PJE4" s="2"/>
      <c r="PJF4" s="2"/>
      <c r="PJG4" s="37"/>
      <c r="PJH4" s="37"/>
      <c r="PJI4" s="2"/>
      <c r="PJJ4" s="37"/>
      <c r="PJK4" s="53"/>
      <c r="PJM4" s="2"/>
      <c r="PJN4" s="2"/>
      <c r="PJO4" s="37"/>
      <c r="PJP4" s="37"/>
      <c r="PJQ4" s="2"/>
      <c r="PJR4" s="37"/>
      <c r="PJS4" s="53"/>
      <c r="PJU4" s="2"/>
      <c r="PJV4" s="2"/>
      <c r="PJW4" s="37"/>
      <c r="PJX4" s="37"/>
      <c r="PJY4" s="2"/>
      <c r="PJZ4" s="37"/>
      <c r="PKA4" s="53"/>
      <c r="PKC4" s="2"/>
      <c r="PKD4" s="2"/>
      <c r="PKE4" s="37"/>
      <c r="PKF4" s="37"/>
      <c r="PKG4" s="2"/>
      <c r="PKH4" s="37"/>
      <c r="PKI4" s="53"/>
      <c r="PKK4" s="2"/>
      <c r="PKL4" s="2"/>
      <c r="PKM4" s="37"/>
      <c r="PKN4" s="37"/>
      <c r="PKO4" s="2"/>
      <c r="PKP4" s="37"/>
      <c r="PKQ4" s="53"/>
      <c r="PKS4" s="2"/>
      <c r="PKT4" s="2"/>
      <c r="PKU4" s="37"/>
      <c r="PKV4" s="37"/>
      <c r="PKW4" s="2"/>
      <c r="PKX4" s="37"/>
      <c r="PKY4" s="53"/>
      <c r="PLA4" s="2"/>
      <c r="PLB4" s="2"/>
      <c r="PLC4" s="37"/>
      <c r="PLD4" s="37"/>
      <c r="PLE4" s="2"/>
      <c r="PLF4" s="37"/>
      <c r="PLG4" s="53"/>
      <c r="PLI4" s="2"/>
      <c r="PLJ4" s="2"/>
      <c r="PLK4" s="37"/>
      <c r="PLL4" s="37"/>
      <c r="PLM4" s="2"/>
      <c r="PLN4" s="37"/>
      <c r="PLO4" s="53"/>
      <c r="PLQ4" s="2"/>
      <c r="PLR4" s="2"/>
      <c r="PLS4" s="37"/>
      <c r="PLT4" s="37"/>
      <c r="PLU4" s="2"/>
      <c r="PLV4" s="37"/>
      <c r="PLW4" s="53"/>
      <c r="PLY4" s="2"/>
      <c r="PLZ4" s="2"/>
      <c r="PMA4" s="37"/>
      <c r="PMB4" s="37"/>
      <c r="PMC4" s="2"/>
      <c r="PMD4" s="37"/>
      <c r="PME4" s="53"/>
      <c r="PMG4" s="2"/>
      <c r="PMH4" s="2"/>
      <c r="PMI4" s="37"/>
      <c r="PMJ4" s="37"/>
      <c r="PMK4" s="2"/>
      <c r="PML4" s="37"/>
      <c r="PMM4" s="53"/>
      <c r="PMO4" s="2"/>
      <c r="PMP4" s="2"/>
      <c r="PMQ4" s="37"/>
      <c r="PMR4" s="37"/>
      <c r="PMS4" s="2"/>
      <c r="PMT4" s="37"/>
      <c r="PMU4" s="53"/>
      <c r="PMW4" s="2"/>
      <c r="PMX4" s="2"/>
      <c r="PMY4" s="37"/>
      <c r="PMZ4" s="37"/>
      <c r="PNA4" s="2"/>
      <c r="PNB4" s="37"/>
      <c r="PNC4" s="53"/>
      <c r="PNE4" s="2"/>
      <c r="PNF4" s="2"/>
      <c r="PNG4" s="37"/>
      <c r="PNH4" s="37"/>
      <c r="PNI4" s="2"/>
      <c r="PNJ4" s="37"/>
      <c r="PNK4" s="53"/>
      <c r="PNM4" s="2"/>
      <c r="PNN4" s="2"/>
      <c r="PNO4" s="37"/>
      <c r="PNP4" s="37"/>
      <c r="PNQ4" s="2"/>
      <c r="PNR4" s="37"/>
      <c r="PNS4" s="53"/>
      <c r="PNU4" s="2"/>
      <c r="PNV4" s="2"/>
      <c r="PNW4" s="37"/>
      <c r="PNX4" s="37"/>
      <c r="PNY4" s="2"/>
      <c r="PNZ4" s="37"/>
      <c r="POA4" s="53"/>
      <c r="POC4" s="2"/>
      <c r="POD4" s="2"/>
      <c r="POE4" s="37"/>
      <c r="POF4" s="37"/>
      <c r="POG4" s="2"/>
      <c r="POH4" s="37"/>
      <c r="POI4" s="53"/>
      <c r="POK4" s="2"/>
      <c r="POL4" s="2"/>
      <c r="POM4" s="37"/>
      <c r="PON4" s="37"/>
      <c r="POO4" s="2"/>
      <c r="POP4" s="37"/>
      <c r="POQ4" s="53"/>
      <c r="POS4" s="2"/>
      <c r="POT4" s="2"/>
      <c r="POU4" s="37"/>
      <c r="POV4" s="37"/>
      <c r="POW4" s="2"/>
      <c r="POX4" s="37"/>
      <c r="POY4" s="53"/>
      <c r="PPA4" s="2"/>
      <c r="PPB4" s="2"/>
      <c r="PPC4" s="37"/>
      <c r="PPD4" s="37"/>
      <c r="PPE4" s="2"/>
      <c r="PPF4" s="37"/>
      <c r="PPG4" s="53"/>
      <c r="PPI4" s="2"/>
      <c r="PPJ4" s="2"/>
      <c r="PPK4" s="37"/>
      <c r="PPL4" s="37"/>
      <c r="PPM4" s="2"/>
      <c r="PPN4" s="37"/>
      <c r="PPO4" s="53"/>
      <c r="PPQ4" s="2"/>
      <c r="PPR4" s="2"/>
      <c r="PPS4" s="37"/>
      <c r="PPT4" s="37"/>
      <c r="PPU4" s="2"/>
      <c r="PPV4" s="37"/>
      <c r="PPW4" s="53"/>
      <c r="PPY4" s="2"/>
      <c r="PPZ4" s="2"/>
      <c r="PQA4" s="37"/>
      <c r="PQB4" s="37"/>
      <c r="PQC4" s="2"/>
      <c r="PQD4" s="37"/>
      <c r="PQE4" s="53"/>
      <c r="PQG4" s="2"/>
      <c r="PQH4" s="2"/>
      <c r="PQI4" s="37"/>
      <c r="PQJ4" s="37"/>
      <c r="PQK4" s="2"/>
      <c r="PQL4" s="37"/>
      <c r="PQM4" s="53"/>
      <c r="PQO4" s="2"/>
      <c r="PQP4" s="2"/>
      <c r="PQQ4" s="37"/>
      <c r="PQR4" s="37"/>
      <c r="PQS4" s="2"/>
      <c r="PQT4" s="37"/>
      <c r="PQU4" s="53"/>
      <c r="PQW4" s="2"/>
      <c r="PQX4" s="2"/>
      <c r="PQY4" s="37"/>
      <c r="PQZ4" s="37"/>
      <c r="PRA4" s="2"/>
      <c r="PRB4" s="37"/>
      <c r="PRC4" s="53"/>
      <c r="PRE4" s="2"/>
      <c r="PRF4" s="2"/>
      <c r="PRG4" s="37"/>
      <c r="PRH4" s="37"/>
      <c r="PRI4" s="2"/>
      <c r="PRJ4" s="37"/>
      <c r="PRK4" s="53"/>
      <c r="PRM4" s="2"/>
      <c r="PRN4" s="2"/>
      <c r="PRO4" s="37"/>
      <c r="PRP4" s="37"/>
      <c r="PRQ4" s="2"/>
      <c r="PRR4" s="37"/>
      <c r="PRS4" s="53"/>
      <c r="PRU4" s="2"/>
      <c r="PRV4" s="2"/>
      <c r="PRW4" s="37"/>
      <c r="PRX4" s="37"/>
      <c r="PRY4" s="2"/>
      <c r="PRZ4" s="37"/>
      <c r="PSA4" s="53"/>
      <c r="PSC4" s="2"/>
      <c r="PSD4" s="2"/>
      <c r="PSE4" s="37"/>
      <c r="PSF4" s="37"/>
      <c r="PSG4" s="2"/>
      <c r="PSH4" s="37"/>
      <c r="PSI4" s="53"/>
      <c r="PSK4" s="2"/>
      <c r="PSL4" s="2"/>
      <c r="PSM4" s="37"/>
      <c r="PSN4" s="37"/>
      <c r="PSO4" s="2"/>
      <c r="PSP4" s="37"/>
      <c r="PSQ4" s="53"/>
      <c r="PSS4" s="2"/>
      <c r="PST4" s="2"/>
      <c r="PSU4" s="37"/>
      <c r="PSV4" s="37"/>
      <c r="PSW4" s="2"/>
      <c r="PSX4" s="37"/>
      <c r="PSY4" s="53"/>
      <c r="PTA4" s="2"/>
      <c r="PTB4" s="2"/>
      <c r="PTC4" s="37"/>
      <c r="PTD4" s="37"/>
      <c r="PTE4" s="2"/>
      <c r="PTF4" s="37"/>
      <c r="PTG4" s="53"/>
      <c r="PTI4" s="2"/>
      <c r="PTJ4" s="2"/>
      <c r="PTK4" s="37"/>
      <c r="PTL4" s="37"/>
      <c r="PTM4" s="2"/>
      <c r="PTN4" s="37"/>
      <c r="PTO4" s="53"/>
      <c r="PTQ4" s="2"/>
      <c r="PTR4" s="2"/>
      <c r="PTS4" s="37"/>
      <c r="PTT4" s="37"/>
      <c r="PTU4" s="2"/>
      <c r="PTV4" s="37"/>
      <c r="PTW4" s="53"/>
      <c r="PTY4" s="2"/>
      <c r="PTZ4" s="2"/>
      <c r="PUA4" s="37"/>
      <c r="PUB4" s="37"/>
      <c r="PUC4" s="2"/>
      <c r="PUD4" s="37"/>
      <c r="PUE4" s="53"/>
      <c r="PUG4" s="2"/>
      <c r="PUH4" s="2"/>
      <c r="PUI4" s="37"/>
      <c r="PUJ4" s="37"/>
      <c r="PUK4" s="2"/>
      <c r="PUL4" s="37"/>
      <c r="PUM4" s="53"/>
      <c r="PUO4" s="2"/>
      <c r="PUP4" s="2"/>
      <c r="PUQ4" s="37"/>
      <c r="PUR4" s="37"/>
      <c r="PUS4" s="2"/>
      <c r="PUT4" s="37"/>
      <c r="PUU4" s="53"/>
      <c r="PUW4" s="2"/>
      <c r="PUX4" s="2"/>
      <c r="PUY4" s="37"/>
      <c r="PUZ4" s="37"/>
      <c r="PVA4" s="2"/>
      <c r="PVB4" s="37"/>
      <c r="PVC4" s="53"/>
      <c r="PVE4" s="2"/>
      <c r="PVF4" s="2"/>
      <c r="PVG4" s="37"/>
      <c r="PVH4" s="37"/>
      <c r="PVI4" s="2"/>
      <c r="PVJ4" s="37"/>
      <c r="PVK4" s="53"/>
      <c r="PVM4" s="2"/>
      <c r="PVN4" s="2"/>
      <c r="PVO4" s="37"/>
      <c r="PVP4" s="37"/>
      <c r="PVQ4" s="2"/>
      <c r="PVR4" s="37"/>
      <c r="PVS4" s="53"/>
      <c r="PVU4" s="2"/>
      <c r="PVV4" s="2"/>
      <c r="PVW4" s="37"/>
      <c r="PVX4" s="37"/>
      <c r="PVY4" s="2"/>
      <c r="PVZ4" s="37"/>
      <c r="PWA4" s="53"/>
      <c r="PWC4" s="2"/>
      <c r="PWD4" s="2"/>
      <c r="PWE4" s="37"/>
      <c r="PWF4" s="37"/>
      <c r="PWG4" s="2"/>
      <c r="PWH4" s="37"/>
      <c r="PWI4" s="53"/>
      <c r="PWK4" s="2"/>
      <c r="PWL4" s="2"/>
      <c r="PWM4" s="37"/>
      <c r="PWN4" s="37"/>
      <c r="PWO4" s="2"/>
      <c r="PWP4" s="37"/>
      <c r="PWQ4" s="53"/>
      <c r="PWS4" s="2"/>
      <c r="PWT4" s="2"/>
      <c r="PWU4" s="37"/>
      <c r="PWV4" s="37"/>
      <c r="PWW4" s="2"/>
      <c r="PWX4" s="37"/>
      <c r="PWY4" s="53"/>
      <c r="PXA4" s="2"/>
      <c r="PXB4" s="2"/>
      <c r="PXC4" s="37"/>
      <c r="PXD4" s="37"/>
      <c r="PXE4" s="2"/>
      <c r="PXF4" s="37"/>
      <c r="PXG4" s="53"/>
      <c r="PXI4" s="2"/>
      <c r="PXJ4" s="2"/>
      <c r="PXK4" s="37"/>
      <c r="PXL4" s="37"/>
      <c r="PXM4" s="2"/>
      <c r="PXN4" s="37"/>
      <c r="PXO4" s="53"/>
      <c r="PXQ4" s="2"/>
      <c r="PXR4" s="2"/>
      <c r="PXS4" s="37"/>
      <c r="PXT4" s="37"/>
      <c r="PXU4" s="2"/>
      <c r="PXV4" s="37"/>
      <c r="PXW4" s="53"/>
      <c r="PXY4" s="2"/>
      <c r="PXZ4" s="2"/>
      <c r="PYA4" s="37"/>
      <c r="PYB4" s="37"/>
      <c r="PYC4" s="2"/>
      <c r="PYD4" s="37"/>
      <c r="PYE4" s="53"/>
      <c r="PYG4" s="2"/>
      <c r="PYH4" s="2"/>
      <c r="PYI4" s="37"/>
      <c r="PYJ4" s="37"/>
      <c r="PYK4" s="2"/>
      <c r="PYL4" s="37"/>
      <c r="PYM4" s="53"/>
      <c r="PYO4" s="2"/>
      <c r="PYP4" s="2"/>
      <c r="PYQ4" s="37"/>
      <c r="PYR4" s="37"/>
      <c r="PYS4" s="2"/>
      <c r="PYT4" s="37"/>
      <c r="PYU4" s="53"/>
      <c r="PYW4" s="2"/>
      <c r="PYX4" s="2"/>
      <c r="PYY4" s="37"/>
      <c r="PYZ4" s="37"/>
      <c r="PZA4" s="2"/>
      <c r="PZB4" s="37"/>
      <c r="PZC4" s="53"/>
      <c r="PZE4" s="2"/>
      <c r="PZF4" s="2"/>
      <c r="PZG4" s="37"/>
      <c r="PZH4" s="37"/>
      <c r="PZI4" s="2"/>
      <c r="PZJ4" s="37"/>
      <c r="PZK4" s="53"/>
      <c r="PZM4" s="2"/>
      <c r="PZN4" s="2"/>
      <c r="PZO4" s="37"/>
      <c r="PZP4" s="37"/>
      <c r="PZQ4" s="2"/>
      <c r="PZR4" s="37"/>
      <c r="PZS4" s="53"/>
      <c r="PZU4" s="2"/>
      <c r="PZV4" s="2"/>
      <c r="PZW4" s="37"/>
      <c r="PZX4" s="37"/>
      <c r="PZY4" s="2"/>
      <c r="PZZ4" s="37"/>
      <c r="QAA4" s="53"/>
      <c r="QAC4" s="2"/>
      <c r="QAD4" s="2"/>
      <c r="QAE4" s="37"/>
      <c r="QAF4" s="37"/>
      <c r="QAG4" s="2"/>
      <c r="QAH4" s="37"/>
      <c r="QAI4" s="53"/>
      <c r="QAK4" s="2"/>
      <c r="QAL4" s="2"/>
      <c r="QAM4" s="37"/>
      <c r="QAN4" s="37"/>
      <c r="QAO4" s="2"/>
      <c r="QAP4" s="37"/>
      <c r="QAQ4" s="53"/>
      <c r="QAS4" s="2"/>
      <c r="QAT4" s="2"/>
      <c r="QAU4" s="37"/>
      <c r="QAV4" s="37"/>
      <c r="QAW4" s="2"/>
      <c r="QAX4" s="37"/>
      <c r="QAY4" s="53"/>
      <c r="QBA4" s="2"/>
      <c r="QBB4" s="2"/>
      <c r="QBC4" s="37"/>
      <c r="QBD4" s="37"/>
      <c r="QBE4" s="2"/>
      <c r="QBF4" s="37"/>
      <c r="QBG4" s="53"/>
      <c r="QBI4" s="2"/>
      <c r="QBJ4" s="2"/>
      <c r="QBK4" s="37"/>
      <c r="QBL4" s="37"/>
      <c r="QBM4" s="2"/>
      <c r="QBN4" s="37"/>
      <c r="QBO4" s="53"/>
      <c r="QBQ4" s="2"/>
      <c r="QBR4" s="2"/>
      <c r="QBS4" s="37"/>
      <c r="QBT4" s="37"/>
      <c r="QBU4" s="2"/>
      <c r="QBV4" s="37"/>
      <c r="QBW4" s="53"/>
      <c r="QBY4" s="2"/>
      <c r="QBZ4" s="2"/>
      <c r="QCA4" s="37"/>
      <c r="QCB4" s="37"/>
      <c r="QCC4" s="2"/>
      <c r="QCD4" s="37"/>
      <c r="QCE4" s="53"/>
      <c r="QCG4" s="2"/>
      <c r="QCH4" s="2"/>
      <c r="QCI4" s="37"/>
      <c r="QCJ4" s="37"/>
      <c r="QCK4" s="2"/>
      <c r="QCL4" s="37"/>
      <c r="QCM4" s="53"/>
      <c r="QCO4" s="2"/>
      <c r="QCP4" s="2"/>
      <c r="QCQ4" s="37"/>
      <c r="QCR4" s="37"/>
      <c r="QCS4" s="2"/>
      <c r="QCT4" s="37"/>
      <c r="QCU4" s="53"/>
      <c r="QCW4" s="2"/>
      <c r="QCX4" s="2"/>
      <c r="QCY4" s="37"/>
      <c r="QCZ4" s="37"/>
      <c r="QDA4" s="2"/>
      <c r="QDB4" s="37"/>
      <c r="QDC4" s="53"/>
      <c r="QDE4" s="2"/>
      <c r="QDF4" s="2"/>
      <c r="QDG4" s="37"/>
      <c r="QDH4" s="37"/>
      <c r="QDI4" s="2"/>
      <c r="QDJ4" s="37"/>
      <c r="QDK4" s="53"/>
      <c r="QDM4" s="2"/>
      <c r="QDN4" s="2"/>
      <c r="QDO4" s="37"/>
      <c r="QDP4" s="37"/>
      <c r="QDQ4" s="2"/>
      <c r="QDR4" s="37"/>
      <c r="QDS4" s="53"/>
      <c r="QDU4" s="2"/>
      <c r="QDV4" s="2"/>
      <c r="QDW4" s="37"/>
      <c r="QDX4" s="37"/>
      <c r="QDY4" s="2"/>
      <c r="QDZ4" s="37"/>
      <c r="QEA4" s="53"/>
      <c r="QEC4" s="2"/>
      <c r="QED4" s="2"/>
      <c r="QEE4" s="37"/>
      <c r="QEF4" s="37"/>
      <c r="QEG4" s="2"/>
      <c r="QEH4" s="37"/>
      <c r="QEI4" s="53"/>
      <c r="QEK4" s="2"/>
      <c r="QEL4" s="2"/>
      <c r="QEM4" s="37"/>
      <c r="QEN4" s="37"/>
      <c r="QEO4" s="2"/>
      <c r="QEP4" s="37"/>
      <c r="QEQ4" s="53"/>
      <c r="QES4" s="2"/>
      <c r="QET4" s="2"/>
      <c r="QEU4" s="37"/>
      <c r="QEV4" s="37"/>
      <c r="QEW4" s="2"/>
      <c r="QEX4" s="37"/>
      <c r="QEY4" s="53"/>
      <c r="QFA4" s="2"/>
      <c r="QFB4" s="2"/>
      <c r="QFC4" s="37"/>
      <c r="QFD4" s="37"/>
      <c r="QFE4" s="2"/>
      <c r="QFF4" s="37"/>
      <c r="QFG4" s="53"/>
      <c r="QFI4" s="2"/>
      <c r="QFJ4" s="2"/>
      <c r="QFK4" s="37"/>
      <c r="QFL4" s="37"/>
      <c r="QFM4" s="2"/>
      <c r="QFN4" s="37"/>
      <c r="QFO4" s="53"/>
      <c r="QFQ4" s="2"/>
      <c r="QFR4" s="2"/>
      <c r="QFS4" s="37"/>
      <c r="QFT4" s="37"/>
      <c r="QFU4" s="2"/>
      <c r="QFV4" s="37"/>
      <c r="QFW4" s="53"/>
      <c r="QFY4" s="2"/>
      <c r="QFZ4" s="2"/>
      <c r="QGA4" s="37"/>
      <c r="QGB4" s="37"/>
      <c r="QGC4" s="2"/>
      <c r="QGD4" s="37"/>
      <c r="QGE4" s="53"/>
      <c r="QGG4" s="2"/>
      <c r="QGH4" s="2"/>
      <c r="QGI4" s="37"/>
      <c r="QGJ4" s="37"/>
      <c r="QGK4" s="2"/>
      <c r="QGL4" s="37"/>
      <c r="QGM4" s="53"/>
      <c r="QGO4" s="2"/>
      <c r="QGP4" s="2"/>
      <c r="QGQ4" s="37"/>
      <c r="QGR4" s="37"/>
      <c r="QGS4" s="2"/>
      <c r="QGT4" s="37"/>
      <c r="QGU4" s="53"/>
      <c r="QGW4" s="2"/>
      <c r="QGX4" s="2"/>
      <c r="QGY4" s="37"/>
      <c r="QGZ4" s="37"/>
      <c r="QHA4" s="2"/>
      <c r="QHB4" s="37"/>
      <c r="QHC4" s="53"/>
      <c r="QHE4" s="2"/>
      <c r="QHF4" s="2"/>
      <c r="QHG4" s="37"/>
      <c r="QHH4" s="37"/>
      <c r="QHI4" s="2"/>
      <c r="QHJ4" s="37"/>
      <c r="QHK4" s="53"/>
      <c r="QHM4" s="2"/>
      <c r="QHN4" s="2"/>
      <c r="QHO4" s="37"/>
      <c r="QHP4" s="37"/>
      <c r="QHQ4" s="2"/>
      <c r="QHR4" s="37"/>
      <c r="QHS4" s="53"/>
      <c r="QHU4" s="2"/>
      <c r="QHV4" s="2"/>
      <c r="QHW4" s="37"/>
      <c r="QHX4" s="37"/>
      <c r="QHY4" s="2"/>
      <c r="QHZ4" s="37"/>
      <c r="QIA4" s="53"/>
      <c r="QIC4" s="2"/>
      <c r="QID4" s="2"/>
      <c r="QIE4" s="37"/>
      <c r="QIF4" s="37"/>
      <c r="QIG4" s="2"/>
      <c r="QIH4" s="37"/>
      <c r="QII4" s="53"/>
      <c r="QIK4" s="2"/>
      <c r="QIL4" s="2"/>
      <c r="QIM4" s="37"/>
      <c r="QIN4" s="37"/>
      <c r="QIO4" s="2"/>
      <c r="QIP4" s="37"/>
      <c r="QIQ4" s="53"/>
      <c r="QIS4" s="2"/>
      <c r="QIT4" s="2"/>
      <c r="QIU4" s="37"/>
      <c r="QIV4" s="37"/>
      <c r="QIW4" s="2"/>
      <c r="QIX4" s="37"/>
      <c r="QIY4" s="53"/>
      <c r="QJA4" s="2"/>
      <c r="QJB4" s="2"/>
      <c r="QJC4" s="37"/>
      <c r="QJD4" s="37"/>
      <c r="QJE4" s="2"/>
      <c r="QJF4" s="37"/>
      <c r="QJG4" s="53"/>
      <c r="QJI4" s="2"/>
      <c r="QJJ4" s="2"/>
      <c r="QJK4" s="37"/>
      <c r="QJL4" s="37"/>
      <c r="QJM4" s="2"/>
      <c r="QJN4" s="37"/>
      <c r="QJO4" s="53"/>
      <c r="QJQ4" s="2"/>
      <c r="QJR4" s="2"/>
      <c r="QJS4" s="37"/>
      <c r="QJT4" s="37"/>
      <c r="QJU4" s="2"/>
      <c r="QJV4" s="37"/>
      <c r="QJW4" s="53"/>
      <c r="QJY4" s="2"/>
      <c r="QJZ4" s="2"/>
      <c r="QKA4" s="37"/>
      <c r="QKB4" s="37"/>
      <c r="QKC4" s="2"/>
      <c r="QKD4" s="37"/>
      <c r="QKE4" s="53"/>
      <c r="QKG4" s="2"/>
      <c r="QKH4" s="2"/>
      <c r="QKI4" s="37"/>
      <c r="QKJ4" s="37"/>
      <c r="QKK4" s="2"/>
      <c r="QKL4" s="37"/>
      <c r="QKM4" s="53"/>
      <c r="QKO4" s="2"/>
      <c r="QKP4" s="2"/>
      <c r="QKQ4" s="37"/>
      <c r="QKR4" s="37"/>
      <c r="QKS4" s="2"/>
      <c r="QKT4" s="37"/>
      <c r="QKU4" s="53"/>
      <c r="QKW4" s="2"/>
      <c r="QKX4" s="2"/>
      <c r="QKY4" s="37"/>
      <c r="QKZ4" s="37"/>
      <c r="QLA4" s="2"/>
      <c r="QLB4" s="37"/>
      <c r="QLC4" s="53"/>
      <c r="QLE4" s="2"/>
      <c r="QLF4" s="2"/>
      <c r="QLG4" s="37"/>
      <c r="QLH4" s="37"/>
      <c r="QLI4" s="2"/>
      <c r="QLJ4" s="37"/>
      <c r="QLK4" s="53"/>
      <c r="QLM4" s="2"/>
      <c r="QLN4" s="2"/>
      <c r="QLO4" s="37"/>
      <c r="QLP4" s="37"/>
      <c r="QLQ4" s="2"/>
      <c r="QLR4" s="37"/>
      <c r="QLS4" s="53"/>
      <c r="QLU4" s="2"/>
      <c r="QLV4" s="2"/>
      <c r="QLW4" s="37"/>
      <c r="QLX4" s="37"/>
      <c r="QLY4" s="2"/>
      <c r="QLZ4" s="37"/>
      <c r="QMA4" s="53"/>
      <c r="QMC4" s="2"/>
      <c r="QMD4" s="2"/>
      <c r="QME4" s="37"/>
      <c r="QMF4" s="37"/>
      <c r="QMG4" s="2"/>
      <c r="QMH4" s="37"/>
      <c r="QMI4" s="53"/>
      <c r="QMK4" s="2"/>
      <c r="QML4" s="2"/>
      <c r="QMM4" s="37"/>
      <c r="QMN4" s="37"/>
      <c r="QMO4" s="2"/>
      <c r="QMP4" s="37"/>
      <c r="QMQ4" s="53"/>
      <c r="QMS4" s="2"/>
      <c r="QMT4" s="2"/>
      <c r="QMU4" s="37"/>
      <c r="QMV4" s="37"/>
      <c r="QMW4" s="2"/>
      <c r="QMX4" s="37"/>
      <c r="QMY4" s="53"/>
      <c r="QNA4" s="2"/>
      <c r="QNB4" s="2"/>
      <c r="QNC4" s="37"/>
      <c r="QND4" s="37"/>
      <c r="QNE4" s="2"/>
      <c r="QNF4" s="37"/>
      <c r="QNG4" s="53"/>
      <c r="QNI4" s="2"/>
      <c r="QNJ4" s="2"/>
      <c r="QNK4" s="37"/>
      <c r="QNL4" s="37"/>
      <c r="QNM4" s="2"/>
      <c r="QNN4" s="37"/>
      <c r="QNO4" s="53"/>
      <c r="QNQ4" s="2"/>
      <c r="QNR4" s="2"/>
      <c r="QNS4" s="37"/>
      <c r="QNT4" s="37"/>
      <c r="QNU4" s="2"/>
      <c r="QNV4" s="37"/>
      <c r="QNW4" s="53"/>
      <c r="QNY4" s="2"/>
      <c r="QNZ4" s="2"/>
      <c r="QOA4" s="37"/>
      <c r="QOB4" s="37"/>
      <c r="QOC4" s="2"/>
      <c r="QOD4" s="37"/>
      <c r="QOE4" s="53"/>
      <c r="QOG4" s="2"/>
      <c r="QOH4" s="2"/>
      <c r="QOI4" s="37"/>
      <c r="QOJ4" s="37"/>
      <c r="QOK4" s="2"/>
      <c r="QOL4" s="37"/>
      <c r="QOM4" s="53"/>
      <c r="QOO4" s="2"/>
      <c r="QOP4" s="2"/>
      <c r="QOQ4" s="37"/>
      <c r="QOR4" s="37"/>
      <c r="QOS4" s="2"/>
      <c r="QOT4" s="37"/>
      <c r="QOU4" s="53"/>
      <c r="QOW4" s="2"/>
      <c r="QOX4" s="2"/>
      <c r="QOY4" s="37"/>
      <c r="QOZ4" s="37"/>
      <c r="QPA4" s="2"/>
      <c r="QPB4" s="37"/>
      <c r="QPC4" s="53"/>
      <c r="QPE4" s="2"/>
      <c r="QPF4" s="2"/>
      <c r="QPG4" s="37"/>
      <c r="QPH4" s="37"/>
      <c r="QPI4" s="2"/>
      <c r="QPJ4" s="37"/>
      <c r="QPK4" s="53"/>
      <c r="QPM4" s="2"/>
      <c r="QPN4" s="2"/>
      <c r="QPO4" s="37"/>
      <c r="QPP4" s="37"/>
      <c r="QPQ4" s="2"/>
      <c r="QPR4" s="37"/>
      <c r="QPS4" s="53"/>
      <c r="QPU4" s="2"/>
      <c r="QPV4" s="2"/>
      <c r="QPW4" s="37"/>
      <c r="QPX4" s="37"/>
      <c r="QPY4" s="2"/>
      <c r="QPZ4" s="37"/>
      <c r="QQA4" s="53"/>
      <c r="QQC4" s="2"/>
      <c r="QQD4" s="2"/>
      <c r="QQE4" s="37"/>
      <c r="QQF4" s="37"/>
      <c r="QQG4" s="2"/>
      <c r="QQH4" s="37"/>
      <c r="QQI4" s="53"/>
      <c r="QQK4" s="2"/>
      <c r="QQL4" s="2"/>
      <c r="QQM4" s="37"/>
      <c r="QQN4" s="37"/>
      <c r="QQO4" s="2"/>
      <c r="QQP4" s="37"/>
      <c r="QQQ4" s="53"/>
      <c r="QQS4" s="2"/>
      <c r="QQT4" s="2"/>
      <c r="QQU4" s="37"/>
      <c r="QQV4" s="37"/>
      <c r="QQW4" s="2"/>
      <c r="QQX4" s="37"/>
      <c r="QQY4" s="53"/>
      <c r="QRA4" s="2"/>
      <c r="QRB4" s="2"/>
      <c r="QRC4" s="37"/>
      <c r="QRD4" s="37"/>
      <c r="QRE4" s="2"/>
      <c r="QRF4" s="37"/>
      <c r="QRG4" s="53"/>
      <c r="QRI4" s="2"/>
      <c r="QRJ4" s="2"/>
      <c r="QRK4" s="37"/>
      <c r="QRL4" s="37"/>
      <c r="QRM4" s="2"/>
      <c r="QRN4" s="37"/>
      <c r="QRO4" s="53"/>
      <c r="QRQ4" s="2"/>
      <c r="QRR4" s="2"/>
      <c r="QRS4" s="37"/>
      <c r="QRT4" s="37"/>
      <c r="QRU4" s="2"/>
      <c r="QRV4" s="37"/>
      <c r="QRW4" s="53"/>
      <c r="QRY4" s="2"/>
      <c r="QRZ4" s="2"/>
      <c r="QSA4" s="37"/>
      <c r="QSB4" s="37"/>
      <c r="QSC4" s="2"/>
      <c r="QSD4" s="37"/>
      <c r="QSE4" s="53"/>
      <c r="QSG4" s="2"/>
      <c r="QSH4" s="2"/>
      <c r="QSI4" s="37"/>
      <c r="QSJ4" s="37"/>
      <c r="QSK4" s="2"/>
      <c r="QSL4" s="37"/>
      <c r="QSM4" s="53"/>
      <c r="QSO4" s="2"/>
      <c r="QSP4" s="2"/>
      <c r="QSQ4" s="37"/>
      <c r="QSR4" s="37"/>
      <c r="QSS4" s="2"/>
      <c r="QST4" s="37"/>
      <c r="QSU4" s="53"/>
      <c r="QSW4" s="2"/>
      <c r="QSX4" s="2"/>
      <c r="QSY4" s="37"/>
      <c r="QSZ4" s="37"/>
      <c r="QTA4" s="2"/>
      <c r="QTB4" s="37"/>
      <c r="QTC4" s="53"/>
      <c r="QTE4" s="2"/>
      <c r="QTF4" s="2"/>
      <c r="QTG4" s="37"/>
      <c r="QTH4" s="37"/>
      <c r="QTI4" s="2"/>
      <c r="QTJ4" s="37"/>
      <c r="QTK4" s="53"/>
      <c r="QTM4" s="2"/>
      <c r="QTN4" s="2"/>
      <c r="QTO4" s="37"/>
      <c r="QTP4" s="37"/>
      <c r="QTQ4" s="2"/>
      <c r="QTR4" s="37"/>
      <c r="QTS4" s="53"/>
      <c r="QTU4" s="2"/>
      <c r="QTV4" s="2"/>
      <c r="QTW4" s="37"/>
      <c r="QTX4" s="37"/>
      <c r="QTY4" s="2"/>
      <c r="QTZ4" s="37"/>
      <c r="QUA4" s="53"/>
      <c r="QUC4" s="2"/>
      <c r="QUD4" s="2"/>
      <c r="QUE4" s="37"/>
      <c r="QUF4" s="37"/>
      <c r="QUG4" s="2"/>
      <c r="QUH4" s="37"/>
      <c r="QUI4" s="53"/>
      <c r="QUK4" s="2"/>
      <c r="QUL4" s="2"/>
      <c r="QUM4" s="37"/>
      <c r="QUN4" s="37"/>
      <c r="QUO4" s="2"/>
      <c r="QUP4" s="37"/>
      <c r="QUQ4" s="53"/>
      <c r="QUS4" s="2"/>
      <c r="QUT4" s="2"/>
      <c r="QUU4" s="37"/>
      <c r="QUV4" s="37"/>
      <c r="QUW4" s="2"/>
      <c r="QUX4" s="37"/>
      <c r="QUY4" s="53"/>
      <c r="QVA4" s="2"/>
      <c r="QVB4" s="2"/>
      <c r="QVC4" s="37"/>
      <c r="QVD4" s="37"/>
      <c r="QVE4" s="2"/>
      <c r="QVF4" s="37"/>
      <c r="QVG4" s="53"/>
      <c r="QVI4" s="2"/>
      <c r="QVJ4" s="2"/>
      <c r="QVK4" s="37"/>
      <c r="QVL4" s="37"/>
      <c r="QVM4" s="2"/>
      <c r="QVN4" s="37"/>
      <c r="QVO4" s="53"/>
      <c r="QVQ4" s="2"/>
      <c r="QVR4" s="2"/>
      <c r="QVS4" s="37"/>
      <c r="QVT4" s="37"/>
      <c r="QVU4" s="2"/>
      <c r="QVV4" s="37"/>
      <c r="QVW4" s="53"/>
      <c r="QVY4" s="2"/>
      <c r="QVZ4" s="2"/>
      <c r="QWA4" s="37"/>
      <c r="QWB4" s="37"/>
      <c r="QWC4" s="2"/>
      <c r="QWD4" s="37"/>
      <c r="QWE4" s="53"/>
      <c r="QWG4" s="2"/>
      <c r="QWH4" s="2"/>
      <c r="QWI4" s="37"/>
      <c r="QWJ4" s="37"/>
      <c r="QWK4" s="2"/>
      <c r="QWL4" s="37"/>
      <c r="QWM4" s="53"/>
      <c r="QWO4" s="2"/>
      <c r="QWP4" s="2"/>
      <c r="QWQ4" s="37"/>
      <c r="QWR4" s="37"/>
      <c r="QWS4" s="2"/>
      <c r="QWT4" s="37"/>
      <c r="QWU4" s="53"/>
      <c r="QWW4" s="2"/>
      <c r="QWX4" s="2"/>
      <c r="QWY4" s="37"/>
      <c r="QWZ4" s="37"/>
      <c r="QXA4" s="2"/>
      <c r="QXB4" s="37"/>
      <c r="QXC4" s="53"/>
      <c r="QXE4" s="2"/>
      <c r="QXF4" s="2"/>
      <c r="QXG4" s="37"/>
      <c r="QXH4" s="37"/>
      <c r="QXI4" s="2"/>
      <c r="QXJ4" s="37"/>
      <c r="QXK4" s="53"/>
      <c r="QXM4" s="2"/>
      <c r="QXN4" s="2"/>
      <c r="QXO4" s="37"/>
      <c r="QXP4" s="37"/>
      <c r="QXQ4" s="2"/>
      <c r="QXR4" s="37"/>
      <c r="QXS4" s="53"/>
      <c r="QXU4" s="2"/>
      <c r="QXV4" s="2"/>
      <c r="QXW4" s="37"/>
      <c r="QXX4" s="37"/>
      <c r="QXY4" s="2"/>
      <c r="QXZ4" s="37"/>
      <c r="QYA4" s="53"/>
      <c r="QYC4" s="2"/>
      <c r="QYD4" s="2"/>
      <c r="QYE4" s="37"/>
      <c r="QYF4" s="37"/>
      <c r="QYG4" s="2"/>
      <c r="QYH4" s="37"/>
      <c r="QYI4" s="53"/>
      <c r="QYK4" s="2"/>
      <c r="QYL4" s="2"/>
      <c r="QYM4" s="37"/>
      <c r="QYN4" s="37"/>
      <c r="QYO4" s="2"/>
      <c r="QYP4" s="37"/>
      <c r="QYQ4" s="53"/>
      <c r="QYS4" s="2"/>
      <c r="QYT4" s="2"/>
      <c r="QYU4" s="37"/>
      <c r="QYV4" s="37"/>
      <c r="QYW4" s="2"/>
      <c r="QYX4" s="37"/>
      <c r="QYY4" s="53"/>
      <c r="QZA4" s="2"/>
      <c r="QZB4" s="2"/>
      <c r="QZC4" s="37"/>
      <c r="QZD4" s="37"/>
      <c r="QZE4" s="2"/>
      <c r="QZF4" s="37"/>
      <c r="QZG4" s="53"/>
      <c r="QZI4" s="2"/>
      <c r="QZJ4" s="2"/>
      <c r="QZK4" s="37"/>
      <c r="QZL4" s="37"/>
      <c r="QZM4" s="2"/>
      <c r="QZN4" s="37"/>
      <c r="QZO4" s="53"/>
      <c r="QZQ4" s="2"/>
      <c r="QZR4" s="2"/>
      <c r="QZS4" s="37"/>
      <c r="QZT4" s="37"/>
      <c r="QZU4" s="2"/>
      <c r="QZV4" s="37"/>
      <c r="QZW4" s="53"/>
      <c r="QZY4" s="2"/>
      <c r="QZZ4" s="2"/>
      <c r="RAA4" s="37"/>
      <c r="RAB4" s="37"/>
      <c r="RAC4" s="2"/>
      <c r="RAD4" s="37"/>
      <c r="RAE4" s="53"/>
      <c r="RAG4" s="2"/>
      <c r="RAH4" s="2"/>
      <c r="RAI4" s="37"/>
      <c r="RAJ4" s="37"/>
      <c r="RAK4" s="2"/>
      <c r="RAL4" s="37"/>
      <c r="RAM4" s="53"/>
      <c r="RAO4" s="2"/>
      <c r="RAP4" s="2"/>
      <c r="RAQ4" s="37"/>
      <c r="RAR4" s="37"/>
      <c r="RAS4" s="2"/>
      <c r="RAT4" s="37"/>
      <c r="RAU4" s="53"/>
      <c r="RAW4" s="2"/>
      <c r="RAX4" s="2"/>
      <c r="RAY4" s="37"/>
      <c r="RAZ4" s="37"/>
      <c r="RBA4" s="2"/>
      <c r="RBB4" s="37"/>
      <c r="RBC4" s="53"/>
      <c r="RBE4" s="2"/>
      <c r="RBF4" s="2"/>
      <c r="RBG4" s="37"/>
      <c r="RBH4" s="37"/>
      <c r="RBI4" s="2"/>
      <c r="RBJ4" s="37"/>
      <c r="RBK4" s="53"/>
      <c r="RBM4" s="2"/>
      <c r="RBN4" s="2"/>
      <c r="RBO4" s="37"/>
      <c r="RBP4" s="37"/>
      <c r="RBQ4" s="2"/>
      <c r="RBR4" s="37"/>
      <c r="RBS4" s="53"/>
      <c r="RBU4" s="2"/>
      <c r="RBV4" s="2"/>
      <c r="RBW4" s="37"/>
      <c r="RBX4" s="37"/>
      <c r="RBY4" s="2"/>
      <c r="RBZ4" s="37"/>
      <c r="RCA4" s="53"/>
      <c r="RCC4" s="2"/>
      <c r="RCD4" s="2"/>
      <c r="RCE4" s="37"/>
      <c r="RCF4" s="37"/>
      <c r="RCG4" s="2"/>
      <c r="RCH4" s="37"/>
      <c r="RCI4" s="53"/>
      <c r="RCK4" s="2"/>
      <c r="RCL4" s="2"/>
      <c r="RCM4" s="37"/>
      <c r="RCN4" s="37"/>
      <c r="RCO4" s="2"/>
      <c r="RCP4" s="37"/>
      <c r="RCQ4" s="53"/>
      <c r="RCS4" s="2"/>
      <c r="RCT4" s="2"/>
      <c r="RCU4" s="37"/>
      <c r="RCV4" s="37"/>
      <c r="RCW4" s="2"/>
      <c r="RCX4" s="37"/>
      <c r="RCY4" s="53"/>
      <c r="RDA4" s="2"/>
      <c r="RDB4" s="2"/>
      <c r="RDC4" s="37"/>
      <c r="RDD4" s="37"/>
      <c r="RDE4" s="2"/>
      <c r="RDF4" s="37"/>
      <c r="RDG4" s="53"/>
      <c r="RDI4" s="2"/>
      <c r="RDJ4" s="2"/>
      <c r="RDK4" s="37"/>
      <c r="RDL4" s="37"/>
      <c r="RDM4" s="2"/>
      <c r="RDN4" s="37"/>
      <c r="RDO4" s="53"/>
      <c r="RDQ4" s="2"/>
      <c r="RDR4" s="2"/>
      <c r="RDS4" s="37"/>
      <c r="RDT4" s="37"/>
      <c r="RDU4" s="2"/>
      <c r="RDV4" s="37"/>
      <c r="RDW4" s="53"/>
      <c r="RDY4" s="2"/>
      <c r="RDZ4" s="2"/>
      <c r="REA4" s="37"/>
      <c r="REB4" s="37"/>
      <c r="REC4" s="2"/>
      <c r="RED4" s="37"/>
      <c r="REE4" s="53"/>
      <c r="REG4" s="2"/>
      <c r="REH4" s="2"/>
      <c r="REI4" s="37"/>
      <c r="REJ4" s="37"/>
      <c r="REK4" s="2"/>
      <c r="REL4" s="37"/>
      <c r="REM4" s="53"/>
      <c r="REO4" s="2"/>
      <c r="REP4" s="2"/>
      <c r="REQ4" s="37"/>
      <c r="RER4" s="37"/>
      <c r="RES4" s="2"/>
      <c r="RET4" s="37"/>
      <c r="REU4" s="53"/>
      <c r="REW4" s="2"/>
      <c r="REX4" s="2"/>
      <c r="REY4" s="37"/>
      <c r="REZ4" s="37"/>
      <c r="RFA4" s="2"/>
      <c r="RFB4" s="37"/>
      <c r="RFC4" s="53"/>
      <c r="RFE4" s="2"/>
      <c r="RFF4" s="2"/>
      <c r="RFG4" s="37"/>
      <c r="RFH4" s="37"/>
      <c r="RFI4" s="2"/>
      <c r="RFJ4" s="37"/>
      <c r="RFK4" s="53"/>
      <c r="RFM4" s="2"/>
      <c r="RFN4" s="2"/>
      <c r="RFO4" s="37"/>
      <c r="RFP4" s="37"/>
      <c r="RFQ4" s="2"/>
      <c r="RFR4" s="37"/>
      <c r="RFS4" s="53"/>
      <c r="RFU4" s="2"/>
      <c r="RFV4" s="2"/>
      <c r="RFW4" s="37"/>
      <c r="RFX4" s="37"/>
      <c r="RFY4" s="2"/>
      <c r="RFZ4" s="37"/>
      <c r="RGA4" s="53"/>
      <c r="RGC4" s="2"/>
      <c r="RGD4" s="2"/>
      <c r="RGE4" s="37"/>
      <c r="RGF4" s="37"/>
      <c r="RGG4" s="2"/>
      <c r="RGH4" s="37"/>
      <c r="RGI4" s="53"/>
      <c r="RGK4" s="2"/>
      <c r="RGL4" s="2"/>
      <c r="RGM4" s="37"/>
      <c r="RGN4" s="37"/>
      <c r="RGO4" s="2"/>
      <c r="RGP4" s="37"/>
      <c r="RGQ4" s="53"/>
      <c r="RGS4" s="2"/>
      <c r="RGT4" s="2"/>
      <c r="RGU4" s="37"/>
      <c r="RGV4" s="37"/>
      <c r="RGW4" s="2"/>
      <c r="RGX4" s="37"/>
      <c r="RGY4" s="53"/>
      <c r="RHA4" s="2"/>
      <c r="RHB4" s="2"/>
      <c r="RHC4" s="37"/>
      <c r="RHD4" s="37"/>
      <c r="RHE4" s="2"/>
      <c r="RHF4" s="37"/>
      <c r="RHG4" s="53"/>
      <c r="RHI4" s="2"/>
      <c r="RHJ4" s="2"/>
      <c r="RHK4" s="37"/>
      <c r="RHL4" s="37"/>
      <c r="RHM4" s="2"/>
      <c r="RHN4" s="37"/>
      <c r="RHO4" s="53"/>
      <c r="RHQ4" s="2"/>
      <c r="RHR4" s="2"/>
      <c r="RHS4" s="37"/>
      <c r="RHT4" s="37"/>
      <c r="RHU4" s="2"/>
      <c r="RHV4" s="37"/>
      <c r="RHW4" s="53"/>
      <c r="RHY4" s="2"/>
      <c r="RHZ4" s="2"/>
      <c r="RIA4" s="37"/>
      <c r="RIB4" s="37"/>
      <c r="RIC4" s="2"/>
      <c r="RID4" s="37"/>
      <c r="RIE4" s="53"/>
      <c r="RIG4" s="2"/>
      <c r="RIH4" s="2"/>
      <c r="RII4" s="37"/>
      <c r="RIJ4" s="37"/>
      <c r="RIK4" s="2"/>
      <c r="RIL4" s="37"/>
      <c r="RIM4" s="53"/>
      <c r="RIO4" s="2"/>
      <c r="RIP4" s="2"/>
      <c r="RIQ4" s="37"/>
      <c r="RIR4" s="37"/>
      <c r="RIS4" s="2"/>
      <c r="RIT4" s="37"/>
      <c r="RIU4" s="53"/>
      <c r="RIW4" s="2"/>
      <c r="RIX4" s="2"/>
      <c r="RIY4" s="37"/>
      <c r="RIZ4" s="37"/>
      <c r="RJA4" s="2"/>
      <c r="RJB4" s="37"/>
      <c r="RJC4" s="53"/>
      <c r="RJE4" s="2"/>
      <c r="RJF4" s="2"/>
      <c r="RJG4" s="37"/>
      <c r="RJH4" s="37"/>
      <c r="RJI4" s="2"/>
      <c r="RJJ4" s="37"/>
      <c r="RJK4" s="53"/>
      <c r="RJM4" s="2"/>
      <c r="RJN4" s="2"/>
      <c r="RJO4" s="37"/>
      <c r="RJP4" s="37"/>
      <c r="RJQ4" s="2"/>
      <c r="RJR4" s="37"/>
      <c r="RJS4" s="53"/>
      <c r="RJU4" s="2"/>
      <c r="RJV4" s="2"/>
      <c r="RJW4" s="37"/>
      <c r="RJX4" s="37"/>
      <c r="RJY4" s="2"/>
      <c r="RJZ4" s="37"/>
      <c r="RKA4" s="53"/>
      <c r="RKC4" s="2"/>
      <c r="RKD4" s="2"/>
      <c r="RKE4" s="37"/>
      <c r="RKF4" s="37"/>
      <c r="RKG4" s="2"/>
      <c r="RKH4" s="37"/>
      <c r="RKI4" s="53"/>
      <c r="RKK4" s="2"/>
      <c r="RKL4" s="2"/>
      <c r="RKM4" s="37"/>
      <c r="RKN4" s="37"/>
      <c r="RKO4" s="2"/>
      <c r="RKP4" s="37"/>
      <c r="RKQ4" s="53"/>
      <c r="RKS4" s="2"/>
      <c r="RKT4" s="2"/>
      <c r="RKU4" s="37"/>
      <c r="RKV4" s="37"/>
      <c r="RKW4" s="2"/>
      <c r="RKX4" s="37"/>
      <c r="RKY4" s="53"/>
      <c r="RLA4" s="2"/>
      <c r="RLB4" s="2"/>
      <c r="RLC4" s="37"/>
      <c r="RLD4" s="37"/>
      <c r="RLE4" s="2"/>
      <c r="RLF4" s="37"/>
      <c r="RLG4" s="53"/>
      <c r="RLI4" s="2"/>
      <c r="RLJ4" s="2"/>
      <c r="RLK4" s="37"/>
      <c r="RLL4" s="37"/>
      <c r="RLM4" s="2"/>
      <c r="RLN4" s="37"/>
      <c r="RLO4" s="53"/>
      <c r="RLQ4" s="2"/>
      <c r="RLR4" s="2"/>
      <c r="RLS4" s="37"/>
      <c r="RLT4" s="37"/>
      <c r="RLU4" s="2"/>
      <c r="RLV4" s="37"/>
      <c r="RLW4" s="53"/>
      <c r="RLY4" s="2"/>
      <c r="RLZ4" s="2"/>
      <c r="RMA4" s="37"/>
      <c r="RMB4" s="37"/>
      <c r="RMC4" s="2"/>
      <c r="RMD4" s="37"/>
      <c r="RME4" s="53"/>
      <c r="RMG4" s="2"/>
      <c r="RMH4" s="2"/>
      <c r="RMI4" s="37"/>
      <c r="RMJ4" s="37"/>
      <c r="RMK4" s="2"/>
      <c r="RML4" s="37"/>
      <c r="RMM4" s="53"/>
      <c r="RMO4" s="2"/>
      <c r="RMP4" s="2"/>
      <c r="RMQ4" s="37"/>
      <c r="RMR4" s="37"/>
      <c r="RMS4" s="2"/>
      <c r="RMT4" s="37"/>
      <c r="RMU4" s="53"/>
      <c r="RMW4" s="2"/>
      <c r="RMX4" s="2"/>
      <c r="RMY4" s="37"/>
      <c r="RMZ4" s="37"/>
      <c r="RNA4" s="2"/>
      <c r="RNB4" s="37"/>
      <c r="RNC4" s="53"/>
      <c r="RNE4" s="2"/>
      <c r="RNF4" s="2"/>
      <c r="RNG4" s="37"/>
      <c r="RNH4" s="37"/>
      <c r="RNI4" s="2"/>
      <c r="RNJ4" s="37"/>
      <c r="RNK4" s="53"/>
      <c r="RNM4" s="2"/>
      <c r="RNN4" s="2"/>
      <c r="RNO4" s="37"/>
      <c r="RNP4" s="37"/>
      <c r="RNQ4" s="2"/>
      <c r="RNR4" s="37"/>
      <c r="RNS4" s="53"/>
      <c r="RNU4" s="2"/>
      <c r="RNV4" s="2"/>
      <c r="RNW4" s="37"/>
      <c r="RNX4" s="37"/>
      <c r="RNY4" s="2"/>
      <c r="RNZ4" s="37"/>
      <c r="ROA4" s="53"/>
      <c r="ROC4" s="2"/>
      <c r="ROD4" s="2"/>
      <c r="ROE4" s="37"/>
      <c r="ROF4" s="37"/>
      <c r="ROG4" s="2"/>
      <c r="ROH4" s="37"/>
      <c r="ROI4" s="53"/>
      <c r="ROK4" s="2"/>
      <c r="ROL4" s="2"/>
      <c r="ROM4" s="37"/>
      <c r="RON4" s="37"/>
      <c r="ROO4" s="2"/>
      <c r="ROP4" s="37"/>
      <c r="ROQ4" s="53"/>
      <c r="ROS4" s="2"/>
      <c r="ROT4" s="2"/>
      <c r="ROU4" s="37"/>
      <c r="ROV4" s="37"/>
      <c r="ROW4" s="2"/>
      <c r="ROX4" s="37"/>
      <c r="ROY4" s="53"/>
      <c r="RPA4" s="2"/>
      <c r="RPB4" s="2"/>
      <c r="RPC4" s="37"/>
      <c r="RPD4" s="37"/>
      <c r="RPE4" s="2"/>
      <c r="RPF4" s="37"/>
      <c r="RPG4" s="53"/>
      <c r="RPI4" s="2"/>
      <c r="RPJ4" s="2"/>
      <c r="RPK4" s="37"/>
      <c r="RPL4" s="37"/>
      <c r="RPM4" s="2"/>
      <c r="RPN4" s="37"/>
      <c r="RPO4" s="53"/>
      <c r="RPQ4" s="2"/>
      <c r="RPR4" s="2"/>
      <c r="RPS4" s="37"/>
      <c r="RPT4" s="37"/>
      <c r="RPU4" s="2"/>
      <c r="RPV4" s="37"/>
      <c r="RPW4" s="53"/>
      <c r="RPY4" s="2"/>
      <c r="RPZ4" s="2"/>
      <c r="RQA4" s="37"/>
      <c r="RQB4" s="37"/>
      <c r="RQC4" s="2"/>
      <c r="RQD4" s="37"/>
      <c r="RQE4" s="53"/>
      <c r="RQG4" s="2"/>
      <c r="RQH4" s="2"/>
      <c r="RQI4" s="37"/>
      <c r="RQJ4" s="37"/>
      <c r="RQK4" s="2"/>
      <c r="RQL4" s="37"/>
      <c r="RQM4" s="53"/>
      <c r="RQO4" s="2"/>
      <c r="RQP4" s="2"/>
      <c r="RQQ4" s="37"/>
      <c r="RQR4" s="37"/>
      <c r="RQS4" s="2"/>
      <c r="RQT4" s="37"/>
      <c r="RQU4" s="53"/>
      <c r="RQW4" s="2"/>
      <c r="RQX4" s="2"/>
      <c r="RQY4" s="37"/>
      <c r="RQZ4" s="37"/>
      <c r="RRA4" s="2"/>
      <c r="RRB4" s="37"/>
      <c r="RRC4" s="53"/>
      <c r="RRE4" s="2"/>
      <c r="RRF4" s="2"/>
      <c r="RRG4" s="37"/>
      <c r="RRH4" s="37"/>
      <c r="RRI4" s="2"/>
      <c r="RRJ4" s="37"/>
      <c r="RRK4" s="53"/>
      <c r="RRM4" s="2"/>
      <c r="RRN4" s="2"/>
      <c r="RRO4" s="37"/>
      <c r="RRP4" s="37"/>
      <c r="RRQ4" s="2"/>
      <c r="RRR4" s="37"/>
      <c r="RRS4" s="53"/>
      <c r="RRU4" s="2"/>
      <c r="RRV4" s="2"/>
      <c r="RRW4" s="37"/>
      <c r="RRX4" s="37"/>
      <c r="RRY4" s="2"/>
      <c r="RRZ4" s="37"/>
      <c r="RSA4" s="53"/>
      <c r="RSC4" s="2"/>
      <c r="RSD4" s="2"/>
      <c r="RSE4" s="37"/>
      <c r="RSF4" s="37"/>
      <c r="RSG4" s="2"/>
      <c r="RSH4" s="37"/>
      <c r="RSI4" s="53"/>
      <c r="RSK4" s="2"/>
      <c r="RSL4" s="2"/>
      <c r="RSM4" s="37"/>
      <c r="RSN4" s="37"/>
      <c r="RSO4" s="2"/>
      <c r="RSP4" s="37"/>
      <c r="RSQ4" s="53"/>
      <c r="RSS4" s="2"/>
      <c r="RST4" s="2"/>
      <c r="RSU4" s="37"/>
      <c r="RSV4" s="37"/>
      <c r="RSW4" s="2"/>
      <c r="RSX4" s="37"/>
      <c r="RSY4" s="53"/>
      <c r="RTA4" s="2"/>
      <c r="RTB4" s="2"/>
      <c r="RTC4" s="37"/>
      <c r="RTD4" s="37"/>
      <c r="RTE4" s="2"/>
      <c r="RTF4" s="37"/>
      <c r="RTG4" s="53"/>
      <c r="RTI4" s="2"/>
      <c r="RTJ4" s="2"/>
      <c r="RTK4" s="37"/>
      <c r="RTL4" s="37"/>
      <c r="RTM4" s="2"/>
      <c r="RTN4" s="37"/>
      <c r="RTO4" s="53"/>
      <c r="RTQ4" s="2"/>
      <c r="RTR4" s="2"/>
      <c r="RTS4" s="37"/>
      <c r="RTT4" s="37"/>
      <c r="RTU4" s="2"/>
      <c r="RTV4" s="37"/>
      <c r="RTW4" s="53"/>
      <c r="RTY4" s="2"/>
      <c r="RTZ4" s="2"/>
      <c r="RUA4" s="37"/>
      <c r="RUB4" s="37"/>
      <c r="RUC4" s="2"/>
      <c r="RUD4" s="37"/>
      <c r="RUE4" s="53"/>
      <c r="RUG4" s="2"/>
      <c r="RUH4" s="2"/>
      <c r="RUI4" s="37"/>
      <c r="RUJ4" s="37"/>
      <c r="RUK4" s="2"/>
      <c r="RUL4" s="37"/>
      <c r="RUM4" s="53"/>
      <c r="RUO4" s="2"/>
      <c r="RUP4" s="2"/>
      <c r="RUQ4" s="37"/>
      <c r="RUR4" s="37"/>
      <c r="RUS4" s="2"/>
      <c r="RUT4" s="37"/>
      <c r="RUU4" s="53"/>
      <c r="RUW4" s="2"/>
      <c r="RUX4" s="2"/>
      <c r="RUY4" s="37"/>
      <c r="RUZ4" s="37"/>
      <c r="RVA4" s="2"/>
      <c r="RVB4" s="37"/>
      <c r="RVC4" s="53"/>
      <c r="RVE4" s="2"/>
      <c r="RVF4" s="2"/>
      <c r="RVG4" s="37"/>
      <c r="RVH4" s="37"/>
      <c r="RVI4" s="2"/>
      <c r="RVJ4" s="37"/>
      <c r="RVK4" s="53"/>
      <c r="RVM4" s="2"/>
      <c r="RVN4" s="2"/>
      <c r="RVO4" s="37"/>
      <c r="RVP4" s="37"/>
      <c r="RVQ4" s="2"/>
      <c r="RVR4" s="37"/>
      <c r="RVS4" s="53"/>
      <c r="RVU4" s="2"/>
      <c r="RVV4" s="2"/>
      <c r="RVW4" s="37"/>
      <c r="RVX4" s="37"/>
      <c r="RVY4" s="2"/>
      <c r="RVZ4" s="37"/>
      <c r="RWA4" s="53"/>
      <c r="RWC4" s="2"/>
      <c r="RWD4" s="2"/>
      <c r="RWE4" s="37"/>
      <c r="RWF4" s="37"/>
      <c r="RWG4" s="2"/>
      <c r="RWH4" s="37"/>
      <c r="RWI4" s="53"/>
      <c r="RWK4" s="2"/>
      <c r="RWL4" s="2"/>
      <c r="RWM4" s="37"/>
      <c r="RWN4" s="37"/>
      <c r="RWO4" s="2"/>
      <c r="RWP4" s="37"/>
      <c r="RWQ4" s="53"/>
      <c r="RWS4" s="2"/>
      <c r="RWT4" s="2"/>
      <c r="RWU4" s="37"/>
      <c r="RWV4" s="37"/>
      <c r="RWW4" s="2"/>
      <c r="RWX4" s="37"/>
      <c r="RWY4" s="53"/>
      <c r="RXA4" s="2"/>
      <c r="RXB4" s="2"/>
      <c r="RXC4" s="37"/>
      <c r="RXD4" s="37"/>
      <c r="RXE4" s="2"/>
      <c r="RXF4" s="37"/>
      <c r="RXG4" s="53"/>
      <c r="RXI4" s="2"/>
      <c r="RXJ4" s="2"/>
      <c r="RXK4" s="37"/>
      <c r="RXL4" s="37"/>
      <c r="RXM4" s="2"/>
      <c r="RXN4" s="37"/>
      <c r="RXO4" s="53"/>
      <c r="RXQ4" s="2"/>
      <c r="RXR4" s="2"/>
      <c r="RXS4" s="37"/>
      <c r="RXT4" s="37"/>
      <c r="RXU4" s="2"/>
      <c r="RXV4" s="37"/>
      <c r="RXW4" s="53"/>
      <c r="RXY4" s="2"/>
      <c r="RXZ4" s="2"/>
      <c r="RYA4" s="37"/>
      <c r="RYB4" s="37"/>
      <c r="RYC4" s="2"/>
      <c r="RYD4" s="37"/>
      <c r="RYE4" s="53"/>
      <c r="RYG4" s="2"/>
      <c r="RYH4" s="2"/>
      <c r="RYI4" s="37"/>
      <c r="RYJ4" s="37"/>
      <c r="RYK4" s="2"/>
      <c r="RYL4" s="37"/>
      <c r="RYM4" s="53"/>
      <c r="RYO4" s="2"/>
      <c r="RYP4" s="2"/>
      <c r="RYQ4" s="37"/>
      <c r="RYR4" s="37"/>
      <c r="RYS4" s="2"/>
      <c r="RYT4" s="37"/>
      <c r="RYU4" s="53"/>
      <c r="RYW4" s="2"/>
      <c r="RYX4" s="2"/>
      <c r="RYY4" s="37"/>
      <c r="RYZ4" s="37"/>
      <c r="RZA4" s="2"/>
      <c r="RZB4" s="37"/>
      <c r="RZC4" s="53"/>
      <c r="RZE4" s="2"/>
      <c r="RZF4" s="2"/>
      <c r="RZG4" s="37"/>
      <c r="RZH4" s="37"/>
      <c r="RZI4" s="2"/>
      <c r="RZJ4" s="37"/>
      <c r="RZK4" s="53"/>
      <c r="RZM4" s="2"/>
      <c r="RZN4" s="2"/>
      <c r="RZO4" s="37"/>
      <c r="RZP4" s="37"/>
      <c r="RZQ4" s="2"/>
      <c r="RZR4" s="37"/>
      <c r="RZS4" s="53"/>
      <c r="RZU4" s="2"/>
      <c r="RZV4" s="2"/>
      <c r="RZW4" s="37"/>
      <c r="RZX4" s="37"/>
      <c r="RZY4" s="2"/>
      <c r="RZZ4" s="37"/>
      <c r="SAA4" s="53"/>
      <c r="SAC4" s="2"/>
      <c r="SAD4" s="2"/>
      <c r="SAE4" s="37"/>
      <c r="SAF4" s="37"/>
      <c r="SAG4" s="2"/>
      <c r="SAH4" s="37"/>
      <c r="SAI4" s="53"/>
      <c r="SAK4" s="2"/>
      <c r="SAL4" s="2"/>
      <c r="SAM4" s="37"/>
      <c r="SAN4" s="37"/>
      <c r="SAO4" s="2"/>
      <c r="SAP4" s="37"/>
      <c r="SAQ4" s="53"/>
      <c r="SAS4" s="2"/>
      <c r="SAT4" s="2"/>
      <c r="SAU4" s="37"/>
      <c r="SAV4" s="37"/>
      <c r="SAW4" s="2"/>
      <c r="SAX4" s="37"/>
      <c r="SAY4" s="53"/>
      <c r="SBA4" s="2"/>
      <c r="SBB4" s="2"/>
      <c r="SBC4" s="37"/>
      <c r="SBD4" s="37"/>
      <c r="SBE4" s="2"/>
      <c r="SBF4" s="37"/>
      <c r="SBG4" s="53"/>
      <c r="SBI4" s="2"/>
      <c r="SBJ4" s="2"/>
      <c r="SBK4" s="37"/>
      <c r="SBL4" s="37"/>
      <c r="SBM4" s="2"/>
      <c r="SBN4" s="37"/>
      <c r="SBO4" s="53"/>
      <c r="SBQ4" s="2"/>
      <c r="SBR4" s="2"/>
      <c r="SBS4" s="37"/>
      <c r="SBT4" s="37"/>
      <c r="SBU4" s="2"/>
      <c r="SBV4" s="37"/>
      <c r="SBW4" s="53"/>
      <c r="SBY4" s="2"/>
      <c r="SBZ4" s="2"/>
      <c r="SCA4" s="37"/>
      <c r="SCB4" s="37"/>
      <c r="SCC4" s="2"/>
      <c r="SCD4" s="37"/>
      <c r="SCE4" s="53"/>
      <c r="SCG4" s="2"/>
      <c r="SCH4" s="2"/>
      <c r="SCI4" s="37"/>
      <c r="SCJ4" s="37"/>
      <c r="SCK4" s="2"/>
      <c r="SCL4" s="37"/>
      <c r="SCM4" s="53"/>
      <c r="SCO4" s="2"/>
      <c r="SCP4" s="2"/>
      <c r="SCQ4" s="37"/>
      <c r="SCR4" s="37"/>
      <c r="SCS4" s="2"/>
      <c r="SCT4" s="37"/>
      <c r="SCU4" s="53"/>
      <c r="SCW4" s="2"/>
      <c r="SCX4" s="2"/>
      <c r="SCY4" s="37"/>
      <c r="SCZ4" s="37"/>
      <c r="SDA4" s="2"/>
      <c r="SDB4" s="37"/>
      <c r="SDC4" s="53"/>
      <c r="SDE4" s="2"/>
      <c r="SDF4" s="2"/>
      <c r="SDG4" s="37"/>
      <c r="SDH4" s="37"/>
      <c r="SDI4" s="2"/>
      <c r="SDJ4" s="37"/>
      <c r="SDK4" s="53"/>
      <c r="SDM4" s="2"/>
      <c r="SDN4" s="2"/>
      <c r="SDO4" s="37"/>
      <c r="SDP4" s="37"/>
      <c r="SDQ4" s="2"/>
      <c r="SDR4" s="37"/>
      <c r="SDS4" s="53"/>
      <c r="SDU4" s="2"/>
      <c r="SDV4" s="2"/>
      <c r="SDW4" s="37"/>
      <c r="SDX4" s="37"/>
      <c r="SDY4" s="2"/>
      <c r="SDZ4" s="37"/>
      <c r="SEA4" s="53"/>
      <c r="SEC4" s="2"/>
      <c r="SED4" s="2"/>
      <c r="SEE4" s="37"/>
      <c r="SEF4" s="37"/>
      <c r="SEG4" s="2"/>
      <c r="SEH4" s="37"/>
      <c r="SEI4" s="53"/>
      <c r="SEK4" s="2"/>
      <c r="SEL4" s="2"/>
      <c r="SEM4" s="37"/>
      <c r="SEN4" s="37"/>
      <c r="SEO4" s="2"/>
      <c r="SEP4" s="37"/>
      <c r="SEQ4" s="53"/>
      <c r="SES4" s="2"/>
      <c r="SET4" s="2"/>
      <c r="SEU4" s="37"/>
      <c r="SEV4" s="37"/>
      <c r="SEW4" s="2"/>
      <c r="SEX4" s="37"/>
      <c r="SEY4" s="53"/>
      <c r="SFA4" s="2"/>
      <c r="SFB4" s="2"/>
      <c r="SFC4" s="37"/>
      <c r="SFD4" s="37"/>
      <c r="SFE4" s="2"/>
      <c r="SFF4" s="37"/>
      <c r="SFG4" s="53"/>
      <c r="SFI4" s="2"/>
      <c r="SFJ4" s="2"/>
      <c r="SFK4" s="37"/>
      <c r="SFL4" s="37"/>
      <c r="SFM4" s="2"/>
      <c r="SFN4" s="37"/>
      <c r="SFO4" s="53"/>
      <c r="SFQ4" s="2"/>
      <c r="SFR4" s="2"/>
      <c r="SFS4" s="37"/>
      <c r="SFT4" s="37"/>
      <c r="SFU4" s="2"/>
      <c r="SFV4" s="37"/>
      <c r="SFW4" s="53"/>
      <c r="SFY4" s="2"/>
      <c r="SFZ4" s="2"/>
      <c r="SGA4" s="37"/>
      <c r="SGB4" s="37"/>
      <c r="SGC4" s="2"/>
      <c r="SGD4" s="37"/>
      <c r="SGE4" s="53"/>
      <c r="SGG4" s="2"/>
      <c r="SGH4" s="2"/>
      <c r="SGI4" s="37"/>
      <c r="SGJ4" s="37"/>
      <c r="SGK4" s="2"/>
      <c r="SGL4" s="37"/>
      <c r="SGM4" s="53"/>
      <c r="SGO4" s="2"/>
      <c r="SGP4" s="2"/>
      <c r="SGQ4" s="37"/>
      <c r="SGR4" s="37"/>
      <c r="SGS4" s="2"/>
      <c r="SGT4" s="37"/>
      <c r="SGU4" s="53"/>
      <c r="SGW4" s="2"/>
      <c r="SGX4" s="2"/>
      <c r="SGY4" s="37"/>
      <c r="SGZ4" s="37"/>
      <c r="SHA4" s="2"/>
      <c r="SHB4" s="37"/>
      <c r="SHC4" s="53"/>
      <c r="SHE4" s="2"/>
      <c r="SHF4" s="2"/>
      <c r="SHG4" s="37"/>
      <c r="SHH4" s="37"/>
      <c r="SHI4" s="2"/>
      <c r="SHJ4" s="37"/>
      <c r="SHK4" s="53"/>
      <c r="SHM4" s="2"/>
      <c r="SHN4" s="2"/>
      <c r="SHO4" s="37"/>
      <c r="SHP4" s="37"/>
      <c r="SHQ4" s="2"/>
      <c r="SHR4" s="37"/>
      <c r="SHS4" s="53"/>
      <c r="SHU4" s="2"/>
      <c r="SHV4" s="2"/>
      <c r="SHW4" s="37"/>
      <c r="SHX4" s="37"/>
      <c r="SHY4" s="2"/>
      <c r="SHZ4" s="37"/>
      <c r="SIA4" s="53"/>
      <c r="SIC4" s="2"/>
      <c r="SID4" s="2"/>
      <c r="SIE4" s="37"/>
      <c r="SIF4" s="37"/>
      <c r="SIG4" s="2"/>
      <c r="SIH4" s="37"/>
      <c r="SII4" s="53"/>
      <c r="SIK4" s="2"/>
      <c r="SIL4" s="2"/>
      <c r="SIM4" s="37"/>
      <c r="SIN4" s="37"/>
      <c r="SIO4" s="2"/>
      <c r="SIP4" s="37"/>
      <c r="SIQ4" s="53"/>
      <c r="SIS4" s="2"/>
      <c r="SIT4" s="2"/>
      <c r="SIU4" s="37"/>
      <c r="SIV4" s="37"/>
      <c r="SIW4" s="2"/>
      <c r="SIX4" s="37"/>
      <c r="SIY4" s="53"/>
      <c r="SJA4" s="2"/>
      <c r="SJB4" s="2"/>
      <c r="SJC4" s="37"/>
      <c r="SJD4" s="37"/>
      <c r="SJE4" s="2"/>
      <c r="SJF4" s="37"/>
      <c r="SJG4" s="53"/>
      <c r="SJI4" s="2"/>
      <c r="SJJ4" s="2"/>
      <c r="SJK4" s="37"/>
      <c r="SJL4" s="37"/>
      <c r="SJM4" s="2"/>
      <c r="SJN4" s="37"/>
      <c r="SJO4" s="53"/>
      <c r="SJQ4" s="2"/>
      <c r="SJR4" s="2"/>
      <c r="SJS4" s="37"/>
      <c r="SJT4" s="37"/>
      <c r="SJU4" s="2"/>
      <c r="SJV4" s="37"/>
      <c r="SJW4" s="53"/>
      <c r="SJY4" s="2"/>
      <c r="SJZ4" s="2"/>
      <c r="SKA4" s="37"/>
      <c r="SKB4" s="37"/>
      <c r="SKC4" s="2"/>
      <c r="SKD4" s="37"/>
      <c r="SKE4" s="53"/>
      <c r="SKG4" s="2"/>
      <c r="SKH4" s="2"/>
      <c r="SKI4" s="37"/>
      <c r="SKJ4" s="37"/>
      <c r="SKK4" s="2"/>
      <c r="SKL4" s="37"/>
      <c r="SKM4" s="53"/>
      <c r="SKO4" s="2"/>
      <c r="SKP4" s="2"/>
      <c r="SKQ4" s="37"/>
      <c r="SKR4" s="37"/>
      <c r="SKS4" s="2"/>
      <c r="SKT4" s="37"/>
      <c r="SKU4" s="53"/>
      <c r="SKW4" s="2"/>
      <c r="SKX4" s="2"/>
      <c r="SKY4" s="37"/>
      <c r="SKZ4" s="37"/>
      <c r="SLA4" s="2"/>
      <c r="SLB4" s="37"/>
      <c r="SLC4" s="53"/>
      <c r="SLE4" s="2"/>
      <c r="SLF4" s="2"/>
      <c r="SLG4" s="37"/>
      <c r="SLH4" s="37"/>
      <c r="SLI4" s="2"/>
      <c r="SLJ4" s="37"/>
      <c r="SLK4" s="53"/>
      <c r="SLM4" s="2"/>
      <c r="SLN4" s="2"/>
      <c r="SLO4" s="37"/>
      <c r="SLP4" s="37"/>
      <c r="SLQ4" s="2"/>
      <c r="SLR4" s="37"/>
      <c r="SLS4" s="53"/>
      <c r="SLU4" s="2"/>
      <c r="SLV4" s="2"/>
      <c r="SLW4" s="37"/>
      <c r="SLX4" s="37"/>
      <c r="SLY4" s="2"/>
      <c r="SLZ4" s="37"/>
      <c r="SMA4" s="53"/>
      <c r="SMC4" s="2"/>
      <c r="SMD4" s="2"/>
      <c r="SME4" s="37"/>
      <c r="SMF4" s="37"/>
      <c r="SMG4" s="2"/>
      <c r="SMH4" s="37"/>
      <c r="SMI4" s="53"/>
      <c r="SMK4" s="2"/>
      <c r="SML4" s="2"/>
      <c r="SMM4" s="37"/>
      <c r="SMN4" s="37"/>
      <c r="SMO4" s="2"/>
      <c r="SMP4" s="37"/>
      <c r="SMQ4" s="53"/>
      <c r="SMS4" s="2"/>
      <c r="SMT4" s="2"/>
      <c r="SMU4" s="37"/>
      <c r="SMV4" s="37"/>
      <c r="SMW4" s="2"/>
      <c r="SMX4" s="37"/>
      <c r="SMY4" s="53"/>
      <c r="SNA4" s="2"/>
      <c r="SNB4" s="2"/>
      <c r="SNC4" s="37"/>
      <c r="SND4" s="37"/>
      <c r="SNE4" s="2"/>
      <c r="SNF4" s="37"/>
      <c r="SNG4" s="53"/>
      <c r="SNI4" s="2"/>
      <c r="SNJ4" s="2"/>
      <c r="SNK4" s="37"/>
      <c r="SNL4" s="37"/>
      <c r="SNM4" s="2"/>
      <c r="SNN4" s="37"/>
      <c r="SNO4" s="53"/>
      <c r="SNQ4" s="2"/>
      <c r="SNR4" s="2"/>
      <c r="SNS4" s="37"/>
      <c r="SNT4" s="37"/>
      <c r="SNU4" s="2"/>
      <c r="SNV4" s="37"/>
      <c r="SNW4" s="53"/>
      <c r="SNY4" s="2"/>
      <c r="SNZ4" s="2"/>
      <c r="SOA4" s="37"/>
      <c r="SOB4" s="37"/>
      <c r="SOC4" s="2"/>
      <c r="SOD4" s="37"/>
      <c r="SOE4" s="53"/>
      <c r="SOG4" s="2"/>
      <c r="SOH4" s="2"/>
      <c r="SOI4" s="37"/>
      <c r="SOJ4" s="37"/>
      <c r="SOK4" s="2"/>
      <c r="SOL4" s="37"/>
      <c r="SOM4" s="53"/>
      <c r="SOO4" s="2"/>
      <c r="SOP4" s="2"/>
      <c r="SOQ4" s="37"/>
      <c r="SOR4" s="37"/>
      <c r="SOS4" s="2"/>
      <c r="SOT4" s="37"/>
      <c r="SOU4" s="53"/>
      <c r="SOW4" s="2"/>
      <c r="SOX4" s="2"/>
      <c r="SOY4" s="37"/>
      <c r="SOZ4" s="37"/>
      <c r="SPA4" s="2"/>
      <c r="SPB4" s="37"/>
      <c r="SPC4" s="53"/>
      <c r="SPE4" s="2"/>
      <c r="SPF4" s="2"/>
      <c r="SPG4" s="37"/>
      <c r="SPH4" s="37"/>
      <c r="SPI4" s="2"/>
      <c r="SPJ4" s="37"/>
      <c r="SPK4" s="53"/>
      <c r="SPM4" s="2"/>
      <c r="SPN4" s="2"/>
      <c r="SPO4" s="37"/>
      <c r="SPP4" s="37"/>
      <c r="SPQ4" s="2"/>
      <c r="SPR4" s="37"/>
      <c r="SPS4" s="53"/>
      <c r="SPU4" s="2"/>
      <c r="SPV4" s="2"/>
      <c r="SPW4" s="37"/>
      <c r="SPX4" s="37"/>
      <c r="SPY4" s="2"/>
      <c r="SPZ4" s="37"/>
      <c r="SQA4" s="53"/>
      <c r="SQC4" s="2"/>
      <c r="SQD4" s="2"/>
      <c r="SQE4" s="37"/>
      <c r="SQF4" s="37"/>
      <c r="SQG4" s="2"/>
      <c r="SQH4" s="37"/>
      <c r="SQI4" s="53"/>
      <c r="SQK4" s="2"/>
      <c r="SQL4" s="2"/>
      <c r="SQM4" s="37"/>
      <c r="SQN4" s="37"/>
      <c r="SQO4" s="2"/>
      <c r="SQP4" s="37"/>
      <c r="SQQ4" s="53"/>
      <c r="SQS4" s="2"/>
      <c r="SQT4" s="2"/>
      <c r="SQU4" s="37"/>
      <c r="SQV4" s="37"/>
      <c r="SQW4" s="2"/>
      <c r="SQX4" s="37"/>
      <c r="SQY4" s="53"/>
      <c r="SRA4" s="2"/>
      <c r="SRB4" s="2"/>
      <c r="SRC4" s="37"/>
      <c r="SRD4" s="37"/>
      <c r="SRE4" s="2"/>
      <c r="SRF4" s="37"/>
      <c r="SRG4" s="53"/>
      <c r="SRI4" s="2"/>
      <c r="SRJ4" s="2"/>
      <c r="SRK4" s="37"/>
      <c r="SRL4" s="37"/>
      <c r="SRM4" s="2"/>
      <c r="SRN4" s="37"/>
      <c r="SRO4" s="53"/>
      <c r="SRQ4" s="2"/>
      <c r="SRR4" s="2"/>
      <c r="SRS4" s="37"/>
      <c r="SRT4" s="37"/>
      <c r="SRU4" s="2"/>
      <c r="SRV4" s="37"/>
      <c r="SRW4" s="53"/>
      <c r="SRY4" s="2"/>
      <c r="SRZ4" s="2"/>
      <c r="SSA4" s="37"/>
      <c r="SSB4" s="37"/>
      <c r="SSC4" s="2"/>
      <c r="SSD4" s="37"/>
      <c r="SSE4" s="53"/>
      <c r="SSG4" s="2"/>
      <c r="SSH4" s="2"/>
      <c r="SSI4" s="37"/>
      <c r="SSJ4" s="37"/>
      <c r="SSK4" s="2"/>
      <c r="SSL4" s="37"/>
      <c r="SSM4" s="53"/>
      <c r="SSO4" s="2"/>
      <c r="SSP4" s="2"/>
      <c r="SSQ4" s="37"/>
      <c r="SSR4" s="37"/>
      <c r="SSS4" s="2"/>
      <c r="SST4" s="37"/>
      <c r="SSU4" s="53"/>
      <c r="SSW4" s="2"/>
      <c r="SSX4" s="2"/>
      <c r="SSY4" s="37"/>
      <c r="SSZ4" s="37"/>
      <c r="STA4" s="2"/>
      <c r="STB4" s="37"/>
      <c r="STC4" s="53"/>
      <c r="STE4" s="2"/>
      <c r="STF4" s="2"/>
      <c r="STG4" s="37"/>
      <c r="STH4" s="37"/>
      <c r="STI4" s="2"/>
      <c r="STJ4" s="37"/>
      <c r="STK4" s="53"/>
      <c r="STM4" s="2"/>
      <c r="STN4" s="2"/>
      <c r="STO4" s="37"/>
      <c r="STP4" s="37"/>
      <c r="STQ4" s="2"/>
      <c r="STR4" s="37"/>
      <c r="STS4" s="53"/>
      <c r="STU4" s="2"/>
      <c r="STV4" s="2"/>
      <c r="STW4" s="37"/>
      <c r="STX4" s="37"/>
      <c r="STY4" s="2"/>
      <c r="STZ4" s="37"/>
      <c r="SUA4" s="53"/>
      <c r="SUC4" s="2"/>
      <c r="SUD4" s="2"/>
      <c r="SUE4" s="37"/>
      <c r="SUF4" s="37"/>
      <c r="SUG4" s="2"/>
      <c r="SUH4" s="37"/>
      <c r="SUI4" s="53"/>
      <c r="SUK4" s="2"/>
      <c r="SUL4" s="2"/>
      <c r="SUM4" s="37"/>
      <c r="SUN4" s="37"/>
      <c r="SUO4" s="2"/>
      <c r="SUP4" s="37"/>
      <c r="SUQ4" s="53"/>
      <c r="SUS4" s="2"/>
      <c r="SUT4" s="2"/>
      <c r="SUU4" s="37"/>
      <c r="SUV4" s="37"/>
      <c r="SUW4" s="2"/>
      <c r="SUX4" s="37"/>
      <c r="SUY4" s="53"/>
      <c r="SVA4" s="2"/>
      <c r="SVB4" s="2"/>
      <c r="SVC4" s="37"/>
      <c r="SVD4" s="37"/>
      <c r="SVE4" s="2"/>
      <c r="SVF4" s="37"/>
      <c r="SVG4" s="53"/>
      <c r="SVI4" s="2"/>
      <c r="SVJ4" s="2"/>
      <c r="SVK4" s="37"/>
      <c r="SVL4" s="37"/>
      <c r="SVM4" s="2"/>
      <c r="SVN4" s="37"/>
      <c r="SVO4" s="53"/>
      <c r="SVQ4" s="2"/>
      <c r="SVR4" s="2"/>
      <c r="SVS4" s="37"/>
      <c r="SVT4" s="37"/>
      <c r="SVU4" s="2"/>
      <c r="SVV4" s="37"/>
      <c r="SVW4" s="53"/>
      <c r="SVY4" s="2"/>
      <c r="SVZ4" s="2"/>
      <c r="SWA4" s="37"/>
      <c r="SWB4" s="37"/>
      <c r="SWC4" s="2"/>
      <c r="SWD4" s="37"/>
      <c r="SWE4" s="53"/>
      <c r="SWG4" s="2"/>
      <c r="SWH4" s="2"/>
      <c r="SWI4" s="37"/>
      <c r="SWJ4" s="37"/>
      <c r="SWK4" s="2"/>
      <c r="SWL4" s="37"/>
      <c r="SWM4" s="53"/>
      <c r="SWO4" s="2"/>
      <c r="SWP4" s="2"/>
      <c r="SWQ4" s="37"/>
      <c r="SWR4" s="37"/>
      <c r="SWS4" s="2"/>
      <c r="SWT4" s="37"/>
      <c r="SWU4" s="53"/>
      <c r="SWW4" s="2"/>
      <c r="SWX4" s="2"/>
      <c r="SWY4" s="37"/>
      <c r="SWZ4" s="37"/>
      <c r="SXA4" s="2"/>
      <c r="SXB4" s="37"/>
      <c r="SXC4" s="53"/>
      <c r="SXE4" s="2"/>
      <c r="SXF4" s="2"/>
      <c r="SXG4" s="37"/>
      <c r="SXH4" s="37"/>
      <c r="SXI4" s="2"/>
      <c r="SXJ4" s="37"/>
      <c r="SXK4" s="53"/>
      <c r="SXM4" s="2"/>
      <c r="SXN4" s="2"/>
      <c r="SXO4" s="37"/>
      <c r="SXP4" s="37"/>
      <c r="SXQ4" s="2"/>
      <c r="SXR4" s="37"/>
      <c r="SXS4" s="53"/>
      <c r="SXU4" s="2"/>
      <c r="SXV4" s="2"/>
      <c r="SXW4" s="37"/>
      <c r="SXX4" s="37"/>
      <c r="SXY4" s="2"/>
      <c r="SXZ4" s="37"/>
      <c r="SYA4" s="53"/>
      <c r="SYC4" s="2"/>
      <c r="SYD4" s="2"/>
      <c r="SYE4" s="37"/>
      <c r="SYF4" s="37"/>
      <c r="SYG4" s="2"/>
      <c r="SYH4" s="37"/>
      <c r="SYI4" s="53"/>
      <c r="SYK4" s="2"/>
      <c r="SYL4" s="2"/>
      <c r="SYM4" s="37"/>
      <c r="SYN4" s="37"/>
      <c r="SYO4" s="2"/>
      <c r="SYP4" s="37"/>
      <c r="SYQ4" s="53"/>
      <c r="SYS4" s="2"/>
      <c r="SYT4" s="2"/>
      <c r="SYU4" s="37"/>
      <c r="SYV4" s="37"/>
      <c r="SYW4" s="2"/>
      <c r="SYX4" s="37"/>
      <c r="SYY4" s="53"/>
      <c r="SZA4" s="2"/>
      <c r="SZB4" s="2"/>
      <c r="SZC4" s="37"/>
      <c r="SZD4" s="37"/>
      <c r="SZE4" s="2"/>
      <c r="SZF4" s="37"/>
      <c r="SZG4" s="53"/>
      <c r="SZI4" s="2"/>
      <c r="SZJ4" s="2"/>
      <c r="SZK4" s="37"/>
      <c r="SZL4" s="37"/>
      <c r="SZM4" s="2"/>
      <c r="SZN4" s="37"/>
      <c r="SZO4" s="53"/>
      <c r="SZQ4" s="2"/>
      <c r="SZR4" s="2"/>
      <c r="SZS4" s="37"/>
      <c r="SZT4" s="37"/>
      <c r="SZU4" s="2"/>
      <c r="SZV4" s="37"/>
      <c r="SZW4" s="53"/>
      <c r="SZY4" s="2"/>
      <c r="SZZ4" s="2"/>
      <c r="TAA4" s="37"/>
      <c r="TAB4" s="37"/>
      <c r="TAC4" s="2"/>
      <c r="TAD4" s="37"/>
      <c r="TAE4" s="53"/>
      <c r="TAG4" s="2"/>
      <c r="TAH4" s="2"/>
      <c r="TAI4" s="37"/>
      <c r="TAJ4" s="37"/>
      <c r="TAK4" s="2"/>
      <c r="TAL4" s="37"/>
      <c r="TAM4" s="53"/>
      <c r="TAO4" s="2"/>
      <c r="TAP4" s="2"/>
      <c r="TAQ4" s="37"/>
      <c r="TAR4" s="37"/>
      <c r="TAS4" s="2"/>
      <c r="TAT4" s="37"/>
      <c r="TAU4" s="53"/>
      <c r="TAW4" s="2"/>
      <c r="TAX4" s="2"/>
      <c r="TAY4" s="37"/>
      <c r="TAZ4" s="37"/>
      <c r="TBA4" s="2"/>
      <c r="TBB4" s="37"/>
      <c r="TBC4" s="53"/>
      <c r="TBE4" s="2"/>
      <c r="TBF4" s="2"/>
      <c r="TBG4" s="37"/>
      <c r="TBH4" s="37"/>
      <c r="TBI4" s="2"/>
      <c r="TBJ4" s="37"/>
      <c r="TBK4" s="53"/>
      <c r="TBM4" s="2"/>
      <c r="TBN4" s="2"/>
      <c r="TBO4" s="37"/>
      <c r="TBP4" s="37"/>
      <c r="TBQ4" s="2"/>
      <c r="TBR4" s="37"/>
      <c r="TBS4" s="53"/>
      <c r="TBU4" s="2"/>
      <c r="TBV4" s="2"/>
      <c r="TBW4" s="37"/>
      <c r="TBX4" s="37"/>
      <c r="TBY4" s="2"/>
      <c r="TBZ4" s="37"/>
      <c r="TCA4" s="53"/>
      <c r="TCC4" s="2"/>
      <c r="TCD4" s="2"/>
      <c r="TCE4" s="37"/>
      <c r="TCF4" s="37"/>
      <c r="TCG4" s="2"/>
      <c r="TCH4" s="37"/>
      <c r="TCI4" s="53"/>
      <c r="TCK4" s="2"/>
      <c r="TCL4" s="2"/>
      <c r="TCM4" s="37"/>
      <c r="TCN4" s="37"/>
      <c r="TCO4" s="2"/>
      <c r="TCP4" s="37"/>
      <c r="TCQ4" s="53"/>
      <c r="TCS4" s="2"/>
      <c r="TCT4" s="2"/>
      <c r="TCU4" s="37"/>
      <c r="TCV4" s="37"/>
      <c r="TCW4" s="2"/>
      <c r="TCX4" s="37"/>
      <c r="TCY4" s="53"/>
      <c r="TDA4" s="2"/>
      <c r="TDB4" s="2"/>
      <c r="TDC4" s="37"/>
      <c r="TDD4" s="37"/>
      <c r="TDE4" s="2"/>
      <c r="TDF4" s="37"/>
      <c r="TDG4" s="53"/>
      <c r="TDI4" s="2"/>
      <c r="TDJ4" s="2"/>
      <c r="TDK4" s="37"/>
      <c r="TDL4" s="37"/>
      <c r="TDM4" s="2"/>
      <c r="TDN4" s="37"/>
      <c r="TDO4" s="53"/>
      <c r="TDQ4" s="2"/>
      <c r="TDR4" s="2"/>
      <c r="TDS4" s="37"/>
      <c r="TDT4" s="37"/>
      <c r="TDU4" s="2"/>
      <c r="TDV4" s="37"/>
      <c r="TDW4" s="53"/>
      <c r="TDY4" s="2"/>
      <c r="TDZ4" s="2"/>
      <c r="TEA4" s="37"/>
      <c r="TEB4" s="37"/>
      <c r="TEC4" s="2"/>
      <c r="TED4" s="37"/>
      <c r="TEE4" s="53"/>
      <c r="TEG4" s="2"/>
      <c r="TEH4" s="2"/>
      <c r="TEI4" s="37"/>
      <c r="TEJ4" s="37"/>
      <c r="TEK4" s="2"/>
      <c r="TEL4" s="37"/>
      <c r="TEM4" s="53"/>
      <c r="TEO4" s="2"/>
      <c r="TEP4" s="2"/>
      <c r="TEQ4" s="37"/>
      <c r="TER4" s="37"/>
      <c r="TES4" s="2"/>
      <c r="TET4" s="37"/>
      <c r="TEU4" s="53"/>
      <c r="TEW4" s="2"/>
      <c r="TEX4" s="2"/>
      <c r="TEY4" s="37"/>
      <c r="TEZ4" s="37"/>
      <c r="TFA4" s="2"/>
      <c r="TFB4" s="37"/>
      <c r="TFC4" s="53"/>
      <c r="TFE4" s="2"/>
      <c r="TFF4" s="2"/>
      <c r="TFG4" s="37"/>
      <c r="TFH4" s="37"/>
      <c r="TFI4" s="2"/>
      <c r="TFJ4" s="37"/>
      <c r="TFK4" s="53"/>
      <c r="TFM4" s="2"/>
      <c r="TFN4" s="2"/>
      <c r="TFO4" s="37"/>
      <c r="TFP4" s="37"/>
      <c r="TFQ4" s="2"/>
      <c r="TFR4" s="37"/>
      <c r="TFS4" s="53"/>
      <c r="TFU4" s="2"/>
      <c r="TFV4" s="2"/>
      <c r="TFW4" s="37"/>
      <c r="TFX4" s="37"/>
      <c r="TFY4" s="2"/>
      <c r="TFZ4" s="37"/>
      <c r="TGA4" s="53"/>
      <c r="TGC4" s="2"/>
      <c r="TGD4" s="2"/>
      <c r="TGE4" s="37"/>
      <c r="TGF4" s="37"/>
      <c r="TGG4" s="2"/>
      <c r="TGH4" s="37"/>
      <c r="TGI4" s="53"/>
      <c r="TGK4" s="2"/>
      <c r="TGL4" s="2"/>
      <c r="TGM4" s="37"/>
      <c r="TGN4" s="37"/>
      <c r="TGO4" s="2"/>
      <c r="TGP4" s="37"/>
      <c r="TGQ4" s="53"/>
      <c r="TGS4" s="2"/>
      <c r="TGT4" s="2"/>
      <c r="TGU4" s="37"/>
      <c r="TGV4" s="37"/>
      <c r="TGW4" s="2"/>
      <c r="TGX4" s="37"/>
      <c r="TGY4" s="53"/>
      <c r="THA4" s="2"/>
      <c r="THB4" s="2"/>
      <c r="THC4" s="37"/>
      <c r="THD4" s="37"/>
      <c r="THE4" s="2"/>
      <c r="THF4" s="37"/>
      <c r="THG4" s="53"/>
      <c r="THI4" s="2"/>
      <c r="THJ4" s="2"/>
      <c r="THK4" s="37"/>
      <c r="THL4" s="37"/>
      <c r="THM4" s="2"/>
      <c r="THN4" s="37"/>
      <c r="THO4" s="53"/>
      <c r="THQ4" s="2"/>
      <c r="THR4" s="2"/>
      <c r="THS4" s="37"/>
      <c r="THT4" s="37"/>
      <c r="THU4" s="2"/>
      <c r="THV4" s="37"/>
      <c r="THW4" s="53"/>
      <c r="THY4" s="2"/>
      <c r="THZ4" s="2"/>
      <c r="TIA4" s="37"/>
      <c r="TIB4" s="37"/>
      <c r="TIC4" s="2"/>
      <c r="TID4" s="37"/>
      <c r="TIE4" s="53"/>
      <c r="TIG4" s="2"/>
      <c r="TIH4" s="2"/>
      <c r="TII4" s="37"/>
      <c r="TIJ4" s="37"/>
      <c r="TIK4" s="2"/>
      <c r="TIL4" s="37"/>
      <c r="TIM4" s="53"/>
      <c r="TIO4" s="2"/>
      <c r="TIP4" s="2"/>
      <c r="TIQ4" s="37"/>
      <c r="TIR4" s="37"/>
      <c r="TIS4" s="2"/>
      <c r="TIT4" s="37"/>
      <c r="TIU4" s="53"/>
      <c r="TIW4" s="2"/>
      <c r="TIX4" s="2"/>
      <c r="TIY4" s="37"/>
      <c r="TIZ4" s="37"/>
      <c r="TJA4" s="2"/>
      <c r="TJB4" s="37"/>
      <c r="TJC4" s="53"/>
      <c r="TJE4" s="2"/>
      <c r="TJF4" s="2"/>
      <c r="TJG4" s="37"/>
      <c r="TJH4" s="37"/>
      <c r="TJI4" s="2"/>
      <c r="TJJ4" s="37"/>
      <c r="TJK4" s="53"/>
      <c r="TJM4" s="2"/>
      <c r="TJN4" s="2"/>
      <c r="TJO4" s="37"/>
      <c r="TJP4" s="37"/>
      <c r="TJQ4" s="2"/>
      <c r="TJR4" s="37"/>
      <c r="TJS4" s="53"/>
      <c r="TJU4" s="2"/>
      <c r="TJV4" s="2"/>
      <c r="TJW4" s="37"/>
      <c r="TJX4" s="37"/>
      <c r="TJY4" s="2"/>
      <c r="TJZ4" s="37"/>
      <c r="TKA4" s="53"/>
      <c r="TKC4" s="2"/>
      <c r="TKD4" s="2"/>
      <c r="TKE4" s="37"/>
      <c r="TKF4" s="37"/>
      <c r="TKG4" s="2"/>
      <c r="TKH4" s="37"/>
      <c r="TKI4" s="53"/>
      <c r="TKK4" s="2"/>
      <c r="TKL4" s="2"/>
      <c r="TKM4" s="37"/>
      <c r="TKN4" s="37"/>
      <c r="TKO4" s="2"/>
      <c r="TKP4" s="37"/>
      <c r="TKQ4" s="53"/>
      <c r="TKS4" s="2"/>
      <c r="TKT4" s="2"/>
      <c r="TKU4" s="37"/>
      <c r="TKV4" s="37"/>
      <c r="TKW4" s="2"/>
      <c r="TKX4" s="37"/>
      <c r="TKY4" s="53"/>
      <c r="TLA4" s="2"/>
      <c r="TLB4" s="2"/>
      <c r="TLC4" s="37"/>
      <c r="TLD4" s="37"/>
      <c r="TLE4" s="2"/>
      <c r="TLF4" s="37"/>
      <c r="TLG4" s="53"/>
      <c r="TLI4" s="2"/>
      <c r="TLJ4" s="2"/>
      <c r="TLK4" s="37"/>
      <c r="TLL4" s="37"/>
      <c r="TLM4" s="2"/>
      <c r="TLN4" s="37"/>
      <c r="TLO4" s="53"/>
      <c r="TLQ4" s="2"/>
      <c r="TLR4" s="2"/>
      <c r="TLS4" s="37"/>
      <c r="TLT4" s="37"/>
      <c r="TLU4" s="2"/>
      <c r="TLV4" s="37"/>
      <c r="TLW4" s="53"/>
      <c r="TLY4" s="2"/>
      <c r="TLZ4" s="2"/>
      <c r="TMA4" s="37"/>
      <c r="TMB4" s="37"/>
      <c r="TMC4" s="2"/>
      <c r="TMD4" s="37"/>
      <c r="TME4" s="53"/>
      <c r="TMG4" s="2"/>
      <c r="TMH4" s="2"/>
      <c r="TMI4" s="37"/>
      <c r="TMJ4" s="37"/>
      <c r="TMK4" s="2"/>
      <c r="TML4" s="37"/>
      <c r="TMM4" s="53"/>
      <c r="TMO4" s="2"/>
      <c r="TMP4" s="2"/>
      <c r="TMQ4" s="37"/>
      <c r="TMR4" s="37"/>
      <c r="TMS4" s="2"/>
      <c r="TMT4" s="37"/>
      <c r="TMU4" s="53"/>
      <c r="TMW4" s="2"/>
      <c r="TMX4" s="2"/>
      <c r="TMY4" s="37"/>
      <c r="TMZ4" s="37"/>
      <c r="TNA4" s="2"/>
      <c r="TNB4" s="37"/>
      <c r="TNC4" s="53"/>
      <c r="TNE4" s="2"/>
      <c r="TNF4" s="2"/>
      <c r="TNG4" s="37"/>
      <c r="TNH4" s="37"/>
      <c r="TNI4" s="2"/>
      <c r="TNJ4" s="37"/>
      <c r="TNK4" s="53"/>
      <c r="TNM4" s="2"/>
      <c r="TNN4" s="2"/>
      <c r="TNO4" s="37"/>
      <c r="TNP4" s="37"/>
      <c r="TNQ4" s="2"/>
      <c r="TNR4" s="37"/>
      <c r="TNS4" s="53"/>
      <c r="TNU4" s="2"/>
      <c r="TNV4" s="2"/>
      <c r="TNW4" s="37"/>
      <c r="TNX4" s="37"/>
      <c r="TNY4" s="2"/>
      <c r="TNZ4" s="37"/>
      <c r="TOA4" s="53"/>
      <c r="TOC4" s="2"/>
      <c r="TOD4" s="2"/>
      <c r="TOE4" s="37"/>
      <c r="TOF4" s="37"/>
      <c r="TOG4" s="2"/>
      <c r="TOH4" s="37"/>
      <c r="TOI4" s="53"/>
      <c r="TOK4" s="2"/>
      <c r="TOL4" s="2"/>
      <c r="TOM4" s="37"/>
      <c r="TON4" s="37"/>
      <c r="TOO4" s="2"/>
      <c r="TOP4" s="37"/>
      <c r="TOQ4" s="53"/>
      <c r="TOS4" s="2"/>
      <c r="TOT4" s="2"/>
      <c r="TOU4" s="37"/>
      <c r="TOV4" s="37"/>
      <c r="TOW4" s="2"/>
      <c r="TOX4" s="37"/>
      <c r="TOY4" s="53"/>
      <c r="TPA4" s="2"/>
      <c r="TPB4" s="2"/>
      <c r="TPC4" s="37"/>
      <c r="TPD4" s="37"/>
      <c r="TPE4" s="2"/>
      <c r="TPF4" s="37"/>
      <c r="TPG4" s="53"/>
      <c r="TPI4" s="2"/>
      <c r="TPJ4" s="2"/>
      <c r="TPK4" s="37"/>
      <c r="TPL4" s="37"/>
      <c r="TPM4" s="2"/>
      <c r="TPN4" s="37"/>
      <c r="TPO4" s="53"/>
      <c r="TPQ4" s="2"/>
      <c r="TPR4" s="2"/>
      <c r="TPS4" s="37"/>
      <c r="TPT4" s="37"/>
      <c r="TPU4" s="2"/>
      <c r="TPV4" s="37"/>
      <c r="TPW4" s="53"/>
      <c r="TPY4" s="2"/>
      <c r="TPZ4" s="2"/>
      <c r="TQA4" s="37"/>
      <c r="TQB4" s="37"/>
      <c r="TQC4" s="2"/>
      <c r="TQD4" s="37"/>
      <c r="TQE4" s="53"/>
      <c r="TQG4" s="2"/>
      <c r="TQH4" s="2"/>
      <c r="TQI4" s="37"/>
      <c r="TQJ4" s="37"/>
      <c r="TQK4" s="2"/>
      <c r="TQL4" s="37"/>
      <c r="TQM4" s="53"/>
      <c r="TQO4" s="2"/>
      <c r="TQP4" s="2"/>
      <c r="TQQ4" s="37"/>
      <c r="TQR4" s="37"/>
      <c r="TQS4" s="2"/>
      <c r="TQT4" s="37"/>
      <c r="TQU4" s="53"/>
      <c r="TQW4" s="2"/>
      <c r="TQX4" s="2"/>
      <c r="TQY4" s="37"/>
      <c r="TQZ4" s="37"/>
      <c r="TRA4" s="2"/>
      <c r="TRB4" s="37"/>
      <c r="TRC4" s="53"/>
      <c r="TRE4" s="2"/>
      <c r="TRF4" s="2"/>
      <c r="TRG4" s="37"/>
      <c r="TRH4" s="37"/>
      <c r="TRI4" s="2"/>
      <c r="TRJ4" s="37"/>
      <c r="TRK4" s="53"/>
      <c r="TRM4" s="2"/>
      <c r="TRN4" s="2"/>
      <c r="TRO4" s="37"/>
      <c r="TRP4" s="37"/>
      <c r="TRQ4" s="2"/>
      <c r="TRR4" s="37"/>
      <c r="TRS4" s="53"/>
      <c r="TRU4" s="2"/>
      <c r="TRV4" s="2"/>
      <c r="TRW4" s="37"/>
      <c r="TRX4" s="37"/>
      <c r="TRY4" s="2"/>
      <c r="TRZ4" s="37"/>
      <c r="TSA4" s="53"/>
      <c r="TSC4" s="2"/>
      <c r="TSD4" s="2"/>
      <c r="TSE4" s="37"/>
      <c r="TSF4" s="37"/>
      <c r="TSG4" s="2"/>
      <c r="TSH4" s="37"/>
      <c r="TSI4" s="53"/>
      <c r="TSK4" s="2"/>
      <c r="TSL4" s="2"/>
      <c r="TSM4" s="37"/>
      <c r="TSN4" s="37"/>
      <c r="TSO4" s="2"/>
      <c r="TSP4" s="37"/>
      <c r="TSQ4" s="53"/>
      <c r="TSS4" s="2"/>
      <c r="TST4" s="2"/>
      <c r="TSU4" s="37"/>
      <c r="TSV4" s="37"/>
      <c r="TSW4" s="2"/>
      <c r="TSX4" s="37"/>
      <c r="TSY4" s="53"/>
      <c r="TTA4" s="2"/>
      <c r="TTB4" s="2"/>
      <c r="TTC4" s="37"/>
      <c r="TTD4" s="37"/>
      <c r="TTE4" s="2"/>
      <c r="TTF4" s="37"/>
      <c r="TTG4" s="53"/>
      <c r="TTI4" s="2"/>
      <c r="TTJ4" s="2"/>
      <c r="TTK4" s="37"/>
      <c r="TTL4" s="37"/>
      <c r="TTM4" s="2"/>
      <c r="TTN4" s="37"/>
      <c r="TTO4" s="53"/>
      <c r="TTQ4" s="2"/>
      <c r="TTR4" s="2"/>
      <c r="TTS4" s="37"/>
      <c r="TTT4" s="37"/>
      <c r="TTU4" s="2"/>
      <c r="TTV4" s="37"/>
      <c r="TTW4" s="53"/>
      <c r="TTY4" s="2"/>
      <c r="TTZ4" s="2"/>
      <c r="TUA4" s="37"/>
      <c r="TUB4" s="37"/>
      <c r="TUC4" s="2"/>
      <c r="TUD4" s="37"/>
      <c r="TUE4" s="53"/>
      <c r="TUG4" s="2"/>
      <c r="TUH4" s="2"/>
      <c r="TUI4" s="37"/>
      <c r="TUJ4" s="37"/>
      <c r="TUK4" s="2"/>
      <c r="TUL4" s="37"/>
      <c r="TUM4" s="53"/>
      <c r="TUO4" s="2"/>
      <c r="TUP4" s="2"/>
      <c r="TUQ4" s="37"/>
      <c r="TUR4" s="37"/>
      <c r="TUS4" s="2"/>
      <c r="TUT4" s="37"/>
      <c r="TUU4" s="53"/>
      <c r="TUW4" s="2"/>
      <c r="TUX4" s="2"/>
      <c r="TUY4" s="37"/>
      <c r="TUZ4" s="37"/>
      <c r="TVA4" s="2"/>
      <c r="TVB4" s="37"/>
      <c r="TVC4" s="53"/>
      <c r="TVE4" s="2"/>
      <c r="TVF4" s="2"/>
      <c r="TVG4" s="37"/>
      <c r="TVH4" s="37"/>
      <c r="TVI4" s="2"/>
      <c r="TVJ4" s="37"/>
      <c r="TVK4" s="53"/>
      <c r="TVM4" s="2"/>
      <c r="TVN4" s="2"/>
      <c r="TVO4" s="37"/>
      <c r="TVP4" s="37"/>
      <c r="TVQ4" s="2"/>
      <c r="TVR4" s="37"/>
      <c r="TVS4" s="53"/>
      <c r="TVU4" s="2"/>
      <c r="TVV4" s="2"/>
      <c r="TVW4" s="37"/>
      <c r="TVX4" s="37"/>
      <c r="TVY4" s="2"/>
      <c r="TVZ4" s="37"/>
      <c r="TWA4" s="53"/>
      <c r="TWC4" s="2"/>
      <c r="TWD4" s="2"/>
      <c r="TWE4" s="37"/>
      <c r="TWF4" s="37"/>
      <c r="TWG4" s="2"/>
      <c r="TWH4" s="37"/>
      <c r="TWI4" s="53"/>
      <c r="TWK4" s="2"/>
      <c r="TWL4" s="2"/>
      <c r="TWM4" s="37"/>
      <c r="TWN4" s="37"/>
      <c r="TWO4" s="2"/>
      <c r="TWP4" s="37"/>
      <c r="TWQ4" s="53"/>
      <c r="TWS4" s="2"/>
      <c r="TWT4" s="2"/>
      <c r="TWU4" s="37"/>
      <c r="TWV4" s="37"/>
      <c r="TWW4" s="2"/>
      <c r="TWX4" s="37"/>
      <c r="TWY4" s="53"/>
      <c r="TXA4" s="2"/>
      <c r="TXB4" s="2"/>
      <c r="TXC4" s="37"/>
      <c r="TXD4" s="37"/>
      <c r="TXE4" s="2"/>
      <c r="TXF4" s="37"/>
      <c r="TXG4" s="53"/>
      <c r="TXI4" s="2"/>
      <c r="TXJ4" s="2"/>
      <c r="TXK4" s="37"/>
      <c r="TXL4" s="37"/>
      <c r="TXM4" s="2"/>
      <c r="TXN4" s="37"/>
      <c r="TXO4" s="53"/>
      <c r="TXQ4" s="2"/>
      <c r="TXR4" s="2"/>
      <c r="TXS4" s="37"/>
      <c r="TXT4" s="37"/>
      <c r="TXU4" s="2"/>
      <c r="TXV4" s="37"/>
      <c r="TXW4" s="53"/>
      <c r="TXY4" s="2"/>
      <c r="TXZ4" s="2"/>
      <c r="TYA4" s="37"/>
      <c r="TYB4" s="37"/>
      <c r="TYC4" s="2"/>
      <c r="TYD4" s="37"/>
      <c r="TYE4" s="53"/>
      <c r="TYG4" s="2"/>
      <c r="TYH4" s="2"/>
      <c r="TYI4" s="37"/>
      <c r="TYJ4" s="37"/>
      <c r="TYK4" s="2"/>
      <c r="TYL4" s="37"/>
      <c r="TYM4" s="53"/>
      <c r="TYO4" s="2"/>
      <c r="TYP4" s="2"/>
      <c r="TYQ4" s="37"/>
      <c r="TYR4" s="37"/>
      <c r="TYS4" s="2"/>
      <c r="TYT4" s="37"/>
      <c r="TYU4" s="53"/>
      <c r="TYW4" s="2"/>
      <c r="TYX4" s="2"/>
      <c r="TYY4" s="37"/>
      <c r="TYZ4" s="37"/>
      <c r="TZA4" s="2"/>
      <c r="TZB4" s="37"/>
      <c r="TZC4" s="53"/>
      <c r="TZE4" s="2"/>
      <c r="TZF4" s="2"/>
      <c r="TZG4" s="37"/>
      <c r="TZH4" s="37"/>
      <c r="TZI4" s="2"/>
      <c r="TZJ4" s="37"/>
      <c r="TZK4" s="53"/>
      <c r="TZM4" s="2"/>
      <c r="TZN4" s="2"/>
      <c r="TZO4" s="37"/>
      <c r="TZP4" s="37"/>
      <c r="TZQ4" s="2"/>
      <c r="TZR4" s="37"/>
      <c r="TZS4" s="53"/>
      <c r="TZU4" s="2"/>
      <c r="TZV4" s="2"/>
      <c r="TZW4" s="37"/>
      <c r="TZX4" s="37"/>
      <c r="TZY4" s="2"/>
      <c r="TZZ4" s="37"/>
      <c r="UAA4" s="53"/>
      <c r="UAC4" s="2"/>
      <c r="UAD4" s="2"/>
      <c r="UAE4" s="37"/>
      <c r="UAF4" s="37"/>
      <c r="UAG4" s="2"/>
      <c r="UAH4" s="37"/>
      <c r="UAI4" s="53"/>
      <c r="UAK4" s="2"/>
      <c r="UAL4" s="2"/>
      <c r="UAM4" s="37"/>
      <c r="UAN4" s="37"/>
      <c r="UAO4" s="2"/>
      <c r="UAP4" s="37"/>
      <c r="UAQ4" s="53"/>
      <c r="UAS4" s="2"/>
      <c r="UAT4" s="2"/>
      <c r="UAU4" s="37"/>
      <c r="UAV4" s="37"/>
      <c r="UAW4" s="2"/>
      <c r="UAX4" s="37"/>
      <c r="UAY4" s="53"/>
      <c r="UBA4" s="2"/>
      <c r="UBB4" s="2"/>
      <c r="UBC4" s="37"/>
      <c r="UBD4" s="37"/>
      <c r="UBE4" s="2"/>
      <c r="UBF4" s="37"/>
      <c r="UBG4" s="53"/>
      <c r="UBI4" s="2"/>
      <c r="UBJ4" s="2"/>
      <c r="UBK4" s="37"/>
      <c r="UBL4" s="37"/>
      <c r="UBM4" s="2"/>
      <c r="UBN4" s="37"/>
      <c r="UBO4" s="53"/>
      <c r="UBQ4" s="2"/>
      <c r="UBR4" s="2"/>
      <c r="UBS4" s="37"/>
      <c r="UBT4" s="37"/>
      <c r="UBU4" s="2"/>
      <c r="UBV4" s="37"/>
      <c r="UBW4" s="53"/>
      <c r="UBY4" s="2"/>
      <c r="UBZ4" s="2"/>
      <c r="UCA4" s="37"/>
      <c r="UCB4" s="37"/>
      <c r="UCC4" s="2"/>
      <c r="UCD4" s="37"/>
      <c r="UCE4" s="53"/>
      <c r="UCG4" s="2"/>
      <c r="UCH4" s="2"/>
      <c r="UCI4" s="37"/>
      <c r="UCJ4" s="37"/>
      <c r="UCK4" s="2"/>
      <c r="UCL4" s="37"/>
      <c r="UCM4" s="53"/>
      <c r="UCO4" s="2"/>
      <c r="UCP4" s="2"/>
      <c r="UCQ4" s="37"/>
      <c r="UCR4" s="37"/>
      <c r="UCS4" s="2"/>
      <c r="UCT4" s="37"/>
      <c r="UCU4" s="53"/>
      <c r="UCW4" s="2"/>
      <c r="UCX4" s="2"/>
      <c r="UCY4" s="37"/>
      <c r="UCZ4" s="37"/>
      <c r="UDA4" s="2"/>
      <c r="UDB4" s="37"/>
      <c r="UDC4" s="53"/>
      <c r="UDE4" s="2"/>
      <c r="UDF4" s="2"/>
      <c r="UDG4" s="37"/>
      <c r="UDH4" s="37"/>
      <c r="UDI4" s="2"/>
      <c r="UDJ4" s="37"/>
      <c r="UDK4" s="53"/>
      <c r="UDM4" s="2"/>
      <c r="UDN4" s="2"/>
      <c r="UDO4" s="37"/>
      <c r="UDP4" s="37"/>
      <c r="UDQ4" s="2"/>
      <c r="UDR4" s="37"/>
      <c r="UDS4" s="53"/>
      <c r="UDU4" s="2"/>
      <c r="UDV4" s="2"/>
      <c r="UDW4" s="37"/>
      <c r="UDX4" s="37"/>
      <c r="UDY4" s="2"/>
      <c r="UDZ4" s="37"/>
      <c r="UEA4" s="53"/>
      <c r="UEC4" s="2"/>
      <c r="UED4" s="2"/>
      <c r="UEE4" s="37"/>
      <c r="UEF4" s="37"/>
      <c r="UEG4" s="2"/>
      <c r="UEH4" s="37"/>
      <c r="UEI4" s="53"/>
      <c r="UEK4" s="2"/>
      <c r="UEL4" s="2"/>
      <c r="UEM4" s="37"/>
      <c r="UEN4" s="37"/>
      <c r="UEO4" s="2"/>
      <c r="UEP4" s="37"/>
      <c r="UEQ4" s="53"/>
      <c r="UES4" s="2"/>
      <c r="UET4" s="2"/>
      <c r="UEU4" s="37"/>
      <c r="UEV4" s="37"/>
      <c r="UEW4" s="2"/>
      <c r="UEX4" s="37"/>
      <c r="UEY4" s="53"/>
      <c r="UFA4" s="2"/>
      <c r="UFB4" s="2"/>
      <c r="UFC4" s="37"/>
      <c r="UFD4" s="37"/>
      <c r="UFE4" s="2"/>
      <c r="UFF4" s="37"/>
      <c r="UFG4" s="53"/>
      <c r="UFI4" s="2"/>
      <c r="UFJ4" s="2"/>
      <c r="UFK4" s="37"/>
      <c r="UFL4" s="37"/>
      <c r="UFM4" s="2"/>
      <c r="UFN4" s="37"/>
      <c r="UFO4" s="53"/>
      <c r="UFQ4" s="2"/>
      <c r="UFR4" s="2"/>
      <c r="UFS4" s="37"/>
      <c r="UFT4" s="37"/>
      <c r="UFU4" s="2"/>
      <c r="UFV4" s="37"/>
      <c r="UFW4" s="53"/>
      <c r="UFY4" s="2"/>
      <c r="UFZ4" s="2"/>
      <c r="UGA4" s="37"/>
      <c r="UGB4" s="37"/>
      <c r="UGC4" s="2"/>
      <c r="UGD4" s="37"/>
      <c r="UGE4" s="53"/>
      <c r="UGG4" s="2"/>
      <c r="UGH4" s="2"/>
      <c r="UGI4" s="37"/>
      <c r="UGJ4" s="37"/>
      <c r="UGK4" s="2"/>
      <c r="UGL4" s="37"/>
      <c r="UGM4" s="53"/>
      <c r="UGO4" s="2"/>
      <c r="UGP4" s="2"/>
      <c r="UGQ4" s="37"/>
      <c r="UGR4" s="37"/>
      <c r="UGS4" s="2"/>
      <c r="UGT4" s="37"/>
      <c r="UGU4" s="53"/>
      <c r="UGW4" s="2"/>
      <c r="UGX4" s="2"/>
      <c r="UGY4" s="37"/>
      <c r="UGZ4" s="37"/>
      <c r="UHA4" s="2"/>
      <c r="UHB4" s="37"/>
      <c r="UHC4" s="53"/>
      <c r="UHE4" s="2"/>
      <c r="UHF4" s="2"/>
      <c r="UHG4" s="37"/>
      <c r="UHH4" s="37"/>
      <c r="UHI4" s="2"/>
      <c r="UHJ4" s="37"/>
      <c r="UHK4" s="53"/>
      <c r="UHM4" s="2"/>
      <c r="UHN4" s="2"/>
      <c r="UHO4" s="37"/>
      <c r="UHP4" s="37"/>
      <c r="UHQ4" s="2"/>
      <c r="UHR4" s="37"/>
      <c r="UHS4" s="53"/>
      <c r="UHU4" s="2"/>
      <c r="UHV4" s="2"/>
      <c r="UHW4" s="37"/>
      <c r="UHX4" s="37"/>
      <c r="UHY4" s="2"/>
      <c r="UHZ4" s="37"/>
      <c r="UIA4" s="53"/>
      <c r="UIC4" s="2"/>
      <c r="UID4" s="2"/>
      <c r="UIE4" s="37"/>
      <c r="UIF4" s="37"/>
      <c r="UIG4" s="2"/>
      <c r="UIH4" s="37"/>
      <c r="UII4" s="53"/>
      <c r="UIK4" s="2"/>
      <c r="UIL4" s="2"/>
      <c r="UIM4" s="37"/>
      <c r="UIN4" s="37"/>
      <c r="UIO4" s="2"/>
      <c r="UIP4" s="37"/>
      <c r="UIQ4" s="53"/>
      <c r="UIS4" s="2"/>
      <c r="UIT4" s="2"/>
      <c r="UIU4" s="37"/>
      <c r="UIV4" s="37"/>
      <c r="UIW4" s="2"/>
      <c r="UIX4" s="37"/>
      <c r="UIY4" s="53"/>
      <c r="UJA4" s="2"/>
      <c r="UJB4" s="2"/>
      <c r="UJC4" s="37"/>
      <c r="UJD4" s="37"/>
      <c r="UJE4" s="2"/>
      <c r="UJF4" s="37"/>
      <c r="UJG4" s="53"/>
      <c r="UJI4" s="2"/>
      <c r="UJJ4" s="2"/>
      <c r="UJK4" s="37"/>
      <c r="UJL4" s="37"/>
      <c r="UJM4" s="2"/>
      <c r="UJN4" s="37"/>
      <c r="UJO4" s="53"/>
      <c r="UJQ4" s="2"/>
      <c r="UJR4" s="2"/>
      <c r="UJS4" s="37"/>
      <c r="UJT4" s="37"/>
      <c r="UJU4" s="2"/>
      <c r="UJV4" s="37"/>
      <c r="UJW4" s="53"/>
      <c r="UJY4" s="2"/>
      <c r="UJZ4" s="2"/>
      <c r="UKA4" s="37"/>
      <c r="UKB4" s="37"/>
      <c r="UKC4" s="2"/>
      <c r="UKD4" s="37"/>
      <c r="UKE4" s="53"/>
      <c r="UKG4" s="2"/>
      <c r="UKH4" s="2"/>
      <c r="UKI4" s="37"/>
      <c r="UKJ4" s="37"/>
      <c r="UKK4" s="2"/>
      <c r="UKL4" s="37"/>
      <c r="UKM4" s="53"/>
      <c r="UKO4" s="2"/>
      <c r="UKP4" s="2"/>
      <c r="UKQ4" s="37"/>
      <c r="UKR4" s="37"/>
      <c r="UKS4" s="2"/>
      <c r="UKT4" s="37"/>
      <c r="UKU4" s="53"/>
      <c r="UKW4" s="2"/>
      <c r="UKX4" s="2"/>
      <c r="UKY4" s="37"/>
      <c r="UKZ4" s="37"/>
      <c r="ULA4" s="2"/>
      <c r="ULB4" s="37"/>
      <c r="ULC4" s="53"/>
      <c r="ULE4" s="2"/>
      <c r="ULF4" s="2"/>
      <c r="ULG4" s="37"/>
      <c r="ULH4" s="37"/>
      <c r="ULI4" s="2"/>
      <c r="ULJ4" s="37"/>
      <c r="ULK4" s="53"/>
      <c r="ULM4" s="2"/>
      <c r="ULN4" s="2"/>
      <c r="ULO4" s="37"/>
      <c r="ULP4" s="37"/>
      <c r="ULQ4" s="2"/>
      <c r="ULR4" s="37"/>
      <c r="ULS4" s="53"/>
      <c r="ULU4" s="2"/>
      <c r="ULV4" s="2"/>
      <c r="ULW4" s="37"/>
      <c r="ULX4" s="37"/>
      <c r="ULY4" s="2"/>
      <c r="ULZ4" s="37"/>
      <c r="UMA4" s="53"/>
      <c r="UMC4" s="2"/>
      <c r="UMD4" s="2"/>
      <c r="UME4" s="37"/>
      <c r="UMF4" s="37"/>
      <c r="UMG4" s="2"/>
      <c r="UMH4" s="37"/>
      <c r="UMI4" s="53"/>
      <c r="UMK4" s="2"/>
      <c r="UML4" s="2"/>
      <c r="UMM4" s="37"/>
      <c r="UMN4" s="37"/>
      <c r="UMO4" s="2"/>
      <c r="UMP4" s="37"/>
      <c r="UMQ4" s="53"/>
      <c r="UMS4" s="2"/>
      <c r="UMT4" s="2"/>
      <c r="UMU4" s="37"/>
      <c r="UMV4" s="37"/>
      <c r="UMW4" s="2"/>
      <c r="UMX4" s="37"/>
      <c r="UMY4" s="53"/>
      <c r="UNA4" s="2"/>
      <c r="UNB4" s="2"/>
      <c r="UNC4" s="37"/>
      <c r="UND4" s="37"/>
      <c r="UNE4" s="2"/>
      <c r="UNF4" s="37"/>
      <c r="UNG4" s="53"/>
      <c r="UNI4" s="2"/>
      <c r="UNJ4" s="2"/>
      <c r="UNK4" s="37"/>
      <c r="UNL4" s="37"/>
      <c r="UNM4" s="2"/>
      <c r="UNN4" s="37"/>
      <c r="UNO4" s="53"/>
      <c r="UNQ4" s="2"/>
      <c r="UNR4" s="2"/>
      <c r="UNS4" s="37"/>
      <c r="UNT4" s="37"/>
      <c r="UNU4" s="2"/>
      <c r="UNV4" s="37"/>
      <c r="UNW4" s="53"/>
      <c r="UNY4" s="2"/>
      <c r="UNZ4" s="2"/>
      <c r="UOA4" s="37"/>
      <c r="UOB4" s="37"/>
      <c r="UOC4" s="2"/>
      <c r="UOD4" s="37"/>
      <c r="UOE4" s="53"/>
      <c r="UOG4" s="2"/>
      <c r="UOH4" s="2"/>
      <c r="UOI4" s="37"/>
      <c r="UOJ4" s="37"/>
      <c r="UOK4" s="2"/>
      <c r="UOL4" s="37"/>
      <c r="UOM4" s="53"/>
      <c r="UOO4" s="2"/>
      <c r="UOP4" s="2"/>
      <c r="UOQ4" s="37"/>
      <c r="UOR4" s="37"/>
      <c r="UOS4" s="2"/>
      <c r="UOT4" s="37"/>
      <c r="UOU4" s="53"/>
      <c r="UOW4" s="2"/>
      <c r="UOX4" s="2"/>
      <c r="UOY4" s="37"/>
      <c r="UOZ4" s="37"/>
      <c r="UPA4" s="2"/>
      <c r="UPB4" s="37"/>
      <c r="UPC4" s="53"/>
      <c r="UPE4" s="2"/>
      <c r="UPF4" s="2"/>
      <c r="UPG4" s="37"/>
      <c r="UPH4" s="37"/>
      <c r="UPI4" s="2"/>
      <c r="UPJ4" s="37"/>
      <c r="UPK4" s="53"/>
      <c r="UPM4" s="2"/>
      <c r="UPN4" s="2"/>
      <c r="UPO4" s="37"/>
      <c r="UPP4" s="37"/>
      <c r="UPQ4" s="2"/>
      <c r="UPR4" s="37"/>
      <c r="UPS4" s="53"/>
      <c r="UPU4" s="2"/>
      <c r="UPV4" s="2"/>
      <c r="UPW4" s="37"/>
      <c r="UPX4" s="37"/>
      <c r="UPY4" s="2"/>
      <c r="UPZ4" s="37"/>
      <c r="UQA4" s="53"/>
      <c r="UQC4" s="2"/>
      <c r="UQD4" s="2"/>
      <c r="UQE4" s="37"/>
      <c r="UQF4" s="37"/>
      <c r="UQG4" s="2"/>
      <c r="UQH4" s="37"/>
      <c r="UQI4" s="53"/>
      <c r="UQK4" s="2"/>
      <c r="UQL4" s="2"/>
      <c r="UQM4" s="37"/>
      <c r="UQN4" s="37"/>
      <c r="UQO4" s="2"/>
      <c r="UQP4" s="37"/>
      <c r="UQQ4" s="53"/>
      <c r="UQS4" s="2"/>
      <c r="UQT4" s="2"/>
      <c r="UQU4" s="37"/>
      <c r="UQV4" s="37"/>
      <c r="UQW4" s="2"/>
      <c r="UQX4" s="37"/>
      <c r="UQY4" s="53"/>
      <c r="URA4" s="2"/>
      <c r="URB4" s="2"/>
      <c r="URC4" s="37"/>
      <c r="URD4" s="37"/>
      <c r="URE4" s="2"/>
      <c r="URF4" s="37"/>
      <c r="URG4" s="53"/>
      <c r="URI4" s="2"/>
      <c r="URJ4" s="2"/>
      <c r="URK4" s="37"/>
      <c r="URL4" s="37"/>
      <c r="URM4" s="2"/>
      <c r="URN4" s="37"/>
      <c r="URO4" s="53"/>
      <c r="URQ4" s="2"/>
      <c r="URR4" s="2"/>
      <c r="URS4" s="37"/>
      <c r="URT4" s="37"/>
      <c r="URU4" s="2"/>
      <c r="URV4" s="37"/>
      <c r="URW4" s="53"/>
      <c r="URY4" s="2"/>
      <c r="URZ4" s="2"/>
      <c r="USA4" s="37"/>
      <c r="USB4" s="37"/>
      <c r="USC4" s="2"/>
      <c r="USD4" s="37"/>
      <c r="USE4" s="53"/>
      <c r="USG4" s="2"/>
      <c r="USH4" s="2"/>
      <c r="USI4" s="37"/>
      <c r="USJ4" s="37"/>
      <c r="USK4" s="2"/>
      <c r="USL4" s="37"/>
      <c r="USM4" s="53"/>
      <c r="USO4" s="2"/>
      <c r="USP4" s="2"/>
      <c r="USQ4" s="37"/>
      <c r="USR4" s="37"/>
      <c r="USS4" s="2"/>
      <c r="UST4" s="37"/>
      <c r="USU4" s="53"/>
      <c r="USW4" s="2"/>
      <c r="USX4" s="2"/>
      <c r="USY4" s="37"/>
      <c r="USZ4" s="37"/>
      <c r="UTA4" s="2"/>
      <c r="UTB4" s="37"/>
      <c r="UTC4" s="53"/>
      <c r="UTE4" s="2"/>
      <c r="UTF4" s="2"/>
      <c r="UTG4" s="37"/>
      <c r="UTH4" s="37"/>
      <c r="UTI4" s="2"/>
      <c r="UTJ4" s="37"/>
      <c r="UTK4" s="53"/>
      <c r="UTM4" s="2"/>
      <c r="UTN4" s="2"/>
      <c r="UTO4" s="37"/>
      <c r="UTP4" s="37"/>
      <c r="UTQ4" s="2"/>
      <c r="UTR4" s="37"/>
      <c r="UTS4" s="53"/>
      <c r="UTU4" s="2"/>
      <c r="UTV4" s="2"/>
      <c r="UTW4" s="37"/>
      <c r="UTX4" s="37"/>
      <c r="UTY4" s="2"/>
      <c r="UTZ4" s="37"/>
      <c r="UUA4" s="53"/>
      <c r="UUC4" s="2"/>
      <c r="UUD4" s="2"/>
      <c r="UUE4" s="37"/>
      <c r="UUF4" s="37"/>
      <c r="UUG4" s="2"/>
      <c r="UUH4" s="37"/>
      <c r="UUI4" s="53"/>
      <c r="UUK4" s="2"/>
      <c r="UUL4" s="2"/>
      <c r="UUM4" s="37"/>
      <c r="UUN4" s="37"/>
      <c r="UUO4" s="2"/>
      <c r="UUP4" s="37"/>
      <c r="UUQ4" s="53"/>
      <c r="UUS4" s="2"/>
      <c r="UUT4" s="2"/>
      <c r="UUU4" s="37"/>
      <c r="UUV4" s="37"/>
      <c r="UUW4" s="2"/>
      <c r="UUX4" s="37"/>
      <c r="UUY4" s="53"/>
      <c r="UVA4" s="2"/>
      <c r="UVB4" s="2"/>
      <c r="UVC4" s="37"/>
      <c r="UVD4" s="37"/>
      <c r="UVE4" s="2"/>
      <c r="UVF4" s="37"/>
      <c r="UVG4" s="53"/>
      <c r="UVI4" s="2"/>
      <c r="UVJ4" s="2"/>
      <c r="UVK4" s="37"/>
      <c r="UVL4" s="37"/>
      <c r="UVM4" s="2"/>
      <c r="UVN4" s="37"/>
      <c r="UVO4" s="53"/>
      <c r="UVQ4" s="2"/>
      <c r="UVR4" s="2"/>
      <c r="UVS4" s="37"/>
      <c r="UVT4" s="37"/>
      <c r="UVU4" s="2"/>
      <c r="UVV4" s="37"/>
      <c r="UVW4" s="53"/>
      <c r="UVY4" s="2"/>
      <c r="UVZ4" s="2"/>
      <c r="UWA4" s="37"/>
      <c r="UWB4" s="37"/>
      <c r="UWC4" s="2"/>
      <c r="UWD4" s="37"/>
      <c r="UWE4" s="53"/>
      <c r="UWG4" s="2"/>
      <c r="UWH4" s="2"/>
      <c r="UWI4" s="37"/>
      <c r="UWJ4" s="37"/>
      <c r="UWK4" s="2"/>
      <c r="UWL4" s="37"/>
      <c r="UWM4" s="53"/>
      <c r="UWO4" s="2"/>
      <c r="UWP4" s="2"/>
      <c r="UWQ4" s="37"/>
      <c r="UWR4" s="37"/>
      <c r="UWS4" s="2"/>
      <c r="UWT4" s="37"/>
      <c r="UWU4" s="53"/>
      <c r="UWW4" s="2"/>
      <c r="UWX4" s="2"/>
      <c r="UWY4" s="37"/>
      <c r="UWZ4" s="37"/>
      <c r="UXA4" s="2"/>
      <c r="UXB4" s="37"/>
      <c r="UXC4" s="53"/>
      <c r="UXE4" s="2"/>
      <c r="UXF4" s="2"/>
      <c r="UXG4" s="37"/>
      <c r="UXH4" s="37"/>
      <c r="UXI4" s="2"/>
      <c r="UXJ4" s="37"/>
      <c r="UXK4" s="53"/>
      <c r="UXM4" s="2"/>
      <c r="UXN4" s="2"/>
      <c r="UXO4" s="37"/>
      <c r="UXP4" s="37"/>
      <c r="UXQ4" s="2"/>
      <c r="UXR4" s="37"/>
      <c r="UXS4" s="53"/>
      <c r="UXU4" s="2"/>
      <c r="UXV4" s="2"/>
      <c r="UXW4" s="37"/>
      <c r="UXX4" s="37"/>
      <c r="UXY4" s="2"/>
      <c r="UXZ4" s="37"/>
      <c r="UYA4" s="53"/>
      <c r="UYC4" s="2"/>
      <c r="UYD4" s="2"/>
      <c r="UYE4" s="37"/>
      <c r="UYF4" s="37"/>
      <c r="UYG4" s="2"/>
      <c r="UYH4" s="37"/>
      <c r="UYI4" s="53"/>
      <c r="UYK4" s="2"/>
      <c r="UYL4" s="2"/>
      <c r="UYM4" s="37"/>
      <c r="UYN4" s="37"/>
      <c r="UYO4" s="2"/>
      <c r="UYP4" s="37"/>
      <c r="UYQ4" s="53"/>
      <c r="UYS4" s="2"/>
      <c r="UYT4" s="2"/>
      <c r="UYU4" s="37"/>
      <c r="UYV4" s="37"/>
      <c r="UYW4" s="2"/>
      <c r="UYX4" s="37"/>
      <c r="UYY4" s="53"/>
      <c r="UZA4" s="2"/>
      <c r="UZB4" s="2"/>
      <c r="UZC4" s="37"/>
      <c r="UZD4" s="37"/>
      <c r="UZE4" s="2"/>
      <c r="UZF4" s="37"/>
      <c r="UZG4" s="53"/>
      <c r="UZI4" s="2"/>
      <c r="UZJ4" s="2"/>
      <c r="UZK4" s="37"/>
      <c r="UZL4" s="37"/>
      <c r="UZM4" s="2"/>
      <c r="UZN4" s="37"/>
      <c r="UZO4" s="53"/>
      <c r="UZQ4" s="2"/>
      <c r="UZR4" s="2"/>
      <c r="UZS4" s="37"/>
      <c r="UZT4" s="37"/>
      <c r="UZU4" s="2"/>
      <c r="UZV4" s="37"/>
      <c r="UZW4" s="53"/>
      <c r="UZY4" s="2"/>
      <c r="UZZ4" s="2"/>
      <c r="VAA4" s="37"/>
      <c r="VAB4" s="37"/>
      <c r="VAC4" s="2"/>
      <c r="VAD4" s="37"/>
      <c r="VAE4" s="53"/>
      <c r="VAG4" s="2"/>
      <c r="VAH4" s="2"/>
      <c r="VAI4" s="37"/>
      <c r="VAJ4" s="37"/>
      <c r="VAK4" s="2"/>
      <c r="VAL4" s="37"/>
      <c r="VAM4" s="53"/>
      <c r="VAO4" s="2"/>
      <c r="VAP4" s="2"/>
      <c r="VAQ4" s="37"/>
      <c r="VAR4" s="37"/>
      <c r="VAS4" s="2"/>
      <c r="VAT4" s="37"/>
      <c r="VAU4" s="53"/>
      <c r="VAW4" s="2"/>
      <c r="VAX4" s="2"/>
      <c r="VAY4" s="37"/>
      <c r="VAZ4" s="37"/>
      <c r="VBA4" s="2"/>
      <c r="VBB4" s="37"/>
      <c r="VBC4" s="53"/>
      <c r="VBE4" s="2"/>
      <c r="VBF4" s="2"/>
      <c r="VBG4" s="37"/>
      <c r="VBH4" s="37"/>
      <c r="VBI4" s="2"/>
      <c r="VBJ4" s="37"/>
      <c r="VBK4" s="53"/>
      <c r="VBM4" s="2"/>
      <c r="VBN4" s="2"/>
      <c r="VBO4" s="37"/>
      <c r="VBP4" s="37"/>
      <c r="VBQ4" s="2"/>
      <c r="VBR4" s="37"/>
      <c r="VBS4" s="53"/>
      <c r="VBU4" s="2"/>
      <c r="VBV4" s="2"/>
      <c r="VBW4" s="37"/>
      <c r="VBX4" s="37"/>
      <c r="VBY4" s="2"/>
      <c r="VBZ4" s="37"/>
      <c r="VCA4" s="53"/>
      <c r="VCC4" s="2"/>
      <c r="VCD4" s="2"/>
      <c r="VCE4" s="37"/>
      <c r="VCF4" s="37"/>
      <c r="VCG4" s="2"/>
      <c r="VCH4" s="37"/>
      <c r="VCI4" s="53"/>
      <c r="VCK4" s="2"/>
      <c r="VCL4" s="2"/>
      <c r="VCM4" s="37"/>
      <c r="VCN4" s="37"/>
      <c r="VCO4" s="2"/>
      <c r="VCP4" s="37"/>
      <c r="VCQ4" s="53"/>
      <c r="VCS4" s="2"/>
      <c r="VCT4" s="2"/>
      <c r="VCU4" s="37"/>
      <c r="VCV4" s="37"/>
      <c r="VCW4" s="2"/>
      <c r="VCX4" s="37"/>
      <c r="VCY4" s="53"/>
      <c r="VDA4" s="2"/>
      <c r="VDB4" s="2"/>
      <c r="VDC4" s="37"/>
      <c r="VDD4" s="37"/>
      <c r="VDE4" s="2"/>
      <c r="VDF4" s="37"/>
      <c r="VDG4" s="53"/>
      <c r="VDI4" s="2"/>
      <c r="VDJ4" s="2"/>
      <c r="VDK4" s="37"/>
      <c r="VDL4" s="37"/>
      <c r="VDM4" s="2"/>
      <c r="VDN4" s="37"/>
      <c r="VDO4" s="53"/>
      <c r="VDQ4" s="2"/>
      <c r="VDR4" s="2"/>
      <c r="VDS4" s="37"/>
      <c r="VDT4" s="37"/>
      <c r="VDU4" s="2"/>
      <c r="VDV4" s="37"/>
      <c r="VDW4" s="53"/>
      <c r="VDY4" s="2"/>
      <c r="VDZ4" s="2"/>
      <c r="VEA4" s="37"/>
      <c r="VEB4" s="37"/>
      <c r="VEC4" s="2"/>
      <c r="VED4" s="37"/>
      <c r="VEE4" s="53"/>
      <c r="VEG4" s="2"/>
      <c r="VEH4" s="2"/>
      <c r="VEI4" s="37"/>
      <c r="VEJ4" s="37"/>
      <c r="VEK4" s="2"/>
      <c r="VEL4" s="37"/>
      <c r="VEM4" s="53"/>
      <c r="VEO4" s="2"/>
      <c r="VEP4" s="2"/>
      <c r="VEQ4" s="37"/>
      <c r="VER4" s="37"/>
      <c r="VES4" s="2"/>
      <c r="VET4" s="37"/>
      <c r="VEU4" s="53"/>
      <c r="VEW4" s="2"/>
      <c r="VEX4" s="2"/>
      <c r="VEY4" s="37"/>
      <c r="VEZ4" s="37"/>
      <c r="VFA4" s="2"/>
      <c r="VFB4" s="37"/>
      <c r="VFC4" s="53"/>
      <c r="VFE4" s="2"/>
      <c r="VFF4" s="2"/>
      <c r="VFG4" s="37"/>
      <c r="VFH4" s="37"/>
      <c r="VFI4" s="2"/>
      <c r="VFJ4" s="37"/>
      <c r="VFK4" s="53"/>
      <c r="VFM4" s="2"/>
      <c r="VFN4" s="2"/>
      <c r="VFO4" s="37"/>
      <c r="VFP4" s="37"/>
      <c r="VFQ4" s="2"/>
      <c r="VFR4" s="37"/>
      <c r="VFS4" s="53"/>
      <c r="VFU4" s="2"/>
      <c r="VFV4" s="2"/>
      <c r="VFW4" s="37"/>
      <c r="VFX4" s="37"/>
      <c r="VFY4" s="2"/>
      <c r="VFZ4" s="37"/>
      <c r="VGA4" s="53"/>
      <c r="VGC4" s="2"/>
      <c r="VGD4" s="2"/>
      <c r="VGE4" s="37"/>
      <c r="VGF4" s="37"/>
      <c r="VGG4" s="2"/>
      <c r="VGH4" s="37"/>
      <c r="VGI4" s="53"/>
      <c r="VGK4" s="2"/>
      <c r="VGL4" s="2"/>
      <c r="VGM4" s="37"/>
      <c r="VGN4" s="37"/>
      <c r="VGO4" s="2"/>
      <c r="VGP4" s="37"/>
      <c r="VGQ4" s="53"/>
      <c r="VGS4" s="2"/>
      <c r="VGT4" s="2"/>
      <c r="VGU4" s="37"/>
      <c r="VGV4" s="37"/>
      <c r="VGW4" s="2"/>
      <c r="VGX4" s="37"/>
      <c r="VGY4" s="53"/>
      <c r="VHA4" s="2"/>
      <c r="VHB4" s="2"/>
      <c r="VHC4" s="37"/>
      <c r="VHD4" s="37"/>
      <c r="VHE4" s="2"/>
      <c r="VHF4" s="37"/>
      <c r="VHG4" s="53"/>
      <c r="VHI4" s="2"/>
      <c r="VHJ4" s="2"/>
      <c r="VHK4" s="37"/>
      <c r="VHL4" s="37"/>
      <c r="VHM4" s="2"/>
      <c r="VHN4" s="37"/>
      <c r="VHO4" s="53"/>
      <c r="VHQ4" s="2"/>
      <c r="VHR4" s="2"/>
      <c r="VHS4" s="37"/>
      <c r="VHT4" s="37"/>
      <c r="VHU4" s="2"/>
      <c r="VHV4" s="37"/>
      <c r="VHW4" s="53"/>
      <c r="VHY4" s="2"/>
      <c r="VHZ4" s="2"/>
      <c r="VIA4" s="37"/>
      <c r="VIB4" s="37"/>
      <c r="VIC4" s="2"/>
      <c r="VID4" s="37"/>
      <c r="VIE4" s="53"/>
      <c r="VIG4" s="2"/>
      <c r="VIH4" s="2"/>
      <c r="VII4" s="37"/>
      <c r="VIJ4" s="37"/>
      <c r="VIK4" s="2"/>
      <c r="VIL4" s="37"/>
      <c r="VIM4" s="53"/>
      <c r="VIO4" s="2"/>
      <c r="VIP4" s="2"/>
      <c r="VIQ4" s="37"/>
      <c r="VIR4" s="37"/>
      <c r="VIS4" s="2"/>
      <c r="VIT4" s="37"/>
      <c r="VIU4" s="53"/>
      <c r="VIW4" s="2"/>
      <c r="VIX4" s="2"/>
      <c r="VIY4" s="37"/>
      <c r="VIZ4" s="37"/>
      <c r="VJA4" s="2"/>
      <c r="VJB4" s="37"/>
      <c r="VJC4" s="53"/>
      <c r="VJE4" s="2"/>
      <c r="VJF4" s="2"/>
      <c r="VJG4" s="37"/>
      <c r="VJH4" s="37"/>
      <c r="VJI4" s="2"/>
      <c r="VJJ4" s="37"/>
      <c r="VJK4" s="53"/>
      <c r="VJM4" s="2"/>
      <c r="VJN4" s="2"/>
      <c r="VJO4" s="37"/>
      <c r="VJP4" s="37"/>
      <c r="VJQ4" s="2"/>
      <c r="VJR4" s="37"/>
      <c r="VJS4" s="53"/>
      <c r="VJU4" s="2"/>
      <c r="VJV4" s="2"/>
      <c r="VJW4" s="37"/>
      <c r="VJX4" s="37"/>
      <c r="VJY4" s="2"/>
      <c r="VJZ4" s="37"/>
      <c r="VKA4" s="53"/>
      <c r="VKC4" s="2"/>
      <c r="VKD4" s="2"/>
      <c r="VKE4" s="37"/>
      <c r="VKF4" s="37"/>
      <c r="VKG4" s="2"/>
      <c r="VKH4" s="37"/>
      <c r="VKI4" s="53"/>
      <c r="VKK4" s="2"/>
      <c r="VKL4" s="2"/>
      <c r="VKM4" s="37"/>
      <c r="VKN4" s="37"/>
      <c r="VKO4" s="2"/>
      <c r="VKP4" s="37"/>
      <c r="VKQ4" s="53"/>
      <c r="VKS4" s="2"/>
      <c r="VKT4" s="2"/>
      <c r="VKU4" s="37"/>
      <c r="VKV4" s="37"/>
      <c r="VKW4" s="2"/>
      <c r="VKX4" s="37"/>
      <c r="VKY4" s="53"/>
      <c r="VLA4" s="2"/>
      <c r="VLB4" s="2"/>
      <c r="VLC4" s="37"/>
      <c r="VLD4" s="37"/>
      <c r="VLE4" s="2"/>
      <c r="VLF4" s="37"/>
      <c r="VLG4" s="53"/>
      <c r="VLI4" s="2"/>
      <c r="VLJ4" s="2"/>
      <c r="VLK4" s="37"/>
      <c r="VLL4" s="37"/>
      <c r="VLM4" s="2"/>
      <c r="VLN4" s="37"/>
      <c r="VLO4" s="53"/>
      <c r="VLQ4" s="2"/>
      <c r="VLR4" s="2"/>
      <c r="VLS4" s="37"/>
      <c r="VLT4" s="37"/>
      <c r="VLU4" s="2"/>
      <c r="VLV4" s="37"/>
      <c r="VLW4" s="53"/>
      <c r="VLY4" s="2"/>
      <c r="VLZ4" s="2"/>
      <c r="VMA4" s="37"/>
      <c r="VMB4" s="37"/>
      <c r="VMC4" s="2"/>
      <c r="VMD4" s="37"/>
      <c r="VME4" s="53"/>
      <c r="VMG4" s="2"/>
      <c r="VMH4" s="2"/>
      <c r="VMI4" s="37"/>
      <c r="VMJ4" s="37"/>
      <c r="VMK4" s="2"/>
      <c r="VML4" s="37"/>
      <c r="VMM4" s="53"/>
      <c r="VMO4" s="2"/>
      <c r="VMP4" s="2"/>
      <c r="VMQ4" s="37"/>
      <c r="VMR4" s="37"/>
      <c r="VMS4" s="2"/>
      <c r="VMT4" s="37"/>
      <c r="VMU4" s="53"/>
      <c r="VMW4" s="2"/>
      <c r="VMX4" s="2"/>
      <c r="VMY4" s="37"/>
      <c r="VMZ4" s="37"/>
      <c r="VNA4" s="2"/>
      <c r="VNB4" s="37"/>
      <c r="VNC4" s="53"/>
      <c r="VNE4" s="2"/>
      <c r="VNF4" s="2"/>
      <c r="VNG4" s="37"/>
      <c r="VNH4" s="37"/>
      <c r="VNI4" s="2"/>
      <c r="VNJ4" s="37"/>
      <c r="VNK4" s="53"/>
      <c r="VNM4" s="2"/>
      <c r="VNN4" s="2"/>
      <c r="VNO4" s="37"/>
      <c r="VNP4" s="37"/>
      <c r="VNQ4" s="2"/>
      <c r="VNR4" s="37"/>
      <c r="VNS4" s="53"/>
      <c r="VNU4" s="2"/>
      <c r="VNV4" s="2"/>
      <c r="VNW4" s="37"/>
      <c r="VNX4" s="37"/>
      <c r="VNY4" s="2"/>
      <c r="VNZ4" s="37"/>
      <c r="VOA4" s="53"/>
      <c r="VOC4" s="2"/>
      <c r="VOD4" s="2"/>
      <c r="VOE4" s="37"/>
      <c r="VOF4" s="37"/>
      <c r="VOG4" s="2"/>
      <c r="VOH4" s="37"/>
      <c r="VOI4" s="53"/>
      <c r="VOK4" s="2"/>
      <c r="VOL4" s="2"/>
      <c r="VOM4" s="37"/>
      <c r="VON4" s="37"/>
      <c r="VOO4" s="2"/>
      <c r="VOP4" s="37"/>
      <c r="VOQ4" s="53"/>
      <c r="VOS4" s="2"/>
      <c r="VOT4" s="2"/>
      <c r="VOU4" s="37"/>
      <c r="VOV4" s="37"/>
      <c r="VOW4" s="2"/>
      <c r="VOX4" s="37"/>
      <c r="VOY4" s="53"/>
      <c r="VPA4" s="2"/>
      <c r="VPB4" s="2"/>
      <c r="VPC4" s="37"/>
      <c r="VPD4" s="37"/>
      <c r="VPE4" s="2"/>
      <c r="VPF4" s="37"/>
      <c r="VPG4" s="53"/>
      <c r="VPI4" s="2"/>
      <c r="VPJ4" s="2"/>
      <c r="VPK4" s="37"/>
      <c r="VPL4" s="37"/>
      <c r="VPM4" s="2"/>
      <c r="VPN4" s="37"/>
      <c r="VPO4" s="53"/>
      <c r="VPQ4" s="2"/>
      <c r="VPR4" s="2"/>
      <c r="VPS4" s="37"/>
      <c r="VPT4" s="37"/>
      <c r="VPU4" s="2"/>
      <c r="VPV4" s="37"/>
      <c r="VPW4" s="53"/>
      <c r="VPY4" s="2"/>
      <c r="VPZ4" s="2"/>
      <c r="VQA4" s="37"/>
      <c r="VQB4" s="37"/>
      <c r="VQC4" s="2"/>
      <c r="VQD4" s="37"/>
      <c r="VQE4" s="53"/>
      <c r="VQG4" s="2"/>
      <c r="VQH4" s="2"/>
      <c r="VQI4" s="37"/>
      <c r="VQJ4" s="37"/>
      <c r="VQK4" s="2"/>
      <c r="VQL4" s="37"/>
      <c r="VQM4" s="53"/>
      <c r="VQO4" s="2"/>
      <c r="VQP4" s="2"/>
      <c r="VQQ4" s="37"/>
      <c r="VQR4" s="37"/>
      <c r="VQS4" s="2"/>
      <c r="VQT4" s="37"/>
      <c r="VQU4" s="53"/>
      <c r="VQW4" s="2"/>
      <c r="VQX4" s="2"/>
      <c r="VQY4" s="37"/>
      <c r="VQZ4" s="37"/>
      <c r="VRA4" s="2"/>
      <c r="VRB4" s="37"/>
      <c r="VRC4" s="53"/>
      <c r="VRE4" s="2"/>
      <c r="VRF4" s="2"/>
      <c r="VRG4" s="37"/>
      <c r="VRH4" s="37"/>
      <c r="VRI4" s="2"/>
      <c r="VRJ4" s="37"/>
      <c r="VRK4" s="53"/>
      <c r="VRM4" s="2"/>
      <c r="VRN4" s="2"/>
      <c r="VRO4" s="37"/>
      <c r="VRP4" s="37"/>
      <c r="VRQ4" s="2"/>
      <c r="VRR4" s="37"/>
      <c r="VRS4" s="53"/>
      <c r="VRU4" s="2"/>
      <c r="VRV4" s="2"/>
      <c r="VRW4" s="37"/>
      <c r="VRX4" s="37"/>
      <c r="VRY4" s="2"/>
      <c r="VRZ4" s="37"/>
      <c r="VSA4" s="53"/>
      <c r="VSC4" s="2"/>
      <c r="VSD4" s="2"/>
      <c r="VSE4" s="37"/>
      <c r="VSF4" s="37"/>
      <c r="VSG4" s="2"/>
      <c r="VSH4" s="37"/>
      <c r="VSI4" s="53"/>
      <c r="VSK4" s="2"/>
      <c r="VSL4" s="2"/>
      <c r="VSM4" s="37"/>
      <c r="VSN4" s="37"/>
      <c r="VSO4" s="2"/>
      <c r="VSP4" s="37"/>
      <c r="VSQ4" s="53"/>
      <c r="VSS4" s="2"/>
      <c r="VST4" s="2"/>
      <c r="VSU4" s="37"/>
      <c r="VSV4" s="37"/>
      <c r="VSW4" s="2"/>
      <c r="VSX4" s="37"/>
      <c r="VSY4" s="53"/>
      <c r="VTA4" s="2"/>
      <c r="VTB4" s="2"/>
      <c r="VTC4" s="37"/>
      <c r="VTD4" s="37"/>
      <c r="VTE4" s="2"/>
      <c r="VTF4" s="37"/>
      <c r="VTG4" s="53"/>
      <c r="VTI4" s="2"/>
      <c r="VTJ4" s="2"/>
      <c r="VTK4" s="37"/>
      <c r="VTL4" s="37"/>
      <c r="VTM4" s="2"/>
      <c r="VTN4" s="37"/>
      <c r="VTO4" s="53"/>
      <c r="VTQ4" s="2"/>
      <c r="VTR4" s="2"/>
      <c r="VTS4" s="37"/>
      <c r="VTT4" s="37"/>
      <c r="VTU4" s="2"/>
      <c r="VTV4" s="37"/>
      <c r="VTW4" s="53"/>
      <c r="VTY4" s="2"/>
      <c r="VTZ4" s="2"/>
      <c r="VUA4" s="37"/>
      <c r="VUB4" s="37"/>
      <c r="VUC4" s="2"/>
      <c r="VUD4" s="37"/>
      <c r="VUE4" s="53"/>
      <c r="VUG4" s="2"/>
      <c r="VUH4" s="2"/>
      <c r="VUI4" s="37"/>
      <c r="VUJ4" s="37"/>
      <c r="VUK4" s="2"/>
      <c r="VUL4" s="37"/>
      <c r="VUM4" s="53"/>
      <c r="VUO4" s="2"/>
      <c r="VUP4" s="2"/>
      <c r="VUQ4" s="37"/>
      <c r="VUR4" s="37"/>
      <c r="VUS4" s="2"/>
      <c r="VUT4" s="37"/>
      <c r="VUU4" s="53"/>
      <c r="VUW4" s="2"/>
      <c r="VUX4" s="2"/>
      <c r="VUY4" s="37"/>
      <c r="VUZ4" s="37"/>
      <c r="VVA4" s="2"/>
      <c r="VVB4" s="37"/>
      <c r="VVC4" s="53"/>
      <c r="VVE4" s="2"/>
      <c r="VVF4" s="2"/>
      <c r="VVG4" s="37"/>
      <c r="VVH4" s="37"/>
      <c r="VVI4" s="2"/>
      <c r="VVJ4" s="37"/>
      <c r="VVK4" s="53"/>
      <c r="VVM4" s="2"/>
      <c r="VVN4" s="2"/>
      <c r="VVO4" s="37"/>
      <c r="VVP4" s="37"/>
      <c r="VVQ4" s="2"/>
      <c r="VVR4" s="37"/>
      <c r="VVS4" s="53"/>
      <c r="VVU4" s="2"/>
      <c r="VVV4" s="2"/>
      <c r="VVW4" s="37"/>
      <c r="VVX4" s="37"/>
      <c r="VVY4" s="2"/>
      <c r="VVZ4" s="37"/>
      <c r="VWA4" s="53"/>
      <c r="VWC4" s="2"/>
      <c r="VWD4" s="2"/>
      <c r="VWE4" s="37"/>
      <c r="VWF4" s="37"/>
      <c r="VWG4" s="2"/>
      <c r="VWH4" s="37"/>
      <c r="VWI4" s="53"/>
      <c r="VWK4" s="2"/>
      <c r="VWL4" s="2"/>
      <c r="VWM4" s="37"/>
      <c r="VWN4" s="37"/>
      <c r="VWO4" s="2"/>
      <c r="VWP4" s="37"/>
      <c r="VWQ4" s="53"/>
      <c r="VWS4" s="2"/>
      <c r="VWT4" s="2"/>
      <c r="VWU4" s="37"/>
      <c r="VWV4" s="37"/>
      <c r="VWW4" s="2"/>
      <c r="VWX4" s="37"/>
      <c r="VWY4" s="53"/>
      <c r="VXA4" s="2"/>
      <c r="VXB4" s="2"/>
      <c r="VXC4" s="37"/>
      <c r="VXD4" s="37"/>
      <c r="VXE4" s="2"/>
      <c r="VXF4" s="37"/>
      <c r="VXG4" s="53"/>
      <c r="VXI4" s="2"/>
      <c r="VXJ4" s="2"/>
      <c r="VXK4" s="37"/>
      <c r="VXL4" s="37"/>
      <c r="VXM4" s="2"/>
      <c r="VXN4" s="37"/>
      <c r="VXO4" s="53"/>
      <c r="VXQ4" s="2"/>
      <c r="VXR4" s="2"/>
      <c r="VXS4" s="37"/>
      <c r="VXT4" s="37"/>
      <c r="VXU4" s="2"/>
      <c r="VXV4" s="37"/>
      <c r="VXW4" s="53"/>
      <c r="VXY4" s="2"/>
      <c r="VXZ4" s="2"/>
      <c r="VYA4" s="37"/>
      <c r="VYB4" s="37"/>
      <c r="VYC4" s="2"/>
      <c r="VYD4" s="37"/>
      <c r="VYE4" s="53"/>
      <c r="VYG4" s="2"/>
      <c r="VYH4" s="2"/>
      <c r="VYI4" s="37"/>
      <c r="VYJ4" s="37"/>
      <c r="VYK4" s="2"/>
      <c r="VYL4" s="37"/>
      <c r="VYM4" s="53"/>
      <c r="VYO4" s="2"/>
      <c r="VYP4" s="2"/>
      <c r="VYQ4" s="37"/>
      <c r="VYR4" s="37"/>
      <c r="VYS4" s="2"/>
      <c r="VYT4" s="37"/>
      <c r="VYU4" s="53"/>
      <c r="VYW4" s="2"/>
      <c r="VYX4" s="2"/>
      <c r="VYY4" s="37"/>
      <c r="VYZ4" s="37"/>
      <c r="VZA4" s="2"/>
      <c r="VZB4" s="37"/>
      <c r="VZC4" s="53"/>
      <c r="VZE4" s="2"/>
      <c r="VZF4" s="2"/>
      <c r="VZG4" s="37"/>
      <c r="VZH4" s="37"/>
      <c r="VZI4" s="2"/>
      <c r="VZJ4" s="37"/>
      <c r="VZK4" s="53"/>
      <c r="VZM4" s="2"/>
      <c r="VZN4" s="2"/>
      <c r="VZO4" s="37"/>
      <c r="VZP4" s="37"/>
      <c r="VZQ4" s="2"/>
      <c r="VZR4" s="37"/>
      <c r="VZS4" s="53"/>
      <c r="VZU4" s="2"/>
      <c r="VZV4" s="2"/>
      <c r="VZW4" s="37"/>
      <c r="VZX4" s="37"/>
      <c r="VZY4" s="2"/>
      <c r="VZZ4" s="37"/>
      <c r="WAA4" s="53"/>
      <c r="WAC4" s="2"/>
      <c r="WAD4" s="2"/>
      <c r="WAE4" s="37"/>
      <c r="WAF4" s="37"/>
      <c r="WAG4" s="2"/>
      <c r="WAH4" s="37"/>
      <c r="WAI4" s="53"/>
      <c r="WAK4" s="2"/>
      <c r="WAL4" s="2"/>
      <c r="WAM4" s="37"/>
      <c r="WAN4" s="37"/>
      <c r="WAO4" s="2"/>
      <c r="WAP4" s="37"/>
      <c r="WAQ4" s="53"/>
      <c r="WAS4" s="2"/>
      <c r="WAT4" s="2"/>
      <c r="WAU4" s="37"/>
      <c r="WAV4" s="37"/>
      <c r="WAW4" s="2"/>
      <c r="WAX4" s="37"/>
      <c r="WAY4" s="53"/>
      <c r="WBA4" s="2"/>
      <c r="WBB4" s="2"/>
      <c r="WBC4" s="37"/>
      <c r="WBD4" s="37"/>
      <c r="WBE4" s="2"/>
      <c r="WBF4" s="37"/>
      <c r="WBG4" s="53"/>
      <c r="WBI4" s="2"/>
      <c r="WBJ4" s="2"/>
      <c r="WBK4" s="37"/>
      <c r="WBL4" s="37"/>
      <c r="WBM4" s="2"/>
      <c r="WBN4" s="37"/>
      <c r="WBO4" s="53"/>
      <c r="WBQ4" s="2"/>
      <c r="WBR4" s="2"/>
      <c r="WBS4" s="37"/>
      <c r="WBT4" s="37"/>
      <c r="WBU4" s="2"/>
      <c r="WBV4" s="37"/>
      <c r="WBW4" s="53"/>
      <c r="WBY4" s="2"/>
      <c r="WBZ4" s="2"/>
      <c r="WCA4" s="37"/>
      <c r="WCB4" s="37"/>
      <c r="WCC4" s="2"/>
      <c r="WCD4" s="37"/>
      <c r="WCE4" s="53"/>
      <c r="WCG4" s="2"/>
      <c r="WCH4" s="2"/>
      <c r="WCI4" s="37"/>
      <c r="WCJ4" s="37"/>
      <c r="WCK4" s="2"/>
      <c r="WCL4" s="37"/>
      <c r="WCM4" s="53"/>
      <c r="WCO4" s="2"/>
      <c r="WCP4" s="2"/>
      <c r="WCQ4" s="37"/>
      <c r="WCR4" s="37"/>
      <c r="WCS4" s="2"/>
      <c r="WCT4" s="37"/>
      <c r="WCU4" s="53"/>
      <c r="WCW4" s="2"/>
      <c r="WCX4" s="2"/>
      <c r="WCY4" s="37"/>
      <c r="WCZ4" s="37"/>
      <c r="WDA4" s="2"/>
      <c r="WDB4" s="37"/>
      <c r="WDC4" s="53"/>
      <c r="WDE4" s="2"/>
      <c r="WDF4" s="2"/>
      <c r="WDG4" s="37"/>
      <c r="WDH4" s="37"/>
      <c r="WDI4" s="2"/>
      <c r="WDJ4" s="37"/>
      <c r="WDK4" s="53"/>
      <c r="WDM4" s="2"/>
      <c r="WDN4" s="2"/>
      <c r="WDO4" s="37"/>
      <c r="WDP4" s="37"/>
      <c r="WDQ4" s="2"/>
      <c r="WDR4" s="37"/>
      <c r="WDS4" s="53"/>
      <c r="WDU4" s="2"/>
      <c r="WDV4" s="2"/>
      <c r="WDW4" s="37"/>
      <c r="WDX4" s="37"/>
      <c r="WDY4" s="2"/>
      <c r="WDZ4" s="37"/>
      <c r="WEA4" s="53"/>
      <c r="WEC4" s="2"/>
      <c r="WED4" s="2"/>
      <c r="WEE4" s="37"/>
      <c r="WEF4" s="37"/>
      <c r="WEG4" s="2"/>
      <c r="WEH4" s="37"/>
      <c r="WEI4" s="53"/>
      <c r="WEK4" s="2"/>
      <c r="WEL4" s="2"/>
      <c r="WEM4" s="37"/>
      <c r="WEN4" s="37"/>
      <c r="WEO4" s="2"/>
      <c r="WEP4" s="37"/>
      <c r="WEQ4" s="53"/>
      <c r="WES4" s="2"/>
      <c r="WET4" s="2"/>
      <c r="WEU4" s="37"/>
      <c r="WEV4" s="37"/>
      <c r="WEW4" s="2"/>
      <c r="WEX4" s="37"/>
      <c r="WEY4" s="53"/>
      <c r="WFA4" s="2"/>
      <c r="WFB4" s="2"/>
      <c r="WFC4" s="37"/>
      <c r="WFD4" s="37"/>
      <c r="WFE4" s="2"/>
      <c r="WFF4" s="37"/>
      <c r="WFG4" s="53"/>
      <c r="WFI4" s="2"/>
      <c r="WFJ4" s="2"/>
      <c r="WFK4" s="37"/>
      <c r="WFL4" s="37"/>
      <c r="WFM4" s="2"/>
      <c r="WFN4" s="37"/>
      <c r="WFO4" s="53"/>
      <c r="WFQ4" s="2"/>
      <c r="WFR4" s="2"/>
      <c r="WFS4" s="37"/>
      <c r="WFT4" s="37"/>
      <c r="WFU4" s="2"/>
      <c r="WFV4" s="37"/>
      <c r="WFW4" s="53"/>
      <c r="WFY4" s="2"/>
      <c r="WFZ4" s="2"/>
      <c r="WGA4" s="37"/>
      <c r="WGB4" s="37"/>
      <c r="WGC4" s="2"/>
      <c r="WGD4" s="37"/>
      <c r="WGE4" s="53"/>
      <c r="WGG4" s="2"/>
      <c r="WGH4" s="2"/>
      <c r="WGI4" s="37"/>
      <c r="WGJ4" s="37"/>
      <c r="WGK4" s="2"/>
      <c r="WGL4" s="37"/>
      <c r="WGM4" s="53"/>
      <c r="WGO4" s="2"/>
      <c r="WGP4" s="2"/>
      <c r="WGQ4" s="37"/>
      <c r="WGR4" s="37"/>
      <c r="WGS4" s="2"/>
      <c r="WGT4" s="37"/>
      <c r="WGU4" s="53"/>
      <c r="WGW4" s="2"/>
      <c r="WGX4" s="2"/>
      <c r="WGY4" s="37"/>
      <c r="WGZ4" s="37"/>
      <c r="WHA4" s="2"/>
      <c r="WHB4" s="37"/>
      <c r="WHC4" s="53"/>
      <c r="WHE4" s="2"/>
      <c r="WHF4" s="2"/>
      <c r="WHG4" s="37"/>
      <c r="WHH4" s="37"/>
      <c r="WHI4" s="2"/>
      <c r="WHJ4" s="37"/>
      <c r="WHK4" s="53"/>
      <c r="WHM4" s="2"/>
      <c r="WHN4" s="2"/>
      <c r="WHO4" s="37"/>
      <c r="WHP4" s="37"/>
      <c r="WHQ4" s="2"/>
      <c r="WHR4" s="37"/>
      <c r="WHS4" s="53"/>
      <c r="WHU4" s="2"/>
      <c r="WHV4" s="2"/>
      <c r="WHW4" s="37"/>
      <c r="WHX4" s="37"/>
      <c r="WHY4" s="2"/>
      <c r="WHZ4" s="37"/>
      <c r="WIA4" s="53"/>
      <c r="WIC4" s="2"/>
      <c r="WID4" s="2"/>
      <c r="WIE4" s="37"/>
      <c r="WIF4" s="37"/>
      <c r="WIG4" s="2"/>
      <c r="WIH4" s="37"/>
      <c r="WII4" s="53"/>
      <c r="WIK4" s="2"/>
      <c r="WIL4" s="2"/>
      <c r="WIM4" s="37"/>
      <c r="WIN4" s="37"/>
      <c r="WIO4" s="2"/>
      <c r="WIP4" s="37"/>
      <c r="WIQ4" s="53"/>
      <c r="WIS4" s="2"/>
      <c r="WIT4" s="2"/>
      <c r="WIU4" s="37"/>
      <c r="WIV4" s="37"/>
      <c r="WIW4" s="2"/>
      <c r="WIX4" s="37"/>
      <c r="WIY4" s="53"/>
      <c r="WJA4" s="2"/>
      <c r="WJB4" s="2"/>
      <c r="WJC4" s="37"/>
      <c r="WJD4" s="37"/>
      <c r="WJE4" s="2"/>
      <c r="WJF4" s="37"/>
      <c r="WJG4" s="53"/>
      <c r="WJI4" s="2"/>
      <c r="WJJ4" s="2"/>
      <c r="WJK4" s="37"/>
      <c r="WJL4" s="37"/>
      <c r="WJM4" s="2"/>
      <c r="WJN4" s="37"/>
      <c r="WJO4" s="53"/>
      <c r="WJQ4" s="2"/>
      <c r="WJR4" s="2"/>
      <c r="WJS4" s="37"/>
      <c r="WJT4" s="37"/>
      <c r="WJU4" s="2"/>
      <c r="WJV4" s="37"/>
      <c r="WJW4" s="53"/>
      <c r="WJY4" s="2"/>
      <c r="WJZ4" s="2"/>
      <c r="WKA4" s="37"/>
      <c r="WKB4" s="37"/>
      <c r="WKC4" s="2"/>
      <c r="WKD4" s="37"/>
      <c r="WKE4" s="53"/>
      <c r="WKG4" s="2"/>
      <c r="WKH4" s="2"/>
      <c r="WKI4" s="37"/>
      <c r="WKJ4" s="37"/>
      <c r="WKK4" s="2"/>
      <c r="WKL4" s="37"/>
      <c r="WKM4" s="53"/>
      <c r="WKO4" s="2"/>
      <c r="WKP4" s="2"/>
      <c r="WKQ4" s="37"/>
      <c r="WKR4" s="37"/>
      <c r="WKS4" s="2"/>
      <c r="WKT4" s="37"/>
      <c r="WKU4" s="53"/>
      <c r="WKW4" s="2"/>
      <c r="WKX4" s="2"/>
      <c r="WKY4" s="37"/>
      <c r="WKZ4" s="37"/>
      <c r="WLA4" s="2"/>
      <c r="WLB4" s="37"/>
      <c r="WLC4" s="53"/>
      <c r="WLE4" s="2"/>
      <c r="WLF4" s="2"/>
      <c r="WLG4" s="37"/>
      <c r="WLH4" s="37"/>
      <c r="WLI4" s="2"/>
      <c r="WLJ4" s="37"/>
      <c r="WLK4" s="53"/>
      <c r="WLM4" s="2"/>
      <c r="WLN4" s="2"/>
      <c r="WLO4" s="37"/>
      <c r="WLP4" s="37"/>
      <c r="WLQ4" s="2"/>
      <c r="WLR4" s="37"/>
      <c r="WLS4" s="53"/>
      <c r="WLU4" s="2"/>
      <c r="WLV4" s="2"/>
      <c r="WLW4" s="37"/>
      <c r="WLX4" s="37"/>
      <c r="WLY4" s="2"/>
      <c r="WLZ4" s="37"/>
      <c r="WMA4" s="53"/>
      <c r="WMC4" s="2"/>
      <c r="WMD4" s="2"/>
      <c r="WME4" s="37"/>
      <c r="WMF4" s="37"/>
      <c r="WMG4" s="2"/>
      <c r="WMH4" s="37"/>
      <c r="WMI4" s="53"/>
      <c r="WMK4" s="2"/>
      <c r="WML4" s="2"/>
      <c r="WMM4" s="37"/>
      <c r="WMN4" s="37"/>
      <c r="WMO4" s="2"/>
      <c r="WMP4" s="37"/>
      <c r="WMQ4" s="53"/>
      <c r="WMS4" s="2"/>
      <c r="WMT4" s="2"/>
      <c r="WMU4" s="37"/>
      <c r="WMV4" s="37"/>
      <c r="WMW4" s="2"/>
      <c r="WMX4" s="37"/>
      <c r="WMY4" s="53"/>
      <c r="WNA4" s="2"/>
      <c r="WNB4" s="2"/>
      <c r="WNC4" s="37"/>
      <c r="WND4" s="37"/>
      <c r="WNE4" s="2"/>
      <c r="WNF4" s="37"/>
      <c r="WNG4" s="53"/>
      <c r="WNI4" s="2"/>
      <c r="WNJ4" s="2"/>
      <c r="WNK4" s="37"/>
      <c r="WNL4" s="37"/>
      <c r="WNM4" s="2"/>
      <c r="WNN4" s="37"/>
      <c r="WNO4" s="53"/>
      <c r="WNQ4" s="2"/>
      <c r="WNR4" s="2"/>
      <c r="WNS4" s="37"/>
      <c r="WNT4" s="37"/>
      <c r="WNU4" s="2"/>
      <c r="WNV4" s="37"/>
      <c r="WNW4" s="53"/>
      <c r="WNY4" s="2"/>
      <c r="WNZ4" s="2"/>
      <c r="WOA4" s="37"/>
      <c r="WOB4" s="37"/>
      <c r="WOC4" s="2"/>
      <c r="WOD4" s="37"/>
      <c r="WOE4" s="53"/>
      <c r="WOG4" s="2"/>
      <c r="WOH4" s="2"/>
      <c r="WOI4" s="37"/>
      <c r="WOJ4" s="37"/>
      <c r="WOK4" s="2"/>
      <c r="WOL4" s="37"/>
      <c r="WOM4" s="53"/>
      <c r="WOO4" s="2"/>
      <c r="WOP4" s="2"/>
      <c r="WOQ4" s="37"/>
      <c r="WOR4" s="37"/>
      <c r="WOS4" s="2"/>
      <c r="WOT4" s="37"/>
      <c r="WOU4" s="53"/>
      <c r="WOW4" s="2"/>
      <c r="WOX4" s="2"/>
      <c r="WOY4" s="37"/>
      <c r="WOZ4" s="37"/>
      <c r="WPA4" s="2"/>
      <c r="WPB4" s="37"/>
      <c r="WPC4" s="53"/>
      <c r="WPE4" s="2"/>
      <c r="WPF4" s="2"/>
      <c r="WPG4" s="37"/>
      <c r="WPH4" s="37"/>
      <c r="WPI4" s="2"/>
      <c r="WPJ4" s="37"/>
      <c r="WPK4" s="53"/>
      <c r="WPM4" s="2"/>
      <c r="WPN4" s="2"/>
      <c r="WPO4" s="37"/>
      <c r="WPP4" s="37"/>
      <c r="WPQ4" s="2"/>
      <c r="WPR4" s="37"/>
      <c r="WPS4" s="53"/>
      <c r="WPU4" s="2"/>
      <c r="WPV4" s="2"/>
      <c r="WPW4" s="37"/>
      <c r="WPX4" s="37"/>
      <c r="WPY4" s="2"/>
      <c r="WPZ4" s="37"/>
      <c r="WQA4" s="53"/>
      <c r="WQC4" s="2"/>
      <c r="WQD4" s="2"/>
      <c r="WQE4" s="37"/>
      <c r="WQF4" s="37"/>
      <c r="WQG4" s="2"/>
      <c r="WQH4" s="37"/>
      <c r="WQI4" s="53"/>
      <c r="WQK4" s="2"/>
      <c r="WQL4" s="2"/>
      <c r="WQM4" s="37"/>
      <c r="WQN4" s="37"/>
      <c r="WQO4" s="2"/>
      <c r="WQP4" s="37"/>
      <c r="WQQ4" s="53"/>
      <c r="WQS4" s="2"/>
      <c r="WQT4" s="2"/>
      <c r="WQU4" s="37"/>
      <c r="WQV4" s="37"/>
      <c r="WQW4" s="2"/>
      <c r="WQX4" s="37"/>
      <c r="WQY4" s="53"/>
      <c r="WRA4" s="2"/>
      <c r="WRB4" s="2"/>
      <c r="WRC4" s="37"/>
      <c r="WRD4" s="37"/>
      <c r="WRE4" s="2"/>
      <c r="WRF4" s="37"/>
      <c r="WRG4" s="53"/>
      <c r="WRI4" s="2"/>
      <c r="WRJ4" s="2"/>
      <c r="WRK4" s="37"/>
      <c r="WRL4" s="37"/>
      <c r="WRM4" s="2"/>
      <c r="WRN4" s="37"/>
      <c r="WRO4" s="53"/>
      <c r="WRQ4" s="2"/>
      <c r="WRR4" s="2"/>
      <c r="WRS4" s="37"/>
      <c r="WRT4" s="37"/>
      <c r="WRU4" s="2"/>
      <c r="WRV4" s="37"/>
      <c r="WRW4" s="53"/>
      <c r="WRY4" s="2"/>
      <c r="WRZ4" s="2"/>
      <c r="WSA4" s="37"/>
      <c r="WSB4" s="37"/>
      <c r="WSC4" s="2"/>
      <c r="WSD4" s="37"/>
      <c r="WSE4" s="53"/>
      <c r="WSG4" s="2"/>
      <c r="WSH4" s="2"/>
      <c r="WSI4" s="37"/>
      <c r="WSJ4" s="37"/>
      <c r="WSK4" s="2"/>
      <c r="WSL4" s="37"/>
      <c r="WSM4" s="53"/>
      <c r="WSO4" s="2"/>
      <c r="WSP4" s="2"/>
      <c r="WSQ4" s="37"/>
      <c r="WSR4" s="37"/>
      <c r="WSS4" s="2"/>
      <c r="WST4" s="37"/>
      <c r="WSU4" s="53"/>
      <c r="WSW4" s="2"/>
      <c r="WSX4" s="2"/>
      <c r="WSY4" s="37"/>
      <c r="WSZ4" s="37"/>
      <c r="WTA4" s="2"/>
      <c r="WTB4" s="37"/>
      <c r="WTC4" s="53"/>
      <c r="WTE4" s="2"/>
      <c r="WTF4" s="2"/>
      <c r="WTG4" s="37"/>
      <c r="WTH4" s="37"/>
      <c r="WTI4" s="2"/>
      <c r="WTJ4" s="37"/>
      <c r="WTK4" s="53"/>
      <c r="WTM4" s="2"/>
      <c r="WTN4" s="2"/>
      <c r="WTO4" s="37"/>
      <c r="WTP4" s="37"/>
      <c r="WTQ4" s="2"/>
      <c r="WTR4" s="37"/>
      <c r="WTS4" s="53"/>
      <c r="WTU4" s="2"/>
      <c r="WTV4" s="2"/>
      <c r="WTW4" s="37"/>
      <c r="WTX4" s="37"/>
      <c r="WTY4" s="2"/>
      <c r="WTZ4" s="37"/>
      <c r="WUA4" s="53"/>
      <c r="WUC4" s="2"/>
      <c r="WUD4" s="2"/>
      <c r="WUE4" s="37"/>
      <c r="WUF4" s="37"/>
      <c r="WUG4" s="2"/>
      <c r="WUH4" s="37"/>
      <c r="WUI4" s="53"/>
      <c r="WUK4" s="2"/>
      <c r="WUL4" s="2"/>
      <c r="WUM4" s="37"/>
      <c r="WUN4" s="37"/>
      <c r="WUO4" s="2"/>
      <c r="WUP4" s="37"/>
      <c r="WUQ4" s="53"/>
      <c r="WUS4" s="2"/>
      <c r="WUT4" s="2"/>
      <c r="WUU4" s="37"/>
      <c r="WUV4" s="37"/>
      <c r="WUW4" s="2"/>
      <c r="WUX4" s="37"/>
      <c r="WUY4" s="53"/>
      <c r="WVA4" s="2"/>
      <c r="WVB4" s="2"/>
      <c r="WVC4" s="37"/>
      <c r="WVD4" s="37"/>
      <c r="WVE4" s="2"/>
      <c r="WVF4" s="37"/>
      <c r="WVG4" s="53"/>
      <c r="WVI4" s="2"/>
      <c r="WVJ4" s="2"/>
      <c r="WVK4" s="37"/>
      <c r="WVL4" s="37"/>
      <c r="WVM4" s="2"/>
      <c r="WVN4" s="37"/>
      <c r="WVO4" s="53"/>
      <c r="WVQ4" s="2"/>
      <c r="WVR4" s="2"/>
      <c r="WVS4" s="37"/>
      <c r="WVT4" s="37"/>
      <c r="WVU4" s="2"/>
      <c r="WVV4" s="37"/>
      <c r="WVW4" s="53"/>
      <c r="WVY4" s="2"/>
      <c r="WVZ4" s="2"/>
      <c r="WWA4" s="37"/>
      <c r="WWB4" s="37"/>
      <c r="WWC4" s="2"/>
      <c r="WWD4" s="37"/>
      <c r="WWE4" s="53"/>
      <c r="WWG4" s="2"/>
      <c r="WWH4" s="2"/>
      <c r="WWI4" s="37"/>
      <c r="WWJ4" s="37"/>
      <c r="WWK4" s="2"/>
      <c r="WWL4" s="37"/>
      <c r="WWM4" s="53"/>
      <c r="WWO4" s="2"/>
      <c r="WWP4" s="2"/>
      <c r="WWQ4" s="37"/>
      <c r="WWR4" s="37"/>
      <c r="WWS4" s="2"/>
      <c r="WWT4" s="37"/>
      <c r="WWU4" s="53"/>
      <c r="WWW4" s="2"/>
      <c r="WWX4" s="2"/>
      <c r="WWY4" s="37"/>
      <c r="WWZ4" s="37"/>
      <c r="WXA4" s="2"/>
      <c r="WXB4" s="37"/>
      <c r="WXC4" s="53"/>
      <c r="WXE4" s="2"/>
      <c r="WXF4" s="2"/>
      <c r="WXG4" s="37"/>
      <c r="WXH4" s="37"/>
      <c r="WXI4" s="2"/>
      <c r="WXJ4" s="37"/>
      <c r="WXK4" s="53"/>
      <c r="WXM4" s="2"/>
      <c r="WXN4" s="2"/>
      <c r="WXO4" s="37"/>
      <c r="WXP4" s="37"/>
      <c r="WXQ4" s="2"/>
      <c r="WXR4" s="37"/>
      <c r="WXS4" s="53"/>
      <c r="WXU4" s="2"/>
      <c r="WXV4" s="2"/>
      <c r="WXW4" s="37"/>
      <c r="WXX4" s="37"/>
      <c r="WXY4" s="2"/>
      <c r="WXZ4" s="37"/>
      <c r="WYA4" s="53"/>
      <c r="WYC4" s="2"/>
      <c r="WYD4" s="2"/>
      <c r="WYE4" s="37"/>
      <c r="WYF4" s="37"/>
      <c r="WYG4" s="2"/>
      <c r="WYH4" s="37"/>
      <c r="WYI4" s="53"/>
      <c r="WYK4" s="2"/>
      <c r="WYL4" s="2"/>
      <c r="WYM4" s="37"/>
      <c r="WYN4" s="37"/>
      <c r="WYO4" s="2"/>
      <c r="WYP4" s="37"/>
      <c r="WYQ4" s="53"/>
      <c r="WYS4" s="2"/>
      <c r="WYT4" s="2"/>
      <c r="WYU4" s="37"/>
      <c r="WYV4" s="37"/>
      <c r="WYW4" s="2"/>
      <c r="WYX4" s="37"/>
      <c r="WYY4" s="53"/>
      <c r="WZA4" s="2"/>
      <c r="WZB4" s="2"/>
      <c r="WZC4" s="37"/>
      <c r="WZD4" s="37"/>
      <c r="WZE4" s="2"/>
      <c r="WZF4" s="37"/>
      <c r="WZG4" s="53"/>
      <c r="WZI4" s="2"/>
      <c r="WZJ4" s="2"/>
      <c r="WZK4" s="37"/>
      <c r="WZL4" s="37"/>
      <c r="WZM4" s="2"/>
      <c r="WZN4" s="37"/>
      <c r="WZO4" s="53"/>
      <c r="WZQ4" s="2"/>
      <c r="WZR4" s="2"/>
      <c r="WZS4" s="37"/>
      <c r="WZT4" s="37"/>
      <c r="WZU4" s="2"/>
      <c r="WZV4" s="37"/>
      <c r="WZW4" s="53"/>
      <c r="WZY4" s="2"/>
      <c r="WZZ4" s="2"/>
      <c r="XAA4" s="37"/>
      <c r="XAB4" s="37"/>
      <c r="XAC4" s="2"/>
      <c r="XAD4" s="37"/>
      <c r="XAE4" s="53"/>
      <c r="XAG4" s="2"/>
      <c r="XAH4" s="2"/>
      <c r="XAI4" s="37"/>
      <c r="XAJ4" s="37"/>
      <c r="XAK4" s="2"/>
      <c r="XAL4" s="37"/>
      <c r="XAM4" s="53"/>
      <c r="XAO4" s="2"/>
      <c r="XAP4" s="2"/>
      <c r="XAQ4" s="37"/>
      <c r="XAR4" s="37"/>
      <c r="XAS4" s="2"/>
      <c r="XAT4" s="37"/>
      <c r="XAU4" s="53"/>
      <c r="XAW4" s="2"/>
      <c r="XAX4" s="2"/>
      <c r="XAY4" s="37"/>
      <c r="XAZ4" s="37"/>
      <c r="XBA4" s="2"/>
      <c r="XBB4" s="37"/>
      <c r="XBC4" s="53"/>
      <c r="XBE4" s="2"/>
      <c r="XBF4" s="2"/>
      <c r="XBG4" s="37"/>
      <c r="XBH4" s="37"/>
      <c r="XBI4" s="2"/>
      <c r="XBJ4" s="37"/>
      <c r="XBK4" s="53"/>
      <c r="XBM4" s="2"/>
      <c r="XBN4" s="2"/>
      <c r="XBO4" s="37"/>
      <c r="XBP4" s="37"/>
      <c r="XBQ4" s="2"/>
      <c r="XBR4" s="37"/>
      <c r="XBS4" s="53"/>
      <c r="XBU4" s="2"/>
      <c r="XBV4" s="2"/>
      <c r="XBW4" s="37"/>
      <c r="XBX4" s="37"/>
      <c r="XBY4" s="2"/>
      <c r="XBZ4" s="37"/>
      <c r="XCA4" s="53"/>
      <c r="XCC4" s="2"/>
      <c r="XCD4" s="2"/>
      <c r="XCE4" s="37"/>
      <c r="XCF4" s="37"/>
      <c r="XCG4" s="2"/>
      <c r="XCH4" s="37"/>
      <c r="XCI4" s="53"/>
      <c r="XCK4" s="2"/>
      <c r="XCL4" s="2"/>
      <c r="XCM4" s="37"/>
      <c r="XCN4" s="37"/>
      <c r="XCO4" s="2"/>
      <c r="XCP4" s="37"/>
      <c r="XCQ4" s="53"/>
      <c r="XCS4" s="2"/>
      <c r="XCT4" s="2"/>
      <c r="XCU4" s="37"/>
      <c r="XCV4" s="37"/>
      <c r="XCW4" s="2"/>
      <c r="XCX4" s="37"/>
      <c r="XCY4" s="53"/>
      <c r="XDA4" s="2"/>
      <c r="XDB4" s="2"/>
      <c r="XDC4" s="37"/>
      <c r="XDD4" s="37"/>
      <c r="XDE4" s="2"/>
      <c r="XDF4" s="37"/>
      <c r="XDG4" s="53"/>
      <c r="XDI4" s="2"/>
      <c r="XDJ4" s="2"/>
      <c r="XDK4" s="37"/>
      <c r="XDL4" s="37"/>
      <c r="XDM4" s="2"/>
      <c r="XDN4" s="37"/>
      <c r="XDO4" s="53"/>
      <c r="XDQ4" s="2"/>
      <c r="XDR4" s="2"/>
      <c r="XDS4" s="37"/>
      <c r="XDT4" s="37"/>
      <c r="XDU4" s="2"/>
      <c r="XDV4" s="37"/>
      <c r="XDW4" s="53"/>
      <c r="XDY4" s="2"/>
      <c r="XDZ4" s="2"/>
      <c r="XEA4" s="37"/>
      <c r="XEB4" s="37"/>
      <c r="XEC4" s="2"/>
      <c r="XED4" s="37"/>
      <c r="XEE4" s="53"/>
      <c r="XEG4" s="2"/>
      <c r="XEH4" s="2"/>
      <c r="XEI4" s="37"/>
      <c r="XEJ4" s="37"/>
      <c r="XEK4" s="2"/>
      <c r="XEL4" s="37"/>
      <c r="XEM4" s="53"/>
      <c r="XEO4" s="2"/>
      <c r="XEP4" s="2"/>
      <c r="XEQ4" s="37"/>
      <c r="XER4" s="37"/>
      <c r="XES4" s="2"/>
      <c r="XET4" s="37"/>
      <c r="XEU4" s="53"/>
      <c r="XEW4" s="2"/>
      <c r="XEX4" s="2"/>
      <c r="XEY4" s="37"/>
      <c r="XEZ4" s="37"/>
      <c r="XFA4" s="2"/>
      <c r="XFB4" s="37"/>
    </row>
    <row r="5" spans="1:16384" s="24" customFormat="1" ht="15.75" x14ac:dyDescent="0.25">
      <c r="C5" s="56" t="s">
        <v>1094</v>
      </c>
      <c r="D5" s="6"/>
      <c r="E5" s="57"/>
      <c r="F5" s="58"/>
      <c r="G5" s="59"/>
      <c r="H5" s="59"/>
      <c r="I5" s="59"/>
      <c r="J5" s="59"/>
      <c r="K5" s="59"/>
      <c r="L5" s="100" t="s">
        <v>1095</v>
      </c>
      <c r="M5" s="100"/>
      <c r="N5" s="100"/>
      <c r="O5" s="100"/>
      <c r="P5" s="100"/>
      <c r="Q5" s="2"/>
      <c r="R5" s="2"/>
      <c r="S5" s="37"/>
      <c r="T5" s="37"/>
      <c r="U5" s="2"/>
      <c r="V5" s="37"/>
      <c r="W5" s="53"/>
      <c r="Y5" s="2"/>
      <c r="Z5" s="2"/>
      <c r="AA5" s="37"/>
      <c r="AB5" s="37"/>
      <c r="AC5" s="2"/>
      <c r="AD5" s="37"/>
      <c r="AE5" s="53"/>
      <c r="AG5" s="2"/>
      <c r="AH5" s="2"/>
      <c r="AI5" s="37"/>
      <c r="AJ5" s="37"/>
      <c r="AK5" s="2"/>
      <c r="AL5" s="37"/>
      <c r="AM5" s="53"/>
      <c r="AO5" s="2"/>
      <c r="AP5" s="2"/>
      <c r="AQ5" s="37"/>
      <c r="AR5" s="37"/>
      <c r="AS5" s="2"/>
      <c r="AT5" s="37"/>
      <c r="AU5" s="53"/>
      <c r="AW5" s="2"/>
      <c r="AX5" s="2"/>
      <c r="AY5" s="37"/>
      <c r="AZ5" s="37"/>
      <c r="BA5" s="2"/>
      <c r="BB5" s="37"/>
      <c r="BC5" s="53"/>
      <c r="BE5" s="2"/>
      <c r="BF5" s="2"/>
      <c r="BG5" s="37"/>
      <c r="BH5" s="37"/>
      <c r="BI5" s="2"/>
      <c r="BJ5" s="37"/>
      <c r="BK5" s="53"/>
      <c r="BM5" s="2"/>
      <c r="BN5" s="2"/>
      <c r="BO5" s="37"/>
      <c r="BP5" s="37"/>
      <c r="BQ5" s="2"/>
      <c r="BR5" s="37"/>
      <c r="BS5" s="53"/>
      <c r="BU5" s="2"/>
      <c r="BV5" s="2"/>
      <c r="BW5" s="37"/>
      <c r="BX5" s="37"/>
      <c r="BY5" s="2"/>
      <c r="BZ5" s="37"/>
      <c r="CA5" s="53"/>
      <c r="CC5" s="2"/>
      <c r="CD5" s="2"/>
      <c r="CE5" s="37"/>
      <c r="CF5" s="37"/>
      <c r="CG5" s="2"/>
      <c r="CH5" s="37"/>
      <c r="CI5" s="53"/>
      <c r="CK5" s="2"/>
      <c r="CL5" s="2"/>
      <c r="CM5" s="37"/>
      <c r="CN5" s="37"/>
      <c r="CO5" s="2"/>
      <c r="CP5" s="37"/>
      <c r="CQ5" s="53"/>
      <c r="CS5" s="2"/>
      <c r="CT5" s="2"/>
      <c r="CU5" s="37"/>
      <c r="CV5" s="37"/>
      <c r="CW5" s="2"/>
      <c r="CX5" s="37"/>
      <c r="CY5" s="53"/>
      <c r="DA5" s="2"/>
      <c r="DB5" s="2"/>
      <c r="DC5" s="37"/>
      <c r="DD5" s="37"/>
      <c r="DE5" s="2"/>
      <c r="DF5" s="37"/>
      <c r="DG5" s="53"/>
      <c r="DI5" s="2"/>
      <c r="DJ5" s="2"/>
      <c r="DK5" s="37"/>
      <c r="DL5" s="37"/>
      <c r="DM5" s="2"/>
      <c r="DN5" s="37"/>
      <c r="DO5" s="53"/>
      <c r="DQ5" s="2"/>
      <c r="DR5" s="2"/>
      <c r="DS5" s="37"/>
      <c r="DT5" s="37"/>
      <c r="DU5" s="2"/>
      <c r="DV5" s="37"/>
      <c r="DW5" s="53"/>
      <c r="DY5" s="2"/>
      <c r="DZ5" s="2"/>
      <c r="EA5" s="37"/>
      <c r="EB5" s="37"/>
      <c r="EC5" s="2"/>
      <c r="ED5" s="37"/>
      <c r="EE5" s="53"/>
      <c r="EG5" s="2"/>
      <c r="EH5" s="2"/>
      <c r="EI5" s="37"/>
      <c r="EJ5" s="37"/>
      <c r="EK5" s="2"/>
      <c r="EL5" s="37"/>
      <c r="EM5" s="53"/>
      <c r="EO5" s="2"/>
      <c r="EP5" s="2"/>
      <c r="EQ5" s="37"/>
      <c r="ER5" s="37"/>
      <c r="ES5" s="2"/>
      <c r="ET5" s="37"/>
      <c r="EU5" s="53"/>
      <c r="EW5" s="2"/>
      <c r="EX5" s="2"/>
      <c r="EY5" s="37"/>
      <c r="EZ5" s="37"/>
      <c r="FA5" s="2"/>
      <c r="FB5" s="37"/>
      <c r="FC5" s="53"/>
      <c r="FE5" s="2"/>
      <c r="FF5" s="2"/>
      <c r="FG5" s="37"/>
      <c r="FH5" s="37"/>
      <c r="FI5" s="2"/>
      <c r="FJ5" s="37"/>
      <c r="FK5" s="53"/>
      <c r="FM5" s="2"/>
      <c r="FN5" s="2"/>
      <c r="FO5" s="37"/>
      <c r="FP5" s="37"/>
      <c r="FQ5" s="2"/>
      <c r="FR5" s="37"/>
      <c r="FS5" s="53"/>
      <c r="FU5" s="2"/>
      <c r="FV5" s="2"/>
      <c r="FW5" s="37"/>
      <c r="FX5" s="37"/>
      <c r="FY5" s="2"/>
      <c r="FZ5" s="37"/>
      <c r="GA5" s="53"/>
      <c r="GC5" s="2"/>
      <c r="GD5" s="2"/>
      <c r="GE5" s="37"/>
      <c r="GF5" s="37"/>
      <c r="GG5" s="2"/>
      <c r="GH5" s="37"/>
      <c r="GI5" s="53"/>
      <c r="GK5" s="2"/>
      <c r="GL5" s="2"/>
      <c r="GM5" s="37"/>
      <c r="GN5" s="37"/>
      <c r="GO5" s="2"/>
      <c r="GP5" s="37"/>
      <c r="GQ5" s="53"/>
      <c r="GS5" s="2"/>
      <c r="GT5" s="2"/>
      <c r="GU5" s="37"/>
      <c r="GV5" s="37"/>
      <c r="GW5" s="2"/>
      <c r="GX5" s="37"/>
      <c r="GY5" s="53"/>
      <c r="HA5" s="2"/>
      <c r="HB5" s="2"/>
      <c r="HC5" s="37"/>
      <c r="HD5" s="37"/>
      <c r="HE5" s="2"/>
      <c r="HF5" s="37"/>
      <c r="HG5" s="53"/>
      <c r="HI5" s="2"/>
      <c r="HJ5" s="2"/>
      <c r="HK5" s="37"/>
      <c r="HL5" s="37"/>
      <c r="HM5" s="2"/>
      <c r="HN5" s="37"/>
      <c r="HO5" s="53"/>
      <c r="HQ5" s="2"/>
      <c r="HR5" s="2"/>
      <c r="HS5" s="37"/>
      <c r="HT5" s="37"/>
      <c r="HU5" s="2"/>
      <c r="HV5" s="37"/>
      <c r="HW5" s="53"/>
      <c r="HY5" s="2"/>
      <c r="HZ5" s="2"/>
      <c r="IA5" s="37"/>
      <c r="IB5" s="37"/>
      <c r="IC5" s="2"/>
      <c r="ID5" s="37"/>
      <c r="IE5" s="53"/>
      <c r="IG5" s="2"/>
      <c r="IH5" s="2"/>
      <c r="II5" s="37"/>
      <c r="IJ5" s="37"/>
      <c r="IK5" s="2"/>
      <c r="IL5" s="37"/>
      <c r="IM5" s="53"/>
      <c r="IO5" s="2"/>
      <c r="IP5" s="2"/>
      <c r="IQ5" s="37"/>
      <c r="IR5" s="37"/>
      <c r="IS5" s="2"/>
      <c r="IT5" s="37"/>
      <c r="IU5" s="53"/>
      <c r="IW5" s="2"/>
      <c r="IX5" s="2"/>
      <c r="IY5" s="37"/>
      <c r="IZ5" s="37"/>
      <c r="JA5" s="2"/>
      <c r="JB5" s="37"/>
      <c r="JC5" s="53"/>
      <c r="JE5" s="2"/>
      <c r="JF5" s="2"/>
      <c r="JG5" s="37"/>
      <c r="JH5" s="37"/>
      <c r="JI5" s="2"/>
      <c r="JJ5" s="37"/>
      <c r="JK5" s="53"/>
      <c r="JM5" s="2"/>
      <c r="JN5" s="2"/>
      <c r="JO5" s="37"/>
      <c r="JP5" s="37"/>
      <c r="JQ5" s="2"/>
      <c r="JR5" s="37"/>
      <c r="JS5" s="53"/>
      <c r="JU5" s="2"/>
      <c r="JV5" s="2"/>
      <c r="JW5" s="37"/>
      <c r="JX5" s="37"/>
      <c r="JY5" s="2"/>
      <c r="JZ5" s="37"/>
      <c r="KA5" s="53"/>
      <c r="KC5" s="2"/>
      <c r="KD5" s="2"/>
      <c r="KE5" s="37"/>
      <c r="KF5" s="37"/>
      <c r="KG5" s="2"/>
      <c r="KH5" s="37"/>
      <c r="KI5" s="53"/>
      <c r="KK5" s="2"/>
      <c r="KL5" s="2"/>
      <c r="KM5" s="37"/>
      <c r="KN5" s="37"/>
      <c r="KO5" s="2"/>
      <c r="KP5" s="37"/>
      <c r="KQ5" s="53"/>
      <c r="KS5" s="2"/>
      <c r="KT5" s="2"/>
      <c r="KU5" s="37"/>
      <c r="KV5" s="37"/>
      <c r="KW5" s="2"/>
      <c r="KX5" s="37"/>
      <c r="KY5" s="53"/>
      <c r="LA5" s="2"/>
      <c r="LB5" s="2"/>
      <c r="LC5" s="37"/>
      <c r="LD5" s="37"/>
      <c r="LE5" s="2"/>
      <c r="LF5" s="37"/>
      <c r="LG5" s="53"/>
      <c r="LI5" s="2"/>
      <c r="LJ5" s="2"/>
      <c r="LK5" s="37"/>
      <c r="LL5" s="37"/>
      <c r="LM5" s="2"/>
      <c r="LN5" s="37"/>
      <c r="LO5" s="53"/>
      <c r="LQ5" s="2"/>
      <c r="LR5" s="2"/>
      <c r="LS5" s="37"/>
      <c r="LT5" s="37"/>
      <c r="LU5" s="2"/>
      <c r="LV5" s="37"/>
      <c r="LW5" s="53"/>
      <c r="LY5" s="2"/>
      <c r="LZ5" s="2"/>
      <c r="MA5" s="37"/>
      <c r="MB5" s="37"/>
      <c r="MC5" s="2"/>
      <c r="MD5" s="37"/>
      <c r="ME5" s="53"/>
      <c r="MG5" s="2"/>
      <c r="MH5" s="2"/>
      <c r="MI5" s="37"/>
      <c r="MJ5" s="37"/>
      <c r="MK5" s="2"/>
      <c r="ML5" s="37"/>
      <c r="MM5" s="53"/>
      <c r="MO5" s="2"/>
      <c r="MP5" s="2"/>
      <c r="MQ5" s="37"/>
      <c r="MR5" s="37"/>
      <c r="MS5" s="2"/>
      <c r="MT5" s="37"/>
      <c r="MU5" s="53"/>
      <c r="MW5" s="2"/>
      <c r="MX5" s="2"/>
      <c r="MY5" s="37"/>
      <c r="MZ5" s="37"/>
      <c r="NA5" s="2"/>
      <c r="NB5" s="37"/>
      <c r="NC5" s="53"/>
      <c r="NE5" s="2"/>
      <c r="NF5" s="2"/>
      <c r="NG5" s="37"/>
      <c r="NH5" s="37"/>
      <c r="NI5" s="2"/>
      <c r="NJ5" s="37"/>
      <c r="NK5" s="53"/>
      <c r="NM5" s="2"/>
      <c r="NN5" s="2"/>
      <c r="NO5" s="37"/>
      <c r="NP5" s="37"/>
      <c r="NQ5" s="2"/>
      <c r="NR5" s="37"/>
      <c r="NS5" s="53"/>
      <c r="NU5" s="2"/>
      <c r="NV5" s="2"/>
      <c r="NW5" s="37"/>
      <c r="NX5" s="37"/>
      <c r="NY5" s="2"/>
      <c r="NZ5" s="37"/>
      <c r="OA5" s="53"/>
      <c r="OC5" s="2"/>
      <c r="OD5" s="2"/>
      <c r="OE5" s="37"/>
      <c r="OF5" s="37"/>
      <c r="OG5" s="2"/>
      <c r="OH5" s="37"/>
      <c r="OI5" s="53"/>
      <c r="OK5" s="2"/>
      <c r="OL5" s="2"/>
      <c r="OM5" s="37"/>
      <c r="ON5" s="37"/>
      <c r="OO5" s="2"/>
      <c r="OP5" s="37"/>
      <c r="OQ5" s="53"/>
      <c r="OS5" s="2"/>
      <c r="OT5" s="2"/>
      <c r="OU5" s="37"/>
      <c r="OV5" s="37"/>
      <c r="OW5" s="2"/>
      <c r="OX5" s="37"/>
      <c r="OY5" s="53"/>
      <c r="PA5" s="2"/>
      <c r="PB5" s="2"/>
      <c r="PC5" s="37"/>
      <c r="PD5" s="37"/>
      <c r="PE5" s="2"/>
      <c r="PF5" s="37"/>
      <c r="PG5" s="53"/>
      <c r="PI5" s="2"/>
      <c r="PJ5" s="2"/>
      <c r="PK5" s="37"/>
      <c r="PL5" s="37"/>
      <c r="PM5" s="2"/>
      <c r="PN5" s="37"/>
      <c r="PO5" s="53"/>
      <c r="PQ5" s="2"/>
      <c r="PR5" s="2"/>
      <c r="PS5" s="37"/>
      <c r="PT5" s="37"/>
      <c r="PU5" s="2"/>
      <c r="PV5" s="37"/>
      <c r="PW5" s="53"/>
      <c r="PY5" s="2"/>
      <c r="PZ5" s="2"/>
      <c r="QA5" s="37"/>
      <c r="QB5" s="37"/>
      <c r="QC5" s="2"/>
      <c r="QD5" s="37"/>
      <c r="QE5" s="53"/>
      <c r="QG5" s="2"/>
      <c r="QH5" s="2"/>
      <c r="QI5" s="37"/>
      <c r="QJ5" s="37"/>
      <c r="QK5" s="2"/>
      <c r="QL5" s="37"/>
      <c r="QM5" s="53"/>
      <c r="QO5" s="2"/>
      <c r="QP5" s="2"/>
      <c r="QQ5" s="37"/>
      <c r="QR5" s="37"/>
      <c r="QS5" s="2"/>
      <c r="QT5" s="37"/>
      <c r="QU5" s="53"/>
      <c r="QW5" s="2"/>
      <c r="QX5" s="2"/>
      <c r="QY5" s="37"/>
      <c r="QZ5" s="37"/>
      <c r="RA5" s="2"/>
      <c r="RB5" s="37"/>
      <c r="RC5" s="53"/>
      <c r="RE5" s="2"/>
      <c r="RF5" s="2"/>
      <c r="RG5" s="37"/>
      <c r="RH5" s="37"/>
      <c r="RI5" s="2"/>
      <c r="RJ5" s="37"/>
      <c r="RK5" s="53"/>
      <c r="RM5" s="2"/>
      <c r="RN5" s="2"/>
      <c r="RO5" s="37"/>
      <c r="RP5" s="37"/>
      <c r="RQ5" s="2"/>
      <c r="RR5" s="37"/>
      <c r="RS5" s="53"/>
      <c r="RU5" s="2"/>
      <c r="RV5" s="2"/>
      <c r="RW5" s="37"/>
      <c r="RX5" s="37"/>
      <c r="RY5" s="2"/>
      <c r="RZ5" s="37"/>
      <c r="SA5" s="53"/>
      <c r="SC5" s="2"/>
      <c r="SD5" s="2"/>
      <c r="SE5" s="37"/>
      <c r="SF5" s="37"/>
      <c r="SG5" s="2"/>
      <c r="SH5" s="37"/>
      <c r="SI5" s="53"/>
      <c r="SK5" s="2"/>
      <c r="SL5" s="2"/>
      <c r="SM5" s="37"/>
      <c r="SN5" s="37"/>
      <c r="SO5" s="2"/>
      <c r="SP5" s="37"/>
      <c r="SQ5" s="53"/>
      <c r="SS5" s="2"/>
      <c r="ST5" s="2"/>
      <c r="SU5" s="37"/>
      <c r="SV5" s="37"/>
      <c r="SW5" s="2"/>
      <c r="SX5" s="37"/>
      <c r="SY5" s="53"/>
      <c r="TA5" s="2"/>
      <c r="TB5" s="2"/>
      <c r="TC5" s="37"/>
      <c r="TD5" s="37"/>
      <c r="TE5" s="2"/>
      <c r="TF5" s="37"/>
      <c r="TG5" s="53"/>
      <c r="TI5" s="2"/>
      <c r="TJ5" s="2"/>
      <c r="TK5" s="37"/>
      <c r="TL5" s="37"/>
      <c r="TM5" s="2"/>
      <c r="TN5" s="37"/>
      <c r="TO5" s="53"/>
      <c r="TQ5" s="2"/>
      <c r="TR5" s="2"/>
      <c r="TS5" s="37"/>
      <c r="TT5" s="37"/>
      <c r="TU5" s="2"/>
      <c r="TV5" s="37"/>
      <c r="TW5" s="53"/>
      <c r="TY5" s="2"/>
      <c r="TZ5" s="2"/>
      <c r="UA5" s="37"/>
      <c r="UB5" s="37"/>
      <c r="UC5" s="2"/>
      <c r="UD5" s="37"/>
      <c r="UE5" s="53"/>
      <c r="UG5" s="2"/>
      <c r="UH5" s="2"/>
      <c r="UI5" s="37"/>
      <c r="UJ5" s="37"/>
      <c r="UK5" s="2"/>
      <c r="UL5" s="37"/>
      <c r="UM5" s="53"/>
      <c r="UO5" s="2"/>
      <c r="UP5" s="2"/>
      <c r="UQ5" s="37"/>
      <c r="UR5" s="37"/>
      <c r="US5" s="2"/>
      <c r="UT5" s="37"/>
      <c r="UU5" s="53"/>
      <c r="UW5" s="2"/>
      <c r="UX5" s="2"/>
      <c r="UY5" s="37"/>
      <c r="UZ5" s="37"/>
      <c r="VA5" s="2"/>
      <c r="VB5" s="37"/>
      <c r="VC5" s="53"/>
      <c r="VE5" s="2"/>
      <c r="VF5" s="2"/>
      <c r="VG5" s="37"/>
      <c r="VH5" s="37"/>
      <c r="VI5" s="2"/>
      <c r="VJ5" s="37"/>
      <c r="VK5" s="53"/>
      <c r="VM5" s="2"/>
      <c r="VN5" s="2"/>
      <c r="VO5" s="37"/>
      <c r="VP5" s="37"/>
      <c r="VQ5" s="2"/>
      <c r="VR5" s="37"/>
      <c r="VS5" s="53"/>
      <c r="VU5" s="2"/>
      <c r="VV5" s="2"/>
      <c r="VW5" s="37"/>
      <c r="VX5" s="37"/>
      <c r="VY5" s="2"/>
      <c r="VZ5" s="37"/>
      <c r="WA5" s="53"/>
      <c r="WC5" s="2"/>
      <c r="WD5" s="2"/>
      <c r="WE5" s="37"/>
      <c r="WF5" s="37"/>
      <c r="WG5" s="2"/>
      <c r="WH5" s="37"/>
      <c r="WI5" s="53"/>
      <c r="WK5" s="2"/>
      <c r="WL5" s="2"/>
      <c r="WM5" s="37"/>
      <c r="WN5" s="37"/>
      <c r="WO5" s="2"/>
      <c r="WP5" s="37"/>
      <c r="WQ5" s="53"/>
      <c r="WS5" s="2"/>
      <c r="WT5" s="2"/>
      <c r="WU5" s="37"/>
      <c r="WV5" s="37"/>
      <c r="WW5" s="2"/>
      <c r="WX5" s="37"/>
      <c r="WY5" s="53"/>
      <c r="XA5" s="2"/>
      <c r="XB5" s="2"/>
      <c r="XC5" s="37"/>
      <c r="XD5" s="37"/>
      <c r="XE5" s="2"/>
      <c r="XF5" s="37"/>
      <c r="XG5" s="53"/>
      <c r="XI5" s="2"/>
      <c r="XJ5" s="2"/>
      <c r="XK5" s="37"/>
      <c r="XL5" s="37"/>
      <c r="XM5" s="2"/>
      <c r="XN5" s="37"/>
      <c r="XO5" s="53"/>
      <c r="XQ5" s="2"/>
      <c r="XR5" s="2"/>
      <c r="XS5" s="37"/>
      <c r="XT5" s="37"/>
      <c r="XU5" s="2"/>
      <c r="XV5" s="37"/>
      <c r="XW5" s="53"/>
      <c r="XY5" s="2"/>
      <c r="XZ5" s="2"/>
      <c r="YA5" s="37"/>
      <c r="YB5" s="37"/>
      <c r="YC5" s="2"/>
      <c r="YD5" s="37"/>
      <c r="YE5" s="53"/>
      <c r="YG5" s="2"/>
      <c r="YH5" s="2"/>
      <c r="YI5" s="37"/>
      <c r="YJ5" s="37"/>
      <c r="YK5" s="2"/>
      <c r="YL5" s="37"/>
      <c r="YM5" s="53"/>
      <c r="YO5" s="2"/>
      <c r="YP5" s="2"/>
      <c r="YQ5" s="37"/>
      <c r="YR5" s="37"/>
      <c r="YS5" s="2"/>
      <c r="YT5" s="37"/>
      <c r="YU5" s="53"/>
      <c r="YW5" s="2"/>
      <c r="YX5" s="2"/>
      <c r="YY5" s="37"/>
      <c r="YZ5" s="37"/>
      <c r="ZA5" s="2"/>
      <c r="ZB5" s="37"/>
      <c r="ZC5" s="53"/>
      <c r="ZE5" s="2"/>
      <c r="ZF5" s="2"/>
      <c r="ZG5" s="37"/>
      <c r="ZH5" s="37"/>
      <c r="ZI5" s="2"/>
      <c r="ZJ5" s="37"/>
      <c r="ZK5" s="53"/>
      <c r="ZM5" s="2"/>
      <c r="ZN5" s="2"/>
      <c r="ZO5" s="37"/>
      <c r="ZP5" s="37"/>
      <c r="ZQ5" s="2"/>
      <c r="ZR5" s="37"/>
      <c r="ZS5" s="53"/>
      <c r="ZU5" s="2"/>
      <c r="ZV5" s="2"/>
      <c r="ZW5" s="37"/>
      <c r="ZX5" s="37"/>
      <c r="ZY5" s="2"/>
      <c r="ZZ5" s="37"/>
      <c r="AAA5" s="53"/>
      <c r="AAC5" s="2"/>
      <c r="AAD5" s="2"/>
      <c r="AAE5" s="37"/>
      <c r="AAF5" s="37"/>
      <c r="AAG5" s="2"/>
      <c r="AAH5" s="37"/>
      <c r="AAI5" s="53"/>
      <c r="AAK5" s="2"/>
      <c r="AAL5" s="2"/>
      <c r="AAM5" s="37"/>
      <c r="AAN5" s="37"/>
      <c r="AAO5" s="2"/>
      <c r="AAP5" s="37"/>
      <c r="AAQ5" s="53"/>
      <c r="AAS5" s="2"/>
      <c r="AAT5" s="2"/>
      <c r="AAU5" s="37"/>
      <c r="AAV5" s="37"/>
      <c r="AAW5" s="2"/>
      <c r="AAX5" s="37"/>
      <c r="AAY5" s="53"/>
      <c r="ABA5" s="2"/>
      <c r="ABB5" s="2"/>
      <c r="ABC5" s="37"/>
      <c r="ABD5" s="37"/>
      <c r="ABE5" s="2"/>
      <c r="ABF5" s="37"/>
      <c r="ABG5" s="53"/>
      <c r="ABI5" s="2"/>
      <c r="ABJ5" s="2"/>
      <c r="ABK5" s="37"/>
      <c r="ABL5" s="37"/>
      <c r="ABM5" s="2"/>
      <c r="ABN5" s="37"/>
      <c r="ABO5" s="53"/>
      <c r="ABQ5" s="2"/>
      <c r="ABR5" s="2"/>
      <c r="ABS5" s="37"/>
      <c r="ABT5" s="37"/>
      <c r="ABU5" s="2"/>
      <c r="ABV5" s="37"/>
      <c r="ABW5" s="53"/>
      <c r="ABY5" s="2"/>
      <c r="ABZ5" s="2"/>
      <c r="ACA5" s="37"/>
      <c r="ACB5" s="37"/>
      <c r="ACC5" s="2"/>
      <c r="ACD5" s="37"/>
      <c r="ACE5" s="53"/>
      <c r="ACG5" s="2"/>
      <c r="ACH5" s="2"/>
      <c r="ACI5" s="37"/>
      <c r="ACJ5" s="37"/>
      <c r="ACK5" s="2"/>
      <c r="ACL5" s="37"/>
      <c r="ACM5" s="53"/>
      <c r="ACO5" s="2"/>
      <c r="ACP5" s="2"/>
      <c r="ACQ5" s="37"/>
      <c r="ACR5" s="37"/>
      <c r="ACS5" s="2"/>
      <c r="ACT5" s="37"/>
      <c r="ACU5" s="53"/>
      <c r="ACW5" s="2"/>
      <c r="ACX5" s="2"/>
      <c r="ACY5" s="37"/>
      <c r="ACZ5" s="37"/>
      <c r="ADA5" s="2"/>
      <c r="ADB5" s="37"/>
      <c r="ADC5" s="53"/>
      <c r="ADE5" s="2"/>
      <c r="ADF5" s="2"/>
      <c r="ADG5" s="37"/>
      <c r="ADH5" s="37"/>
      <c r="ADI5" s="2"/>
      <c r="ADJ5" s="37"/>
      <c r="ADK5" s="53"/>
      <c r="ADM5" s="2"/>
      <c r="ADN5" s="2"/>
      <c r="ADO5" s="37"/>
      <c r="ADP5" s="37"/>
      <c r="ADQ5" s="2"/>
      <c r="ADR5" s="37"/>
      <c r="ADS5" s="53"/>
      <c r="ADU5" s="2"/>
      <c r="ADV5" s="2"/>
      <c r="ADW5" s="37"/>
      <c r="ADX5" s="37"/>
      <c r="ADY5" s="2"/>
      <c r="ADZ5" s="37"/>
      <c r="AEA5" s="53"/>
      <c r="AEC5" s="2"/>
      <c r="AED5" s="2"/>
      <c r="AEE5" s="37"/>
      <c r="AEF5" s="37"/>
      <c r="AEG5" s="2"/>
      <c r="AEH5" s="37"/>
      <c r="AEI5" s="53"/>
      <c r="AEK5" s="2"/>
      <c r="AEL5" s="2"/>
      <c r="AEM5" s="37"/>
      <c r="AEN5" s="37"/>
      <c r="AEO5" s="2"/>
      <c r="AEP5" s="37"/>
      <c r="AEQ5" s="53"/>
      <c r="AES5" s="2"/>
      <c r="AET5" s="2"/>
      <c r="AEU5" s="37"/>
      <c r="AEV5" s="37"/>
      <c r="AEW5" s="2"/>
      <c r="AEX5" s="37"/>
      <c r="AEY5" s="53"/>
      <c r="AFA5" s="2"/>
      <c r="AFB5" s="2"/>
      <c r="AFC5" s="37"/>
      <c r="AFD5" s="37"/>
      <c r="AFE5" s="2"/>
      <c r="AFF5" s="37"/>
      <c r="AFG5" s="53"/>
      <c r="AFI5" s="2"/>
      <c r="AFJ5" s="2"/>
      <c r="AFK5" s="37"/>
      <c r="AFL5" s="37"/>
      <c r="AFM5" s="2"/>
      <c r="AFN5" s="37"/>
      <c r="AFO5" s="53"/>
      <c r="AFQ5" s="2"/>
      <c r="AFR5" s="2"/>
      <c r="AFS5" s="37"/>
      <c r="AFT5" s="37"/>
      <c r="AFU5" s="2"/>
      <c r="AFV5" s="37"/>
      <c r="AFW5" s="53"/>
      <c r="AFY5" s="2"/>
      <c r="AFZ5" s="2"/>
      <c r="AGA5" s="37"/>
      <c r="AGB5" s="37"/>
      <c r="AGC5" s="2"/>
      <c r="AGD5" s="37"/>
      <c r="AGE5" s="53"/>
      <c r="AGG5" s="2"/>
      <c r="AGH5" s="2"/>
      <c r="AGI5" s="37"/>
      <c r="AGJ5" s="37"/>
      <c r="AGK5" s="2"/>
      <c r="AGL5" s="37"/>
      <c r="AGM5" s="53"/>
      <c r="AGO5" s="2"/>
      <c r="AGP5" s="2"/>
      <c r="AGQ5" s="37"/>
      <c r="AGR5" s="37"/>
      <c r="AGS5" s="2"/>
      <c r="AGT5" s="37"/>
      <c r="AGU5" s="53"/>
      <c r="AGW5" s="2"/>
      <c r="AGX5" s="2"/>
      <c r="AGY5" s="37"/>
      <c r="AGZ5" s="37"/>
      <c r="AHA5" s="2"/>
      <c r="AHB5" s="37"/>
      <c r="AHC5" s="53"/>
      <c r="AHE5" s="2"/>
      <c r="AHF5" s="2"/>
      <c r="AHG5" s="37"/>
      <c r="AHH5" s="37"/>
      <c r="AHI5" s="2"/>
      <c r="AHJ5" s="37"/>
      <c r="AHK5" s="53"/>
      <c r="AHM5" s="2"/>
      <c r="AHN5" s="2"/>
      <c r="AHO5" s="37"/>
      <c r="AHP5" s="37"/>
      <c r="AHQ5" s="2"/>
      <c r="AHR5" s="37"/>
      <c r="AHS5" s="53"/>
      <c r="AHU5" s="2"/>
      <c r="AHV5" s="2"/>
      <c r="AHW5" s="37"/>
      <c r="AHX5" s="37"/>
      <c r="AHY5" s="2"/>
      <c r="AHZ5" s="37"/>
      <c r="AIA5" s="53"/>
      <c r="AIC5" s="2"/>
      <c r="AID5" s="2"/>
      <c r="AIE5" s="37"/>
      <c r="AIF5" s="37"/>
      <c r="AIG5" s="2"/>
      <c r="AIH5" s="37"/>
      <c r="AII5" s="53"/>
      <c r="AIK5" s="2"/>
      <c r="AIL5" s="2"/>
      <c r="AIM5" s="37"/>
      <c r="AIN5" s="37"/>
      <c r="AIO5" s="2"/>
      <c r="AIP5" s="37"/>
      <c r="AIQ5" s="53"/>
      <c r="AIS5" s="2"/>
      <c r="AIT5" s="2"/>
      <c r="AIU5" s="37"/>
      <c r="AIV5" s="37"/>
      <c r="AIW5" s="2"/>
      <c r="AIX5" s="37"/>
      <c r="AIY5" s="53"/>
      <c r="AJA5" s="2"/>
      <c r="AJB5" s="2"/>
      <c r="AJC5" s="37"/>
      <c r="AJD5" s="37"/>
      <c r="AJE5" s="2"/>
      <c r="AJF5" s="37"/>
      <c r="AJG5" s="53"/>
      <c r="AJI5" s="2"/>
      <c r="AJJ5" s="2"/>
      <c r="AJK5" s="37"/>
      <c r="AJL5" s="37"/>
      <c r="AJM5" s="2"/>
      <c r="AJN5" s="37"/>
      <c r="AJO5" s="53"/>
      <c r="AJQ5" s="2"/>
      <c r="AJR5" s="2"/>
      <c r="AJS5" s="37"/>
      <c r="AJT5" s="37"/>
      <c r="AJU5" s="2"/>
      <c r="AJV5" s="37"/>
      <c r="AJW5" s="53"/>
      <c r="AJY5" s="2"/>
      <c r="AJZ5" s="2"/>
      <c r="AKA5" s="37"/>
      <c r="AKB5" s="37"/>
      <c r="AKC5" s="2"/>
      <c r="AKD5" s="37"/>
      <c r="AKE5" s="53"/>
      <c r="AKG5" s="2"/>
      <c r="AKH5" s="2"/>
      <c r="AKI5" s="37"/>
      <c r="AKJ5" s="37"/>
      <c r="AKK5" s="2"/>
      <c r="AKL5" s="37"/>
      <c r="AKM5" s="53"/>
      <c r="AKO5" s="2"/>
      <c r="AKP5" s="2"/>
      <c r="AKQ5" s="37"/>
      <c r="AKR5" s="37"/>
      <c r="AKS5" s="2"/>
      <c r="AKT5" s="37"/>
      <c r="AKU5" s="53"/>
      <c r="AKW5" s="2"/>
      <c r="AKX5" s="2"/>
      <c r="AKY5" s="37"/>
      <c r="AKZ5" s="37"/>
      <c r="ALA5" s="2"/>
      <c r="ALB5" s="37"/>
      <c r="ALC5" s="53"/>
      <c r="ALE5" s="2"/>
      <c r="ALF5" s="2"/>
      <c r="ALG5" s="37"/>
      <c r="ALH5" s="37"/>
      <c r="ALI5" s="2"/>
      <c r="ALJ5" s="37"/>
      <c r="ALK5" s="53"/>
      <c r="ALM5" s="2"/>
      <c r="ALN5" s="2"/>
      <c r="ALO5" s="37"/>
      <c r="ALP5" s="37"/>
      <c r="ALQ5" s="2"/>
      <c r="ALR5" s="37"/>
      <c r="ALS5" s="53"/>
      <c r="ALU5" s="2"/>
      <c r="ALV5" s="2"/>
      <c r="ALW5" s="37"/>
      <c r="ALX5" s="37"/>
      <c r="ALY5" s="2"/>
      <c r="ALZ5" s="37"/>
      <c r="AMA5" s="53"/>
      <c r="AMC5" s="2"/>
      <c r="AMD5" s="2"/>
      <c r="AME5" s="37"/>
      <c r="AMF5" s="37"/>
      <c r="AMG5" s="2"/>
      <c r="AMH5" s="37"/>
      <c r="AMI5" s="53"/>
      <c r="AMK5" s="2"/>
      <c r="AML5" s="2"/>
      <c r="AMM5" s="37"/>
      <c r="AMN5" s="37"/>
      <c r="AMO5" s="2"/>
      <c r="AMP5" s="37"/>
      <c r="AMQ5" s="53"/>
      <c r="AMS5" s="2"/>
      <c r="AMT5" s="2"/>
      <c r="AMU5" s="37"/>
      <c r="AMV5" s="37"/>
      <c r="AMW5" s="2"/>
      <c r="AMX5" s="37"/>
      <c r="AMY5" s="53"/>
      <c r="ANA5" s="2"/>
      <c r="ANB5" s="2"/>
      <c r="ANC5" s="37"/>
      <c r="AND5" s="37"/>
      <c r="ANE5" s="2"/>
      <c r="ANF5" s="37"/>
      <c r="ANG5" s="53"/>
      <c r="ANI5" s="2"/>
      <c r="ANJ5" s="2"/>
      <c r="ANK5" s="37"/>
      <c r="ANL5" s="37"/>
      <c r="ANM5" s="2"/>
      <c r="ANN5" s="37"/>
      <c r="ANO5" s="53"/>
      <c r="ANQ5" s="2"/>
      <c r="ANR5" s="2"/>
      <c r="ANS5" s="37"/>
      <c r="ANT5" s="37"/>
      <c r="ANU5" s="2"/>
      <c r="ANV5" s="37"/>
      <c r="ANW5" s="53"/>
      <c r="ANY5" s="2"/>
      <c r="ANZ5" s="2"/>
      <c r="AOA5" s="37"/>
      <c r="AOB5" s="37"/>
      <c r="AOC5" s="2"/>
      <c r="AOD5" s="37"/>
      <c r="AOE5" s="53"/>
      <c r="AOG5" s="2"/>
      <c r="AOH5" s="2"/>
      <c r="AOI5" s="37"/>
      <c r="AOJ5" s="37"/>
      <c r="AOK5" s="2"/>
      <c r="AOL5" s="37"/>
      <c r="AOM5" s="53"/>
      <c r="AOO5" s="2"/>
      <c r="AOP5" s="2"/>
      <c r="AOQ5" s="37"/>
      <c r="AOR5" s="37"/>
      <c r="AOS5" s="2"/>
      <c r="AOT5" s="37"/>
      <c r="AOU5" s="53"/>
      <c r="AOW5" s="2"/>
      <c r="AOX5" s="2"/>
      <c r="AOY5" s="37"/>
      <c r="AOZ5" s="37"/>
      <c r="APA5" s="2"/>
      <c r="APB5" s="37"/>
      <c r="APC5" s="53"/>
      <c r="APE5" s="2"/>
      <c r="APF5" s="2"/>
      <c r="APG5" s="37"/>
      <c r="APH5" s="37"/>
      <c r="API5" s="2"/>
      <c r="APJ5" s="37"/>
      <c r="APK5" s="53"/>
      <c r="APM5" s="2"/>
      <c r="APN5" s="2"/>
      <c r="APO5" s="37"/>
      <c r="APP5" s="37"/>
      <c r="APQ5" s="2"/>
      <c r="APR5" s="37"/>
      <c r="APS5" s="53"/>
      <c r="APU5" s="2"/>
      <c r="APV5" s="2"/>
      <c r="APW5" s="37"/>
      <c r="APX5" s="37"/>
      <c r="APY5" s="2"/>
      <c r="APZ5" s="37"/>
      <c r="AQA5" s="53"/>
      <c r="AQC5" s="2"/>
      <c r="AQD5" s="2"/>
      <c r="AQE5" s="37"/>
      <c r="AQF5" s="37"/>
      <c r="AQG5" s="2"/>
      <c r="AQH5" s="37"/>
      <c r="AQI5" s="53"/>
      <c r="AQK5" s="2"/>
      <c r="AQL5" s="2"/>
      <c r="AQM5" s="37"/>
      <c r="AQN5" s="37"/>
      <c r="AQO5" s="2"/>
      <c r="AQP5" s="37"/>
      <c r="AQQ5" s="53"/>
      <c r="AQS5" s="2"/>
      <c r="AQT5" s="2"/>
      <c r="AQU5" s="37"/>
      <c r="AQV5" s="37"/>
      <c r="AQW5" s="2"/>
      <c r="AQX5" s="37"/>
      <c r="AQY5" s="53"/>
      <c r="ARA5" s="2"/>
      <c r="ARB5" s="2"/>
      <c r="ARC5" s="37"/>
      <c r="ARD5" s="37"/>
      <c r="ARE5" s="2"/>
      <c r="ARF5" s="37"/>
      <c r="ARG5" s="53"/>
      <c r="ARI5" s="2"/>
      <c r="ARJ5" s="2"/>
      <c r="ARK5" s="37"/>
      <c r="ARL5" s="37"/>
      <c r="ARM5" s="2"/>
      <c r="ARN5" s="37"/>
      <c r="ARO5" s="53"/>
      <c r="ARQ5" s="2"/>
      <c r="ARR5" s="2"/>
      <c r="ARS5" s="37"/>
      <c r="ART5" s="37"/>
      <c r="ARU5" s="2"/>
      <c r="ARV5" s="37"/>
      <c r="ARW5" s="53"/>
      <c r="ARY5" s="2"/>
      <c r="ARZ5" s="2"/>
      <c r="ASA5" s="37"/>
      <c r="ASB5" s="37"/>
      <c r="ASC5" s="2"/>
      <c r="ASD5" s="37"/>
      <c r="ASE5" s="53"/>
      <c r="ASG5" s="2"/>
      <c r="ASH5" s="2"/>
      <c r="ASI5" s="37"/>
      <c r="ASJ5" s="37"/>
      <c r="ASK5" s="2"/>
      <c r="ASL5" s="37"/>
      <c r="ASM5" s="53"/>
      <c r="ASO5" s="2"/>
      <c r="ASP5" s="2"/>
      <c r="ASQ5" s="37"/>
      <c r="ASR5" s="37"/>
      <c r="ASS5" s="2"/>
      <c r="AST5" s="37"/>
      <c r="ASU5" s="53"/>
      <c r="ASW5" s="2"/>
      <c r="ASX5" s="2"/>
      <c r="ASY5" s="37"/>
      <c r="ASZ5" s="37"/>
      <c r="ATA5" s="2"/>
      <c r="ATB5" s="37"/>
      <c r="ATC5" s="53"/>
      <c r="ATE5" s="2"/>
      <c r="ATF5" s="2"/>
      <c r="ATG5" s="37"/>
      <c r="ATH5" s="37"/>
      <c r="ATI5" s="2"/>
      <c r="ATJ5" s="37"/>
      <c r="ATK5" s="53"/>
      <c r="ATM5" s="2"/>
      <c r="ATN5" s="2"/>
      <c r="ATO5" s="37"/>
      <c r="ATP5" s="37"/>
      <c r="ATQ5" s="2"/>
      <c r="ATR5" s="37"/>
      <c r="ATS5" s="53"/>
      <c r="ATU5" s="2"/>
      <c r="ATV5" s="2"/>
      <c r="ATW5" s="37"/>
      <c r="ATX5" s="37"/>
      <c r="ATY5" s="2"/>
      <c r="ATZ5" s="37"/>
      <c r="AUA5" s="53"/>
      <c r="AUC5" s="2"/>
      <c r="AUD5" s="2"/>
      <c r="AUE5" s="37"/>
      <c r="AUF5" s="37"/>
      <c r="AUG5" s="2"/>
      <c r="AUH5" s="37"/>
      <c r="AUI5" s="53"/>
      <c r="AUK5" s="2"/>
      <c r="AUL5" s="2"/>
      <c r="AUM5" s="37"/>
      <c r="AUN5" s="37"/>
      <c r="AUO5" s="2"/>
      <c r="AUP5" s="37"/>
      <c r="AUQ5" s="53"/>
      <c r="AUS5" s="2"/>
      <c r="AUT5" s="2"/>
      <c r="AUU5" s="37"/>
      <c r="AUV5" s="37"/>
      <c r="AUW5" s="2"/>
      <c r="AUX5" s="37"/>
      <c r="AUY5" s="53"/>
      <c r="AVA5" s="2"/>
      <c r="AVB5" s="2"/>
      <c r="AVC5" s="37"/>
      <c r="AVD5" s="37"/>
      <c r="AVE5" s="2"/>
      <c r="AVF5" s="37"/>
      <c r="AVG5" s="53"/>
      <c r="AVI5" s="2"/>
      <c r="AVJ5" s="2"/>
      <c r="AVK5" s="37"/>
      <c r="AVL5" s="37"/>
      <c r="AVM5" s="2"/>
      <c r="AVN5" s="37"/>
      <c r="AVO5" s="53"/>
      <c r="AVQ5" s="2"/>
      <c r="AVR5" s="2"/>
      <c r="AVS5" s="37"/>
      <c r="AVT5" s="37"/>
      <c r="AVU5" s="2"/>
      <c r="AVV5" s="37"/>
      <c r="AVW5" s="53"/>
      <c r="AVY5" s="2"/>
      <c r="AVZ5" s="2"/>
      <c r="AWA5" s="37"/>
      <c r="AWB5" s="37"/>
      <c r="AWC5" s="2"/>
      <c r="AWD5" s="37"/>
      <c r="AWE5" s="53"/>
      <c r="AWG5" s="2"/>
      <c r="AWH5" s="2"/>
      <c r="AWI5" s="37"/>
      <c r="AWJ5" s="37"/>
      <c r="AWK5" s="2"/>
      <c r="AWL5" s="37"/>
      <c r="AWM5" s="53"/>
      <c r="AWO5" s="2"/>
      <c r="AWP5" s="2"/>
      <c r="AWQ5" s="37"/>
      <c r="AWR5" s="37"/>
      <c r="AWS5" s="2"/>
      <c r="AWT5" s="37"/>
      <c r="AWU5" s="53"/>
      <c r="AWW5" s="2"/>
      <c r="AWX5" s="2"/>
      <c r="AWY5" s="37"/>
      <c r="AWZ5" s="37"/>
      <c r="AXA5" s="2"/>
      <c r="AXB5" s="37"/>
      <c r="AXC5" s="53"/>
      <c r="AXE5" s="2"/>
      <c r="AXF5" s="2"/>
      <c r="AXG5" s="37"/>
      <c r="AXH5" s="37"/>
      <c r="AXI5" s="2"/>
      <c r="AXJ5" s="37"/>
      <c r="AXK5" s="53"/>
      <c r="AXM5" s="2"/>
      <c r="AXN5" s="2"/>
      <c r="AXO5" s="37"/>
      <c r="AXP5" s="37"/>
      <c r="AXQ5" s="2"/>
      <c r="AXR5" s="37"/>
      <c r="AXS5" s="53"/>
      <c r="AXU5" s="2"/>
      <c r="AXV5" s="2"/>
      <c r="AXW5" s="37"/>
      <c r="AXX5" s="37"/>
      <c r="AXY5" s="2"/>
      <c r="AXZ5" s="37"/>
      <c r="AYA5" s="53"/>
      <c r="AYC5" s="2"/>
      <c r="AYD5" s="2"/>
      <c r="AYE5" s="37"/>
      <c r="AYF5" s="37"/>
      <c r="AYG5" s="2"/>
      <c r="AYH5" s="37"/>
      <c r="AYI5" s="53"/>
      <c r="AYK5" s="2"/>
      <c r="AYL5" s="2"/>
      <c r="AYM5" s="37"/>
      <c r="AYN5" s="37"/>
      <c r="AYO5" s="2"/>
      <c r="AYP5" s="37"/>
      <c r="AYQ5" s="53"/>
      <c r="AYS5" s="2"/>
      <c r="AYT5" s="2"/>
      <c r="AYU5" s="37"/>
      <c r="AYV5" s="37"/>
      <c r="AYW5" s="2"/>
      <c r="AYX5" s="37"/>
      <c r="AYY5" s="53"/>
      <c r="AZA5" s="2"/>
      <c r="AZB5" s="2"/>
      <c r="AZC5" s="37"/>
      <c r="AZD5" s="37"/>
      <c r="AZE5" s="2"/>
      <c r="AZF5" s="37"/>
      <c r="AZG5" s="53"/>
      <c r="AZI5" s="2"/>
      <c r="AZJ5" s="2"/>
      <c r="AZK5" s="37"/>
      <c r="AZL5" s="37"/>
      <c r="AZM5" s="2"/>
      <c r="AZN5" s="37"/>
      <c r="AZO5" s="53"/>
      <c r="AZQ5" s="2"/>
      <c r="AZR5" s="2"/>
      <c r="AZS5" s="37"/>
      <c r="AZT5" s="37"/>
      <c r="AZU5" s="2"/>
      <c r="AZV5" s="37"/>
      <c r="AZW5" s="53"/>
      <c r="AZY5" s="2"/>
      <c r="AZZ5" s="2"/>
      <c r="BAA5" s="37"/>
      <c r="BAB5" s="37"/>
      <c r="BAC5" s="2"/>
      <c r="BAD5" s="37"/>
      <c r="BAE5" s="53"/>
      <c r="BAG5" s="2"/>
      <c r="BAH5" s="2"/>
      <c r="BAI5" s="37"/>
      <c r="BAJ5" s="37"/>
      <c r="BAK5" s="2"/>
      <c r="BAL5" s="37"/>
      <c r="BAM5" s="53"/>
      <c r="BAO5" s="2"/>
      <c r="BAP5" s="2"/>
      <c r="BAQ5" s="37"/>
      <c r="BAR5" s="37"/>
      <c r="BAS5" s="2"/>
      <c r="BAT5" s="37"/>
      <c r="BAU5" s="53"/>
      <c r="BAW5" s="2"/>
      <c r="BAX5" s="2"/>
      <c r="BAY5" s="37"/>
      <c r="BAZ5" s="37"/>
      <c r="BBA5" s="2"/>
      <c r="BBB5" s="37"/>
      <c r="BBC5" s="53"/>
      <c r="BBE5" s="2"/>
      <c r="BBF5" s="2"/>
      <c r="BBG5" s="37"/>
      <c r="BBH5" s="37"/>
      <c r="BBI5" s="2"/>
      <c r="BBJ5" s="37"/>
      <c r="BBK5" s="53"/>
      <c r="BBM5" s="2"/>
      <c r="BBN5" s="2"/>
      <c r="BBO5" s="37"/>
      <c r="BBP5" s="37"/>
      <c r="BBQ5" s="2"/>
      <c r="BBR5" s="37"/>
      <c r="BBS5" s="53"/>
      <c r="BBU5" s="2"/>
      <c r="BBV5" s="2"/>
      <c r="BBW5" s="37"/>
      <c r="BBX5" s="37"/>
      <c r="BBY5" s="2"/>
      <c r="BBZ5" s="37"/>
      <c r="BCA5" s="53"/>
      <c r="BCC5" s="2"/>
      <c r="BCD5" s="2"/>
      <c r="BCE5" s="37"/>
      <c r="BCF5" s="37"/>
      <c r="BCG5" s="2"/>
      <c r="BCH5" s="37"/>
      <c r="BCI5" s="53"/>
      <c r="BCK5" s="2"/>
      <c r="BCL5" s="2"/>
      <c r="BCM5" s="37"/>
      <c r="BCN5" s="37"/>
      <c r="BCO5" s="2"/>
      <c r="BCP5" s="37"/>
      <c r="BCQ5" s="53"/>
      <c r="BCS5" s="2"/>
      <c r="BCT5" s="2"/>
      <c r="BCU5" s="37"/>
      <c r="BCV5" s="37"/>
      <c r="BCW5" s="2"/>
      <c r="BCX5" s="37"/>
      <c r="BCY5" s="53"/>
      <c r="BDA5" s="2"/>
      <c r="BDB5" s="2"/>
      <c r="BDC5" s="37"/>
      <c r="BDD5" s="37"/>
      <c r="BDE5" s="2"/>
      <c r="BDF5" s="37"/>
      <c r="BDG5" s="53"/>
      <c r="BDI5" s="2"/>
      <c r="BDJ5" s="2"/>
      <c r="BDK5" s="37"/>
      <c r="BDL5" s="37"/>
      <c r="BDM5" s="2"/>
      <c r="BDN5" s="37"/>
      <c r="BDO5" s="53"/>
      <c r="BDQ5" s="2"/>
      <c r="BDR5" s="2"/>
      <c r="BDS5" s="37"/>
      <c r="BDT5" s="37"/>
      <c r="BDU5" s="2"/>
      <c r="BDV5" s="37"/>
      <c r="BDW5" s="53"/>
      <c r="BDY5" s="2"/>
      <c r="BDZ5" s="2"/>
      <c r="BEA5" s="37"/>
      <c r="BEB5" s="37"/>
      <c r="BEC5" s="2"/>
      <c r="BED5" s="37"/>
      <c r="BEE5" s="53"/>
      <c r="BEG5" s="2"/>
      <c r="BEH5" s="2"/>
      <c r="BEI5" s="37"/>
      <c r="BEJ5" s="37"/>
      <c r="BEK5" s="2"/>
      <c r="BEL5" s="37"/>
      <c r="BEM5" s="53"/>
      <c r="BEO5" s="2"/>
      <c r="BEP5" s="2"/>
      <c r="BEQ5" s="37"/>
      <c r="BER5" s="37"/>
      <c r="BES5" s="2"/>
      <c r="BET5" s="37"/>
      <c r="BEU5" s="53"/>
      <c r="BEW5" s="2"/>
      <c r="BEX5" s="2"/>
      <c r="BEY5" s="37"/>
      <c r="BEZ5" s="37"/>
      <c r="BFA5" s="2"/>
      <c r="BFB5" s="37"/>
      <c r="BFC5" s="53"/>
      <c r="BFE5" s="2"/>
      <c r="BFF5" s="2"/>
      <c r="BFG5" s="37"/>
      <c r="BFH5" s="37"/>
      <c r="BFI5" s="2"/>
      <c r="BFJ5" s="37"/>
      <c r="BFK5" s="53"/>
      <c r="BFM5" s="2"/>
      <c r="BFN5" s="2"/>
      <c r="BFO5" s="37"/>
      <c r="BFP5" s="37"/>
      <c r="BFQ5" s="2"/>
      <c r="BFR5" s="37"/>
      <c r="BFS5" s="53"/>
      <c r="BFU5" s="2"/>
      <c r="BFV5" s="2"/>
      <c r="BFW5" s="37"/>
      <c r="BFX5" s="37"/>
      <c r="BFY5" s="2"/>
      <c r="BFZ5" s="37"/>
      <c r="BGA5" s="53"/>
      <c r="BGC5" s="2"/>
      <c r="BGD5" s="2"/>
      <c r="BGE5" s="37"/>
      <c r="BGF5" s="37"/>
      <c r="BGG5" s="2"/>
      <c r="BGH5" s="37"/>
      <c r="BGI5" s="53"/>
      <c r="BGK5" s="2"/>
      <c r="BGL5" s="2"/>
      <c r="BGM5" s="37"/>
      <c r="BGN5" s="37"/>
      <c r="BGO5" s="2"/>
      <c r="BGP5" s="37"/>
      <c r="BGQ5" s="53"/>
      <c r="BGS5" s="2"/>
      <c r="BGT5" s="2"/>
      <c r="BGU5" s="37"/>
      <c r="BGV5" s="37"/>
      <c r="BGW5" s="2"/>
      <c r="BGX5" s="37"/>
      <c r="BGY5" s="53"/>
      <c r="BHA5" s="2"/>
      <c r="BHB5" s="2"/>
      <c r="BHC5" s="37"/>
      <c r="BHD5" s="37"/>
      <c r="BHE5" s="2"/>
      <c r="BHF5" s="37"/>
      <c r="BHG5" s="53"/>
      <c r="BHI5" s="2"/>
      <c r="BHJ5" s="2"/>
      <c r="BHK5" s="37"/>
      <c r="BHL5" s="37"/>
      <c r="BHM5" s="2"/>
      <c r="BHN5" s="37"/>
      <c r="BHO5" s="53"/>
      <c r="BHQ5" s="2"/>
      <c r="BHR5" s="2"/>
      <c r="BHS5" s="37"/>
      <c r="BHT5" s="37"/>
      <c r="BHU5" s="2"/>
      <c r="BHV5" s="37"/>
      <c r="BHW5" s="53"/>
      <c r="BHY5" s="2"/>
      <c r="BHZ5" s="2"/>
      <c r="BIA5" s="37"/>
      <c r="BIB5" s="37"/>
      <c r="BIC5" s="2"/>
      <c r="BID5" s="37"/>
      <c r="BIE5" s="53"/>
      <c r="BIG5" s="2"/>
      <c r="BIH5" s="2"/>
      <c r="BII5" s="37"/>
      <c r="BIJ5" s="37"/>
      <c r="BIK5" s="2"/>
      <c r="BIL5" s="37"/>
      <c r="BIM5" s="53"/>
      <c r="BIO5" s="2"/>
      <c r="BIP5" s="2"/>
      <c r="BIQ5" s="37"/>
      <c r="BIR5" s="37"/>
      <c r="BIS5" s="2"/>
      <c r="BIT5" s="37"/>
      <c r="BIU5" s="53"/>
      <c r="BIW5" s="2"/>
      <c r="BIX5" s="2"/>
      <c r="BIY5" s="37"/>
      <c r="BIZ5" s="37"/>
      <c r="BJA5" s="2"/>
      <c r="BJB5" s="37"/>
      <c r="BJC5" s="53"/>
      <c r="BJE5" s="2"/>
      <c r="BJF5" s="2"/>
      <c r="BJG5" s="37"/>
      <c r="BJH5" s="37"/>
      <c r="BJI5" s="2"/>
      <c r="BJJ5" s="37"/>
      <c r="BJK5" s="53"/>
      <c r="BJM5" s="2"/>
      <c r="BJN5" s="2"/>
      <c r="BJO5" s="37"/>
      <c r="BJP5" s="37"/>
      <c r="BJQ5" s="2"/>
      <c r="BJR5" s="37"/>
      <c r="BJS5" s="53"/>
      <c r="BJU5" s="2"/>
      <c r="BJV5" s="2"/>
      <c r="BJW5" s="37"/>
      <c r="BJX5" s="37"/>
      <c r="BJY5" s="2"/>
      <c r="BJZ5" s="37"/>
      <c r="BKA5" s="53"/>
      <c r="BKC5" s="2"/>
      <c r="BKD5" s="2"/>
      <c r="BKE5" s="37"/>
      <c r="BKF5" s="37"/>
      <c r="BKG5" s="2"/>
      <c r="BKH5" s="37"/>
      <c r="BKI5" s="53"/>
      <c r="BKK5" s="2"/>
      <c r="BKL5" s="2"/>
      <c r="BKM5" s="37"/>
      <c r="BKN5" s="37"/>
      <c r="BKO5" s="2"/>
      <c r="BKP5" s="37"/>
      <c r="BKQ5" s="53"/>
      <c r="BKS5" s="2"/>
      <c r="BKT5" s="2"/>
      <c r="BKU5" s="37"/>
      <c r="BKV5" s="37"/>
      <c r="BKW5" s="2"/>
      <c r="BKX5" s="37"/>
      <c r="BKY5" s="53"/>
      <c r="BLA5" s="2"/>
      <c r="BLB5" s="2"/>
      <c r="BLC5" s="37"/>
      <c r="BLD5" s="37"/>
      <c r="BLE5" s="2"/>
      <c r="BLF5" s="37"/>
      <c r="BLG5" s="53"/>
      <c r="BLI5" s="2"/>
      <c r="BLJ5" s="2"/>
      <c r="BLK5" s="37"/>
      <c r="BLL5" s="37"/>
      <c r="BLM5" s="2"/>
      <c r="BLN5" s="37"/>
      <c r="BLO5" s="53"/>
      <c r="BLQ5" s="2"/>
      <c r="BLR5" s="2"/>
      <c r="BLS5" s="37"/>
      <c r="BLT5" s="37"/>
      <c r="BLU5" s="2"/>
      <c r="BLV5" s="37"/>
      <c r="BLW5" s="53"/>
      <c r="BLY5" s="2"/>
      <c r="BLZ5" s="2"/>
      <c r="BMA5" s="37"/>
      <c r="BMB5" s="37"/>
      <c r="BMC5" s="2"/>
      <c r="BMD5" s="37"/>
      <c r="BME5" s="53"/>
      <c r="BMG5" s="2"/>
      <c r="BMH5" s="2"/>
      <c r="BMI5" s="37"/>
      <c r="BMJ5" s="37"/>
      <c r="BMK5" s="2"/>
      <c r="BML5" s="37"/>
      <c r="BMM5" s="53"/>
      <c r="BMO5" s="2"/>
      <c r="BMP5" s="2"/>
      <c r="BMQ5" s="37"/>
      <c r="BMR5" s="37"/>
      <c r="BMS5" s="2"/>
      <c r="BMT5" s="37"/>
      <c r="BMU5" s="53"/>
      <c r="BMW5" s="2"/>
      <c r="BMX5" s="2"/>
      <c r="BMY5" s="37"/>
      <c r="BMZ5" s="37"/>
      <c r="BNA5" s="2"/>
      <c r="BNB5" s="37"/>
      <c r="BNC5" s="53"/>
      <c r="BNE5" s="2"/>
      <c r="BNF5" s="2"/>
      <c r="BNG5" s="37"/>
      <c r="BNH5" s="37"/>
      <c r="BNI5" s="2"/>
      <c r="BNJ5" s="37"/>
      <c r="BNK5" s="53"/>
      <c r="BNM5" s="2"/>
      <c r="BNN5" s="2"/>
      <c r="BNO5" s="37"/>
      <c r="BNP5" s="37"/>
      <c r="BNQ5" s="2"/>
      <c r="BNR5" s="37"/>
      <c r="BNS5" s="53"/>
      <c r="BNU5" s="2"/>
      <c r="BNV5" s="2"/>
      <c r="BNW5" s="37"/>
      <c r="BNX5" s="37"/>
      <c r="BNY5" s="2"/>
      <c r="BNZ5" s="37"/>
      <c r="BOA5" s="53"/>
      <c r="BOC5" s="2"/>
      <c r="BOD5" s="2"/>
      <c r="BOE5" s="37"/>
      <c r="BOF5" s="37"/>
      <c r="BOG5" s="2"/>
      <c r="BOH5" s="37"/>
      <c r="BOI5" s="53"/>
      <c r="BOK5" s="2"/>
      <c r="BOL5" s="2"/>
      <c r="BOM5" s="37"/>
      <c r="BON5" s="37"/>
      <c r="BOO5" s="2"/>
      <c r="BOP5" s="37"/>
      <c r="BOQ5" s="53"/>
      <c r="BOS5" s="2"/>
      <c r="BOT5" s="2"/>
      <c r="BOU5" s="37"/>
      <c r="BOV5" s="37"/>
      <c r="BOW5" s="2"/>
      <c r="BOX5" s="37"/>
      <c r="BOY5" s="53"/>
      <c r="BPA5" s="2"/>
      <c r="BPB5" s="2"/>
      <c r="BPC5" s="37"/>
      <c r="BPD5" s="37"/>
      <c r="BPE5" s="2"/>
      <c r="BPF5" s="37"/>
      <c r="BPG5" s="53"/>
      <c r="BPI5" s="2"/>
      <c r="BPJ5" s="2"/>
      <c r="BPK5" s="37"/>
      <c r="BPL5" s="37"/>
      <c r="BPM5" s="2"/>
      <c r="BPN5" s="37"/>
      <c r="BPO5" s="53"/>
      <c r="BPQ5" s="2"/>
      <c r="BPR5" s="2"/>
      <c r="BPS5" s="37"/>
      <c r="BPT5" s="37"/>
      <c r="BPU5" s="2"/>
      <c r="BPV5" s="37"/>
      <c r="BPW5" s="53"/>
      <c r="BPY5" s="2"/>
      <c r="BPZ5" s="2"/>
      <c r="BQA5" s="37"/>
      <c r="BQB5" s="37"/>
      <c r="BQC5" s="2"/>
      <c r="BQD5" s="37"/>
      <c r="BQE5" s="53"/>
      <c r="BQG5" s="2"/>
      <c r="BQH5" s="2"/>
      <c r="BQI5" s="37"/>
      <c r="BQJ5" s="37"/>
      <c r="BQK5" s="2"/>
      <c r="BQL5" s="37"/>
      <c r="BQM5" s="53"/>
      <c r="BQO5" s="2"/>
      <c r="BQP5" s="2"/>
      <c r="BQQ5" s="37"/>
      <c r="BQR5" s="37"/>
      <c r="BQS5" s="2"/>
      <c r="BQT5" s="37"/>
      <c r="BQU5" s="53"/>
      <c r="BQW5" s="2"/>
      <c r="BQX5" s="2"/>
      <c r="BQY5" s="37"/>
      <c r="BQZ5" s="37"/>
      <c r="BRA5" s="2"/>
      <c r="BRB5" s="37"/>
      <c r="BRC5" s="53"/>
      <c r="BRE5" s="2"/>
      <c r="BRF5" s="2"/>
      <c r="BRG5" s="37"/>
      <c r="BRH5" s="37"/>
      <c r="BRI5" s="2"/>
      <c r="BRJ5" s="37"/>
      <c r="BRK5" s="53"/>
      <c r="BRM5" s="2"/>
      <c r="BRN5" s="2"/>
      <c r="BRO5" s="37"/>
      <c r="BRP5" s="37"/>
      <c r="BRQ5" s="2"/>
      <c r="BRR5" s="37"/>
      <c r="BRS5" s="53"/>
      <c r="BRU5" s="2"/>
      <c r="BRV5" s="2"/>
      <c r="BRW5" s="37"/>
      <c r="BRX5" s="37"/>
      <c r="BRY5" s="2"/>
      <c r="BRZ5" s="37"/>
      <c r="BSA5" s="53"/>
      <c r="BSC5" s="2"/>
      <c r="BSD5" s="2"/>
      <c r="BSE5" s="37"/>
      <c r="BSF5" s="37"/>
      <c r="BSG5" s="2"/>
      <c r="BSH5" s="37"/>
      <c r="BSI5" s="53"/>
      <c r="BSK5" s="2"/>
      <c r="BSL5" s="2"/>
      <c r="BSM5" s="37"/>
      <c r="BSN5" s="37"/>
      <c r="BSO5" s="2"/>
      <c r="BSP5" s="37"/>
      <c r="BSQ5" s="53"/>
      <c r="BSS5" s="2"/>
      <c r="BST5" s="2"/>
      <c r="BSU5" s="37"/>
      <c r="BSV5" s="37"/>
      <c r="BSW5" s="2"/>
      <c r="BSX5" s="37"/>
      <c r="BSY5" s="53"/>
      <c r="BTA5" s="2"/>
      <c r="BTB5" s="2"/>
      <c r="BTC5" s="37"/>
      <c r="BTD5" s="37"/>
      <c r="BTE5" s="2"/>
      <c r="BTF5" s="37"/>
      <c r="BTG5" s="53"/>
      <c r="BTI5" s="2"/>
      <c r="BTJ5" s="2"/>
      <c r="BTK5" s="37"/>
      <c r="BTL5" s="37"/>
      <c r="BTM5" s="2"/>
      <c r="BTN5" s="37"/>
      <c r="BTO5" s="53"/>
      <c r="BTQ5" s="2"/>
      <c r="BTR5" s="2"/>
      <c r="BTS5" s="37"/>
      <c r="BTT5" s="37"/>
      <c r="BTU5" s="2"/>
      <c r="BTV5" s="37"/>
      <c r="BTW5" s="53"/>
      <c r="BTY5" s="2"/>
      <c r="BTZ5" s="2"/>
      <c r="BUA5" s="37"/>
      <c r="BUB5" s="37"/>
      <c r="BUC5" s="2"/>
      <c r="BUD5" s="37"/>
      <c r="BUE5" s="53"/>
      <c r="BUG5" s="2"/>
      <c r="BUH5" s="2"/>
      <c r="BUI5" s="37"/>
      <c r="BUJ5" s="37"/>
      <c r="BUK5" s="2"/>
      <c r="BUL5" s="37"/>
      <c r="BUM5" s="53"/>
      <c r="BUO5" s="2"/>
      <c r="BUP5" s="2"/>
      <c r="BUQ5" s="37"/>
      <c r="BUR5" s="37"/>
      <c r="BUS5" s="2"/>
      <c r="BUT5" s="37"/>
      <c r="BUU5" s="53"/>
      <c r="BUW5" s="2"/>
      <c r="BUX5" s="2"/>
      <c r="BUY5" s="37"/>
      <c r="BUZ5" s="37"/>
      <c r="BVA5" s="2"/>
      <c r="BVB5" s="37"/>
      <c r="BVC5" s="53"/>
      <c r="BVE5" s="2"/>
      <c r="BVF5" s="2"/>
      <c r="BVG5" s="37"/>
      <c r="BVH5" s="37"/>
      <c r="BVI5" s="2"/>
      <c r="BVJ5" s="37"/>
      <c r="BVK5" s="53"/>
      <c r="BVM5" s="2"/>
      <c r="BVN5" s="2"/>
      <c r="BVO5" s="37"/>
      <c r="BVP5" s="37"/>
      <c r="BVQ5" s="2"/>
      <c r="BVR5" s="37"/>
      <c r="BVS5" s="53"/>
      <c r="BVU5" s="2"/>
      <c r="BVV5" s="2"/>
      <c r="BVW5" s="37"/>
      <c r="BVX5" s="37"/>
      <c r="BVY5" s="2"/>
      <c r="BVZ5" s="37"/>
      <c r="BWA5" s="53"/>
      <c r="BWC5" s="2"/>
      <c r="BWD5" s="2"/>
      <c r="BWE5" s="37"/>
      <c r="BWF5" s="37"/>
      <c r="BWG5" s="2"/>
      <c r="BWH5" s="37"/>
      <c r="BWI5" s="53"/>
      <c r="BWK5" s="2"/>
      <c r="BWL5" s="2"/>
      <c r="BWM5" s="37"/>
      <c r="BWN5" s="37"/>
      <c r="BWO5" s="2"/>
      <c r="BWP5" s="37"/>
      <c r="BWQ5" s="53"/>
      <c r="BWS5" s="2"/>
      <c r="BWT5" s="2"/>
      <c r="BWU5" s="37"/>
      <c r="BWV5" s="37"/>
      <c r="BWW5" s="2"/>
      <c r="BWX5" s="37"/>
      <c r="BWY5" s="53"/>
      <c r="BXA5" s="2"/>
      <c r="BXB5" s="2"/>
      <c r="BXC5" s="37"/>
      <c r="BXD5" s="37"/>
      <c r="BXE5" s="2"/>
      <c r="BXF5" s="37"/>
      <c r="BXG5" s="53"/>
      <c r="BXI5" s="2"/>
      <c r="BXJ5" s="2"/>
      <c r="BXK5" s="37"/>
      <c r="BXL5" s="37"/>
      <c r="BXM5" s="2"/>
      <c r="BXN5" s="37"/>
      <c r="BXO5" s="53"/>
      <c r="BXQ5" s="2"/>
      <c r="BXR5" s="2"/>
      <c r="BXS5" s="37"/>
      <c r="BXT5" s="37"/>
      <c r="BXU5" s="2"/>
      <c r="BXV5" s="37"/>
      <c r="BXW5" s="53"/>
      <c r="BXY5" s="2"/>
      <c r="BXZ5" s="2"/>
      <c r="BYA5" s="37"/>
      <c r="BYB5" s="37"/>
      <c r="BYC5" s="2"/>
      <c r="BYD5" s="37"/>
      <c r="BYE5" s="53"/>
      <c r="BYG5" s="2"/>
      <c r="BYH5" s="2"/>
      <c r="BYI5" s="37"/>
      <c r="BYJ5" s="37"/>
      <c r="BYK5" s="2"/>
      <c r="BYL5" s="37"/>
      <c r="BYM5" s="53"/>
      <c r="BYO5" s="2"/>
      <c r="BYP5" s="2"/>
      <c r="BYQ5" s="37"/>
      <c r="BYR5" s="37"/>
      <c r="BYS5" s="2"/>
      <c r="BYT5" s="37"/>
      <c r="BYU5" s="53"/>
      <c r="BYW5" s="2"/>
      <c r="BYX5" s="2"/>
      <c r="BYY5" s="37"/>
      <c r="BYZ5" s="37"/>
      <c r="BZA5" s="2"/>
      <c r="BZB5" s="37"/>
      <c r="BZC5" s="53"/>
      <c r="BZE5" s="2"/>
      <c r="BZF5" s="2"/>
      <c r="BZG5" s="37"/>
      <c r="BZH5" s="37"/>
      <c r="BZI5" s="2"/>
      <c r="BZJ5" s="37"/>
      <c r="BZK5" s="53"/>
      <c r="BZM5" s="2"/>
      <c r="BZN5" s="2"/>
      <c r="BZO5" s="37"/>
      <c r="BZP5" s="37"/>
      <c r="BZQ5" s="2"/>
      <c r="BZR5" s="37"/>
      <c r="BZS5" s="53"/>
      <c r="BZU5" s="2"/>
      <c r="BZV5" s="2"/>
      <c r="BZW5" s="37"/>
      <c r="BZX5" s="37"/>
      <c r="BZY5" s="2"/>
      <c r="BZZ5" s="37"/>
      <c r="CAA5" s="53"/>
      <c r="CAC5" s="2"/>
      <c r="CAD5" s="2"/>
      <c r="CAE5" s="37"/>
      <c r="CAF5" s="37"/>
      <c r="CAG5" s="2"/>
      <c r="CAH5" s="37"/>
      <c r="CAI5" s="53"/>
      <c r="CAK5" s="2"/>
      <c r="CAL5" s="2"/>
      <c r="CAM5" s="37"/>
      <c r="CAN5" s="37"/>
      <c r="CAO5" s="2"/>
      <c r="CAP5" s="37"/>
      <c r="CAQ5" s="53"/>
      <c r="CAS5" s="2"/>
      <c r="CAT5" s="2"/>
      <c r="CAU5" s="37"/>
      <c r="CAV5" s="37"/>
      <c r="CAW5" s="2"/>
      <c r="CAX5" s="37"/>
      <c r="CAY5" s="53"/>
      <c r="CBA5" s="2"/>
      <c r="CBB5" s="2"/>
      <c r="CBC5" s="37"/>
      <c r="CBD5" s="37"/>
      <c r="CBE5" s="2"/>
      <c r="CBF5" s="37"/>
      <c r="CBG5" s="53"/>
      <c r="CBI5" s="2"/>
      <c r="CBJ5" s="2"/>
      <c r="CBK5" s="37"/>
      <c r="CBL5" s="37"/>
      <c r="CBM5" s="2"/>
      <c r="CBN5" s="37"/>
      <c r="CBO5" s="53"/>
      <c r="CBQ5" s="2"/>
      <c r="CBR5" s="2"/>
      <c r="CBS5" s="37"/>
      <c r="CBT5" s="37"/>
      <c r="CBU5" s="2"/>
      <c r="CBV5" s="37"/>
      <c r="CBW5" s="53"/>
      <c r="CBY5" s="2"/>
      <c r="CBZ5" s="2"/>
      <c r="CCA5" s="37"/>
      <c r="CCB5" s="37"/>
      <c r="CCC5" s="2"/>
      <c r="CCD5" s="37"/>
      <c r="CCE5" s="53"/>
      <c r="CCG5" s="2"/>
      <c r="CCH5" s="2"/>
      <c r="CCI5" s="37"/>
      <c r="CCJ5" s="37"/>
      <c r="CCK5" s="2"/>
      <c r="CCL5" s="37"/>
      <c r="CCM5" s="53"/>
      <c r="CCO5" s="2"/>
      <c r="CCP5" s="2"/>
      <c r="CCQ5" s="37"/>
      <c r="CCR5" s="37"/>
      <c r="CCS5" s="2"/>
      <c r="CCT5" s="37"/>
      <c r="CCU5" s="53"/>
      <c r="CCW5" s="2"/>
      <c r="CCX5" s="2"/>
      <c r="CCY5" s="37"/>
      <c r="CCZ5" s="37"/>
      <c r="CDA5" s="2"/>
      <c r="CDB5" s="37"/>
      <c r="CDC5" s="53"/>
      <c r="CDE5" s="2"/>
      <c r="CDF5" s="2"/>
      <c r="CDG5" s="37"/>
      <c r="CDH5" s="37"/>
      <c r="CDI5" s="2"/>
      <c r="CDJ5" s="37"/>
      <c r="CDK5" s="53"/>
      <c r="CDM5" s="2"/>
      <c r="CDN5" s="2"/>
      <c r="CDO5" s="37"/>
      <c r="CDP5" s="37"/>
      <c r="CDQ5" s="2"/>
      <c r="CDR5" s="37"/>
      <c r="CDS5" s="53"/>
      <c r="CDU5" s="2"/>
      <c r="CDV5" s="2"/>
      <c r="CDW5" s="37"/>
      <c r="CDX5" s="37"/>
      <c r="CDY5" s="2"/>
      <c r="CDZ5" s="37"/>
      <c r="CEA5" s="53"/>
      <c r="CEC5" s="2"/>
      <c r="CED5" s="2"/>
      <c r="CEE5" s="37"/>
      <c r="CEF5" s="37"/>
      <c r="CEG5" s="2"/>
      <c r="CEH5" s="37"/>
      <c r="CEI5" s="53"/>
      <c r="CEK5" s="2"/>
      <c r="CEL5" s="2"/>
      <c r="CEM5" s="37"/>
      <c r="CEN5" s="37"/>
      <c r="CEO5" s="2"/>
      <c r="CEP5" s="37"/>
      <c r="CEQ5" s="53"/>
      <c r="CES5" s="2"/>
      <c r="CET5" s="2"/>
      <c r="CEU5" s="37"/>
      <c r="CEV5" s="37"/>
      <c r="CEW5" s="2"/>
      <c r="CEX5" s="37"/>
      <c r="CEY5" s="53"/>
      <c r="CFA5" s="2"/>
      <c r="CFB5" s="2"/>
      <c r="CFC5" s="37"/>
      <c r="CFD5" s="37"/>
      <c r="CFE5" s="2"/>
      <c r="CFF5" s="37"/>
      <c r="CFG5" s="53"/>
      <c r="CFI5" s="2"/>
      <c r="CFJ5" s="2"/>
      <c r="CFK5" s="37"/>
      <c r="CFL5" s="37"/>
      <c r="CFM5" s="2"/>
      <c r="CFN5" s="37"/>
      <c r="CFO5" s="53"/>
      <c r="CFQ5" s="2"/>
      <c r="CFR5" s="2"/>
      <c r="CFS5" s="37"/>
      <c r="CFT5" s="37"/>
      <c r="CFU5" s="2"/>
      <c r="CFV5" s="37"/>
      <c r="CFW5" s="53"/>
      <c r="CFY5" s="2"/>
      <c r="CFZ5" s="2"/>
      <c r="CGA5" s="37"/>
      <c r="CGB5" s="37"/>
      <c r="CGC5" s="2"/>
      <c r="CGD5" s="37"/>
      <c r="CGE5" s="53"/>
      <c r="CGG5" s="2"/>
      <c r="CGH5" s="2"/>
      <c r="CGI5" s="37"/>
      <c r="CGJ5" s="37"/>
      <c r="CGK5" s="2"/>
      <c r="CGL5" s="37"/>
      <c r="CGM5" s="53"/>
      <c r="CGO5" s="2"/>
      <c r="CGP5" s="2"/>
      <c r="CGQ5" s="37"/>
      <c r="CGR5" s="37"/>
      <c r="CGS5" s="2"/>
      <c r="CGT5" s="37"/>
      <c r="CGU5" s="53"/>
      <c r="CGW5" s="2"/>
      <c r="CGX5" s="2"/>
      <c r="CGY5" s="37"/>
      <c r="CGZ5" s="37"/>
      <c r="CHA5" s="2"/>
      <c r="CHB5" s="37"/>
      <c r="CHC5" s="53"/>
      <c r="CHE5" s="2"/>
      <c r="CHF5" s="2"/>
      <c r="CHG5" s="37"/>
      <c r="CHH5" s="37"/>
      <c r="CHI5" s="2"/>
      <c r="CHJ5" s="37"/>
      <c r="CHK5" s="53"/>
      <c r="CHM5" s="2"/>
      <c r="CHN5" s="2"/>
      <c r="CHO5" s="37"/>
      <c r="CHP5" s="37"/>
      <c r="CHQ5" s="2"/>
      <c r="CHR5" s="37"/>
      <c r="CHS5" s="53"/>
      <c r="CHU5" s="2"/>
      <c r="CHV5" s="2"/>
      <c r="CHW5" s="37"/>
      <c r="CHX5" s="37"/>
      <c r="CHY5" s="2"/>
      <c r="CHZ5" s="37"/>
      <c r="CIA5" s="53"/>
      <c r="CIC5" s="2"/>
      <c r="CID5" s="2"/>
      <c r="CIE5" s="37"/>
      <c r="CIF5" s="37"/>
      <c r="CIG5" s="2"/>
      <c r="CIH5" s="37"/>
      <c r="CII5" s="53"/>
      <c r="CIK5" s="2"/>
      <c r="CIL5" s="2"/>
      <c r="CIM5" s="37"/>
      <c r="CIN5" s="37"/>
      <c r="CIO5" s="2"/>
      <c r="CIP5" s="37"/>
      <c r="CIQ5" s="53"/>
      <c r="CIS5" s="2"/>
      <c r="CIT5" s="2"/>
      <c r="CIU5" s="37"/>
      <c r="CIV5" s="37"/>
      <c r="CIW5" s="2"/>
      <c r="CIX5" s="37"/>
      <c r="CIY5" s="53"/>
      <c r="CJA5" s="2"/>
      <c r="CJB5" s="2"/>
      <c r="CJC5" s="37"/>
      <c r="CJD5" s="37"/>
      <c r="CJE5" s="2"/>
      <c r="CJF5" s="37"/>
      <c r="CJG5" s="53"/>
      <c r="CJI5" s="2"/>
      <c r="CJJ5" s="2"/>
      <c r="CJK5" s="37"/>
      <c r="CJL5" s="37"/>
      <c r="CJM5" s="2"/>
      <c r="CJN5" s="37"/>
      <c r="CJO5" s="53"/>
      <c r="CJQ5" s="2"/>
      <c r="CJR5" s="2"/>
      <c r="CJS5" s="37"/>
      <c r="CJT5" s="37"/>
      <c r="CJU5" s="2"/>
      <c r="CJV5" s="37"/>
      <c r="CJW5" s="53"/>
      <c r="CJY5" s="2"/>
      <c r="CJZ5" s="2"/>
      <c r="CKA5" s="37"/>
      <c r="CKB5" s="37"/>
      <c r="CKC5" s="2"/>
      <c r="CKD5" s="37"/>
      <c r="CKE5" s="53"/>
      <c r="CKG5" s="2"/>
      <c r="CKH5" s="2"/>
      <c r="CKI5" s="37"/>
      <c r="CKJ5" s="37"/>
      <c r="CKK5" s="2"/>
      <c r="CKL5" s="37"/>
      <c r="CKM5" s="53"/>
      <c r="CKO5" s="2"/>
      <c r="CKP5" s="2"/>
      <c r="CKQ5" s="37"/>
      <c r="CKR5" s="37"/>
      <c r="CKS5" s="2"/>
      <c r="CKT5" s="37"/>
      <c r="CKU5" s="53"/>
      <c r="CKW5" s="2"/>
      <c r="CKX5" s="2"/>
      <c r="CKY5" s="37"/>
      <c r="CKZ5" s="37"/>
      <c r="CLA5" s="2"/>
      <c r="CLB5" s="37"/>
      <c r="CLC5" s="53"/>
      <c r="CLE5" s="2"/>
      <c r="CLF5" s="2"/>
      <c r="CLG5" s="37"/>
      <c r="CLH5" s="37"/>
      <c r="CLI5" s="2"/>
      <c r="CLJ5" s="37"/>
      <c r="CLK5" s="53"/>
      <c r="CLM5" s="2"/>
      <c r="CLN5" s="2"/>
      <c r="CLO5" s="37"/>
      <c r="CLP5" s="37"/>
      <c r="CLQ5" s="2"/>
      <c r="CLR5" s="37"/>
      <c r="CLS5" s="53"/>
      <c r="CLU5" s="2"/>
      <c r="CLV5" s="2"/>
      <c r="CLW5" s="37"/>
      <c r="CLX5" s="37"/>
      <c r="CLY5" s="2"/>
      <c r="CLZ5" s="37"/>
      <c r="CMA5" s="53"/>
      <c r="CMC5" s="2"/>
      <c r="CMD5" s="2"/>
      <c r="CME5" s="37"/>
      <c r="CMF5" s="37"/>
      <c r="CMG5" s="2"/>
      <c r="CMH5" s="37"/>
      <c r="CMI5" s="53"/>
      <c r="CMK5" s="2"/>
      <c r="CML5" s="2"/>
      <c r="CMM5" s="37"/>
      <c r="CMN5" s="37"/>
      <c r="CMO5" s="2"/>
      <c r="CMP5" s="37"/>
      <c r="CMQ5" s="53"/>
      <c r="CMS5" s="2"/>
      <c r="CMT5" s="2"/>
      <c r="CMU5" s="37"/>
      <c r="CMV5" s="37"/>
      <c r="CMW5" s="2"/>
      <c r="CMX5" s="37"/>
      <c r="CMY5" s="53"/>
      <c r="CNA5" s="2"/>
      <c r="CNB5" s="2"/>
      <c r="CNC5" s="37"/>
      <c r="CND5" s="37"/>
      <c r="CNE5" s="2"/>
      <c r="CNF5" s="37"/>
      <c r="CNG5" s="53"/>
      <c r="CNI5" s="2"/>
      <c r="CNJ5" s="2"/>
      <c r="CNK5" s="37"/>
      <c r="CNL5" s="37"/>
      <c r="CNM5" s="2"/>
      <c r="CNN5" s="37"/>
      <c r="CNO5" s="53"/>
      <c r="CNQ5" s="2"/>
      <c r="CNR5" s="2"/>
      <c r="CNS5" s="37"/>
      <c r="CNT5" s="37"/>
      <c r="CNU5" s="2"/>
      <c r="CNV5" s="37"/>
      <c r="CNW5" s="53"/>
      <c r="CNY5" s="2"/>
      <c r="CNZ5" s="2"/>
      <c r="COA5" s="37"/>
      <c r="COB5" s="37"/>
      <c r="COC5" s="2"/>
      <c r="COD5" s="37"/>
      <c r="COE5" s="53"/>
      <c r="COG5" s="2"/>
      <c r="COH5" s="2"/>
      <c r="COI5" s="37"/>
      <c r="COJ5" s="37"/>
      <c r="COK5" s="2"/>
      <c r="COL5" s="37"/>
      <c r="COM5" s="53"/>
      <c r="COO5" s="2"/>
      <c r="COP5" s="2"/>
      <c r="COQ5" s="37"/>
      <c r="COR5" s="37"/>
      <c r="COS5" s="2"/>
      <c r="COT5" s="37"/>
      <c r="COU5" s="53"/>
      <c r="COW5" s="2"/>
      <c r="COX5" s="2"/>
      <c r="COY5" s="37"/>
      <c r="COZ5" s="37"/>
      <c r="CPA5" s="2"/>
      <c r="CPB5" s="37"/>
      <c r="CPC5" s="53"/>
      <c r="CPE5" s="2"/>
      <c r="CPF5" s="2"/>
      <c r="CPG5" s="37"/>
      <c r="CPH5" s="37"/>
      <c r="CPI5" s="2"/>
      <c r="CPJ5" s="37"/>
      <c r="CPK5" s="53"/>
      <c r="CPM5" s="2"/>
      <c r="CPN5" s="2"/>
      <c r="CPO5" s="37"/>
      <c r="CPP5" s="37"/>
      <c r="CPQ5" s="2"/>
      <c r="CPR5" s="37"/>
      <c r="CPS5" s="53"/>
      <c r="CPU5" s="2"/>
      <c r="CPV5" s="2"/>
      <c r="CPW5" s="37"/>
      <c r="CPX5" s="37"/>
      <c r="CPY5" s="2"/>
      <c r="CPZ5" s="37"/>
      <c r="CQA5" s="53"/>
      <c r="CQC5" s="2"/>
      <c r="CQD5" s="2"/>
      <c r="CQE5" s="37"/>
      <c r="CQF5" s="37"/>
      <c r="CQG5" s="2"/>
      <c r="CQH5" s="37"/>
      <c r="CQI5" s="53"/>
      <c r="CQK5" s="2"/>
      <c r="CQL5" s="2"/>
      <c r="CQM5" s="37"/>
      <c r="CQN5" s="37"/>
      <c r="CQO5" s="2"/>
      <c r="CQP5" s="37"/>
      <c r="CQQ5" s="53"/>
      <c r="CQS5" s="2"/>
      <c r="CQT5" s="2"/>
      <c r="CQU5" s="37"/>
      <c r="CQV5" s="37"/>
      <c r="CQW5" s="2"/>
      <c r="CQX5" s="37"/>
      <c r="CQY5" s="53"/>
      <c r="CRA5" s="2"/>
      <c r="CRB5" s="2"/>
      <c r="CRC5" s="37"/>
      <c r="CRD5" s="37"/>
      <c r="CRE5" s="2"/>
      <c r="CRF5" s="37"/>
      <c r="CRG5" s="53"/>
      <c r="CRI5" s="2"/>
      <c r="CRJ5" s="2"/>
      <c r="CRK5" s="37"/>
      <c r="CRL5" s="37"/>
      <c r="CRM5" s="2"/>
      <c r="CRN5" s="37"/>
      <c r="CRO5" s="53"/>
      <c r="CRQ5" s="2"/>
      <c r="CRR5" s="2"/>
      <c r="CRS5" s="37"/>
      <c r="CRT5" s="37"/>
      <c r="CRU5" s="2"/>
      <c r="CRV5" s="37"/>
      <c r="CRW5" s="53"/>
      <c r="CRY5" s="2"/>
      <c r="CRZ5" s="2"/>
      <c r="CSA5" s="37"/>
      <c r="CSB5" s="37"/>
      <c r="CSC5" s="2"/>
      <c r="CSD5" s="37"/>
      <c r="CSE5" s="53"/>
      <c r="CSG5" s="2"/>
      <c r="CSH5" s="2"/>
      <c r="CSI5" s="37"/>
      <c r="CSJ5" s="37"/>
      <c r="CSK5" s="2"/>
      <c r="CSL5" s="37"/>
      <c r="CSM5" s="53"/>
      <c r="CSO5" s="2"/>
      <c r="CSP5" s="2"/>
      <c r="CSQ5" s="37"/>
      <c r="CSR5" s="37"/>
      <c r="CSS5" s="2"/>
      <c r="CST5" s="37"/>
      <c r="CSU5" s="53"/>
      <c r="CSW5" s="2"/>
      <c r="CSX5" s="2"/>
      <c r="CSY5" s="37"/>
      <c r="CSZ5" s="37"/>
      <c r="CTA5" s="2"/>
      <c r="CTB5" s="37"/>
      <c r="CTC5" s="53"/>
      <c r="CTE5" s="2"/>
      <c r="CTF5" s="2"/>
      <c r="CTG5" s="37"/>
      <c r="CTH5" s="37"/>
      <c r="CTI5" s="2"/>
      <c r="CTJ5" s="37"/>
      <c r="CTK5" s="53"/>
      <c r="CTM5" s="2"/>
      <c r="CTN5" s="2"/>
      <c r="CTO5" s="37"/>
      <c r="CTP5" s="37"/>
      <c r="CTQ5" s="2"/>
      <c r="CTR5" s="37"/>
      <c r="CTS5" s="53"/>
      <c r="CTU5" s="2"/>
      <c r="CTV5" s="2"/>
      <c r="CTW5" s="37"/>
      <c r="CTX5" s="37"/>
      <c r="CTY5" s="2"/>
      <c r="CTZ5" s="37"/>
      <c r="CUA5" s="53"/>
      <c r="CUC5" s="2"/>
      <c r="CUD5" s="2"/>
      <c r="CUE5" s="37"/>
      <c r="CUF5" s="37"/>
      <c r="CUG5" s="2"/>
      <c r="CUH5" s="37"/>
      <c r="CUI5" s="53"/>
      <c r="CUK5" s="2"/>
      <c r="CUL5" s="2"/>
      <c r="CUM5" s="37"/>
      <c r="CUN5" s="37"/>
      <c r="CUO5" s="2"/>
      <c r="CUP5" s="37"/>
      <c r="CUQ5" s="53"/>
      <c r="CUS5" s="2"/>
      <c r="CUT5" s="2"/>
      <c r="CUU5" s="37"/>
      <c r="CUV5" s="37"/>
      <c r="CUW5" s="2"/>
      <c r="CUX5" s="37"/>
      <c r="CUY5" s="53"/>
      <c r="CVA5" s="2"/>
      <c r="CVB5" s="2"/>
      <c r="CVC5" s="37"/>
      <c r="CVD5" s="37"/>
      <c r="CVE5" s="2"/>
      <c r="CVF5" s="37"/>
      <c r="CVG5" s="53"/>
      <c r="CVI5" s="2"/>
      <c r="CVJ5" s="2"/>
      <c r="CVK5" s="37"/>
      <c r="CVL5" s="37"/>
      <c r="CVM5" s="2"/>
      <c r="CVN5" s="37"/>
      <c r="CVO5" s="53"/>
      <c r="CVQ5" s="2"/>
      <c r="CVR5" s="2"/>
      <c r="CVS5" s="37"/>
      <c r="CVT5" s="37"/>
      <c r="CVU5" s="2"/>
      <c r="CVV5" s="37"/>
      <c r="CVW5" s="53"/>
      <c r="CVY5" s="2"/>
      <c r="CVZ5" s="2"/>
      <c r="CWA5" s="37"/>
      <c r="CWB5" s="37"/>
      <c r="CWC5" s="2"/>
      <c r="CWD5" s="37"/>
      <c r="CWE5" s="53"/>
      <c r="CWG5" s="2"/>
      <c r="CWH5" s="2"/>
      <c r="CWI5" s="37"/>
      <c r="CWJ5" s="37"/>
      <c r="CWK5" s="2"/>
      <c r="CWL5" s="37"/>
      <c r="CWM5" s="53"/>
      <c r="CWO5" s="2"/>
      <c r="CWP5" s="2"/>
      <c r="CWQ5" s="37"/>
      <c r="CWR5" s="37"/>
      <c r="CWS5" s="2"/>
      <c r="CWT5" s="37"/>
      <c r="CWU5" s="53"/>
      <c r="CWW5" s="2"/>
      <c r="CWX5" s="2"/>
      <c r="CWY5" s="37"/>
      <c r="CWZ5" s="37"/>
      <c r="CXA5" s="2"/>
      <c r="CXB5" s="37"/>
      <c r="CXC5" s="53"/>
      <c r="CXE5" s="2"/>
      <c r="CXF5" s="2"/>
      <c r="CXG5" s="37"/>
      <c r="CXH5" s="37"/>
      <c r="CXI5" s="2"/>
      <c r="CXJ5" s="37"/>
      <c r="CXK5" s="53"/>
      <c r="CXM5" s="2"/>
      <c r="CXN5" s="2"/>
      <c r="CXO5" s="37"/>
      <c r="CXP5" s="37"/>
      <c r="CXQ5" s="2"/>
      <c r="CXR5" s="37"/>
      <c r="CXS5" s="53"/>
      <c r="CXU5" s="2"/>
      <c r="CXV5" s="2"/>
      <c r="CXW5" s="37"/>
      <c r="CXX5" s="37"/>
      <c r="CXY5" s="2"/>
      <c r="CXZ5" s="37"/>
      <c r="CYA5" s="53"/>
      <c r="CYC5" s="2"/>
      <c r="CYD5" s="2"/>
      <c r="CYE5" s="37"/>
      <c r="CYF5" s="37"/>
      <c r="CYG5" s="2"/>
      <c r="CYH5" s="37"/>
      <c r="CYI5" s="53"/>
      <c r="CYK5" s="2"/>
      <c r="CYL5" s="2"/>
      <c r="CYM5" s="37"/>
      <c r="CYN5" s="37"/>
      <c r="CYO5" s="2"/>
      <c r="CYP5" s="37"/>
      <c r="CYQ5" s="53"/>
      <c r="CYS5" s="2"/>
      <c r="CYT5" s="2"/>
      <c r="CYU5" s="37"/>
      <c r="CYV5" s="37"/>
      <c r="CYW5" s="2"/>
      <c r="CYX5" s="37"/>
      <c r="CYY5" s="53"/>
      <c r="CZA5" s="2"/>
      <c r="CZB5" s="2"/>
      <c r="CZC5" s="37"/>
      <c r="CZD5" s="37"/>
      <c r="CZE5" s="2"/>
      <c r="CZF5" s="37"/>
      <c r="CZG5" s="53"/>
      <c r="CZI5" s="2"/>
      <c r="CZJ5" s="2"/>
      <c r="CZK5" s="37"/>
      <c r="CZL5" s="37"/>
      <c r="CZM5" s="2"/>
      <c r="CZN5" s="37"/>
      <c r="CZO5" s="53"/>
      <c r="CZQ5" s="2"/>
      <c r="CZR5" s="2"/>
      <c r="CZS5" s="37"/>
      <c r="CZT5" s="37"/>
      <c r="CZU5" s="2"/>
      <c r="CZV5" s="37"/>
      <c r="CZW5" s="53"/>
      <c r="CZY5" s="2"/>
      <c r="CZZ5" s="2"/>
      <c r="DAA5" s="37"/>
      <c r="DAB5" s="37"/>
      <c r="DAC5" s="2"/>
      <c r="DAD5" s="37"/>
      <c r="DAE5" s="53"/>
      <c r="DAG5" s="2"/>
      <c r="DAH5" s="2"/>
      <c r="DAI5" s="37"/>
      <c r="DAJ5" s="37"/>
      <c r="DAK5" s="2"/>
      <c r="DAL5" s="37"/>
      <c r="DAM5" s="53"/>
      <c r="DAO5" s="2"/>
      <c r="DAP5" s="2"/>
      <c r="DAQ5" s="37"/>
      <c r="DAR5" s="37"/>
      <c r="DAS5" s="2"/>
      <c r="DAT5" s="37"/>
      <c r="DAU5" s="53"/>
      <c r="DAW5" s="2"/>
      <c r="DAX5" s="2"/>
      <c r="DAY5" s="37"/>
      <c r="DAZ5" s="37"/>
      <c r="DBA5" s="2"/>
      <c r="DBB5" s="37"/>
      <c r="DBC5" s="53"/>
      <c r="DBE5" s="2"/>
      <c r="DBF5" s="2"/>
      <c r="DBG5" s="37"/>
      <c r="DBH5" s="37"/>
      <c r="DBI5" s="2"/>
      <c r="DBJ5" s="37"/>
      <c r="DBK5" s="53"/>
      <c r="DBM5" s="2"/>
      <c r="DBN5" s="2"/>
      <c r="DBO5" s="37"/>
      <c r="DBP5" s="37"/>
      <c r="DBQ5" s="2"/>
      <c r="DBR5" s="37"/>
      <c r="DBS5" s="53"/>
      <c r="DBU5" s="2"/>
      <c r="DBV5" s="2"/>
      <c r="DBW5" s="37"/>
      <c r="DBX5" s="37"/>
      <c r="DBY5" s="2"/>
      <c r="DBZ5" s="37"/>
      <c r="DCA5" s="53"/>
      <c r="DCC5" s="2"/>
      <c r="DCD5" s="2"/>
      <c r="DCE5" s="37"/>
      <c r="DCF5" s="37"/>
      <c r="DCG5" s="2"/>
      <c r="DCH5" s="37"/>
      <c r="DCI5" s="53"/>
      <c r="DCK5" s="2"/>
      <c r="DCL5" s="2"/>
      <c r="DCM5" s="37"/>
      <c r="DCN5" s="37"/>
      <c r="DCO5" s="2"/>
      <c r="DCP5" s="37"/>
      <c r="DCQ5" s="53"/>
      <c r="DCS5" s="2"/>
      <c r="DCT5" s="2"/>
      <c r="DCU5" s="37"/>
      <c r="DCV5" s="37"/>
      <c r="DCW5" s="2"/>
      <c r="DCX5" s="37"/>
      <c r="DCY5" s="53"/>
      <c r="DDA5" s="2"/>
      <c r="DDB5" s="2"/>
      <c r="DDC5" s="37"/>
      <c r="DDD5" s="37"/>
      <c r="DDE5" s="2"/>
      <c r="DDF5" s="37"/>
      <c r="DDG5" s="53"/>
      <c r="DDI5" s="2"/>
      <c r="DDJ5" s="2"/>
      <c r="DDK5" s="37"/>
      <c r="DDL5" s="37"/>
      <c r="DDM5" s="2"/>
      <c r="DDN5" s="37"/>
      <c r="DDO5" s="53"/>
      <c r="DDQ5" s="2"/>
      <c r="DDR5" s="2"/>
      <c r="DDS5" s="37"/>
      <c r="DDT5" s="37"/>
      <c r="DDU5" s="2"/>
      <c r="DDV5" s="37"/>
      <c r="DDW5" s="53"/>
      <c r="DDY5" s="2"/>
      <c r="DDZ5" s="2"/>
      <c r="DEA5" s="37"/>
      <c r="DEB5" s="37"/>
      <c r="DEC5" s="2"/>
      <c r="DED5" s="37"/>
      <c r="DEE5" s="53"/>
      <c r="DEG5" s="2"/>
      <c r="DEH5" s="2"/>
      <c r="DEI5" s="37"/>
      <c r="DEJ5" s="37"/>
      <c r="DEK5" s="2"/>
      <c r="DEL5" s="37"/>
      <c r="DEM5" s="53"/>
      <c r="DEO5" s="2"/>
      <c r="DEP5" s="2"/>
      <c r="DEQ5" s="37"/>
      <c r="DER5" s="37"/>
      <c r="DES5" s="2"/>
      <c r="DET5" s="37"/>
      <c r="DEU5" s="53"/>
      <c r="DEW5" s="2"/>
      <c r="DEX5" s="2"/>
      <c r="DEY5" s="37"/>
      <c r="DEZ5" s="37"/>
      <c r="DFA5" s="2"/>
      <c r="DFB5" s="37"/>
      <c r="DFC5" s="53"/>
      <c r="DFE5" s="2"/>
      <c r="DFF5" s="2"/>
      <c r="DFG5" s="37"/>
      <c r="DFH5" s="37"/>
      <c r="DFI5" s="2"/>
      <c r="DFJ5" s="37"/>
      <c r="DFK5" s="53"/>
      <c r="DFM5" s="2"/>
      <c r="DFN5" s="2"/>
      <c r="DFO5" s="37"/>
      <c r="DFP5" s="37"/>
      <c r="DFQ5" s="2"/>
      <c r="DFR5" s="37"/>
      <c r="DFS5" s="53"/>
      <c r="DFU5" s="2"/>
      <c r="DFV5" s="2"/>
      <c r="DFW5" s="37"/>
      <c r="DFX5" s="37"/>
      <c r="DFY5" s="2"/>
      <c r="DFZ5" s="37"/>
      <c r="DGA5" s="53"/>
      <c r="DGC5" s="2"/>
      <c r="DGD5" s="2"/>
      <c r="DGE5" s="37"/>
      <c r="DGF5" s="37"/>
      <c r="DGG5" s="2"/>
      <c r="DGH5" s="37"/>
      <c r="DGI5" s="53"/>
      <c r="DGK5" s="2"/>
      <c r="DGL5" s="2"/>
      <c r="DGM5" s="37"/>
      <c r="DGN5" s="37"/>
      <c r="DGO5" s="2"/>
      <c r="DGP5" s="37"/>
      <c r="DGQ5" s="53"/>
      <c r="DGS5" s="2"/>
      <c r="DGT5" s="2"/>
      <c r="DGU5" s="37"/>
      <c r="DGV5" s="37"/>
      <c r="DGW5" s="2"/>
      <c r="DGX5" s="37"/>
      <c r="DGY5" s="53"/>
      <c r="DHA5" s="2"/>
      <c r="DHB5" s="2"/>
      <c r="DHC5" s="37"/>
      <c r="DHD5" s="37"/>
      <c r="DHE5" s="2"/>
      <c r="DHF5" s="37"/>
      <c r="DHG5" s="53"/>
      <c r="DHI5" s="2"/>
      <c r="DHJ5" s="2"/>
      <c r="DHK5" s="37"/>
      <c r="DHL5" s="37"/>
      <c r="DHM5" s="2"/>
      <c r="DHN5" s="37"/>
      <c r="DHO5" s="53"/>
      <c r="DHQ5" s="2"/>
      <c r="DHR5" s="2"/>
      <c r="DHS5" s="37"/>
      <c r="DHT5" s="37"/>
      <c r="DHU5" s="2"/>
      <c r="DHV5" s="37"/>
      <c r="DHW5" s="53"/>
      <c r="DHY5" s="2"/>
      <c r="DHZ5" s="2"/>
      <c r="DIA5" s="37"/>
      <c r="DIB5" s="37"/>
      <c r="DIC5" s="2"/>
      <c r="DID5" s="37"/>
      <c r="DIE5" s="53"/>
      <c r="DIG5" s="2"/>
      <c r="DIH5" s="2"/>
      <c r="DII5" s="37"/>
      <c r="DIJ5" s="37"/>
      <c r="DIK5" s="2"/>
      <c r="DIL5" s="37"/>
      <c r="DIM5" s="53"/>
      <c r="DIO5" s="2"/>
      <c r="DIP5" s="2"/>
      <c r="DIQ5" s="37"/>
      <c r="DIR5" s="37"/>
      <c r="DIS5" s="2"/>
      <c r="DIT5" s="37"/>
      <c r="DIU5" s="53"/>
      <c r="DIW5" s="2"/>
      <c r="DIX5" s="2"/>
      <c r="DIY5" s="37"/>
      <c r="DIZ5" s="37"/>
      <c r="DJA5" s="2"/>
      <c r="DJB5" s="37"/>
      <c r="DJC5" s="53"/>
      <c r="DJE5" s="2"/>
      <c r="DJF5" s="2"/>
      <c r="DJG5" s="37"/>
      <c r="DJH5" s="37"/>
      <c r="DJI5" s="2"/>
      <c r="DJJ5" s="37"/>
      <c r="DJK5" s="53"/>
      <c r="DJM5" s="2"/>
      <c r="DJN5" s="2"/>
      <c r="DJO5" s="37"/>
      <c r="DJP5" s="37"/>
      <c r="DJQ5" s="2"/>
      <c r="DJR5" s="37"/>
      <c r="DJS5" s="53"/>
      <c r="DJU5" s="2"/>
      <c r="DJV5" s="2"/>
      <c r="DJW5" s="37"/>
      <c r="DJX5" s="37"/>
      <c r="DJY5" s="2"/>
      <c r="DJZ5" s="37"/>
      <c r="DKA5" s="53"/>
      <c r="DKC5" s="2"/>
      <c r="DKD5" s="2"/>
      <c r="DKE5" s="37"/>
      <c r="DKF5" s="37"/>
      <c r="DKG5" s="2"/>
      <c r="DKH5" s="37"/>
      <c r="DKI5" s="53"/>
      <c r="DKK5" s="2"/>
      <c r="DKL5" s="2"/>
      <c r="DKM5" s="37"/>
      <c r="DKN5" s="37"/>
      <c r="DKO5" s="2"/>
      <c r="DKP5" s="37"/>
      <c r="DKQ5" s="53"/>
      <c r="DKS5" s="2"/>
      <c r="DKT5" s="2"/>
      <c r="DKU5" s="37"/>
      <c r="DKV5" s="37"/>
      <c r="DKW5" s="2"/>
      <c r="DKX5" s="37"/>
      <c r="DKY5" s="53"/>
      <c r="DLA5" s="2"/>
      <c r="DLB5" s="2"/>
      <c r="DLC5" s="37"/>
      <c r="DLD5" s="37"/>
      <c r="DLE5" s="2"/>
      <c r="DLF5" s="37"/>
      <c r="DLG5" s="53"/>
      <c r="DLI5" s="2"/>
      <c r="DLJ5" s="2"/>
      <c r="DLK5" s="37"/>
      <c r="DLL5" s="37"/>
      <c r="DLM5" s="2"/>
      <c r="DLN5" s="37"/>
      <c r="DLO5" s="53"/>
      <c r="DLQ5" s="2"/>
      <c r="DLR5" s="2"/>
      <c r="DLS5" s="37"/>
      <c r="DLT5" s="37"/>
      <c r="DLU5" s="2"/>
      <c r="DLV5" s="37"/>
      <c r="DLW5" s="53"/>
      <c r="DLY5" s="2"/>
      <c r="DLZ5" s="2"/>
      <c r="DMA5" s="37"/>
      <c r="DMB5" s="37"/>
      <c r="DMC5" s="2"/>
      <c r="DMD5" s="37"/>
      <c r="DME5" s="53"/>
      <c r="DMG5" s="2"/>
      <c r="DMH5" s="2"/>
      <c r="DMI5" s="37"/>
      <c r="DMJ5" s="37"/>
      <c r="DMK5" s="2"/>
      <c r="DML5" s="37"/>
      <c r="DMM5" s="53"/>
      <c r="DMO5" s="2"/>
      <c r="DMP5" s="2"/>
      <c r="DMQ5" s="37"/>
      <c r="DMR5" s="37"/>
      <c r="DMS5" s="2"/>
      <c r="DMT5" s="37"/>
      <c r="DMU5" s="53"/>
      <c r="DMW5" s="2"/>
      <c r="DMX5" s="2"/>
      <c r="DMY5" s="37"/>
      <c r="DMZ5" s="37"/>
      <c r="DNA5" s="2"/>
      <c r="DNB5" s="37"/>
      <c r="DNC5" s="53"/>
      <c r="DNE5" s="2"/>
      <c r="DNF5" s="2"/>
      <c r="DNG5" s="37"/>
      <c r="DNH5" s="37"/>
      <c r="DNI5" s="2"/>
      <c r="DNJ5" s="37"/>
      <c r="DNK5" s="53"/>
      <c r="DNM5" s="2"/>
      <c r="DNN5" s="2"/>
      <c r="DNO5" s="37"/>
      <c r="DNP5" s="37"/>
      <c r="DNQ5" s="2"/>
      <c r="DNR5" s="37"/>
      <c r="DNS5" s="53"/>
      <c r="DNU5" s="2"/>
      <c r="DNV5" s="2"/>
      <c r="DNW5" s="37"/>
      <c r="DNX5" s="37"/>
      <c r="DNY5" s="2"/>
      <c r="DNZ5" s="37"/>
      <c r="DOA5" s="53"/>
      <c r="DOC5" s="2"/>
      <c r="DOD5" s="2"/>
      <c r="DOE5" s="37"/>
      <c r="DOF5" s="37"/>
      <c r="DOG5" s="2"/>
      <c r="DOH5" s="37"/>
      <c r="DOI5" s="53"/>
      <c r="DOK5" s="2"/>
      <c r="DOL5" s="2"/>
      <c r="DOM5" s="37"/>
      <c r="DON5" s="37"/>
      <c r="DOO5" s="2"/>
      <c r="DOP5" s="37"/>
      <c r="DOQ5" s="53"/>
      <c r="DOS5" s="2"/>
      <c r="DOT5" s="2"/>
      <c r="DOU5" s="37"/>
      <c r="DOV5" s="37"/>
      <c r="DOW5" s="2"/>
      <c r="DOX5" s="37"/>
      <c r="DOY5" s="53"/>
      <c r="DPA5" s="2"/>
      <c r="DPB5" s="2"/>
      <c r="DPC5" s="37"/>
      <c r="DPD5" s="37"/>
      <c r="DPE5" s="2"/>
      <c r="DPF5" s="37"/>
      <c r="DPG5" s="53"/>
      <c r="DPI5" s="2"/>
      <c r="DPJ5" s="2"/>
      <c r="DPK5" s="37"/>
      <c r="DPL5" s="37"/>
      <c r="DPM5" s="2"/>
      <c r="DPN5" s="37"/>
      <c r="DPO5" s="53"/>
      <c r="DPQ5" s="2"/>
      <c r="DPR5" s="2"/>
      <c r="DPS5" s="37"/>
      <c r="DPT5" s="37"/>
      <c r="DPU5" s="2"/>
      <c r="DPV5" s="37"/>
      <c r="DPW5" s="53"/>
      <c r="DPY5" s="2"/>
      <c r="DPZ5" s="2"/>
      <c r="DQA5" s="37"/>
      <c r="DQB5" s="37"/>
      <c r="DQC5" s="2"/>
      <c r="DQD5" s="37"/>
      <c r="DQE5" s="53"/>
      <c r="DQG5" s="2"/>
      <c r="DQH5" s="2"/>
      <c r="DQI5" s="37"/>
      <c r="DQJ5" s="37"/>
      <c r="DQK5" s="2"/>
      <c r="DQL5" s="37"/>
      <c r="DQM5" s="53"/>
      <c r="DQO5" s="2"/>
      <c r="DQP5" s="2"/>
      <c r="DQQ5" s="37"/>
      <c r="DQR5" s="37"/>
      <c r="DQS5" s="2"/>
      <c r="DQT5" s="37"/>
      <c r="DQU5" s="53"/>
      <c r="DQW5" s="2"/>
      <c r="DQX5" s="2"/>
      <c r="DQY5" s="37"/>
      <c r="DQZ5" s="37"/>
      <c r="DRA5" s="2"/>
      <c r="DRB5" s="37"/>
      <c r="DRC5" s="53"/>
      <c r="DRE5" s="2"/>
      <c r="DRF5" s="2"/>
      <c r="DRG5" s="37"/>
      <c r="DRH5" s="37"/>
      <c r="DRI5" s="2"/>
      <c r="DRJ5" s="37"/>
      <c r="DRK5" s="53"/>
      <c r="DRM5" s="2"/>
      <c r="DRN5" s="2"/>
      <c r="DRO5" s="37"/>
      <c r="DRP5" s="37"/>
      <c r="DRQ5" s="2"/>
      <c r="DRR5" s="37"/>
      <c r="DRS5" s="53"/>
      <c r="DRU5" s="2"/>
      <c r="DRV5" s="2"/>
      <c r="DRW5" s="37"/>
      <c r="DRX5" s="37"/>
      <c r="DRY5" s="2"/>
      <c r="DRZ5" s="37"/>
      <c r="DSA5" s="53"/>
      <c r="DSC5" s="2"/>
      <c r="DSD5" s="2"/>
      <c r="DSE5" s="37"/>
      <c r="DSF5" s="37"/>
      <c r="DSG5" s="2"/>
      <c r="DSH5" s="37"/>
      <c r="DSI5" s="53"/>
      <c r="DSK5" s="2"/>
      <c r="DSL5" s="2"/>
      <c r="DSM5" s="37"/>
      <c r="DSN5" s="37"/>
      <c r="DSO5" s="2"/>
      <c r="DSP5" s="37"/>
      <c r="DSQ5" s="53"/>
      <c r="DSS5" s="2"/>
      <c r="DST5" s="2"/>
      <c r="DSU5" s="37"/>
      <c r="DSV5" s="37"/>
      <c r="DSW5" s="2"/>
      <c r="DSX5" s="37"/>
      <c r="DSY5" s="53"/>
      <c r="DTA5" s="2"/>
      <c r="DTB5" s="2"/>
      <c r="DTC5" s="37"/>
      <c r="DTD5" s="37"/>
      <c r="DTE5" s="2"/>
      <c r="DTF5" s="37"/>
      <c r="DTG5" s="53"/>
      <c r="DTI5" s="2"/>
      <c r="DTJ5" s="2"/>
      <c r="DTK5" s="37"/>
      <c r="DTL5" s="37"/>
      <c r="DTM5" s="2"/>
      <c r="DTN5" s="37"/>
      <c r="DTO5" s="53"/>
      <c r="DTQ5" s="2"/>
      <c r="DTR5" s="2"/>
      <c r="DTS5" s="37"/>
      <c r="DTT5" s="37"/>
      <c r="DTU5" s="2"/>
      <c r="DTV5" s="37"/>
      <c r="DTW5" s="53"/>
      <c r="DTY5" s="2"/>
      <c r="DTZ5" s="2"/>
      <c r="DUA5" s="37"/>
      <c r="DUB5" s="37"/>
      <c r="DUC5" s="2"/>
      <c r="DUD5" s="37"/>
      <c r="DUE5" s="53"/>
      <c r="DUG5" s="2"/>
      <c r="DUH5" s="2"/>
      <c r="DUI5" s="37"/>
      <c r="DUJ5" s="37"/>
      <c r="DUK5" s="2"/>
      <c r="DUL5" s="37"/>
      <c r="DUM5" s="53"/>
      <c r="DUO5" s="2"/>
      <c r="DUP5" s="2"/>
      <c r="DUQ5" s="37"/>
      <c r="DUR5" s="37"/>
      <c r="DUS5" s="2"/>
      <c r="DUT5" s="37"/>
      <c r="DUU5" s="53"/>
      <c r="DUW5" s="2"/>
      <c r="DUX5" s="2"/>
      <c r="DUY5" s="37"/>
      <c r="DUZ5" s="37"/>
      <c r="DVA5" s="2"/>
      <c r="DVB5" s="37"/>
      <c r="DVC5" s="53"/>
      <c r="DVE5" s="2"/>
      <c r="DVF5" s="2"/>
      <c r="DVG5" s="37"/>
      <c r="DVH5" s="37"/>
      <c r="DVI5" s="2"/>
      <c r="DVJ5" s="37"/>
      <c r="DVK5" s="53"/>
      <c r="DVM5" s="2"/>
      <c r="DVN5" s="2"/>
      <c r="DVO5" s="37"/>
      <c r="DVP5" s="37"/>
      <c r="DVQ5" s="2"/>
      <c r="DVR5" s="37"/>
      <c r="DVS5" s="53"/>
      <c r="DVU5" s="2"/>
      <c r="DVV5" s="2"/>
      <c r="DVW5" s="37"/>
      <c r="DVX5" s="37"/>
      <c r="DVY5" s="2"/>
      <c r="DVZ5" s="37"/>
      <c r="DWA5" s="53"/>
      <c r="DWC5" s="2"/>
      <c r="DWD5" s="2"/>
      <c r="DWE5" s="37"/>
      <c r="DWF5" s="37"/>
      <c r="DWG5" s="2"/>
      <c r="DWH5" s="37"/>
      <c r="DWI5" s="53"/>
      <c r="DWK5" s="2"/>
      <c r="DWL5" s="2"/>
      <c r="DWM5" s="37"/>
      <c r="DWN5" s="37"/>
      <c r="DWO5" s="2"/>
      <c r="DWP5" s="37"/>
      <c r="DWQ5" s="53"/>
      <c r="DWS5" s="2"/>
      <c r="DWT5" s="2"/>
      <c r="DWU5" s="37"/>
      <c r="DWV5" s="37"/>
      <c r="DWW5" s="2"/>
      <c r="DWX5" s="37"/>
      <c r="DWY5" s="53"/>
      <c r="DXA5" s="2"/>
      <c r="DXB5" s="2"/>
      <c r="DXC5" s="37"/>
      <c r="DXD5" s="37"/>
      <c r="DXE5" s="2"/>
      <c r="DXF5" s="37"/>
      <c r="DXG5" s="53"/>
      <c r="DXI5" s="2"/>
      <c r="DXJ5" s="2"/>
      <c r="DXK5" s="37"/>
      <c r="DXL5" s="37"/>
      <c r="DXM5" s="2"/>
      <c r="DXN5" s="37"/>
      <c r="DXO5" s="53"/>
      <c r="DXQ5" s="2"/>
      <c r="DXR5" s="2"/>
      <c r="DXS5" s="37"/>
      <c r="DXT5" s="37"/>
      <c r="DXU5" s="2"/>
      <c r="DXV5" s="37"/>
      <c r="DXW5" s="53"/>
      <c r="DXY5" s="2"/>
      <c r="DXZ5" s="2"/>
      <c r="DYA5" s="37"/>
      <c r="DYB5" s="37"/>
      <c r="DYC5" s="2"/>
      <c r="DYD5" s="37"/>
      <c r="DYE5" s="53"/>
      <c r="DYG5" s="2"/>
      <c r="DYH5" s="2"/>
      <c r="DYI5" s="37"/>
      <c r="DYJ5" s="37"/>
      <c r="DYK5" s="2"/>
      <c r="DYL5" s="37"/>
      <c r="DYM5" s="53"/>
      <c r="DYO5" s="2"/>
      <c r="DYP5" s="2"/>
      <c r="DYQ5" s="37"/>
      <c r="DYR5" s="37"/>
      <c r="DYS5" s="2"/>
      <c r="DYT5" s="37"/>
      <c r="DYU5" s="53"/>
      <c r="DYW5" s="2"/>
      <c r="DYX5" s="2"/>
      <c r="DYY5" s="37"/>
      <c r="DYZ5" s="37"/>
      <c r="DZA5" s="2"/>
      <c r="DZB5" s="37"/>
      <c r="DZC5" s="53"/>
      <c r="DZE5" s="2"/>
      <c r="DZF5" s="2"/>
      <c r="DZG5" s="37"/>
      <c r="DZH5" s="37"/>
      <c r="DZI5" s="2"/>
      <c r="DZJ5" s="37"/>
      <c r="DZK5" s="53"/>
      <c r="DZM5" s="2"/>
      <c r="DZN5" s="2"/>
      <c r="DZO5" s="37"/>
      <c r="DZP5" s="37"/>
      <c r="DZQ5" s="2"/>
      <c r="DZR5" s="37"/>
      <c r="DZS5" s="53"/>
      <c r="DZU5" s="2"/>
      <c r="DZV5" s="2"/>
      <c r="DZW5" s="37"/>
      <c r="DZX5" s="37"/>
      <c r="DZY5" s="2"/>
      <c r="DZZ5" s="37"/>
      <c r="EAA5" s="53"/>
      <c r="EAC5" s="2"/>
      <c r="EAD5" s="2"/>
      <c r="EAE5" s="37"/>
      <c r="EAF5" s="37"/>
      <c r="EAG5" s="2"/>
      <c r="EAH5" s="37"/>
      <c r="EAI5" s="53"/>
      <c r="EAK5" s="2"/>
      <c r="EAL5" s="2"/>
      <c r="EAM5" s="37"/>
      <c r="EAN5" s="37"/>
      <c r="EAO5" s="2"/>
      <c r="EAP5" s="37"/>
      <c r="EAQ5" s="53"/>
      <c r="EAS5" s="2"/>
      <c r="EAT5" s="2"/>
      <c r="EAU5" s="37"/>
      <c r="EAV5" s="37"/>
      <c r="EAW5" s="2"/>
      <c r="EAX5" s="37"/>
      <c r="EAY5" s="53"/>
      <c r="EBA5" s="2"/>
      <c r="EBB5" s="2"/>
      <c r="EBC5" s="37"/>
      <c r="EBD5" s="37"/>
      <c r="EBE5" s="2"/>
      <c r="EBF5" s="37"/>
      <c r="EBG5" s="53"/>
      <c r="EBI5" s="2"/>
      <c r="EBJ5" s="2"/>
      <c r="EBK5" s="37"/>
      <c r="EBL5" s="37"/>
      <c r="EBM5" s="2"/>
      <c r="EBN5" s="37"/>
      <c r="EBO5" s="53"/>
      <c r="EBQ5" s="2"/>
      <c r="EBR5" s="2"/>
      <c r="EBS5" s="37"/>
      <c r="EBT5" s="37"/>
      <c r="EBU5" s="2"/>
      <c r="EBV5" s="37"/>
      <c r="EBW5" s="53"/>
      <c r="EBY5" s="2"/>
      <c r="EBZ5" s="2"/>
      <c r="ECA5" s="37"/>
      <c r="ECB5" s="37"/>
      <c r="ECC5" s="2"/>
      <c r="ECD5" s="37"/>
      <c r="ECE5" s="53"/>
      <c r="ECG5" s="2"/>
      <c r="ECH5" s="2"/>
      <c r="ECI5" s="37"/>
      <c r="ECJ5" s="37"/>
      <c r="ECK5" s="2"/>
      <c r="ECL5" s="37"/>
      <c r="ECM5" s="53"/>
      <c r="ECO5" s="2"/>
      <c r="ECP5" s="2"/>
      <c r="ECQ5" s="37"/>
      <c r="ECR5" s="37"/>
      <c r="ECS5" s="2"/>
      <c r="ECT5" s="37"/>
      <c r="ECU5" s="53"/>
      <c r="ECW5" s="2"/>
      <c r="ECX5" s="2"/>
      <c r="ECY5" s="37"/>
      <c r="ECZ5" s="37"/>
      <c r="EDA5" s="2"/>
      <c r="EDB5" s="37"/>
      <c r="EDC5" s="53"/>
      <c r="EDE5" s="2"/>
      <c r="EDF5" s="2"/>
      <c r="EDG5" s="37"/>
      <c r="EDH5" s="37"/>
      <c r="EDI5" s="2"/>
      <c r="EDJ5" s="37"/>
      <c r="EDK5" s="53"/>
      <c r="EDM5" s="2"/>
      <c r="EDN5" s="2"/>
      <c r="EDO5" s="37"/>
      <c r="EDP5" s="37"/>
      <c r="EDQ5" s="2"/>
      <c r="EDR5" s="37"/>
      <c r="EDS5" s="53"/>
      <c r="EDU5" s="2"/>
      <c r="EDV5" s="2"/>
      <c r="EDW5" s="37"/>
      <c r="EDX5" s="37"/>
      <c r="EDY5" s="2"/>
      <c r="EDZ5" s="37"/>
      <c r="EEA5" s="53"/>
      <c r="EEC5" s="2"/>
      <c r="EED5" s="2"/>
      <c r="EEE5" s="37"/>
      <c r="EEF5" s="37"/>
      <c r="EEG5" s="2"/>
      <c r="EEH5" s="37"/>
      <c r="EEI5" s="53"/>
      <c r="EEK5" s="2"/>
      <c r="EEL5" s="2"/>
      <c r="EEM5" s="37"/>
      <c r="EEN5" s="37"/>
      <c r="EEO5" s="2"/>
      <c r="EEP5" s="37"/>
      <c r="EEQ5" s="53"/>
      <c r="EES5" s="2"/>
      <c r="EET5" s="2"/>
      <c r="EEU5" s="37"/>
      <c r="EEV5" s="37"/>
      <c r="EEW5" s="2"/>
      <c r="EEX5" s="37"/>
      <c r="EEY5" s="53"/>
      <c r="EFA5" s="2"/>
      <c r="EFB5" s="2"/>
      <c r="EFC5" s="37"/>
      <c r="EFD5" s="37"/>
      <c r="EFE5" s="2"/>
      <c r="EFF5" s="37"/>
      <c r="EFG5" s="53"/>
      <c r="EFI5" s="2"/>
      <c r="EFJ5" s="2"/>
      <c r="EFK5" s="37"/>
      <c r="EFL5" s="37"/>
      <c r="EFM5" s="2"/>
      <c r="EFN5" s="37"/>
      <c r="EFO5" s="53"/>
      <c r="EFQ5" s="2"/>
      <c r="EFR5" s="2"/>
      <c r="EFS5" s="37"/>
      <c r="EFT5" s="37"/>
      <c r="EFU5" s="2"/>
      <c r="EFV5" s="37"/>
      <c r="EFW5" s="53"/>
      <c r="EFY5" s="2"/>
      <c r="EFZ5" s="2"/>
      <c r="EGA5" s="37"/>
      <c r="EGB5" s="37"/>
      <c r="EGC5" s="2"/>
      <c r="EGD5" s="37"/>
      <c r="EGE5" s="53"/>
      <c r="EGG5" s="2"/>
      <c r="EGH5" s="2"/>
      <c r="EGI5" s="37"/>
      <c r="EGJ5" s="37"/>
      <c r="EGK5" s="2"/>
      <c r="EGL5" s="37"/>
      <c r="EGM5" s="53"/>
      <c r="EGO5" s="2"/>
      <c r="EGP5" s="2"/>
      <c r="EGQ5" s="37"/>
      <c r="EGR5" s="37"/>
      <c r="EGS5" s="2"/>
      <c r="EGT5" s="37"/>
      <c r="EGU5" s="53"/>
      <c r="EGW5" s="2"/>
      <c r="EGX5" s="2"/>
      <c r="EGY5" s="37"/>
      <c r="EGZ5" s="37"/>
      <c r="EHA5" s="2"/>
      <c r="EHB5" s="37"/>
      <c r="EHC5" s="53"/>
      <c r="EHE5" s="2"/>
      <c r="EHF5" s="2"/>
      <c r="EHG5" s="37"/>
      <c r="EHH5" s="37"/>
      <c r="EHI5" s="2"/>
      <c r="EHJ5" s="37"/>
      <c r="EHK5" s="53"/>
      <c r="EHM5" s="2"/>
      <c r="EHN5" s="2"/>
      <c r="EHO5" s="37"/>
      <c r="EHP5" s="37"/>
      <c r="EHQ5" s="2"/>
      <c r="EHR5" s="37"/>
      <c r="EHS5" s="53"/>
      <c r="EHU5" s="2"/>
      <c r="EHV5" s="2"/>
      <c r="EHW5" s="37"/>
      <c r="EHX5" s="37"/>
      <c r="EHY5" s="2"/>
      <c r="EHZ5" s="37"/>
      <c r="EIA5" s="53"/>
      <c r="EIC5" s="2"/>
      <c r="EID5" s="2"/>
      <c r="EIE5" s="37"/>
      <c r="EIF5" s="37"/>
      <c r="EIG5" s="2"/>
      <c r="EIH5" s="37"/>
      <c r="EII5" s="53"/>
      <c r="EIK5" s="2"/>
      <c r="EIL5" s="2"/>
      <c r="EIM5" s="37"/>
      <c r="EIN5" s="37"/>
      <c r="EIO5" s="2"/>
      <c r="EIP5" s="37"/>
      <c r="EIQ5" s="53"/>
      <c r="EIS5" s="2"/>
      <c r="EIT5" s="2"/>
      <c r="EIU5" s="37"/>
      <c r="EIV5" s="37"/>
      <c r="EIW5" s="2"/>
      <c r="EIX5" s="37"/>
      <c r="EIY5" s="53"/>
      <c r="EJA5" s="2"/>
      <c r="EJB5" s="2"/>
      <c r="EJC5" s="37"/>
      <c r="EJD5" s="37"/>
      <c r="EJE5" s="2"/>
      <c r="EJF5" s="37"/>
      <c r="EJG5" s="53"/>
      <c r="EJI5" s="2"/>
      <c r="EJJ5" s="2"/>
      <c r="EJK5" s="37"/>
      <c r="EJL5" s="37"/>
      <c r="EJM5" s="2"/>
      <c r="EJN5" s="37"/>
      <c r="EJO5" s="53"/>
      <c r="EJQ5" s="2"/>
      <c r="EJR5" s="2"/>
      <c r="EJS5" s="37"/>
      <c r="EJT5" s="37"/>
      <c r="EJU5" s="2"/>
      <c r="EJV5" s="37"/>
      <c r="EJW5" s="53"/>
      <c r="EJY5" s="2"/>
      <c r="EJZ5" s="2"/>
      <c r="EKA5" s="37"/>
      <c r="EKB5" s="37"/>
      <c r="EKC5" s="2"/>
      <c r="EKD5" s="37"/>
      <c r="EKE5" s="53"/>
      <c r="EKG5" s="2"/>
      <c r="EKH5" s="2"/>
      <c r="EKI5" s="37"/>
      <c r="EKJ5" s="37"/>
      <c r="EKK5" s="2"/>
      <c r="EKL5" s="37"/>
      <c r="EKM5" s="53"/>
      <c r="EKO5" s="2"/>
      <c r="EKP5" s="2"/>
      <c r="EKQ5" s="37"/>
      <c r="EKR5" s="37"/>
      <c r="EKS5" s="2"/>
      <c r="EKT5" s="37"/>
      <c r="EKU5" s="53"/>
      <c r="EKW5" s="2"/>
      <c r="EKX5" s="2"/>
      <c r="EKY5" s="37"/>
      <c r="EKZ5" s="37"/>
      <c r="ELA5" s="2"/>
      <c r="ELB5" s="37"/>
      <c r="ELC5" s="53"/>
      <c r="ELE5" s="2"/>
      <c r="ELF5" s="2"/>
      <c r="ELG5" s="37"/>
      <c r="ELH5" s="37"/>
      <c r="ELI5" s="2"/>
      <c r="ELJ5" s="37"/>
      <c r="ELK5" s="53"/>
      <c r="ELM5" s="2"/>
      <c r="ELN5" s="2"/>
      <c r="ELO5" s="37"/>
      <c r="ELP5" s="37"/>
      <c r="ELQ5" s="2"/>
      <c r="ELR5" s="37"/>
      <c r="ELS5" s="53"/>
      <c r="ELU5" s="2"/>
      <c r="ELV5" s="2"/>
      <c r="ELW5" s="37"/>
      <c r="ELX5" s="37"/>
      <c r="ELY5" s="2"/>
      <c r="ELZ5" s="37"/>
      <c r="EMA5" s="53"/>
      <c r="EMC5" s="2"/>
      <c r="EMD5" s="2"/>
      <c r="EME5" s="37"/>
      <c r="EMF5" s="37"/>
      <c r="EMG5" s="2"/>
      <c r="EMH5" s="37"/>
      <c r="EMI5" s="53"/>
      <c r="EMK5" s="2"/>
      <c r="EML5" s="2"/>
      <c r="EMM5" s="37"/>
      <c r="EMN5" s="37"/>
      <c r="EMO5" s="2"/>
      <c r="EMP5" s="37"/>
      <c r="EMQ5" s="53"/>
      <c r="EMS5" s="2"/>
      <c r="EMT5" s="2"/>
      <c r="EMU5" s="37"/>
      <c r="EMV5" s="37"/>
      <c r="EMW5" s="2"/>
      <c r="EMX5" s="37"/>
      <c r="EMY5" s="53"/>
      <c r="ENA5" s="2"/>
      <c r="ENB5" s="2"/>
      <c r="ENC5" s="37"/>
      <c r="END5" s="37"/>
      <c r="ENE5" s="2"/>
      <c r="ENF5" s="37"/>
      <c r="ENG5" s="53"/>
      <c r="ENI5" s="2"/>
      <c r="ENJ5" s="2"/>
      <c r="ENK5" s="37"/>
      <c r="ENL5" s="37"/>
      <c r="ENM5" s="2"/>
      <c r="ENN5" s="37"/>
      <c r="ENO5" s="53"/>
      <c r="ENQ5" s="2"/>
      <c r="ENR5" s="2"/>
      <c r="ENS5" s="37"/>
      <c r="ENT5" s="37"/>
      <c r="ENU5" s="2"/>
      <c r="ENV5" s="37"/>
      <c r="ENW5" s="53"/>
      <c r="ENY5" s="2"/>
      <c r="ENZ5" s="2"/>
      <c r="EOA5" s="37"/>
      <c r="EOB5" s="37"/>
      <c r="EOC5" s="2"/>
      <c r="EOD5" s="37"/>
      <c r="EOE5" s="53"/>
      <c r="EOG5" s="2"/>
      <c r="EOH5" s="2"/>
      <c r="EOI5" s="37"/>
      <c r="EOJ5" s="37"/>
      <c r="EOK5" s="2"/>
      <c r="EOL5" s="37"/>
      <c r="EOM5" s="53"/>
      <c r="EOO5" s="2"/>
      <c r="EOP5" s="2"/>
      <c r="EOQ5" s="37"/>
      <c r="EOR5" s="37"/>
      <c r="EOS5" s="2"/>
      <c r="EOT5" s="37"/>
      <c r="EOU5" s="53"/>
      <c r="EOW5" s="2"/>
      <c r="EOX5" s="2"/>
      <c r="EOY5" s="37"/>
      <c r="EOZ5" s="37"/>
      <c r="EPA5" s="2"/>
      <c r="EPB5" s="37"/>
      <c r="EPC5" s="53"/>
      <c r="EPE5" s="2"/>
      <c r="EPF5" s="2"/>
      <c r="EPG5" s="37"/>
      <c r="EPH5" s="37"/>
      <c r="EPI5" s="2"/>
      <c r="EPJ5" s="37"/>
      <c r="EPK5" s="53"/>
      <c r="EPM5" s="2"/>
      <c r="EPN5" s="2"/>
      <c r="EPO5" s="37"/>
      <c r="EPP5" s="37"/>
      <c r="EPQ5" s="2"/>
      <c r="EPR5" s="37"/>
      <c r="EPS5" s="53"/>
      <c r="EPU5" s="2"/>
      <c r="EPV5" s="2"/>
      <c r="EPW5" s="37"/>
      <c r="EPX5" s="37"/>
      <c r="EPY5" s="2"/>
      <c r="EPZ5" s="37"/>
      <c r="EQA5" s="53"/>
      <c r="EQC5" s="2"/>
      <c r="EQD5" s="2"/>
      <c r="EQE5" s="37"/>
      <c r="EQF5" s="37"/>
      <c r="EQG5" s="2"/>
      <c r="EQH5" s="37"/>
      <c r="EQI5" s="53"/>
      <c r="EQK5" s="2"/>
      <c r="EQL5" s="2"/>
      <c r="EQM5" s="37"/>
      <c r="EQN5" s="37"/>
      <c r="EQO5" s="2"/>
      <c r="EQP5" s="37"/>
      <c r="EQQ5" s="53"/>
      <c r="EQS5" s="2"/>
      <c r="EQT5" s="2"/>
      <c r="EQU5" s="37"/>
      <c r="EQV5" s="37"/>
      <c r="EQW5" s="2"/>
      <c r="EQX5" s="37"/>
      <c r="EQY5" s="53"/>
      <c r="ERA5" s="2"/>
      <c r="ERB5" s="2"/>
      <c r="ERC5" s="37"/>
      <c r="ERD5" s="37"/>
      <c r="ERE5" s="2"/>
      <c r="ERF5" s="37"/>
      <c r="ERG5" s="53"/>
      <c r="ERI5" s="2"/>
      <c r="ERJ5" s="2"/>
      <c r="ERK5" s="37"/>
      <c r="ERL5" s="37"/>
      <c r="ERM5" s="2"/>
      <c r="ERN5" s="37"/>
      <c r="ERO5" s="53"/>
      <c r="ERQ5" s="2"/>
      <c r="ERR5" s="2"/>
      <c r="ERS5" s="37"/>
      <c r="ERT5" s="37"/>
      <c r="ERU5" s="2"/>
      <c r="ERV5" s="37"/>
      <c r="ERW5" s="53"/>
      <c r="ERY5" s="2"/>
      <c r="ERZ5" s="2"/>
      <c r="ESA5" s="37"/>
      <c r="ESB5" s="37"/>
      <c r="ESC5" s="2"/>
      <c r="ESD5" s="37"/>
      <c r="ESE5" s="53"/>
      <c r="ESG5" s="2"/>
      <c r="ESH5" s="2"/>
      <c r="ESI5" s="37"/>
      <c r="ESJ5" s="37"/>
      <c r="ESK5" s="2"/>
      <c r="ESL5" s="37"/>
      <c r="ESM5" s="53"/>
      <c r="ESO5" s="2"/>
      <c r="ESP5" s="2"/>
      <c r="ESQ5" s="37"/>
      <c r="ESR5" s="37"/>
      <c r="ESS5" s="2"/>
      <c r="EST5" s="37"/>
      <c r="ESU5" s="53"/>
      <c r="ESW5" s="2"/>
      <c r="ESX5" s="2"/>
      <c r="ESY5" s="37"/>
      <c r="ESZ5" s="37"/>
      <c r="ETA5" s="2"/>
      <c r="ETB5" s="37"/>
      <c r="ETC5" s="53"/>
      <c r="ETE5" s="2"/>
      <c r="ETF5" s="2"/>
      <c r="ETG5" s="37"/>
      <c r="ETH5" s="37"/>
      <c r="ETI5" s="2"/>
      <c r="ETJ5" s="37"/>
      <c r="ETK5" s="53"/>
      <c r="ETM5" s="2"/>
      <c r="ETN5" s="2"/>
      <c r="ETO5" s="37"/>
      <c r="ETP5" s="37"/>
      <c r="ETQ5" s="2"/>
      <c r="ETR5" s="37"/>
      <c r="ETS5" s="53"/>
      <c r="ETU5" s="2"/>
      <c r="ETV5" s="2"/>
      <c r="ETW5" s="37"/>
      <c r="ETX5" s="37"/>
      <c r="ETY5" s="2"/>
      <c r="ETZ5" s="37"/>
      <c r="EUA5" s="53"/>
      <c r="EUC5" s="2"/>
      <c r="EUD5" s="2"/>
      <c r="EUE5" s="37"/>
      <c r="EUF5" s="37"/>
      <c r="EUG5" s="2"/>
      <c r="EUH5" s="37"/>
      <c r="EUI5" s="53"/>
      <c r="EUK5" s="2"/>
      <c r="EUL5" s="2"/>
      <c r="EUM5" s="37"/>
      <c r="EUN5" s="37"/>
      <c r="EUO5" s="2"/>
      <c r="EUP5" s="37"/>
      <c r="EUQ5" s="53"/>
      <c r="EUS5" s="2"/>
      <c r="EUT5" s="2"/>
      <c r="EUU5" s="37"/>
      <c r="EUV5" s="37"/>
      <c r="EUW5" s="2"/>
      <c r="EUX5" s="37"/>
      <c r="EUY5" s="53"/>
      <c r="EVA5" s="2"/>
      <c r="EVB5" s="2"/>
      <c r="EVC5" s="37"/>
      <c r="EVD5" s="37"/>
      <c r="EVE5" s="2"/>
      <c r="EVF5" s="37"/>
      <c r="EVG5" s="53"/>
      <c r="EVI5" s="2"/>
      <c r="EVJ5" s="2"/>
      <c r="EVK5" s="37"/>
      <c r="EVL5" s="37"/>
      <c r="EVM5" s="2"/>
      <c r="EVN5" s="37"/>
      <c r="EVO5" s="53"/>
      <c r="EVQ5" s="2"/>
      <c r="EVR5" s="2"/>
      <c r="EVS5" s="37"/>
      <c r="EVT5" s="37"/>
      <c r="EVU5" s="2"/>
      <c r="EVV5" s="37"/>
      <c r="EVW5" s="53"/>
      <c r="EVY5" s="2"/>
      <c r="EVZ5" s="2"/>
      <c r="EWA5" s="37"/>
      <c r="EWB5" s="37"/>
      <c r="EWC5" s="2"/>
      <c r="EWD5" s="37"/>
      <c r="EWE5" s="53"/>
      <c r="EWG5" s="2"/>
      <c r="EWH5" s="2"/>
      <c r="EWI5" s="37"/>
      <c r="EWJ5" s="37"/>
      <c r="EWK5" s="2"/>
      <c r="EWL5" s="37"/>
      <c r="EWM5" s="53"/>
      <c r="EWO5" s="2"/>
      <c r="EWP5" s="2"/>
      <c r="EWQ5" s="37"/>
      <c r="EWR5" s="37"/>
      <c r="EWS5" s="2"/>
      <c r="EWT5" s="37"/>
      <c r="EWU5" s="53"/>
      <c r="EWW5" s="2"/>
      <c r="EWX5" s="2"/>
      <c r="EWY5" s="37"/>
      <c r="EWZ5" s="37"/>
      <c r="EXA5" s="2"/>
      <c r="EXB5" s="37"/>
      <c r="EXC5" s="53"/>
      <c r="EXE5" s="2"/>
      <c r="EXF5" s="2"/>
      <c r="EXG5" s="37"/>
      <c r="EXH5" s="37"/>
      <c r="EXI5" s="2"/>
      <c r="EXJ5" s="37"/>
      <c r="EXK5" s="53"/>
      <c r="EXM5" s="2"/>
      <c r="EXN5" s="2"/>
      <c r="EXO5" s="37"/>
      <c r="EXP5" s="37"/>
      <c r="EXQ5" s="2"/>
      <c r="EXR5" s="37"/>
      <c r="EXS5" s="53"/>
      <c r="EXU5" s="2"/>
      <c r="EXV5" s="2"/>
      <c r="EXW5" s="37"/>
      <c r="EXX5" s="37"/>
      <c r="EXY5" s="2"/>
      <c r="EXZ5" s="37"/>
      <c r="EYA5" s="53"/>
      <c r="EYC5" s="2"/>
      <c r="EYD5" s="2"/>
      <c r="EYE5" s="37"/>
      <c r="EYF5" s="37"/>
      <c r="EYG5" s="2"/>
      <c r="EYH5" s="37"/>
      <c r="EYI5" s="53"/>
      <c r="EYK5" s="2"/>
      <c r="EYL5" s="2"/>
      <c r="EYM5" s="37"/>
      <c r="EYN5" s="37"/>
      <c r="EYO5" s="2"/>
      <c r="EYP5" s="37"/>
      <c r="EYQ5" s="53"/>
      <c r="EYS5" s="2"/>
      <c r="EYT5" s="2"/>
      <c r="EYU5" s="37"/>
      <c r="EYV5" s="37"/>
      <c r="EYW5" s="2"/>
      <c r="EYX5" s="37"/>
      <c r="EYY5" s="53"/>
      <c r="EZA5" s="2"/>
      <c r="EZB5" s="2"/>
      <c r="EZC5" s="37"/>
      <c r="EZD5" s="37"/>
      <c r="EZE5" s="2"/>
      <c r="EZF5" s="37"/>
      <c r="EZG5" s="53"/>
      <c r="EZI5" s="2"/>
      <c r="EZJ5" s="2"/>
      <c r="EZK5" s="37"/>
      <c r="EZL5" s="37"/>
      <c r="EZM5" s="2"/>
      <c r="EZN5" s="37"/>
      <c r="EZO5" s="53"/>
      <c r="EZQ5" s="2"/>
      <c r="EZR5" s="2"/>
      <c r="EZS5" s="37"/>
      <c r="EZT5" s="37"/>
      <c r="EZU5" s="2"/>
      <c r="EZV5" s="37"/>
      <c r="EZW5" s="53"/>
      <c r="EZY5" s="2"/>
      <c r="EZZ5" s="2"/>
      <c r="FAA5" s="37"/>
      <c r="FAB5" s="37"/>
      <c r="FAC5" s="2"/>
      <c r="FAD5" s="37"/>
      <c r="FAE5" s="53"/>
      <c r="FAG5" s="2"/>
      <c r="FAH5" s="2"/>
      <c r="FAI5" s="37"/>
      <c r="FAJ5" s="37"/>
      <c r="FAK5" s="2"/>
      <c r="FAL5" s="37"/>
      <c r="FAM5" s="53"/>
      <c r="FAO5" s="2"/>
      <c r="FAP5" s="2"/>
      <c r="FAQ5" s="37"/>
      <c r="FAR5" s="37"/>
      <c r="FAS5" s="2"/>
      <c r="FAT5" s="37"/>
      <c r="FAU5" s="53"/>
      <c r="FAW5" s="2"/>
      <c r="FAX5" s="2"/>
      <c r="FAY5" s="37"/>
      <c r="FAZ5" s="37"/>
      <c r="FBA5" s="2"/>
      <c r="FBB5" s="37"/>
      <c r="FBC5" s="53"/>
      <c r="FBE5" s="2"/>
      <c r="FBF5" s="2"/>
      <c r="FBG5" s="37"/>
      <c r="FBH5" s="37"/>
      <c r="FBI5" s="2"/>
      <c r="FBJ5" s="37"/>
      <c r="FBK5" s="53"/>
      <c r="FBM5" s="2"/>
      <c r="FBN5" s="2"/>
      <c r="FBO5" s="37"/>
      <c r="FBP5" s="37"/>
      <c r="FBQ5" s="2"/>
      <c r="FBR5" s="37"/>
      <c r="FBS5" s="53"/>
      <c r="FBU5" s="2"/>
      <c r="FBV5" s="2"/>
      <c r="FBW5" s="37"/>
      <c r="FBX5" s="37"/>
      <c r="FBY5" s="2"/>
      <c r="FBZ5" s="37"/>
      <c r="FCA5" s="53"/>
      <c r="FCC5" s="2"/>
      <c r="FCD5" s="2"/>
      <c r="FCE5" s="37"/>
      <c r="FCF5" s="37"/>
      <c r="FCG5" s="2"/>
      <c r="FCH5" s="37"/>
      <c r="FCI5" s="53"/>
      <c r="FCK5" s="2"/>
      <c r="FCL5" s="2"/>
      <c r="FCM5" s="37"/>
      <c r="FCN5" s="37"/>
      <c r="FCO5" s="2"/>
      <c r="FCP5" s="37"/>
      <c r="FCQ5" s="53"/>
      <c r="FCS5" s="2"/>
      <c r="FCT5" s="2"/>
      <c r="FCU5" s="37"/>
      <c r="FCV5" s="37"/>
      <c r="FCW5" s="2"/>
      <c r="FCX5" s="37"/>
      <c r="FCY5" s="53"/>
      <c r="FDA5" s="2"/>
      <c r="FDB5" s="2"/>
      <c r="FDC5" s="37"/>
      <c r="FDD5" s="37"/>
      <c r="FDE5" s="2"/>
      <c r="FDF5" s="37"/>
      <c r="FDG5" s="53"/>
      <c r="FDI5" s="2"/>
      <c r="FDJ5" s="2"/>
      <c r="FDK5" s="37"/>
      <c r="FDL5" s="37"/>
      <c r="FDM5" s="2"/>
      <c r="FDN5" s="37"/>
      <c r="FDO5" s="53"/>
      <c r="FDQ5" s="2"/>
      <c r="FDR5" s="2"/>
      <c r="FDS5" s="37"/>
      <c r="FDT5" s="37"/>
      <c r="FDU5" s="2"/>
      <c r="FDV5" s="37"/>
      <c r="FDW5" s="53"/>
      <c r="FDY5" s="2"/>
      <c r="FDZ5" s="2"/>
      <c r="FEA5" s="37"/>
      <c r="FEB5" s="37"/>
      <c r="FEC5" s="2"/>
      <c r="FED5" s="37"/>
      <c r="FEE5" s="53"/>
      <c r="FEG5" s="2"/>
      <c r="FEH5" s="2"/>
      <c r="FEI5" s="37"/>
      <c r="FEJ5" s="37"/>
      <c r="FEK5" s="2"/>
      <c r="FEL5" s="37"/>
      <c r="FEM5" s="53"/>
      <c r="FEO5" s="2"/>
      <c r="FEP5" s="2"/>
      <c r="FEQ5" s="37"/>
      <c r="FER5" s="37"/>
      <c r="FES5" s="2"/>
      <c r="FET5" s="37"/>
      <c r="FEU5" s="53"/>
      <c r="FEW5" s="2"/>
      <c r="FEX5" s="2"/>
      <c r="FEY5" s="37"/>
      <c r="FEZ5" s="37"/>
      <c r="FFA5" s="2"/>
      <c r="FFB5" s="37"/>
      <c r="FFC5" s="53"/>
      <c r="FFE5" s="2"/>
      <c r="FFF5" s="2"/>
      <c r="FFG5" s="37"/>
      <c r="FFH5" s="37"/>
      <c r="FFI5" s="2"/>
      <c r="FFJ5" s="37"/>
      <c r="FFK5" s="53"/>
      <c r="FFM5" s="2"/>
      <c r="FFN5" s="2"/>
      <c r="FFO5" s="37"/>
      <c r="FFP5" s="37"/>
      <c r="FFQ5" s="2"/>
      <c r="FFR5" s="37"/>
      <c r="FFS5" s="53"/>
      <c r="FFU5" s="2"/>
      <c r="FFV5" s="2"/>
      <c r="FFW5" s="37"/>
      <c r="FFX5" s="37"/>
      <c r="FFY5" s="2"/>
      <c r="FFZ5" s="37"/>
      <c r="FGA5" s="53"/>
      <c r="FGC5" s="2"/>
      <c r="FGD5" s="2"/>
      <c r="FGE5" s="37"/>
      <c r="FGF5" s="37"/>
      <c r="FGG5" s="2"/>
      <c r="FGH5" s="37"/>
      <c r="FGI5" s="53"/>
      <c r="FGK5" s="2"/>
      <c r="FGL5" s="2"/>
      <c r="FGM5" s="37"/>
      <c r="FGN5" s="37"/>
      <c r="FGO5" s="2"/>
      <c r="FGP5" s="37"/>
      <c r="FGQ5" s="53"/>
      <c r="FGS5" s="2"/>
      <c r="FGT5" s="2"/>
      <c r="FGU5" s="37"/>
      <c r="FGV5" s="37"/>
      <c r="FGW5" s="2"/>
      <c r="FGX5" s="37"/>
      <c r="FGY5" s="53"/>
      <c r="FHA5" s="2"/>
      <c r="FHB5" s="2"/>
      <c r="FHC5" s="37"/>
      <c r="FHD5" s="37"/>
      <c r="FHE5" s="2"/>
      <c r="FHF5" s="37"/>
      <c r="FHG5" s="53"/>
      <c r="FHI5" s="2"/>
      <c r="FHJ5" s="2"/>
      <c r="FHK5" s="37"/>
      <c r="FHL5" s="37"/>
      <c r="FHM5" s="2"/>
      <c r="FHN5" s="37"/>
      <c r="FHO5" s="53"/>
      <c r="FHQ5" s="2"/>
      <c r="FHR5" s="2"/>
      <c r="FHS5" s="37"/>
      <c r="FHT5" s="37"/>
      <c r="FHU5" s="2"/>
      <c r="FHV5" s="37"/>
      <c r="FHW5" s="53"/>
      <c r="FHY5" s="2"/>
      <c r="FHZ5" s="2"/>
      <c r="FIA5" s="37"/>
      <c r="FIB5" s="37"/>
      <c r="FIC5" s="2"/>
      <c r="FID5" s="37"/>
      <c r="FIE5" s="53"/>
      <c r="FIG5" s="2"/>
      <c r="FIH5" s="2"/>
      <c r="FII5" s="37"/>
      <c r="FIJ5" s="37"/>
      <c r="FIK5" s="2"/>
      <c r="FIL5" s="37"/>
      <c r="FIM5" s="53"/>
      <c r="FIO5" s="2"/>
      <c r="FIP5" s="2"/>
      <c r="FIQ5" s="37"/>
      <c r="FIR5" s="37"/>
      <c r="FIS5" s="2"/>
      <c r="FIT5" s="37"/>
      <c r="FIU5" s="53"/>
      <c r="FIW5" s="2"/>
      <c r="FIX5" s="2"/>
      <c r="FIY5" s="37"/>
      <c r="FIZ5" s="37"/>
      <c r="FJA5" s="2"/>
      <c r="FJB5" s="37"/>
      <c r="FJC5" s="53"/>
      <c r="FJE5" s="2"/>
      <c r="FJF5" s="2"/>
      <c r="FJG5" s="37"/>
      <c r="FJH5" s="37"/>
      <c r="FJI5" s="2"/>
      <c r="FJJ5" s="37"/>
      <c r="FJK5" s="53"/>
      <c r="FJM5" s="2"/>
      <c r="FJN5" s="2"/>
      <c r="FJO5" s="37"/>
      <c r="FJP5" s="37"/>
      <c r="FJQ5" s="2"/>
      <c r="FJR5" s="37"/>
      <c r="FJS5" s="53"/>
      <c r="FJU5" s="2"/>
      <c r="FJV5" s="2"/>
      <c r="FJW5" s="37"/>
      <c r="FJX5" s="37"/>
      <c r="FJY5" s="2"/>
      <c r="FJZ5" s="37"/>
      <c r="FKA5" s="53"/>
      <c r="FKC5" s="2"/>
      <c r="FKD5" s="2"/>
      <c r="FKE5" s="37"/>
      <c r="FKF5" s="37"/>
      <c r="FKG5" s="2"/>
      <c r="FKH5" s="37"/>
      <c r="FKI5" s="53"/>
      <c r="FKK5" s="2"/>
      <c r="FKL5" s="2"/>
      <c r="FKM5" s="37"/>
      <c r="FKN5" s="37"/>
      <c r="FKO5" s="2"/>
      <c r="FKP5" s="37"/>
      <c r="FKQ5" s="53"/>
      <c r="FKS5" s="2"/>
      <c r="FKT5" s="2"/>
      <c r="FKU5" s="37"/>
      <c r="FKV5" s="37"/>
      <c r="FKW5" s="2"/>
      <c r="FKX5" s="37"/>
      <c r="FKY5" s="53"/>
      <c r="FLA5" s="2"/>
      <c r="FLB5" s="2"/>
      <c r="FLC5" s="37"/>
      <c r="FLD5" s="37"/>
      <c r="FLE5" s="2"/>
      <c r="FLF5" s="37"/>
      <c r="FLG5" s="53"/>
      <c r="FLI5" s="2"/>
      <c r="FLJ5" s="2"/>
      <c r="FLK5" s="37"/>
      <c r="FLL5" s="37"/>
      <c r="FLM5" s="2"/>
      <c r="FLN5" s="37"/>
      <c r="FLO5" s="53"/>
      <c r="FLQ5" s="2"/>
      <c r="FLR5" s="2"/>
      <c r="FLS5" s="37"/>
      <c r="FLT5" s="37"/>
      <c r="FLU5" s="2"/>
      <c r="FLV5" s="37"/>
      <c r="FLW5" s="53"/>
      <c r="FLY5" s="2"/>
      <c r="FLZ5" s="2"/>
      <c r="FMA5" s="37"/>
      <c r="FMB5" s="37"/>
      <c r="FMC5" s="2"/>
      <c r="FMD5" s="37"/>
      <c r="FME5" s="53"/>
      <c r="FMG5" s="2"/>
      <c r="FMH5" s="2"/>
      <c r="FMI5" s="37"/>
      <c r="FMJ5" s="37"/>
      <c r="FMK5" s="2"/>
      <c r="FML5" s="37"/>
      <c r="FMM5" s="53"/>
      <c r="FMO5" s="2"/>
      <c r="FMP5" s="2"/>
      <c r="FMQ5" s="37"/>
      <c r="FMR5" s="37"/>
      <c r="FMS5" s="2"/>
      <c r="FMT5" s="37"/>
      <c r="FMU5" s="53"/>
      <c r="FMW5" s="2"/>
      <c r="FMX5" s="2"/>
      <c r="FMY5" s="37"/>
      <c r="FMZ5" s="37"/>
      <c r="FNA5" s="2"/>
      <c r="FNB5" s="37"/>
      <c r="FNC5" s="53"/>
      <c r="FNE5" s="2"/>
      <c r="FNF5" s="2"/>
      <c r="FNG5" s="37"/>
      <c r="FNH5" s="37"/>
      <c r="FNI5" s="2"/>
      <c r="FNJ5" s="37"/>
      <c r="FNK5" s="53"/>
      <c r="FNM5" s="2"/>
      <c r="FNN5" s="2"/>
      <c r="FNO5" s="37"/>
      <c r="FNP5" s="37"/>
      <c r="FNQ5" s="2"/>
      <c r="FNR5" s="37"/>
      <c r="FNS5" s="53"/>
      <c r="FNU5" s="2"/>
      <c r="FNV5" s="2"/>
      <c r="FNW5" s="37"/>
      <c r="FNX5" s="37"/>
      <c r="FNY5" s="2"/>
      <c r="FNZ5" s="37"/>
      <c r="FOA5" s="53"/>
      <c r="FOC5" s="2"/>
      <c r="FOD5" s="2"/>
      <c r="FOE5" s="37"/>
      <c r="FOF5" s="37"/>
      <c r="FOG5" s="2"/>
      <c r="FOH5" s="37"/>
      <c r="FOI5" s="53"/>
      <c r="FOK5" s="2"/>
      <c r="FOL5" s="2"/>
      <c r="FOM5" s="37"/>
      <c r="FON5" s="37"/>
      <c r="FOO5" s="2"/>
      <c r="FOP5" s="37"/>
      <c r="FOQ5" s="53"/>
      <c r="FOS5" s="2"/>
      <c r="FOT5" s="2"/>
      <c r="FOU5" s="37"/>
      <c r="FOV5" s="37"/>
      <c r="FOW5" s="2"/>
      <c r="FOX5" s="37"/>
      <c r="FOY5" s="53"/>
      <c r="FPA5" s="2"/>
      <c r="FPB5" s="2"/>
      <c r="FPC5" s="37"/>
      <c r="FPD5" s="37"/>
      <c r="FPE5" s="2"/>
      <c r="FPF5" s="37"/>
      <c r="FPG5" s="53"/>
      <c r="FPI5" s="2"/>
      <c r="FPJ5" s="2"/>
      <c r="FPK5" s="37"/>
      <c r="FPL5" s="37"/>
      <c r="FPM5" s="2"/>
      <c r="FPN5" s="37"/>
      <c r="FPO5" s="53"/>
      <c r="FPQ5" s="2"/>
      <c r="FPR5" s="2"/>
      <c r="FPS5" s="37"/>
      <c r="FPT5" s="37"/>
      <c r="FPU5" s="2"/>
      <c r="FPV5" s="37"/>
      <c r="FPW5" s="53"/>
      <c r="FPY5" s="2"/>
      <c r="FPZ5" s="2"/>
      <c r="FQA5" s="37"/>
      <c r="FQB5" s="37"/>
      <c r="FQC5" s="2"/>
      <c r="FQD5" s="37"/>
      <c r="FQE5" s="53"/>
      <c r="FQG5" s="2"/>
      <c r="FQH5" s="2"/>
      <c r="FQI5" s="37"/>
      <c r="FQJ5" s="37"/>
      <c r="FQK5" s="2"/>
      <c r="FQL5" s="37"/>
      <c r="FQM5" s="53"/>
      <c r="FQO5" s="2"/>
      <c r="FQP5" s="2"/>
      <c r="FQQ5" s="37"/>
      <c r="FQR5" s="37"/>
      <c r="FQS5" s="2"/>
      <c r="FQT5" s="37"/>
      <c r="FQU5" s="53"/>
      <c r="FQW5" s="2"/>
      <c r="FQX5" s="2"/>
      <c r="FQY5" s="37"/>
      <c r="FQZ5" s="37"/>
      <c r="FRA5" s="2"/>
      <c r="FRB5" s="37"/>
      <c r="FRC5" s="53"/>
      <c r="FRE5" s="2"/>
      <c r="FRF5" s="2"/>
      <c r="FRG5" s="37"/>
      <c r="FRH5" s="37"/>
      <c r="FRI5" s="2"/>
      <c r="FRJ5" s="37"/>
      <c r="FRK5" s="53"/>
      <c r="FRM5" s="2"/>
      <c r="FRN5" s="2"/>
      <c r="FRO5" s="37"/>
      <c r="FRP5" s="37"/>
      <c r="FRQ5" s="2"/>
      <c r="FRR5" s="37"/>
      <c r="FRS5" s="53"/>
      <c r="FRU5" s="2"/>
      <c r="FRV5" s="2"/>
      <c r="FRW5" s="37"/>
      <c r="FRX5" s="37"/>
      <c r="FRY5" s="2"/>
      <c r="FRZ5" s="37"/>
      <c r="FSA5" s="53"/>
      <c r="FSC5" s="2"/>
      <c r="FSD5" s="2"/>
      <c r="FSE5" s="37"/>
      <c r="FSF5" s="37"/>
      <c r="FSG5" s="2"/>
      <c r="FSH5" s="37"/>
      <c r="FSI5" s="53"/>
      <c r="FSK5" s="2"/>
      <c r="FSL5" s="2"/>
      <c r="FSM5" s="37"/>
      <c r="FSN5" s="37"/>
      <c r="FSO5" s="2"/>
      <c r="FSP5" s="37"/>
      <c r="FSQ5" s="53"/>
      <c r="FSS5" s="2"/>
      <c r="FST5" s="2"/>
      <c r="FSU5" s="37"/>
      <c r="FSV5" s="37"/>
      <c r="FSW5" s="2"/>
      <c r="FSX5" s="37"/>
      <c r="FSY5" s="53"/>
      <c r="FTA5" s="2"/>
      <c r="FTB5" s="2"/>
      <c r="FTC5" s="37"/>
      <c r="FTD5" s="37"/>
      <c r="FTE5" s="2"/>
      <c r="FTF5" s="37"/>
      <c r="FTG5" s="53"/>
      <c r="FTI5" s="2"/>
      <c r="FTJ5" s="2"/>
      <c r="FTK5" s="37"/>
      <c r="FTL5" s="37"/>
      <c r="FTM5" s="2"/>
      <c r="FTN5" s="37"/>
      <c r="FTO5" s="53"/>
      <c r="FTQ5" s="2"/>
      <c r="FTR5" s="2"/>
      <c r="FTS5" s="37"/>
      <c r="FTT5" s="37"/>
      <c r="FTU5" s="2"/>
      <c r="FTV5" s="37"/>
      <c r="FTW5" s="53"/>
      <c r="FTY5" s="2"/>
      <c r="FTZ5" s="2"/>
      <c r="FUA5" s="37"/>
      <c r="FUB5" s="37"/>
      <c r="FUC5" s="2"/>
      <c r="FUD5" s="37"/>
      <c r="FUE5" s="53"/>
      <c r="FUG5" s="2"/>
      <c r="FUH5" s="2"/>
      <c r="FUI5" s="37"/>
      <c r="FUJ5" s="37"/>
      <c r="FUK5" s="2"/>
      <c r="FUL5" s="37"/>
      <c r="FUM5" s="53"/>
      <c r="FUO5" s="2"/>
      <c r="FUP5" s="2"/>
      <c r="FUQ5" s="37"/>
      <c r="FUR5" s="37"/>
      <c r="FUS5" s="2"/>
      <c r="FUT5" s="37"/>
      <c r="FUU5" s="53"/>
      <c r="FUW5" s="2"/>
      <c r="FUX5" s="2"/>
      <c r="FUY5" s="37"/>
      <c r="FUZ5" s="37"/>
      <c r="FVA5" s="2"/>
      <c r="FVB5" s="37"/>
      <c r="FVC5" s="53"/>
      <c r="FVE5" s="2"/>
      <c r="FVF5" s="2"/>
      <c r="FVG5" s="37"/>
      <c r="FVH5" s="37"/>
      <c r="FVI5" s="2"/>
      <c r="FVJ5" s="37"/>
      <c r="FVK5" s="53"/>
      <c r="FVM5" s="2"/>
      <c r="FVN5" s="2"/>
      <c r="FVO5" s="37"/>
      <c r="FVP5" s="37"/>
      <c r="FVQ5" s="2"/>
      <c r="FVR5" s="37"/>
      <c r="FVS5" s="53"/>
      <c r="FVU5" s="2"/>
      <c r="FVV5" s="2"/>
      <c r="FVW5" s="37"/>
      <c r="FVX5" s="37"/>
      <c r="FVY5" s="2"/>
      <c r="FVZ5" s="37"/>
      <c r="FWA5" s="53"/>
      <c r="FWC5" s="2"/>
      <c r="FWD5" s="2"/>
      <c r="FWE5" s="37"/>
      <c r="FWF5" s="37"/>
      <c r="FWG5" s="2"/>
      <c r="FWH5" s="37"/>
      <c r="FWI5" s="53"/>
      <c r="FWK5" s="2"/>
      <c r="FWL5" s="2"/>
      <c r="FWM5" s="37"/>
      <c r="FWN5" s="37"/>
      <c r="FWO5" s="2"/>
      <c r="FWP5" s="37"/>
      <c r="FWQ5" s="53"/>
      <c r="FWS5" s="2"/>
      <c r="FWT5" s="2"/>
      <c r="FWU5" s="37"/>
      <c r="FWV5" s="37"/>
      <c r="FWW5" s="2"/>
      <c r="FWX5" s="37"/>
      <c r="FWY5" s="53"/>
      <c r="FXA5" s="2"/>
      <c r="FXB5" s="2"/>
      <c r="FXC5" s="37"/>
      <c r="FXD5" s="37"/>
      <c r="FXE5" s="2"/>
      <c r="FXF5" s="37"/>
      <c r="FXG5" s="53"/>
      <c r="FXI5" s="2"/>
      <c r="FXJ5" s="2"/>
      <c r="FXK5" s="37"/>
      <c r="FXL5" s="37"/>
      <c r="FXM5" s="2"/>
      <c r="FXN5" s="37"/>
      <c r="FXO5" s="53"/>
      <c r="FXQ5" s="2"/>
      <c r="FXR5" s="2"/>
      <c r="FXS5" s="37"/>
      <c r="FXT5" s="37"/>
      <c r="FXU5" s="2"/>
      <c r="FXV5" s="37"/>
      <c r="FXW5" s="53"/>
      <c r="FXY5" s="2"/>
      <c r="FXZ5" s="2"/>
      <c r="FYA5" s="37"/>
      <c r="FYB5" s="37"/>
      <c r="FYC5" s="2"/>
      <c r="FYD5" s="37"/>
      <c r="FYE5" s="53"/>
      <c r="FYG5" s="2"/>
      <c r="FYH5" s="2"/>
      <c r="FYI5" s="37"/>
      <c r="FYJ5" s="37"/>
      <c r="FYK5" s="2"/>
      <c r="FYL5" s="37"/>
      <c r="FYM5" s="53"/>
      <c r="FYO5" s="2"/>
      <c r="FYP5" s="2"/>
      <c r="FYQ5" s="37"/>
      <c r="FYR5" s="37"/>
      <c r="FYS5" s="2"/>
      <c r="FYT5" s="37"/>
      <c r="FYU5" s="53"/>
      <c r="FYW5" s="2"/>
      <c r="FYX5" s="2"/>
      <c r="FYY5" s="37"/>
      <c r="FYZ5" s="37"/>
      <c r="FZA5" s="2"/>
      <c r="FZB5" s="37"/>
      <c r="FZC5" s="53"/>
      <c r="FZE5" s="2"/>
      <c r="FZF5" s="2"/>
      <c r="FZG5" s="37"/>
      <c r="FZH5" s="37"/>
      <c r="FZI5" s="2"/>
      <c r="FZJ5" s="37"/>
      <c r="FZK5" s="53"/>
      <c r="FZM5" s="2"/>
      <c r="FZN5" s="2"/>
      <c r="FZO5" s="37"/>
      <c r="FZP5" s="37"/>
      <c r="FZQ5" s="2"/>
      <c r="FZR5" s="37"/>
      <c r="FZS5" s="53"/>
      <c r="FZU5" s="2"/>
      <c r="FZV5" s="2"/>
      <c r="FZW5" s="37"/>
      <c r="FZX5" s="37"/>
      <c r="FZY5" s="2"/>
      <c r="FZZ5" s="37"/>
      <c r="GAA5" s="53"/>
      <c r="GAC5" s="2"/>
      <c r="GAD5" s="2"/>
      <c r="GAE5" s="37"/>
      <c r="GAF5" s="37"/>
      <c r="GAG5" s="2"/>
      <c r="GAH5" s="37"/>
      <c r="GAI5" s="53"/>
      <c r="GAK5" s="2"/>
      <c r="GAL5" s="2"/>
      <c r="GAM5" s="37"/>
      <c r="GAN5" s="37"/>
      <c r="GAO5" s="2"/>
      <c r="GAP5" s="37"/>
      <c r="GAQ5" s="53"/>
      <c r="GAS5" s="2"/>
      <c r="GAT5" s="2"/>
      <c r="GAU5" s="37"/>
      <c r="GAV5" s="37"/>
      <c r="GAW5" s="2"/>
      <c r="GAX5" s="37"/>
      <c r="GAY5" s="53"/>
      <c r="GBA5" s="2"/>
      <c r="GBB5" s="2"/>
      <c r="GBC5" s="37"/>
      <c r="GBD5" s="37"/>
      <c r="GBE5" s="2"/>
      <c r="GBF5" s="37"/>
      <c r="GBG5" s="53"/>
      <c r="GBI5" s="2"/>
      <c r="GBJ5" s="2"/>
      <c r="GBK5" s="37"/>
      <c r="GBL5" s="37"/>
      <c r="GBM5" s="2"/>
      <c r="GBN5" s="37"/>
      <c r="GBO5" s="53"/>
      <c r="GBQ5" s="2"/>
      <c r="GBR5" s="2"/>
      <c r="GBS5" s="37"/>
      <c r="GBT5" s="37"/>
      <c r="GBU5" s="2"/>
      <c r="GBV5" s="37"/>
      <c r="GBW5" s="53"/>
      <c r="GBY5" s="2"/>
      <c r="GBZ5" s="2"/>
      <c r="GCA5" s="37"/>
      <c r="GCB5" s="37"/>
      <c r="GCC5" s="2"/>
      <c r="GCD5" s="37"/>
      <c r="GCE5" s="53"/>
      <c r="GCG5" s="2"/>
      <c r="GCH5" s="2"/>
      <c r="GCI5" s="37"/>
      <c r="GCJ5" s="37"/>
      <c r="GCK5" s="2"/>
      <c r="GCL5" s="37"/>
      <c r="GCM5" s="53"/>
      <c r="GCO5" s="2"/>
      <c r="GCP5" s="2"/>
      <c r="GCQ5" s="37"/>
      <c r="GCR5" s="37"/>
      <c r="GCS5" s="2"/>
      <c r="GCT5" s="37"/>
      <c r="GCU5" s="53"/>
      <c r="GCW5" s="2"/>
      <c r="GCX5" s="2"/>
      <c r="GCY5" s="37"/>
      <c r="GCZ5" s="37"/>
      <c r="GDA5" s="2"/>
      <c r="GDB5" s="37"/>
      <c r="GDC5" s="53"/>
      <c r="GDE5" s="2"/>
      <c r="GDF5" s="2"/>
      <c r="GDG5" s="37"/>
      <c r="GDH5" s="37"/>
      <c r="GDI5" s="2"/>
      <c r="GDJ5" s="37"/>
      <c r="GDK5" s="53"/>
      <c r="GDM5" s="2"/>
      <c r="GDN5" s="2"/>
      <c r="GDO5" s="37"/>
      <c r="GDP5" s="37"/>
      <c r="GDQ5" s="2"/>
      <c r="GDR5" s="37"/>
      <c r="GDS5" s="53"/>
      <c r="GDU5" s="2"/>
      <c r="GDV5" s="2"/>
      <c r="GDW5" s="37"/>
      <c r="GDX5" s="37"/>
      <c r="GDY5" s="2"/>
      <c r="GDZ5" s="37"/>
      <c r="GEA5" s="53"/>
      <c r="GEC5" s="2"/>
      <c r="GED5" s="2"/>
      <c r="GEE5" s="37"/>
      <c r="GEF5" s="37"/>
      <c r="GEG5" s="2"/>
      <c r="GEH5" s="37"/>
      <c r="GEI5" s="53"/>
      <c r="GEK5" s="2"/>
      <c r="GEL5" s="2"/>
      <c r="GEM5" s="37"/>
      <c r="GEN5" s="37"/>
      <c r="GEO5" s="2"/>
      <c r="GEP5" s="37"/>
      <c r="GEQ5" s="53"/>
      <c r="GES5" s="2"/>
      <c r="GET5" s="2"/>
      <c r="GEU5" s="37"/>
      <c r="GEV5" s="37"/>
      <c r="GEW5" s="2"/>
      <c r="GEX5" s="37"/>
      <c r="GEY5" s="53"/>
      <c r="GFA5" s="2"/>
      <c r="GFB5" s="2"/>
      <c r="GFC5" s="37"/>
      <c r="GFD5" s="37"/>
      <c r="GFE5" s="2"/>
      <c r="GFF5" s="37"/>
      <c r="GFG5" s="53"/>
      <c r="GFI5" s="2"/>
      <c r="GFJ5" s="2"/>
      <c r="GFK5" s="37"/>
      <c r="GFL5" s="37"/>
      <c r="GFM5" s="2"/>
      <c r="GFN5" s="37"/>
      <c r="GFO5" s="53"/>
      <c r="GFQ5" s="2"/>
      <c r="GFR5" s="2"/>
      <c r="GFS5" s="37"/>
      <c r="GFT5" s="37"/>
      <c r="GFU5" s="2"/>
      <c r="GFV5" s="37"/>
      <c r="GFW5" s="53"/>
      <c r="GFY5" s="2"/>
      <c r="GFZ5" s="2"/>
      <c r="GGA5" s="37"/>
      <c r="GGB5" s="37"/>
      <c r="GGC5" s="2"/>
      <c r="GGD5" s="37"/>
      <c r="GGE5" s="53"/>
      <c r="GGG5" s="2"/>
      <c r="GGH5" s="2"/>
      <c r="GGI5" s="37"/>
      <c r="GGJ5" s="37"/>
      <c r="GGK5" s="2"/>
      <c r="GGL5" s="37"/>
      <c r="GGM5" s="53"/>
      <c r="GGO5" s="2"/>
      <c r="GGP5" s="2"/>
      <c r="GGQ5" s="37"/>
      <c r="GGR5" s="37"/>
      <c r="GGS5" s="2"/>
      <c r="GGT5" s="37"/>
      <c r="GGU5" s="53"/>
      <c r="GGW5" s="2"/>
      <c r="GGX5" s="2"/>
      <c r="GGY5" s="37"/>
      <c r="GGZ5" s="37"/>
      <c r="GHA5" s="2"/>
      <c r="GHB5" s="37"/>
      <c r="GHC5" s="53"/>
      <c r="GHE5" s="2"/>
      <c r="GHF5" s="2"/>
      <c r="GHG5" s="37"/>
      <c r="GHH5" s="37"/>
      <c r="GHI5" s="2"/>
      <c r="GHJ5" s="37"/>
      <c r="GHK5" s="53"/>
      <c r="GHM5" s="2"/>
      <c r="GHN5" s="2"/>
      <c r="GHO5" s="37"/>
      <c r="GHP5" s="37"/>
      <c r="GHQ5" s="2"/>
      <c r="GHR5" s="37"/>
      <c r="GHS5" s="53"/>
      <c r="GHU5" s="2"/>
      <c r="GHV5" s="2"/>
      <c r="GHW5" s="37"/>
      <c r="GHX5" s="37"/>
      <c r="GHY5" s="2"/>
      <c r="GHZ5" s="37"/>
      <c r="GIA5" s="53"/>
      <c r="GIC5" s="2"/>
      <c r="GID5" s="2"/>
      <c r="GIE5" s="37"/>
      <c r="GIF5" s="37"/>
      <c r="GIG5" s="2"/>
      <c r="GIH5" s="37"/>
      <c r="GII5" s="53"/>
      <c r="GIK5" s="2"/>
      <c r="GIL5" s="2"/>
      <c r="GIM5" s="37"/>
      <c r="GIN5" s="37"/>
      <c r="GIO5" s="2"/>
      <c r="GIP5" s="37"/>
      <c r="GIQ5" s="53"/>
      <c r="GIS5" s="2"/>
      <c r="GIT5" s="2"/>
      <c r="GIU5" s="37"/>
      <c r="GIV5" s="37"/>
      <c r="GIW5" s="2"/>
      <c r="GIX5" s="37"/>
      <c r="GIY5" s="53"/>
      <c r="GJA5" s="2"/>
      <c r="GJB5" s="2"/>
      <c r="GJC5" s="37"/>
      <c r="GJD5" s="37"/>
      <c r="GJE5" s="2"/>
      <c r="GJF5" s="37"/>
      <c r="GJG5" s="53"/>
      <c r="GJI5" s="2"/>
      <c r="GJJ5" s="2"/>
      <c r="GJK5" s="37"/>
      <c r="GJL5" s="37"/>
      <c r="GJM5" s="2"/>
      <c r="GJN5" s="37"/>
      <c r="GJO5" s="53"/>
      <c r="GJQ5" s="2"/>
      <c r="GJR5" s="2"/>
      <c r="GJS5" s="37"/>
      <c r="GJT5" s="37"/>
      <c r="GJU5" s="2"/>
      <c r="GJV5" s="37"/>
      <c r="GJW5" s="53"/>
      <c r="GJY5" s="2"/>
      <c r="GJZ5" s="2"/>
      <c r="GKA5" s="37"/>
      <c r="GKB5" s="37"/>
      <c r="GKC5" s="2"/>
      <c r="GKD5" s="37"/>
      <c r="GKE5" s="53"/>
      <c r="GKG5" s="2"/>
      <c r="GKH5" s="2"/>
      <c r="GKI5" s="37"/>
      <c r="GKJ5" s="37"/>
      <c r="GKK5" s="2"/>
      <c r="GKL5" s="37"/>
      <c r="GKM5" s="53"/>
      <c r="GKO5" s="2"/>
      <c r="GKP5" s="2"/>
      <c r="GKQ5" s="37"/>
      <c r="GKR5" s="37"/>
      <c r="GKS5" s="2"/>
      <c r="GKT5" s="37"/>
      <c r="GKU5" s="53"/>
      <c r="GKW5" s="2"/>
      <c r="GKX5" s="2"/>
      <c r="GKY5" s="37"/>
      <c r="GKZ5" s="37"/>
      <c r="GLA5" s="2"/>
      <c r="GLB5" s="37"/>
      <c r="GLC5" s="53"/>
      <c r="GLE5" s="2"/>
      <c r="GLF5" s="2"/>
      <c r="GLG5" s="37"/>
      <c r="GLH5" s="37"/>
      <c r="GLI5" s="2"/>
      <c r="GLJ5" s="37"/>
      <c r="GLK5" s="53"/>
      <c r="GLM5" s="2"/>
      <c r="GLN5" s="2"/>
      <c r="GLO5" s="37"/>
      <c r="GLP5" s="37"/>
      <c r="GLQ5" s="2"/>
      <c r="GLR5" s="37"/>
      <c r="GLS5" s="53"/>
      <c r="GLU5" s="2"/>
      <c r="GLV5" s="2"/>
      <c r="GLW5" s="37"/>
      <c r="GLX5" s="37"/>
      <c r="GLY5" s="2"/>
      <c r="GLZ5" s="37"/>
      <c r="GMA5" s="53"/>
      <c r="GMC5" s="2"/>
      <c r="GMD5" s="2"/>
      <c r="GME5" s="37"/>
      <c r="GMF5" s="37"/>
      <c r="GMG5" s="2"/>
      <c r="GMH5" s="37"/>
      <c r="GMI5" s="53"/>
      <c r="GMK5" s="2"/>
      <c r="GML5" s="2"/>
      <c r="GMM5" s="37"/>
      <c r="GMN5" s="37"/>
      <c r="GMO5" s="2"/>
      <c r="GMP5" s="37"/>
      <c r="GMQ5" s="53"/>
      <c r="GMS5" s="2"/>
      <c r="GMT5" s="2"/>
      <c r="GMU5" s="37"/>
      <c r="GMV5" s="37"/>
      <c r="GMW5" s="2"/>
      <c r="GMX5" s="37"/>
      <c r="GMY5" s="53"/>
      <c r="GNA5" s="2"/>
      <c r="GNB5" s="2"/>
      <c r="GNC5" s="37"/>
      <c r="GND5" s="37"/>
      <c r="GNE5" s="2"/>
      <c r="GNF5" s="37"/>
      <c r="GNG5" s="53"/>
      <c r="GNI5" s="2"/>
      <c r="GNJ5" s="2"/>
      <c r="GNK5" s="37"/>
      <c r="GNL5" s="37"/>
      <c r="GNM5" s="2"/>
      <c r="GNN5" s="37"/>
      <c r="GNO5" s="53"/>
      <c r="GNQ5" s="2"/>
      <c r="GNR5" s="2"/>
      <c r="GNS5" s="37"/>
      <c r="GNT5" s="37"/>
      <c r="GNU5" s="2"/>
      <c r="GNV5" s="37"/>
      <c r="GNW5" s="53"/>
      <c r="GNY5" s="2"/>
      <c r="GNZ5" s="2"/>
      <c r="GOA5" s="37"/>
      <c r="GOB5" s="37"/>
      <c r="GOC5" s="2"/>
      <c r="GOD5" s="37"/>
      <c r="GOE5" s="53"/>
      <c r="GOG5" s="2"/>
      <c r="GOH5" s="2"/>
      <c r="GOI5" s="37"/>
      <c r="GOJ5" s="37"/>
      <c r="GOK5" s="2"/>
      <c r="GOL5" s="37"/>
      <c r="GOM5" s="53"/>
      <c r="GOO5" s="2"/>
      <c r="GOP5" s="2"/>
      <c r="GOQ5" s="37"/>
      <c r="GOR5" s="37"/>
      <c r="GOS5" s="2"/>
      <c r="GOT5" s="37"/>
      <c r="GOU5" s="53"/>
      <c r="GOW5" s="2"/>
      <c r="GOX5" s="2"/>
      <c r="GOY5" s="37"/>
      <c r="GOZ5" s="37"/>
      <c r="GPA5" s="2"/>
      <c r="GPB5" s="37"/>
      <c r="GPC5" s="53"/>
      <c r="GPE5" s="2"/>
      <c r="GPF5" s="2"/>
      <c r="GPG5" s="37"/>
      <c r="GPH5" s="37"/>
      <c r="GPI5" s="2"/>
      <c r="GPJ5" s="37"/>
      <c r="GPK5" s="53"/>
      <c r="GPM5" s="2"/>
      <c r="GPN5" s="2"/>
      <c r="GPO5" s="37"/>
      <c r="GPP5" s="37"/>
      <c r="GPQ5" s="2"/>
      <c r="GPR5" s="37"/>
      <c r="GPS5" s="53"/>
      <c r="GPU5" s="2"/>
      <c r="GPV5" s="2"/>
      <c r="GPW5" s="37"/>
      <c r="GPX5" s="37"/>
      <c r="GPY5" s="2"/>
      <c r="GPZ5" s="37"/>
      <c r="GQA5" s="53"/>
      <c r="GQC5" s="2"/>
      <c r="GQD5" s="2"/>
      <c r="GQE5" s="37"/>
      <c r="GQF5" s="37"/>
      <c r="GQG5" s="2"/>
      <c r="GQH5" s="37"/>
      <c r="GQI5" s="53"/>
      <c r="GQK5" s="2"/>
      <c r="GQL5" s="2"/>
      <c r="GQM5" s="37"/>
      <c r="GQN5" s="37"/>
      <c r="GQO5" s="2"/>
      <c r="GQP5" s="37"/>
      <c r="GQQ5" s="53"/>
      <c r="GQS5" s="2"/>
      <c r="GQT5" s="2"/>
      <c r="GQU5" s="37"/>
      <c r="GQV5" s="37"/>
      <c r="GQW5" s="2"/>
      <c r="GQX5" s="37"/>
      <c r="GQY5" s="53"/>
      <c r="GRA5" s="2"/>
      <c r="GRB5" s="2"/>
      <c r="GRC5" s="37"/>
      <c r="GRD5" s="37"/>
      <c r="GRE5" s="2"/>
      <c r="GRF5" s="37"/>
      <c r="GRG5" s="53"/>
      <c r="GRI5" s="2"/>
      <c r="GRJ5" s="2"/>
      <c r="GRK5" s="37"/>
      <c r="GRL5" s="37"/>
      <c r="GRM5" s="2"/>
      <c r="GRN5" s="37"/>
      <c r="GRO5" s="53"/>
      <c r="GRQ5" s="2"/>
      <c r="GRR5" s="2"/>
      <c r="GRS5" s="37"/>
      <c r="GRT5" s="37"/>
      <c r="GRU5" s="2"/>
      <c r="GRV5" s="37"/>
      <c r="GRW5" s="53"/>
      <c r="GRY5" s="2"/>
      <c r="GRZ5" s="2"/>
      <c r="GSA5" s="37"/>
      <c r="GSB5" s="37"/>
      <c r="GSC5" s="2"/>
      <c r="GSD5" s="37"/>
      <c r="GSE5" s="53"/>
      <c r="GSG5" s="2"/>
      <c r="GSH5" s="2"/>
      <c r="GSI5" s="37"/>
      <c r="GSJ5" s="37"/>
      <c r="GSK5" s="2"/>
      <c r="GSL5" s="37"/>
      <c r="GSM5" s="53"/>
      <c r="GSO5" s="2"/>
      <c r="GSP5" s="2"/>
      <c r="GSQ5" s="37"/>
      <c r="GSR5" s="37"/>
      <c r="GSS5" s="2"/>
      <c r="GST5" s="37"/>
      <c r="GSU5" s="53"/>
      <c r="GSW5" s="2"/>
      <c r="GSX5" s="2"/>
      <c r="GSY5" s="37"/>
      <c r="GSZ5" s="37"/>
      <c r="GTA5" s="2"/>
      <c r="GTB5" s="37"/>
      <c r="GTC5" s="53"/>
      <c r="GTE5" s="2"/>
      <c r="GTF5" s="2"/>
      <c r="GTG5" s="37"/>
      <c r="GTH5" s="37"/>
      <c r="GTI5" s="2"/>
      <c r="GTJ5" s="37"/>
      <c r="GTK5" s="53"/>
      <c r="GTM5" s="2"/>
      <c r="GTN5" s="2"/>
      <c r="GTO5" s="37"/>
      <c r="GTP5" s="37"/>
      <c r="GTQ5" s="2"/>
      <c r="GTR5" s="37"/>
      <c r="GTS5" s="53"/>
      <c r="GTU5" s="2"/>
      <c r="GTV5" s="2"/>
      <c r="GTW5" s="37"/>
      <c r="GTX5" s="37"/>
      <c r="GTY5" s="2"/>
      <c r="GTZ5" s="37"/>
      <c r="GUA5" s="53"/>
      <c r="GUC5" s="2"/>
      <c r="GUD5" s="2"/>
      <c r="GUE5" s="37"/>
      <c r="GUF5" s="37"/>
      <c r="GUG5" s="2"/>
      <c r="GUH5" s="37"/>
      <c r="GUI5" s="53"/>
      <c r="GUK5" s="2"/>
      <c r="GUL5" s="2"/>
      <c r="GUM5" s="37"/>
      <c r="GUN5" s="37"/>
      <c r="GUO5" s="2"/>
      <c r="GUP5" s="37"/>
      <c r="GUQ5" s="53"/>
      <c r="GUS5" s="2"/>
      <c r="GUT5" s="2"/>
      <c r="GUU5" s="37"/>
      <c r="GUV5" s="37"/>
      <c r="GUW5" s="2"/>
      <c r="GUX5" s="37"/>
      <c r="GUY5" s="53"/>
      <c r="GVA5" s="2"/>
      <c r="GVB5" s="2"/>
      <c r="GVC5" s="37"/>
      <c r="GVD5" s="37"/>
      <c r="GVE5" s="2"/>
      <c r="GVF5" s="37"/>
      <c r="GVG5" s="53"/>
      <c r="GVI5" s="2"/>
      <c r="GVJ5" s="2"/>
      <c r="GVK5" s="37"/>
      <c r="GVL5" s="37"/>
      <c r="GVM5" s="2"/>
      <c r="GVN5" s="37"/>
      <c r="GVO5" s="53"/>
      <c r="GVQ5" s="2"/>
      <c r="GVR5" s="2"/>
      <c r="GVS5" s="37"/>
      <c r="GVT5" s="37"/>
      <c r="GVU5" s="2"/>
      <c r="GVV5" s="37"/>
      <c r="GVW5" s="53"/>
      <c r="GVY5" s="2"/>
      <c r="GVZ5" s="2"/>
      <c r="GWA5" s="37"/>
      <c r="GWB5" s="37"/>
      <c r="GWC5" s="2"/>
      <c r="GWD5" s="37"/>
      <c r="GWE5" s="53"/>
      <c r="GWG5" s="2"/>
      <c r="GWH5" s="2"/>
      <c r="GWI5" s="37"/>
      <c r="GWJ5" s="37"/>
      <c r="GWK5" s="2"/>
      <c r="GWL5" s="37"/>
      <c r="GWM5" s="53"/>
      <c r="GWO5" s="2"/>
      <c r="GWP5" s="2"/>
      <c r="GWQ5" s="37"/>
      <c r="GWR5" s="37"/>
      <c r="GWS5" s="2"/>
      <c r="GWT5" s="37"/>
      <c r="GWU5" s="53"/>
      <c r="GWW5" s="2"/>
      <c r="GWX5" s="2"/>
      <c r="GWY5" s="37"/>
      <c r="GWZ5" s="37"/>
      <c r="GXA5" s="2"/>
      <c r="GXB5" s="37"/>
      <c r="GXC5" s="53"/>
      <c r="GXE5" s="2"/>
      <c r="GXF5" s="2"/>
      <c r="GXG5" s="37"/>
      <c r="GXH5" s="37"/>
      <c r="GXI5" s="2"/>
      <c r="GXJ5" s="37"/>
      <c r="GXK5" s="53"/>
      <c r="GXM5" s="2"/>
      <c r="GXN5" s="2"/>
      <c r="GXO5" s="37"/>
      <c r="GXP5" s="37"/>
      <c r="GXQ5" s="2"/>
      <c r="GXR5" s="37"/>
      <c r="GXS5" s="53"/>
      <c r="GXU5" s="2"/>
      <c r="GXV5" s="2"/>
      <c r="GXW5" s="37"/>
      <c r="GXX5" s="37"/>
      <c r="GXY5" s="2"/>
      <c r="GXZ5" s="37"/>
      <c r="GYA5" s="53"/>
      <c r="GYC5" s="2"/>
      <c r="GYD5" s="2"/>
      <c r="GYE5" s="37"/>
      <c r="GYF5" s="37"/>
      <c r="GYG5" s="2"/>
      <c r="GYH5" s="37"/>
      <c r="GYI5" s="53"/>
      <c r="GYK5" s="2"/>
      <c r="GYL5" s="2"/>
      <c r="GYM5" s="37"/>
      <c r="GYN5" s="37"/>
      <c r="GYO5" s="2"/>
      <c r="GYP5" s="37"/>
      <c r="GYQ5" s="53"/>
      <c r="GYS5" s="2"/>
      <c r="GYT5" s="2"/>
      <c r="GYU5" s="37"/>
      <c r="GYV5" s="37"/>
      <c r="GYW5" s="2"/>
      <c r="GYX5" s="37"/>
      <c r="GYY5" s="53"/>
      <c r="GZA5" s="2"/>
      <c r="GZB5" s="2"/>
      <c r="GZC5" s="37"/>
      <c r="GZD5" s="37"/>
      <c r="GZE5" s="2"/>
      <c r="GZF5" s="37"/>
      <c r="GZG5" s="53"/>
      <c r="GZI5" s="2"/>
      <c r="GZJ5" s="2"/>
      <c r="GZK5" s="37"/>
      <c r="GZL5" s="37"/>
      <c r="GZM5" s="2"/>
      <c r="GZN5" s="37"/>
      <c r="GZO5" s="53"/>
      <c r="GZQ5" s="2"/>
      <c r="GZR5" s="2"/>
      <c r="GZS5" s="37"/>
      <c r="GZT5" s="37"/>
      <c r="GZU5" s="2"/>
      <c r="GZV5" s="37"/>
      <c r="GZW5" s="53"/>
      <c r="GZY5" s="2"/>
      <c r="GZZ5" s="2"/>
      <c r="HAA5" s="37"/>
      <c r="HAB5" s="37"/>
      <c r="HAC5" s="2"/>
      <c r="HAD5" s="37"/>
      <c r="HAE5" s="53"/>
      <c r="HAG5" s="2"/>
      <c r="HAH5" s="2"/>
      <c r="HAI5" s="37"/>
      <c r="HAJ5" s="37"/>
      <c r="HAK5" s="2"/>
      <c r="HAL5" s="37"/>
      <c r="HAM5" s="53"/>
      <c r="HAO5" s="2"/>
      <c r="HAP5" s="2"/>
      <c r="HAQ5" s="37"/>
      <c r="HAR5" s="37"/>
      <c r="HAS5" s="2"/>
      <c r="HAT5" s="37"/>
      <c r="HAU5" s="53"/>
      <c r="HAW5" s="2"/>
      <c r="HAX5" s="2"/>
      <c r="HAY5" s="37"/>
      <c r="HAZ5" s="37"/>
      <c r="HBA5" s="2"/>
      <c r="HBB5" s="37"/>
      <c r="HBC5" s="53"/>
      <c r="HBE5" s="2"/>
      <c r="HBF5" s="2"/>
      <c r="HBG5" s="37"/>
      <c r="HBH5" s="37"/>
      <c r="HBI5" s="2"/>
      <c r="HBJ5" s="37"/>
      <c r="HBK5" s="53"/>
      <c r="HBM5" s="2"/>
      <c r="HBN5" s="2"/>
      <c r="HBO5" s="37"/>
      <c r="HBP5" s="37"/>
      <c r="HBQ5" s="2"/>
      <c r="HBR5" s="37"/>
      <c r="HBS5" s="53"/>
      <c r="HBU5" s="2"/>
      <c r="HBV5" s="2"/>
      <c r="HBW5" s="37"/>
      <c r="HBX5" s="37"/>
      <c r="HBY5" s="2"/>
      <c r="HBZ5" s="37"/>
      <c r="HCA5" s="53"/>
      <c r="HCC5" s="2"/>
      <c r="HCD5" s="2"/>
      <c r="HCE5" s="37"/>
      <c r="HCF5" s="37"/>
      <c r="HCG5" s="2"/>
      <c r="HCH5" s="37"/>
      <c r="HCI5" s="53"/>
      <c r="HCK5" s="2"/>
      <c r="HCL5" s="2"/>
      <c r="HCM5" s="37"/>
      <c r="HCN5" s="37"/>
      <c r="HCO5" s="2"/>
      <c r="HCP5" s="37"/>
      <c r="HCQ5" s="53"/>
      <c r="HCS5" s="2"/>
      <c r="HCT5" s="2"/>
      <c r="HCU5" s="37"/>
      <c r="HCV5" s="37"/>
      <c r="HCW5" s="2"/>
      <c r="HCX5" s="37"/>
      <c r="HCY5" s="53"/>
      <c r="HDA5" s="2"/>
      <c r="HDB5" s="2"/>
      <c r="HDC5" s="37"/>
      <c r="HDD5" s="37"/>
      <c r="HDE5" s="2"/>
      <c r="HDF5" s="37"/>
      <c r="HDG5" s="53"/>
      <c r="HDI5" s="2"/>
      <c r="HDJ5" s="2"/>
      <c r="HDK5" s="37"/>
      <c r="HDL5" s="37"/>
      <c r="HDM5" s="2"/>
      <c r="HDN5" s="37"/>
      <c r="HDO5" s="53"/>
      <c r="HDQ5" s="2"/>
      <c r="HDR5" s="2"/>
      <c r="HDS5" s="37"/>
      <c r="HDT5" s="37"/>
      <c r="HDU5" s="2"/>
      <c r="HDV5" s="37"/>
      <c r="HDW5" s="53"/>
      <c r="HDY5" s="2"/>
      <c r="HDZ5" s="2"/>
      <c r="HEA5" s="37"/>
      <c r="HEB5" s="37"/>
      <c r="HEC5" s="2"/>
      <c r="HED5" s="37"/>
      <c r="HEE5" s="53"/>
      <c r="HEG5" s="2"/>
      <c r="HEH5" s="2"/>
      <c r="HEI5" s="37"/>
      <c r="HEJ5" s="37"/>
      <c r="HEK5" s="2"/>
      <c r="HEL5" s="37"/>
      <c r="HEM5" s="53"/>
      <c r="HEO5" s="2"/>
      <c r="HEP5" s="2"/>
      <c r="HEQ5" s="37"/>
      <c r="HER5" s="37"/>
      <c r="HES5" s="2"/>
      <c r="HET5" s="37"/>
      <c r="HEU5" s="53"/>
      <c r="HEW5" s="2"/>
      <c r="HEX5" s="2"/>
      <c r="HEY5" s="37"/>
      <c r="HEZ5" s="37"/>
      <c r="HFA5" s="2"/>
      <c r="HFB5" s="37"/>
      <c r="HFC5" s="53"/>
      <c r="HFE5" s="2"/>
      <c r="HFF5" s="2"/>
      <c r="HFG5" s="37"/>
      <c r="HFH5" s="37"/>
      <c r="HFI5" s="2"/>
      <c r="HFJ5" s="37"/>
      <c r="HFK5" s="53"/>
      <c r="HFM5" s="2"/>
      <c r="HFN5" s="2"/>
      <c r="HFO5" s="37"/>
      <c r="HFP5" s="37"/>
      <c r="HFQ5" s="2"/>
      <c r="HFR5" s="37"/>
      <c r="HFS5" s="53"/>
      <c r="HFU5" s="2"/>
      <c r="HFV5" s="2"/>
      <c r="HFW5" s="37"/>
      <c r="HFX5" s="37"/>
      <c r="HFY5" s="2"/>
      <c r="HFZ5" s="37"/>
      <c r="HGA5" s="53"/>
      <c r="HGC5" s="2"/>
      <c r="HGD5" s="2"/>
      <c r="HGE5" s="37"/>
      <c r="HGF5" s="37"/>
      <c r="HGG5" s="2"/>
      <c r="HGH5" s="37"/>
      <c r="HGI5" s="53"/>
      <c r="HGK5" s="2"/>
      <c r="HGL5" s="2"/>
      <c r="HGM5" s="37"/>
      <c r="HGN5" s="37"/>
      <c r="HGO5" s="2"/>
      <c r="HGP5" s="37"/>
      <c r="HGQ5" s="53"/>
      <c r="HGS5" s="2"/>
      <c r="HGT5" s="2"/>
      <c r="HGU5" s="37"/>
      <c r="HGV5" s="37"/>
      <c r="HGW5" s="2"/>
      <c r="HGX5" s="37"/>
      <c r="HGY5" s="53"/>
      <c r="HHA5" s="2"/>
      <c r="HHB5" s="2"/>
      <c r="HHC5" s="37"/>
      <c r="HHD5" s="37"/>
      <c r="HHE5" s="2"/>
      <c r="HHF5" s="37"/>
      <c r="HHG5" s="53"/>
      <c r="HHI5" s="2"/>
      <c r="HHJ5" s="2"/>
      <c r="HHK5" s="37"/>
      <c r="HHL5" s="37"/>
      <c r="HHM5" s="2"/>
      <c r="HHN5" s="37"/>
      <c r="HHO5" s="53"/>
      <c r="HHQ5" s="2"/>
      <c r="HHR5" s="2"/>
      <c r="HHS5" s="37"/>
      <c r="HHT5" s="37"/>
      <c r="HHU5" s="2"/>
      <c r="HHV5" s="37"/>
      <c r="HHW5" s="53"/>
      <c r="HHY5" s="2"/>
      <c r="HHZ5" s="2"/>
      <c r="HIA5" s="37"/>
      <c r="HIB5" s="37"/>
      <c r="HIC5" s="2"/>
      <c r="HID5" s="37"/>
      <c r="HIE5" s="53"/>
      <c r="HIG5" s="2"/>
      <c r="HIH5" s="2"/>
      <c r="HII5" s="37"/>
      <c r="HIJ5" s="37"/>
      <c r="HIK5" s="2"/>
      <c r="HIL5" s="37"/>
      <c r="HIM5" s="53"/>
      <c r="HIO5" s="2"/>
      <c r="HIP5" s="2"/>
      <c r="HIQ5" s="37"/>
      <c r="HIR5" s="37"/>
      <c r="HIS5" s="2"/>
      <c r="HIT5" s="37"/>
      <c r="HIU5" s="53"/>
      <c r="HIW5" s="2"/>
      <c r="HIX5" s="2"/>
      <c r="HIY5" s="37"/>
      <c r="HIZ5" s="37"/>
      <c r="HJA5" s="2"/>
      <c r="HJB5" s="37"/>
      <c r="HJC5" s="53"/>
      <c r="HJE5" s="2"/>
      <c r="HJF5" s="2"/>
      <c r="HJG5" s="37"/>
      <c r="HJH5" s="37"/>
      <c r="HJI5" s="2"/>
      <c r="HJJ5" s="37"/>
      <c r="HJK5" s="53"/>
      <c r="HJM5" s="2"/>
      <c r="HJN5" s="2"/>
      <c r="HJO5" s="37"/>
      <c r="HJP5" s="37"/>
      <c r="HJQ5" s="2"/>
      <c r="HJR5" s="37"/>
      <c r="HJS5" s="53"/>
      <c r="HJU5" s="2"/>
      <c r="HJV5" s="2"/>
      <c r="HJW5" s="37"/>
      <c r="HJX5" s="37"/>
      <c r="HJY5" s="2"/>
      <c r="HJZ5" s="37"/>
      <c r="HKA5" s="53"/>
      <c r="HKC5" s="2"/>
      <c r="HKD5" s="2"/>
      <c r="HKE5" s="37"/>
      <c r="HKF5" s="37"/>
      <c r="HKG5" s="2"/>
      <c r="HKH5" s="37"/>
      <c r="HKI5" s="53"/>
      <c r="HKK5" s="2"/>
      <c r="HKL5" s="2"/>
      <c r="HKM5" s="37"/>
      <c r="HKN5" s="37"/>
      <c r="HKO5" s="2"/>
      <c r="HKP5" s="37"/>
      <c r="HKQ5" s="53"/>
      <c r="HKS5" s="2"/>
      <c r="HKT5" s="2"/>
      <c r="HKU5" s="37"/>
      <c r="HKV5" s="37"/>
      <c r="HKW5" s="2"/>
      <c r="HKX5" s="37"/>
      <c r="HKY5" s="53"/>
      <c r="HLA5" s="2"/>
      <c r="HLB5" s="2"/>
      <c r="HLC5" s="37"/>
      <c r="HLD5" s="37"/>
      <c r="HLE5" s="2"/>
      <c r="HLF5" s="37"/>
      <c r="HLG5" s="53"/>
      <c r="HLI5" s="2"/>
      <c r="HLJ5" s="2"/>
      <c r="HLK5" s="37"/>
      <c r="HLL5" s="37"/>
      <c r="HLM5" s="2"/>
      <c r="HLN5" s="37"/>
      <c r="HLO5" s="53"/>
      <c r="HLQ5" s="2"/>
      <c r="HLR5" s="2"/>
      <c r="HLS5" s="37"/>
      <c r="HLT5" s="37"/>
      <c r="HLU5" s="2"/>
      <c r="HLV5" s="37"/>
      <c r="HLW5" s="53"/>
      <c r="HLY5" s="2"/>
      <c r="HLZ5" s="2"/>
      <c r="HMA5" s="37"/>
      <c r="HMB5" s="37"/>
      <c r="HMC5" s="2"/>
      <c r="HMD5" s="37"/>
      <c r="HME5" s="53"/>
      <c r="HMG5" s="2"/>
      <c r="HMH5" s="2"/>
      <c r="HMI5" s="37"/>
      <c r="HMJ5" s="37"/>
      <c r="HMK5" s="2"/>
      <c r="HML5" s="37"/>
      <c r="HMM5" s="53"/>
      <c r="HMO5" s="2"/>
      <c r="HMP5" s="2"/>
      <c r="HMQ5" s="37"/>
      <c r="HMR5" s="37"/>
      <c r="HMS5" s="2"/>
      <c r="HMT5" s="37"/>
      <c r="HMU5" s="53"/>
      <c r="HMW5" s="2"/>
      <c r="HMX5" s="2"/>
      <c r="HMY5" s="37"/>
      <c r="HMZ5" s="37"/>
      <c r="HNA5" s="2"/>
      <c r="HNB5" s="37"/>
      <c r="HNC5" s="53"/>
      <c r="HNE5" s="2"/>
      <c r="HNF5" s="2"/>
      <c r="HNG5" s="37"/>
      <c r="HNH5" s="37"/>
      <c r="HNI5" s="2"/>
      <c r="HNJ5" s="37"/>
      <c r="HNK5" s="53"/>
      <c r="HNM5" s="2"/>
      <c r="HNN5" s="2"/>
      <c r="HNO5" s="37"/>
      <c r="HNP5" s="37"/>
      <c r="HNQ5" s="2"/>
      <c r="HNR5" s="37"/>
      <c r="HNS5" s="53"/>
      <c r="HNU5" s="2"/>
      <c r="HNV5" s="2"/>
      <c r="HNW5" s="37"/>
      <c r="HNX5" s="37"/>
      <c r="HNY5" s="2"/>
      <c r="HNZ5" s="37"/>
      <c r="HOA5" s="53"/>
      <c r="HOC5" s="2"/>
      <c r="HOD5" s="2"/>
      <c r="HOE5" s="37"/>
      <c r="HOF5" s="37"/>
      <c r="HOG5" s="2"/>
      <c r="HOH5" s="37"/>
      <c r="HOI5" s="53"/>
      <c r="HOK5" s="2"/>
      <c r="HOL5" s="2"/>
      <c r="HOM5" s="37"/>
      <c r="HON5" s="37"/>
      <c r="HOO5" s="2"/>
      <c r="HOP5" s="37"/>
      <c r="HOQ5" s="53"/>
      <c r="HOS5" s="2"/>
      <c r="HOT5" s="2"/>
      <c r="HOU5" s="37"/>
      <c r="HOV5" s="37"/>
      <c r="HOW5" s="2"/>
      <c r="HOX5" s="37"/>
      <c r="HOY5" s="53"/>
      <c r="HPA5" s="2"/>
      <c r="HPB5" s="2"/>
      <c r="HPC5" s="37"/>
      <c r="HPD5" s="37"/>
      <c r="HPE5" s="2"/>
      <c r="HPF5" s="37"/>
      <c r="HPG5" s="53"/>
      <c r="HPI5" s="2"/>
      <c r="HPJ5" s="2"/>
      <c r="HPK5" s="37"/>
      <c r="HPL5" s="37"/>
      <c r="HPM5" s="2"/>
      <c r="HPN5" s="37"/>
      <c r="HPO5" s="53"/>
      <c r="HPQ5" s="2"/>
      <c r="HPR5" s="2"/>
      <c r="HPS5" s="37"/>
      <c r="HPT5" s="37"/>
      <c r="HPU5" s="2"/>
      <c r="HPV5" s="37"/>
      <c r="HPW5" s="53"/>
      <c r="HPY5" s="2"/>
      <c r="HPZ5" s="2"/>
      <c r="HQA5" s="37"/>
      <c r="HQB5" s="37"/>
      <c r="HQC5" s="2"/>
      <c r="HQD5" s="37"/>
      <c r="HQE5" s="53"/>
      <c r="HQG5" s="2"/>
      <c r="HQH5" s="2"/>
      <c r="HQI5" s="37"/>
      <c r="HQJ5" s="37"/>
      <c r="HQK5" s="2"/>
      <c r="HQL5" s="37"/>
      <c r="HQM5" s="53"/>
      <c r="HQO5" s="2"/>
      <c r="HQP5" s="2"/>
      <c r="HQQ5" s="37"/>
      <c r="HQR5" s="37"/>
      <c r="HQS5" s="2"/>
      <c r="HQT5" s="37"/>
      <c r="HQU5" s="53"/>
      <c r="HQW5" s="2"/>
      <c r="HQX5" s="2"/>
      <c r="HQY5" s="37"/>
      <c r="HQZ5" s="37"/>
      <c r="HRA5" s="2"/>
      <c r="HRB5" s="37"/>
      <c r="HRC5" s="53"/>
      <c r="HRE5" s="2"/>
      <c r="HRF5" s="2"/>
      <c r="HRG5" s="37"/>
      <c r="HRH5" s="37"/>
      <c r="HRI5" s="2"/>
      <c r="HRJ5" s="37"/>
      <c r="HRK5" s="53"/>
      <c r="HRM5" s="2"/>
      <c r="HRN5" s="2"/>
      <c r="HRO5" s="37"/>
      <c r="HRP5" s="37"/>
      <c r="HRQ5" s="2"/>
      <c r="HRR5" s="37"/>
      <c r="HRS5" s="53"/>
      <c r="HRU5" s="2"/>
      <c r="HRV5" s="2"/>
      <c r="HRW5" s="37"/>
      <c r="HRX5" s="37"/>
      <c r="HRY5" s="2"/>
      <c r="HRZ5" s="37"/>
      <c r="HSA5" s="53"/>
      <c r="HSC5" s="2"/>
      <c r="HSD5" s="2"/>
      <c r="HSE5" s="37"/>
      <c r="HSF5" s="37"/>
      <c r="HSG5" s="2"/>
      <c r="HSH5" s="37"/>
      <c r="HSI5" s="53"/>
      <c r="HSK5" s="2"/>
      <c r="HSL5" s="2"/>
      <c r="HSM5" s="37"/>
      <c r="HSN5" s="37"/>
      <c r="HSO5" s="2"/>
      <c r="HSP5" s="37"/>
      <c r="HSQ5" s="53"/>
      <c r="HSS5" s="2"/>
      <c r="HST5" s="2"/>
      <c r="HSU5" s="37"/>
      <c r="HSV5" s="37"/>
      <c r="HSW5" s="2"/>
      <c r="HSX5" s="37"/>
      <c r="HSY5" s="53"/>
      <c r="HTA5" s="2"/>
      <c r="HTB5" s="2"/>
      <c r="HTC5" s="37"/>
      <c r="HTD5" s="37"/>
      <c r="HTE5" s="2"/>
      <c r="HTF5" s="37"/>
      <c r="HTG5" s="53"/>
      <c r="HTI5" s="2"/>
      <c r="HTJ5" s="2"/>
      <c r="HTK5" s="37"/>
      <c r="HTL5" s="37"/>
      <c r="HTM5" s="2"/>
      <c r="HTN5" s="37"/>
      <c r="HTO5" s="53"/>
      <c r="HTQ5" s="2"/>
      <c r="HTR5" s="2"/>
      <c r="HTS5" s="37"/>
      <c r="HTT5" s="37"/>
      <c r="HTU5" s="2"/>
      <c r="HTV5" s="37"/>
      <c r="HTW5" s="53"/>
      <c r="HTY5" s="2"/>
      <c r="HTZ5" s="2"/>
      <c r="HUA5" s="37"/>
      <c r="HUB5" s="37"/>
      <c r="HUC5" s="2"/>
      <c r="HUD5" s="37"/>
      <c r="HUE5" s="53"/>
      <c r="HUG5" s="2"/>
      <c r="HUH5" s="2"/>
      <c r="HUI5" s="37"/>
      <c r="HUJ5" s="37"/>
      <c r="HUK5" s="2"/>
      <c r="HUL5" s="37"/>
      <c r="HUM5" s="53"/>
      <c r="HUO5" s="2"/>
      <c r="HUP5" s="2"/>
      <c r="HUQ5" s="37"/>
      <c r="HUR5" s="37"/>
      <c r="HUS5" s="2"/>
      <c r="HUT5" s="37"/>
      <c r="HUU5" s="53"/>
      <c r="HUW5" s="2"/>
      <c r="HUX5" s="2"/>
      <c r="HUY5" s="37"/>
      <c r="HUZ5" s="37"/>
      <c r="HVA5" s="2"/>
      <c r="HVB5" s="37"/>
      <c r="HVC5" s="53"/>
      <c r="HVE5" s="2"/>
      <c r="HVF5" s="2"/>
      <c r="HVG5" s="37"/>
      <c r="HVH5" s="37"/>
      <c r="HVI5" s="2"/>
      <c r="HVJ5" s="37"/>
      <c r="HVK5" s="53"/>
      <c r="HVM5" s="2"/>
      <c r="HVN5" s="2"/>
      <c r="HVO5" s="37"/>
      <c r="HVP5" s="37"/>
      <c r="HVQ5" s="2"/>
      <c r="HVR5" s="37"/>
      <c r="HVS5" s="53"/>
      <c r="HVU5" s="2"/>
      <c r="HVV5" s="2"/>
      <c r="HVW5" s="37"/>
      <c r="HVX5" s="37"/>
      <c r="HVY5" s="2"/>
      <c r="HVZ5" s="37"/>
      <c r="HWA5" s="53"/>
      <c r="HWC5" s="2"/>
      <c r="HWD5" s="2"/>
      <c r="HWE5" s="37"/>
      <c r="HWF5" s="37"/>
      <c r="HWG5" s="2"/>
      <c r="HWH5" s="37"/>
      <c r="HWI5" s="53"/>
      <c r="HWK5" s="2"/>
      <c r="HWL5" s="2"/>
      <c r="HWM5" s="37"/>
      <c r="HWN5" s="37"/>
      <c r="HWO5" s="2"/>
      <c r="HWP5" s="37"/>
      <c r="HWQ5" s="53"/>
      <c r="HWS5" s="2"/>
      <c r="HWT5" s="2"/>
      <c r="HWU5" s="37"/>
      <c r="HWV5" s="37"/>
      <c r="HWW5" s="2"/>
      <c r="HWX5" s="37"/>
      <c r="HWY5" s="53"/>
      <c r="HXA5" s="2"/>
      <c r="HXB5" s="2"/>
      <c r="HXC5" s="37"/>
      <c r="HXD5" s="37"/>
      <c r="HXE5" s="2"/>
      <c r="HXF5" s="37"/>
      <c r="HXG5" s="53"/>
      <c r="HXI5" s="2"/>
      <c r="HXJ5" s="2"/>
      <c r="HXK5" s="37"/>
      <c r="HXL5" s="37"/>
      <c r="HXM5" s="2"/>
      <c r="HXN5" s="37"/>
      <c r="HXO5" s="53"/>
      <c r="HXQ5" s="2"/>
      <c r="HXR5" s="2"/>
      <c r="HXS5" s="37"/>
      <c r="HXT5" s="37"/>
      <c r="HXU5" s="2"/>
      <c r="HXV5" s="37"/>
      <c r="HXW5" s="53"/>
      <c r="HXY5" s="2"/>
      <c r="HXZ5" s="2"/>
      <c r="HYA5" s="37"/>
      <c r="HYB5" s="37"/>
      <c r="HYC5" s="2"/>
      <c r="HYD5" s="37"/>
      <c r="HYE5" s="53"/>
      <c r="HYG5" s="2"/>
      <c r="HYH5" s="2"/>
      <c r="HYI5" s="37"/>
      <c r="HYJ5" s="37"/>
      <c r="HYK5" s="2"/>
      <c r="HYL5" s="37"/>
      <c r="HYM5" s="53"/>
      <c r="HYO5" s="2"/>
      <c r="HYP5" s="2"/>
      <c r="HYQ5" s="37"/>
      <c r="HYR5" s="37"/>
      <c r="HYS5" s="2"/>
      <c r="HYT5" s="37"/>
      <c r="HYU5" s="53"/>
      <c r="HYW5" s="2"/>
      <c r="HYX5" s="2"/>
      <c r="HYY5" s="37"/>
      <c r="HYZ5" s="37"/>
      <c r="HZA5" s="2"/>
      <c r="HZB5" s="37"/>
      <c r="HZC5" s="53"/>
      <c r="HZE5" s="2"/>
      <c r="HZF5" s="2"/>
      <c r="HZG5" s="37"/>
      <c r="HZH5" s="37"/>
      <c r="HZI5" s="2"/>
      <c r="HZJ5" s="37"/>
      <c r="HZK5" s="53"/>
      <c r="HZM5" s="2"/>
      <c r="HZN5" s="2"/>
      <c r="HZO5" s="37"/>
      <c r="HZP5" s="37"/>
      <c r="HZQ5" s="2"/>
      <c r="HZR5" s="37"/>
      <c r="HZS5" s="53"/>
      <c r="HZU5" s="2"/>
      <c r="HZV5" s="2"/>
      <c r="HZW5" s="37"/>
      <c r="HZX5" s="37"/>
      <c r="HZY5" s="2"/>
      <c r="HZZ5" s="37"/>
      <c r="IAA5" s="53"/>
      <c r="IAC5" s="2"/>
      <c r="IAD5" s="2"/>
      <c r="IAE5" s="37"/>
      <c r="IAF5" s="37"/>
      <c r="IAG5" s="2"/>
      <c r="IAH5" s="37"/>
      <c r="IAI5" s="53"/>
      <c r="IAK5" s="2"/>
      <c r="IAL5" s="2"/>
      <c r="IAM5" s="37"/>
      <c r="IAN5" s="37"/>
      <c r="IAO5" s="2"/>
      <c r="IAP5" s="37"/>
      <c r="IAQ5" s="53"/>
      <c r="IAS5" s="2"/>
      <c r="IAT5" s="2"/>
      <c r="IAU5" s="37"/>
      <c r="IAV5" s="37"/>
      <c r="IAW5" s="2"/>
      <c r="IAX5" s="37"/>
      <c r="IAY5" s="53"/>
      <c r="IBA5" s="2"/>
      <c r="IBB5" s="2"/>
      <c r="IBC5" s="37"/>
      <c r="IBD5" s="37"/>
      <c r="IBE5" s="2"/>
      <c r="IBF5" s="37"/>
      <c r="IBG5" s="53"/>
      <c r="IBI5" s="2"/>
      <c r="IBJ5" s="2"/>
      <c r="IBK5" s="37"/>
      <c r="IBL5" s="37"/>
      <c r="IBM5" s="2"/>
      <c r="IBN5" s="37"/>
      <c r="IBO5" s="53"/>
      <c r="IBQ5" s="2"/>
      <c r="IBR5" s="2"/>
      <c r="IBS5" s="37"/>
      <c r="IBT5" s="37"/>
      <c r="IBU5" s="2"/>
      <c r="IBV5" s="37"/>
      <c r="IBW5" s="53"/>
      <c r="IBY5" s="2"/>
      <c r="IBZ5" s="2"/>
      <c r="ICA5" s="37"/>
      <c r="ICB5" s="37"/>
      <c r="ICC5" s="2"/>
      <c r="ICD5" s="37"/>
      <c r="ICE5" s="53"/>
      <c r="ICG5" s="2"/>
      <c r="ICH5" s="2"/>
      <c r="ICI5" s="37"/>
      <c r="ICJ5" s="37"/>
      <c r="ICK5" s="2"/>
      <c r="ICL5" s="37"/>
      <c r="ICM5" s="53"/>
      <c r="ICO5" s="2"/>
      <c r="ICP5" s="2"/>
      <c r="ICQ5" s="37"/>
      <c r="ICR5" s="37"/>
      <c r="ICS5" s="2"/>
      <c r="ICT5" s="37"/>
      <c r="ICU5" s="53"/>
      <c r="ICW5" s="2"/>
      <c r="ICX5" s="2"/>
      <c r="ICY5" s="37"/>
      <c r="ICZ5" s="37"/>
      <c r="IDA5" s="2"/>
      <c r="IDB5" s="37"/>
      <c r="IDC5" s="53"/>
      <c r="IDE5" s="2"/>
      <c r="IDF5" s="2"/>
      <c r="IDG5" s="37"/>
      <c r="IDH5" s="37"/>
      <c r="IDI5" s="2"/>
      <c r="IDJ5" s="37"/>
      <c r="IDK5" s="53"/>
      <c r="IDM5" s="2"/>
      <c r="IDN5" s="2"/>
      <c r="IDO5" s="37"/>
      <c r="IDP5" s="37"/>
      <c r="IDQ5" s="2"/>
      <c r="IDR5" s="37"/>
      <c r="IDS5" s="53"/>
      <c r="IDU5" s="2"/>
      <c r="IDV5" s="2"/>
      <c r="IDW5" s="37"/>
      <c r="IDX5" s="37"/>
      <c r="IDY5" s="2"/>
      <c r="IDZ5" s="37"/>
      <c r="IEA5" s="53"/>
      <c r="IEC5" s="2"/>
      <c r="IED5" s="2"/>
      <c r="IEE5" s="37"/>
      <c r="IEF5" s="37"/>
      <c r="IEG5" s="2"/>
      <c r="IEH5" s="37"/>
      <c r="IEI5" s="53"/>
      <c r="IEK5" s="2"/>
      <c r="IEL5" s="2"/>
      <c r="IEM5" s="37"/>
      <c r="IEN5" s="37"/>
      <c r="IEO5" s="2"/>
      <c r="IEP5" s="37"/>
      <c r="IEQ5" s="53"/>
      <c r="IES5" s="2"/>
      <c r="IET5" s="2"/>
      <c r="IEU5" s="37"/>
      <c r="IEV5" s="37"/>
      <c r="IEW5" s="2"/>
      <c r="IEX5" s="37"/>
      <c r="IEY5" s="53"/>
      <c r="IFA5" s="2"/>
      <c r="IFB5" s="2"/>
      <c r="IFC5" s="37"/>
      <c r="IFD5" s="37"/>
      <c r="IFE5" s="2"/>
      <c r="IFF5" s="37"/>
      <c r="IFG5" s="53"/>
      <c r="IFI5" s="2"/>
      <c r="IFJ5" s="2"/>
      <c r="IFK5" s="37"/>
      <c r="IFL5" s="37"/>
      <c r="IFM5" s="2"/>
      <c r="IFN5" s="37"/>
      <c r="IFO5" s="53"/>
      <c r="IFQ5" s="2"/>
      <c r="IFR5" s="2"/>
      <c r="IFS5" s="37"/>
      <c r="IFT5" s="37"/>
      <c r="IFU5" s="2"/>
      <c r="IFV5" s="37"/>
      <c r="IFW5" s="53"/>
      <c r="IFY5" s="2"/>
      <c r="IFZ5" s="2"/>
      <c r="IGA5" s="37"/>
      <c r="IGB5" s="37"/>
      <c r="IGC5" s="2"/>
      <c r="IGD5" s="37"/>
      <c r="IGE5" s="53"/>
      <c r="IGG5" s="2"/>
      <c r="IGH5" s="2"/>
      <c r="IGI5" s="37"/>
      <c r="IGJ5" s="37"/>
      <c r="IGK5" s="2"/>
      <c r="IGL5" s="37"/>
      <c r="IGM5" s="53"/>
      <c r="IGO5" s="2"/>
      <c r="IGP5" s="2"/>
      <c r="IGQ5" s="37"/>
      <c r="IGR5" s="37"/>
      <c r="IGS5" s="2"/>
      <c r="IGT5" s="37"/>
      <c r="IGU5" s="53"/>
      <c r="IGW5" s="2"/>
      <c r="IGX5" s="2"/>
      <c r="IGY5" s="37"/>
      <c r="IGZ5" s="37"/>
      <c r="IHA5" s="2"/>
      <c r="IHB5" s="37"/>
      <c r="IHC5" s="53"/>
      <c r="IHE5" s="2"/>
      <c r="IHF5" s="2"/>
      <c r="IHG5" s="37"/>
      <c r="IHH5" s="37"/>
      <c r="IHI5" s="2"/>
      <c r="IHJ5" s="37"/>
      <c r="IHK5" s="53"/>
      <c r="IHM5" s="2"/>
      <c r="IHN5" s="2"/>
      <c r="IHO5" s="37"/>
      <c r="IHP5" s="37"/>
      <c r="IHQ5" s="2"/>
      <c r="IHR5" s="37"/>
      <c r="IHS5" s="53"/>
      <c r="IHU5" s="2"/>
      <c r="IHV5" s="2"/>
      <c r="IHW5" s="37"/>
      <c r="IHX5" s="37"/>
      <c r="IHY5" s="2"/>
      <c r="IHZ5" s="37"/>
      <c r="IIA5" s="53"/>
      <c r="IIC5" s="2"/>
      <c r="IID5" s="2"/>
      <c r="IIE5" s="37"/>
      <c r="IIF5" s="37"/>
      <c r="IIG5" s="2"/>
      <c r="IIH5" s="37"/>
      <c r="III5" s="53"/>
      <c r="IIK5" s="2"/>
      <c r="IIL5" s="2"/>
      <c r="IIM5" s="37"/>
      <c r="IIN5" s="37"/>
      <c r="IIO5" s="2"/>
      <c r="IIP5" s="37"/>
      <c r="IIQ5" s="53"/>
      <c r="IIS5" s="2"/>
      <c r="IIT5" s="2"/>
      <c r="IIU5" s="37"/>
      <c r="IIV5" s="37"/>
      <c r="IIW5" s="2"/>
      <c r="IIX5" s="37"/>
      <c r="IIY5" s="53"/>
      <c r="IJA5" s="2"/>
      <c r="IJB5" s="2"/>
      <c r="IJC5" s="37"/>
      <c r="IJD5" s="37"/>
      <c r="IJE5" s="2"/>
      <c r="IJF5" s="37"/>
      <c r="IJG5" s="53"/>
      <c r="IJI5" s="2"/>
      <c r="IJJ5" s="2"/>
      <c r="IJK5" s="37"/>
      <c r="IJL5" s="37"/>
      <c r="IJM5" s="2"/>
      <c r="IJN5" s="37"/>
      <c r="IJO5" s="53"/>
      <c r="IJQ5" s="2"/>
      <c r="IJR5" s="2"/>
      <c r="IJS5" s="37"/>
      <c r="IJT5" s="37"/>
      <c r="IJU5" s="2"/>
      <c r="IJV5" s="37"/>
      <c r="IJW5" s="53"/>
      <c r="IJY5" s="2"/>
      <c r="IJZ5" s="2"/>
      <c r="IKA5" s="37"/>
      <c r="IKB5" s="37"/>
      <c r="IKC5" s="2"/>
      <c r="IKD5" s="37"/>
      <c r="IKE5" s="53"/>
      <c r="IKG5" s="2"/>
      <c r="IKH5" s="2"/>
      <c r="IKI5" s="37"/>
      <c r="IKJ5" s="37"/>
      <c r="IKK5" s="2"/>
      <c r="IKL5" s="37"/>
      <c r="IKM5" s="53"/>
      <c r="IKO5" s="2"/>
      <c r="IKP5" s="2"/>
      <c r="IKQ5" s="37"/>
      <c r="IKR5" s="37"/>
      <c r="IKS5" s="2"/>
      <c r="IKT5" s="37"/>
      <c r="IKU5" s="53"/>
      <c r="IKW5" s="2"/>
      <c r="IKX5" s="2"/>
      <c r="IKY5" s="37"/>
      <c r="IKZ5" s="37"/>
      <c r="ILA5" s="2"/>
      <c r="ILB5" s="37"/>
      <c r="ILC5" s="53"/>
      <c r="ILE5" s="2"/>
      <c r="ILF5" s="2"/>
      <c r="ILG5" s="37"/>
      <c r="ILH5" s="37"/>
      <c r="ILI5" s="2"/>
      <c r="ILJ5" s="37"/>
      <c r="ILK5" s="53"/>
      <c r="ILM5" s="2"/>
      <c r="ILN5" s="2"/>
      <c r="ILO5" s="37"/>
      <c r="ILP5" s="37"/>
      <c r="ILQ5" s="2"/>
      <c r="ILR5" s="37"/>
      <c r="ILS5" s="53"/>
      <c r="ILU5" s="2"/>
      <c r="ILV5" s="2"/>
      <c r="ILW5" s="37"/>
      <c r="ILX5" s="37"/>
      <c r="ILY5" s="2"/>
      <c r="ILZ5" s="37"/>
      <c r="IMA5" s="53"/>
      <c r="IMC5" s="2"/>
      <c r="IMD5" s="2"/>
      <c r="IME5" s="37"/>
      <c r="IMF5" s="37"/>
      <c r="IMG5" s="2"/>
      <c r="IMH5" s="37"/>
      <c r="IMI5" s="53"/>
      <c r="IMK5" s="2"/>
      <c r="IML5" s="2"/>
      <c r="IMM5" s="37"/>
      <c r="IMN5" s="37"/>
      <c r="IMO5" s="2"/>
      <c r="IMP5" s="37"/>
      <c r="IMQ5" s="53"/>
      <c r="IMS5" s="2"/>
      <c r="IMT5" s="2"/>
      <c r="IMU5" s="37"/>
      <c r="IMV5" s="37"/>
      <c r="IMW5" s="2"/>
      <c r="IMX5" s="37"/>
      <c r="IMY5" s="53"/>
      <c r="INA5" s="2"/>
      <c r="INB5" s="2"/>
      <c r="INC5" s="37"/>
      <c r="IND5" s="37"/>
      <c r="INE5" s="2"/>
      <c r="INF5" s="37"/>
      <c r="ING5" s="53"/>
      <c r="INI5" s="2"/>
      <c r="INJ5" s="2"/>
      <c r="INK5" s="37"/>
      <c r="INL5" s="37"/>
      <c r="INM5" s="2"/>
      <c r="INN5" s="37"/>
      <c r="INO5" s="53"/>
      <c r="INQ5" s="2"/>
      <c r="INR5" s="2"/>
      <c r="INS5" s="37"/>
      <c r="INT5" s="37"/>
      <c r="INU5" s="2"/>
      <c r="INV5" s="37"/>
      <c r="INW5" s="53"/>
      <c r="INY5" s="2"/>
      <c r="INZ5" s="2"/>
      <c r="IOA5" s="37"/>
      <c r="IOB5" s="37"/>
      <c r="IOC5" s="2"/>
      <c r="IOD5" s="37"/>
      <c r="IOE5" s="53"/>
      <c r="IOG5" s="2"/>
      <c r="IOH5" s="2"/>
      <c r="IOI5" s="37"/>
      <c r="IOJ5" s="37"/>
      <c r="IOK5" s="2"/>
      <c r="IOL5" s="37"/>
      <c r="IOM5" s="53"/>
      <c r="IOO5" s="2"/>
      <c r="IOP5" s="2"/>
      <c r="IOQ5" s="37"/>
      <c r="IOR5" s="37"/>
      <c r="IOS5" s="2"/>
      <c r="IOT5" s="37"/>
      <c r="IOU5" s="53"/>
      <c r="IOW5" s="2"/>
      <c r="IOX5" s="2"/>
      <c r="IOY5" s="37"/>
      <c r="IOZ5" s="37"/>
      <c r="IPA5" s="2"/>
      <c r="IPB5" s="37"/>
      <c r="IPC5" s="53"/>
      <c r="IPE5" s="2"/>
      <c r="IPF5" s="2"/>
      <c r="IPG5" s="37"/>
      <c r="IPH5" s="37"/>
      <c r="IPI5" s="2"/>
      <c r="IPJ5" s="37"/>
      <c r="IPK5" s="53"/>
      <c r="IPM5" s="2"/>
      <c r="IPN5" s="2"/>
      <c r="IPO5" s="37"/>
      <c r="IPP5" s="37"/>
      <c r="IPQ5" s="2"/>
      <c r="IPR5" s="37"/>
      <c r="IPS5" s="53"/>
      <c r="IPU5" s="2"/>
      <c r="IPV5" s="2"/>
      <c r="IPW5" s="37"/>
      <c r="IPX5" s="37"/>
      <c r="IPY5" s="2"/>
      <c r="IPZ5" s="37"/>
      <c r="IQA5" s="53"/>
      <c r="IQC5" s="2"/>
      <c r="IQD5" s="2"/>
      <c r="IQE5" s="37"/>
      <c r="IQF5" s="37"/>
      <c r="IQG5" s="2"/>
      <c r="IQH5" s="37"/>
      <c r="IQI5" s="53"/>
      <c r="IQK5" s="2"/>
      <c r="IQL5" s="2"/>
      <c r="IQM5" s="37"/>
      <c r="IQN5" s="37"/>
      <c r="IQO5" s="2"/>
      <c r="IQP5" s="37"/>
      <c r="IQQ5" s="53"/>
      <c r="IQS5" s="2"/>
      <c r="IQT5" s="2"/>
      <c r="IQU5" s="37"/>
      <c r="IQV5" s="37"/>
      <c r="IQW5" s="2"/>
      <c r="IQX5" s="37"/>
      <c r="IQY5" s="53"/>
      <c r="IRA5" s="2"/>
      <c r="IRB5" s="2"/>
      <c r="IRC5" s="37"/>
      <c r="IRD5" s="37"/>
      <c r="IRE5" s="2"/>
      <c r="IRF5" s="37"/>
      <c r="IRG5" s="53"/>
      <c r="IRI5" s="2"/>
      <c r="IRJ5" s="2"/>
      <c r="IRK5" s="37"/>
      <c r="IRL5" s="37"/>
      <c r="IRM5" s="2"/>
      <c r="IRN5" s="37"/>
      <c r="IRO5" s="53"/>
      <c r="IRQ5" s="2"/>
      <c r="IRR5" s="2"/>
      <c r="IRS5" s="37"/>
      <c r="IRT5" s="37"/>
      <c r="IRU5" s="2"/>
      <c r="IRV5" s="37"/>
      <c r="IRW5" s="53"/>
      <c r="IRY5" s="2"/>
      <c r="IRZ5" s="2"/>
      <c r="ISA5" s="37"/>
      <c r="ISB5" s="37"/>
      <c r="ISC5" s="2"/>
      <c r="ISD5" s="37"/>
      <c r="ISE5" s="53"/>
      <c r="ISG5" s="2"/>
      <c r="ISH5" s="2"/>
      <c r="ISI5" s="37"/>
      <c r="ISJ5" s="37"/>
      <c r="ISK5" s="2"/>
      <c r="ISL5" s="37"/>
      <c r="ISM5" s="53"/>
      <c r="ISO5" s="2"/>
      <c r="ISP5" s="2"/>
      <c r="ISQ5" s="37"/>
      <c r="ISR5" s="37"/>
      <c r="ISS5" s="2"/>
      <c r="IST5" s="37"/>
      <c r="ISU5" s="53"/>
      <c r="ISW5" s="2"/>
      <c r="ISX5" s="2"/>
      <c r="ISY5" s="37"/>
      <c r="ISZ5" s="37"/>
      <c r="ITA5" s="2"/>
      <c r="ITB5" s="37"/>
      <c r="ITC5" s="53"/>
      <c r="ITE5" s="2"/>
      <c r="ITF5" s="2"/>
      <c r="ITG5" s="37"/>
      <c r="ITH5" s="37"/>
      <c r="ITI5" s="2"/>
      <c r="ITJ5" s="37"/>
      <c r="ITK5" s="53"/>
      <c r="ITM5" s="2"/>
      <c r="ITN5" s="2"/>
      <c r="ITO5" s="37"/>
      <c r="ITP5" s="37"/>
      <c r="ITQ5" s="2"/>
      <c r="ITR5" s="37"/>
      <c r="ITS5" s="53"/>
      <c r="ITU5" s="2"/>
      <c r="ITV5" s="2"/>
      <c r="ITW5" s="37"/>
      <c r="ITX5" s="37"/>
      <c r="ITY5" s="2"/>
      <c r="ITZ5" s="37"/>
      <c r="IUA5" s="53"/>
      <c r="IUC5" s="2"/>
      <c r="IUD5" s="2"/>
      <c r="IUE5" s="37"/>
      <c r="IUF5" s="37"/>
      <c r="IUG5" s="2"/>
      <c r="IUH5" s="37"/>
      <c r="IUI5" s="53"/>
      <c r="IUK5" s="2"/>
      <c r="IUL5" s="2"/>
      <c r="IUM5" s="37"/>
      <c r="IUN5" s="37"/>
      <c r="IUO5" s="2"/>
      <c r="IUP5" s="37"/>
      <c r="IUQ5" s="53"/>
      <c r="IUS5" s="2"/>
      <c r="IUT5" s="2"/>
      <c r="IUU5" s="37"/>
      <c r="IUV5" s="37"/>
      <c r="IUW5" s="2"/>
      <c r="IUX5" s="37"/>
      <c r="IUY5" s="53"/>
      <c r="IVA5" s="2"/>
      <c r="IVB5" s="2"/>
      <c r="IVC5" s="37"/>
      <c r="IVD5" s="37"/>
      <c r="IVE5" s="2"/>
      <c r="IVF5" s="37"/>
      <c r="IVG5" s="53"/>
      <c r="IVI5" s="2"/>
      <c r="IVJ5" s="2"/>
      <c r="IVK5" s="37"/>
      <c r="IVL5" s="37"/>
      <c r="IVM5" s="2"/>
      <c r="IVN5" s="37"/>
      <c r="IVO5" s="53"/>
      <c r="IVQ5" s="2"/>
      <c r="IVR5" s="2"/>
      <c r="IVS5" s="37"/>
      <c r="IVT5" s="37"/>
      <c r="IVU5" s="2"/>
      <c r="IVV5" s="37"/>
      <c r="IVW5" s="53"/>
      <c r="IVY5" s="2"/>
      <c r="IVZ5" s="2"/>
      <c r="IWA5" s="37"/>
      <c r="IWB5" s="37"/>
      <c r="IWC5" s="2"/>
      <c r="IWD5" s="37"/>
      <c r="IWE5" s="53"/>
      <c r="IWG5" s="2"/>
      <c r="IWH5" s="2"/>
      <c r="IWI5" s="37"/>
      <c r="IWJ5" s="37"/>
      <c r="IWK5" s="2"/>
      <c r="IWL5" s="37"/>
      <c r="IWM5" s="53"/>
      <c r="IWO5" s="2"/>
      <c r="IWP5" s="2"/>
      <c r="IWQ5" s="37"/>
      <c r="IWR5" s="37"/>
      <c r="IWS5" s="2"/>
      <c r="IWT5" s="37"/>
      <c r="IWU5" s="53"/>
      <c r="IWW5" s="2"/>
      <c r="IWX5" s="2"/>
      <c r="IWY5" s="37"/>
      <c r="IWZ5" s="37"/>
      <c r="IXA5" s="2"/>
      <c r="IXB5" s="37"/>
      <c r="IXC5" s="53"/>
      <c r="IXE5" s="2"/>
      <c r="IXF5" s="2"/>
      <c r="IXG5" s="37"/>
      <c r="IXH5" s="37"/>
      <c r="IXI5" s="2"/>
      <c r="IXJ5" s="37"/>
      <c r="IXK5" s="53"/>
      <c r="IXM5" s="2"/>
      <c r="IXN5" s="2"/>
      <c r="IXO5" s="37"/>
      <c r="IXP5" s="37"/>
      <c r="IXQ5" s="2"/>
      <c r="IXR5" s="37"/>
      <c r="IXS5" s="53"/>
      <c r="IXU5" s="2"/>
      <c r="IXV5" s="2"/>
      <c r="IXW5" s="37"/>
      <c r="IXX5" s="37"/>
      <c r="IXY5" s="2"/>
      <c r="IXZ5" s="37"/>
      <c r="IYA5" s="53"/>
      <c r="IYC5" s="2"/>
      <c r="IYD5" s="2"/>
      <c r="IYE5" s="37"/>
      <c r="IYF5" s="37"/>
      <c r="IYG5" s="2"/>
      <c r="IYH5" s="37"/>
      <c r="IYI5" s="53"/>
      <c r="IYK5" s="2"/>
      <c r="IYL5" s="2"/>
      <c r="IYM5" s="37"/>
      <c r="IYN5" s="37"/>
      <c r="IYO5" s="2"/>
      <c r="IYP5" s="37"/>
      <c r="IYQ5" s="53"/>
      <c r="IYS5" s="2"/>
      <c r="IYT5" s="2"/>
      <c r="IYU5" s="37"/>
      <c r="IYV5" s="37"/>
      <c r="IYW5" s="2"/>
      <c r="IYX5" s="37"/>
      <c r="IYY5" s="53"/>
      <c r="IZA5" s="2"/>
      <c r="IZB5" s="2"/>
      <c r="IZC5" s="37"/>
      <c r="IZD5" s="37"/>
      <c r="IZE5" s="2"/>
      <c r="IZF5" s="37"/>
      <c r="IZG5" s="53"/>
      <c r="IZI5" s="2"/>
      <c r="IZJ5" s="2"/>
      <c r="IZK5" s="37"/>
      <c r="IZL5" s="37"/>
      <c r="IZM5" s="2"/>
      <c r="IZN5" s="37"/>
      <c r="IZO5" s="53"/>
      <c r="IZQ5" s="2"/>
      <c r="IZR5" s="2"/>
      <c r="IZS5" s="37"/>
      <c r="IZT5" s="37"/>
      <c r="IZU5" s="2"/>
      <c r="IZV5" s="37"/>
      <c r="IZW5" s="53"/>
      <c r="IZY5" s="2"/>
      <c r="IZZ5" s="2"/>
      <c r="JAA5" s="37"/>
      <c r="JAB5" s="37"/>
      <c r="JAC5" s="2"/>
      <c r="JAD5" s="37"/>
      <c r="JAE5" s="53"/>
      <c r="JAG5" s="2"/>
      <c r="JAH5" s="2"/>
      <c r="JAI5" s="37"/>
      <c r="JAJ5" s="37"/>
      <c r="JAK5" s="2"/>
      <c r="JAL5" s="37"/>
      <c r="JAM5" s="53"/>
      <c r="JAO5" s="2"/>
      <c r="JAP5" s="2"/>
      <c r="JAQ5" s="37"/>
      <c r="JAR5" s="37"/>
      <c r="JAS5" s="2"/>
      <c r="JAT5" s="37"/>
      <c r="JAU5" s="53"/>
      <c r="JAW5" s="2"/>
      <c r="JAX5" s="2"/>
      <c r="JAY5" s="37"/>
      <c r="JAZ5" s="37"/>
      <c r="JBA5" s="2"/>
      <c r="JBB5" s="37"/>
      <c r="JBC5" s="53"/>
      <c r="JBE5" s="2"/>
      <c r="JBF5" s="2"/>
      <c r="JBG5" s="37"/>
      <c r="JBH5" s="37"/>
      <c r="JBI5" s="2"/>
      <c r="JBJ5" s="37"/>
      <c r="JBK5" s="53"/>
      <c r="JBM5" s="2"/>
      <c r="JBN5" s="2"/>
      <c r="JBO5" s="37"/>
      <c r="JBP5" s="37"/>
      <c r="JBQ5" s="2"/>
      <c r="JBR5" s="37"/>
      <c r="JBS5" s="53"/>
      <c r="JBU5" s="2"/>
      <c r="JBV5" s="2"/>
      <c r="JBW5" s="37"/>
      <c r="JBX5" s="37"/>
      <c r="JBY5" s="2"/>
      <c r="JBZ5" s="37"/>
      <c r="JCA5" s="53"/>
      <c r="JCC5" s="2"/>
      <c r="JCD5" s="2"/>
      <c r="JCE5" s="37"/>
      <c r="JCF5" s="37"/>
      <c r="JCG5" s="2"/>
      <c r="JCH5" s="37"/>
      <c r="JCI5" s="53"/>
      <c r="JCK5" s="2"/>
      <c r="JCL5" s="2"/>
      <c r="JCM5" s="37"/>
      <c r="JCN5" s="37"/>
      <c r="JCO5" s="2"/>
      <c r="JCP5" s="37"/>
      <c r="JCQ5" s="53"/>
      <c r="JCS5" s="2"/>
      <c r="JCT5" s="2"/>
      <c r="JCU5" s="37"/>
      <c r="JCV5" s="37"/>
      <c r="JCW5" s="2"/>
      <c r="JCX5" s="37"/>
      <c r="JCY5" s="53"/>
      <c r="JDA5" s="2"/>
      <c r="JDB5" s="2"/>
      <c r="JDC5" s="37"/>
      <c r="JDD5" s="37"/>
      <c r="JDE5" s="2"/>
      <c r="JDF5" s="37"/>
      <c r="JDG5" s="53"/>
      <c r="JDI5" s="2"/>
      <c r="JDJ5" s="2"/>
      <c r="JDK5" s="37"/>
      <c r="JDL5" s="37"/>
      <c r="JDM5" s="2"/>
      <c r="JDN5" s="37"/>
      <c r="JDO5" s="53"/>
      <c r="JDQ5" s="2"/>
      <c r="JDR5" s="2"/>
      <c r="JDS5" s="37"/>
      <c r="JDT5" s="37"/>
      <c r="JDU5" s="2"/>
      <c r="JDV5" s="37"/>
      <c r="JDW5" s="53"/>
      <c r="JDY5" s="2"/>
      <c r="JDZ5" s="2"/>
      <c r="JEA5" s="37"/>
      <c r="JEB5" s="37"/>
      <c r="JEC5" s="2"/>
      <c r="JED5" s="37"/>
      <c r="JEE5" s="53"/>
      <c r="JEG5" s="2"/>
      <c r="JEH5" s="2"/>
      <c r="JEI5" s="37"/>
      <c r="JEJ5" s="37"/>
      <c r="JEK5" s="2"/>
      <c r="JEL5" s="37"/>
      <c r="JEM5" s="53"/>
      <c r="JEO5" s="2"/>
      <c r="JEP5" s="2"/>
      <c r="JEQ5" s="37"/>
      <c r="JER5" s="37"/>
      <c r="JES5" s="2"/>
      <c r="JET5" s="37"/>
      <c r="JEU5" s="53"/>
      <c r="JEW5" s="2"/>
      <c r="JEX5" s="2"/>
      <c r="JEY5" s="37"/>
      <c r="JEZ5" s="37"/>
      <c r="JFA5" s="2"/>
      <c r="JFB5" s="37"/>
      <c r="JFC5" s="53"/>
      <c r="JFE5" s="2"/>
      <c r="JFF5" s="2"/>
      <c r="JFG5" s="37"/>
      <c r="JFH5" s="37"/>
      <c r="JFI5" s="2"/>
      <c r="JFJ5" s="37"/>
      <c r="JFK5" s="53"/>
      <c r="JFM5" s="2"/>
      <c r="JFN5" s="2"/>
      <c r="JFO5" s="37"/>
      <c r="JFP5" s="37"/>
      <c r="JFQ5" s="2"/>
      <c r="JFR5" s="37"/>
      <c r="JFS5" s="53"/>
      <c r="JFU5" s="2"/>
      <c r="JFV5" s="2"/>
      <c r="JFW5" s="37"/>
      <c r="JFX5" s="37"/>
      <c r="JFY5" s="2"/>
      <c r="JFZ5" s="37"/>
      <c r="JGA5" s="53"/>
      <c r="JGC5" s="2"/>
      <c r="JGD5" s="2"/>
      <c r="JGE5" s="37"/>
      <c r="JGF5" s="37"/>
      <c r="JGG5" s="2"/>
      <c r="JGH5" s="37"/>
      <c r="JGI5" s="53"/>
      <c r="JGK5" s="2"/>
      <c r="JGL5" s="2"/>
      <c r="JGM5" s="37"/>
      <c r="JGN5" s="37"/>
      <c r="JGO5" s="2"/>
      <c r="JGP5" s="37"/>
      <c r="JGQ5" s="53"/>
      <c r="JGS5" s="2"/>
      <c r="JGT5" s="2"/>
      <c r="JGU5" s="37"/>
      <c r="JGV5" s="37"/>
      <c r="JGW5" s="2"/>
      <c r="JGX5" s="37"/>
      <c r="JGY5" s="53"/>
      <c r="JHA5" s="2"/>
      <c r="JHB5" s="2"/>
      <c r="JHC5" s="37"/>
      <c r="JHD5" s="37"/>
      <c r="JHE5" s="2"/>
      <c r="JHF5" s="37"/>
      <c r="JHG5" s="53"/>
      <c r="JHI5" s="2"/>
      <c r="JHJ5" s="2"/>
      <c r="JHK5" s="37"/>
      <c r="JHL5" s="37"/>
      <c r="JHM5" s="2"/>
      <c r="JHN5" s="37"/>
      <c r="JHO5" s="53"/>
      <c r="JHQ5" s="2"/>
      <c r="JHR5" s="2"/>
      <c r="JHS5" s="37"/>
      <c r="JHT5" s="37"/>
      <c r="JHU5" s="2"/>
      <c r="JHV5" s="37"/>
      <c r="JHW5" s="53"/>
      <c r="JHY5" s="2"/>
      <c r="JHZ5" s="2"/>
      <c r="JIA5" s="37"/>
      <c r="JIB5" s="37"/>
      <c r="JIC5" s="2"/>
      <c r="JID5" s="37"/>
      <c r="JIE5" s="53"/>
      <c r="JIG5" s="2"/>
      <c r="JIH5" s="2"/>
      <c r="JII5" s="37"/>
      <c r="JIJ5" s="37"/>
      <c r="JIK5" s="2"/>
      <c r="JIL5" s="37"/>
      <c r="JIM5" s="53"/>
      <c r="JIO5" s="2"/>
      <c r="JIP5" s="2"/>
      <c r="JIQ5" s="37"/>
      <c r="JIR5" s="37"/>
      <c r="JIS5" s="2"/>
      <c r="JIT5" s="37"/>
      <c r="JIU5" s="53"/>
      <c r="JIW5" s="2"/>
      <c r="JIX5" s="2"/>
      <c r="JIY5" s="37"/>
      <c r="JIZ5" s="37"/>
      <c r="JJA5" s="2"/>
      <c r="JJB5" s="37"/>
      <c r="JJC5" s="53"/>
      <c r="JJE5" s="2"/>
      <c r="JJF5" s="2"/>
      <c r="JJG5" s="37"/>
      <c r="JJH5" s="37"/>
      <c r="JJI5" s="2"/>
      <c r="JJJ5" s="37"/>
      <c r="JJK5" s="53"/>
      <c r="JJM5" s="2"/>
      <c r="JJN5" s="2"/>
      <c r="JJO5" s="37"/>
      <c r="JJP5" s="37"/>
      <c r="JJQ5" s="2"/>
      <c r="JJR5" s="37"/>
      <c r="JJS5" s="53"/>
      <c r="JJU5" s="2"/>
      <c r="JJV5" s="2"/>
      <c r="JJW5" s="37"/>
      <c r="JJX5" s="37"/>
      <c r="JJY5" s="2"/>
      <c r="JJZ5" s="37"/>
      <c r="JKA5" s="53"/>
      <c r="JKC5" s="2"/>
      <c r="JKD5" s="2"/>
      <c r="JKE5" s="37"/>
      <c r="JKF5" s="37"/>
      <c r="JKG5" s="2"/>
      <c r="JKH5" s="37"/>
      <c r="JKI5" s="53"/>
      <c r="JKK5" s="2"/>
      <c r="JKL5" s="2"/>
      <c r="JKM5" s="37"/>
      <c r="JKN5" s="37"/>
      <c r="JKO5" s="2"/>
      <c r="JKP5" s="37"/>
      <c r="JKQ5" s="53"/>
      <c r="JKS5" s="2"/>
      <c r="JKT5" s="2"/>
      <c r="JKU5" s="37"/>
      <c r="JKV5" s="37"/>
      <c r="JKW5" s="2"/>
      <c r="JKX5" s="37"/>
      <c r="JKY5" s="53"/>
      <c r="JLA5" s="2"/>
      <c r="JLB5" s="2"/>
      <c r="JLC5" s="37"/>
      <c r="JLD5" s="37"/>
      <c r="JLE5" s="2"/>
      <c r="JLF5" s="37"/>
      <c r="JLG5" s="53"/>
      <c r="JLI5" s="2"/>
      <c r="JLJ5" s="2"/>
      <c r="JLK5" s="37"/>
      <c r="JLL5" s="37"/>
      <c r="JLM5" s="2"/>
      <c r="JLN5" s="37"/>
      <c r="JLO5" s="53"/>
      <c r="JLQ5" s="2"/>
      <c r="JLR5" s="2"/>
      <c r="JLS5" s="37"/>
      <c r="JLT5" s="37"/>
      <c r="JLU5" s="2"/>
      <c r="JLV5" s="37"/>
      <c r="JLW5" s="53"/>
      <c r="JLY5" s="2"/>
      <c r="JLZ5" s="2"/>
      <c r="JMA5" s="37"/>
      <c r="JMB5" s="37"/>
      <c r="JMC5" s="2"/>
      <c r="JMD5" s="37"/>
      <c r="JME5" s="53"/>
      <c r="JMG5" s="2"/>
      <c r="JMH5" s="2"/>
      <c r="JMI5" s="37"/>
      <c r="JMJ5" s="37"/>
      <c r="JMK5" s="2"/>
      <c r="JML5" s="37"/>
      <c r="JMM5" s="53"/>
      <c r="JMO5" s="2"/>
      <c r="JMP5" s="2"/>
      <c r="JMQ5" s="37"/>
      <c r="JMR5" s="37"/>
      <c r="JMS5" s="2"/>
      <c r="JMT5" s="37"/>
      <c r="JMU5" s="53"/>
      <c r="JMW5" s="2"/>
      <c r="JMX5" s="2"/>
      <c r="JMY5" s="37"/>
      <c r="JMZ5" s="37"/>
      <c r="JNA5" s="2"/>
      <c r="JNB5" s="37"/>
      <c r="JNC5" s="53"/>
      <c r="JNE5" s="2"/>
      <c r="JNF5" s="2"/>
      <c r="JNG5" s="37"/>
      <c r="JNH5" s="37"/>
      <c r="JNI5" s="2"/>
      <c r="JNJ5" s="37"/>
      <c r="JNK5" s="53"/>
      <c r="JNM5" s="2"/>
      <c r="JNN5" s="2"/>
      <c r="JNO5" s="37"/>
      <c r="JNP5" s="37"/>
      <c r="JNQ5" s="2"/>
      <c r="JNR5" s="37"/>
      <c r="JNS5" s="53"/>
      <c r="JNU5" s="2"/>
      <c r="JNV5" s="2"/>
      <c r="JNW5" s="37"/>
      <c r="JNX5" s="37"/>
      <c r="JNY5" s="2"/>
      <c r="JNZ5" s="37"/>
      <c r="JOA5" s="53"/>
      <c r="JOC5" s="2"/>
      <c r="JOD5" s="2"/>
      <c r="JOE5" s="37"/>
      <c r="JOF5" s="37"/>
      <c r="JOG5" s="2"/>
      <c r="JOH5" s="37"/>
      <c r="JOI5" s="53"/>
      <c r="JOK5" s="2"/>
      <c r="JOL5" s="2"/>
      <c r="JOM5" s="37"/>
      <c r="JON5" s="37"/>
      <c r="JOO5" s="2"/>
      <c r="JOP5" s="37"/>
      <c r="JOQ5" s="53"/>
      <c r="JOS5" s="2"/>
      <c r="JOT5" s="2"/>
      <c r="JOU5" s="37"/>
      <c r="JOV5" s="37"/>
      <c r="JOW5" s="2"/>
      <c r="JOX5" s="37"/>
      <c r="JOY5" s="53"/>
      <c r="JPA5" s="2"/>
      <c r="JPB5" s="2"/>
      <c r="JPC5" s="37"/>
      <c r="JPD5" s="37"/>
      <c r="JPE5" s="2"/>
      <c r="JPF5" s="37"/>
      <c r="JPG5" s="53"/>
      <c r="JPI5" s="2"/>
      <c r="JPJ5" s="2"/>
      <c r="JPK5" s="37"/>
      <c r="JPL5" s="37"/>
      <c r="JPM5" s="2"/>
      <c r="JPN5" s="37"/>
      <c r="JPO5" s="53"/>
      <c r="JPQ5" s="2"/>
      <c r="JPR5" s="2"/>
      <c r="JPS5" s="37"/>
      <c r="JPT5" s="37"/>
      <c r="JPU5" s="2"/>
      <c r="JPV5" s="37"/>
      <c r="JPW5" s="53"/>
      <c r="JPY5" s="2"/>
      <c r="JPZ5" s="2"/>
      <c r="JQA5" s="37"/>
      <c r="JQB5" s="37"/>
      <c r="JQC5" s="2"/>
      <c r="JQD5" s="37"/>
      <c r="JQE5" s="53"/>
      <c r="JQG5" s="2"/>
      <c r="JQH5" s="2"/>
      <c r="JQI5" s="37"/>
      <c r="JQJ5" s="37"/>
      <c r="JQK5" s="2"/>
      <c r="JQL5" s="37"/>
      <c r="JQM5" s="53"/>
      <c r="JQO5" s="2"/>
      <c r="JQP5" s="2"/>
      <c r="JQQ5" s="37"/>
      <c r="JQR5" s="37"/>
      <c r="JQS5" s="2"/>
      <c r="JQT5" s="37"/>
      <c r="JQU5" s="53"/>
      <c r="JQW5" s="2"/>
      <c r="JQX5" s="2"/>
      <c r="JQY5" s="37"/>
      <c r="JQZ5" s="37"/>
      <c r="JRA5" s="2"/>
      <c r="JRB5" s="37"/>
      <c r="JRC5" s="53"/>
      <c r="JRE5" s="2"/>
      <c r="JRF5" s="2"/>
      <c r="JRG5" s="37"/>
      <c r="JRH5" s="37"/>
      <c r="JRI5" s="2"/>
      <c r="JRJ5" s="37"/>
      <c r="JRK5" s="53"/>
      <c r="JRM5" s="2"/>
      <c r="JRN5" s="2"/>
      <c r="JRO5" s="37"/>
      <c r="JRP5" s="37"/>
      <c r="JRQ5" s="2"/>
      <c r="JRR5" s="37"/>
      <c r="JRS5" s="53"/>
      <c r="JRU5" s="2"/>
      <c r="JRV5" s="2"/>
      <c r="JRW5" s="37"/>
      <c r="JRX5" s="37"/>
      <c r="JRY5" s="2"/>
      <c r="JRZ5" s="37"/>
      <c r="JSA5" s="53"/>
      <c r="JSC5" s="2"/>
      <c r="JSD5" s="2"/>
      <c r="JSE5" s="37"/>
      <c r="JSF5" s="37"/>
      <c r="JSG5" s="2"/>
      <c r="JSH5" s="37"/>
      <c r="JSI5" s="53"/>
      <c r="JSK5" s="2"/>
      <c r="JSL5" s="2"/>
      <c r="JSM5" s="37"/>
      <c r="JSN5" s="37"/>
      <c r="JSO5" s="2"/>
      <c r="JSP5" s="37"/>
      <c r="JSQ5" s="53"/>
      <c r="JSS5" s="2"/>
      <c r="JST5" s="2"/>
      <c r="JSU5" s="37"/>
      <c r="JSV5" s="37"/>
      <c r="JSW5" s="2"/>
      <c r="JSX5" s="37"/>
      <c r="JSY5" s="53"/>
      <c r="JTA5" s="2"/>
      <c r="JTB5" s="2"/>
      <c r="JTC5" s="37"/>
      <c r="JTD5" s="37"/>
      <c r="JTE5" s="2"/>
      <c r="JTF5" s="37"/>
      <c r="JTG5" s="53"/>
      <c r="JTI5" s="2"/>
      <c r="JTJ5" s="2"/>
      <c r="JTK5" s="37"/>
      <c r="JTL5" s="37"/>
      <c r="JTM5" s="2"/>
      <c r="JTN5" s="37"/>
      <c r="JTO5" s="53"/>
      <c r="JTQ5" s="2"/>
      <c r="JTR5" s="2"/>
      <c r="JTS5" s="37"/>
      <c r="JTT5" s="37"/>
      <c r="JTU5" s="2"/>
      <c r="JTV5" s="37"/>
      <c r="JTW5" s="53"/>
      <c r="JTY5" s="2"/>
      <c r="JTZ5" s="2"/>
      <c r="JUA5" s="37"/>
      <c r="JUB5" s="37"/>
      <c r="JUC5" s="2"/>
      <c r="JUD5" s="37"/>
      <c r="JUE5" s="53"/>
      <c r="JUG5" s="2"/>
      <c r="JUH5" s="2"/>
      <c r="JUI5" s="37"/>
      <c r="JUJ5" s="37"/>
      <c r="JUK5" s="2"/>
      <c r="JUL5" s="37"/>
      <c r="JUM5" s="53"/>
      <c r="JUO5" s="2"/>
      <c r="JUP5" s="2"/>
      <c r="JUQ5" s="37"/>
      <c r="JUR5" s="37"/>
      <c r="JUS5" s="2"/>
      <c r="JUT5" s="37"/>
      <c r="JUU5" s="53"/>
      <c r="JUW5" s="2"/>
      <c r="JUX5" s="2"/>
      <c r="JUY5" s="37"/>
      <c r="JUZ5" s="37"/>
      <c r="JVA5" s="2"/>
      <c r="JVB5" s="37"/>
      <c r="JVC5" s="53"/>
      <c r="JVE5" s="2"/>
      <c r="JVF5" s="2"/>
      <c r="JVG5" s="37"/>
      <c r="JVH5" s="37"/>
      <c r="JVI5" s="2"/>
      <c r="JVJ5" s="37"/>
      <c r="JVK5" s="53"/>
      <c r="JVM5" s="2"/>
      <c r="JVN5" s="2"/>
      <c r="JVO5" s="37"/>
      <c r="JVP5" s="37"/>
      <c r="JVQ5" s="2"/>
      <c r="JVR5" s="37"/>
      <c r="JVS5" s="53"/>
      <c r="JVU5" s="2"/>
      <c r="JVV5" s="2"/>
      <c r="JVW5" s="37"/>
      <c r="JVX5" s="37"/>
      <c r="JVY5" s="2"/>
      <c r="JVZ5" s="37"/>
      <c r="JWA5" s="53"/>
      <c r="JWC5" s="2"/>
      <c r="JWD5" s="2"/>
      <c r="JWE5" s="37"/>
      <c r="JWF5" s="37"/>
      <c r="JWG5" s="2"/>
      <c r="JWH5" s="37"/>
      <c r="JWI5" s="53"/>
      <c r="JWK5" s="2"/>
      <c r="JWL5" s="2"/>
      <c r="JWM5" s="37"/>
      <c r="JWN5" s="37"/>
      <c r="JWO5" s="2"/>
      <c r="JWP5" s="37"/>
      <c r="JWQ5" s="53"/>
      <c r="JWS5" s="2"/>
      <c r="JWT5" s="2"/>
      <c r="JWU5" s="37"/>
      <c r="JWV5" s="37"/>
      <c r="JWW5" s="2"/>
      <c r="JWX5" s="37"/>
      <c r="JWY5" s="53"/>
      <c r="JXA5" s="2"/>
      <c r="JXB5" s="2"/>
      <c r="JXC5" s="37"/>
      <c r="JXD5" s="37"/>
      <c r="JXE5" s="2"/>
      <c r="JXF5" s="37"/>
      <c r="JXG5" s="53"/>
      <c r="JXI5" s="2"/>
      <c r="JXJ5" s="2"/>
      <c r="JXK5" s="37"/>
      <c r="JXL5" s="37"/>
      <c r="JXM5" s="2"/>
      <c r="JXN5" s="37"/>
      <c r="JXO5" s="53"/>
      <c r="JXQ5" s="2"/>
      <c r="JXR5" s="2"/>
      <c r="JXS5" s="37"/>
      <c r="JXT5" s="37"/>
      <c r="JXU5" s="2"/>
      <c r="JXV5" s="37"/>
      <c r="JXW5" s="53"/>
      <c r="JXY5" s="2"/>
      <c r="JXZ5" s="2"/>
      <c r="JYA5" s="37"/>
      <c r="JYB5" s="37"/>
      <c r="JYC5" s="2"/>
      <c r="JYD5" s="37"/>
      <c r="JYE5" s="53"/>
      <c r="JYG5" s="2"/>
      <c r="JYH5" s="2"/>
      <c r="JYI5" s="37"/>
      <c r="JYJ5" s="37"/>
      <c r="JYK5" s="2"/>
      <c r="JYL5" s="37"/>
      <c r="JYM5" s="53"/>
      <c r="JYO5" s="2"/>
      <c r="JYP5" s="2"/>
      <c r="JYQ5" s="37"/>
      <c r="JYR5" s="37"/>
      <c r="JYS5" s="2"/>
      <c r="JYT5" s="37"/>
      <c r="JYU5" s="53"/>
      <c r="JYW5" s="2"/>
      <c r="JYX5" s="2"/>
      <c r="JYY5" s="37"/>
      <c r="JYZ5" s="37"/>
      <c r="JZA5" s="2"/>
      <c r="JZB5" s="37"/>
      <c r="JZC5" s="53"/>
      <c r="JZE5" s="2"/>
      <c r="JZF5" s="2"/>
      <c r="JZG5" s="37"/>
      <c r="JZH5" s="37"/>
      <c r="JZI5" s="2"/>
      <c r="JZJ5" s="37"/>
      <c r="JZK5" s="53"/>
      <c r="JZM5" s="2"/>
      <c r="JZN5" s="2"/>
      <c r="JZO5" s="37"/>
      <c r="JZP5" s="37"/>
      <c r="JZQ5" s="2"/>
      <c r="JZR5" s="37"/>
      <c r="JZS5" s="53"/>
      <c r="JZU5" s="2"/>
      <c r="JZV5" s="2"/>
      <c r="JZW5" s="37"/>
      <c r="JZX5" s="37"/>
      <c r="JZY5" s="2"/>
      <c r="JZZ5" s="37"/>
      <c r="KAA5" s="53"/>
      <c r="KAC5" s="2"/>
      <c r="KAD5" s="2"/>
      <c r="KAE5" s="37"/>
      <c r="KAF5" s="37"/>
      <c r="KAG5" s="2"/>
      <c r="KAH5" s="37"/>
      <c r="KAI5" s="53"/>
      <c r="KAK5" s="2"/>
      <c r="KAL5" s="2"/>
      <c r="KAM5" s="37"/>
      <c r="KAN5" s="37"/>
      <c r="KAO5" s="2"/>
      <c r="KAP5" s="37"/>
      <c r="KAQ5" s="53"/>
      <c r="KAS5" s="2"/>
      <c r="KAT5" s="2"/>
      <c r="KAU5" s="37"/>
      <c r="KAV5" s="37"/>
      <c r="KAW5" s="2"/>
      <c r="KAX5" s="37"/>
      <c r="KAY5" s="53"/>
      <c r="KBA5" s="2"/>
      <c r="KBB5" s="2"/>
      <c r="KBC5" s="37"/>
      <c r="KBD5" s="37"/>
      <c r="KBE5" s="2"/>
      <c r="KBF5" s="37"/>
      <c r="KBG5" s="53"/>
      <c r="KBI5" s="2"/>
      <c r="KBJ5" s="2"/>
      <c r="KBK5" s="37"/>
      <c r="KBL5" s="37"/>
      <c r="KBM5" s="2"/>
      <c r="KBN5" s="37"/>
      <c r="KBO5" s="53"/>
      <c r="KBQ5" s="2"/>
      <c r="KBR5" s="2"/>
      <c r="KBS5" s="37"/>
      <c r="KBT5" s="37"/>
      <c r="KBU5" s="2"/>
      <c r="KBV5" s="37"/>
      <c r="KBW5" s="53"/>
      <c r="KBY5" s="2"/>
      <c r="KBZ5" s="2"/>
      <c r="KCA5" s="37"/>
      <c r="KCB5" s="37"/>
      <c r="KCC5" s="2"/>
      <c r="KCD5" s="37"/>
      <c r="KCE5" s="53"/>
      <c r="KCG5" s="2"/>
      <c r="KCH5" s="2"/>
      <c r="KCI5" s="37"/>
      <c r="KCJ5" s="37"/>
      <c r="KCK5" s="2"/>
      <c r="KCL5" s="37"/>
      <c r="KCM5" s="53"/>
      <c r="KCO5" s="2"/>
      <c r="KCP5" s="2"/>
      <c r="KCQ5" s="37"/>
      <c r="KCR5" s="37"/>
      <c r="KCS5" s="2"/>
      <c r="KCT5" s="37"/>
      <c r="KCU5" s="53"/>
      <c r="KCW5" s="2"/>
      <c r="KCX5" s="2"/>
      <c r="KCY5" s="37"/>
      <c r="KCZ5" s="37"/>
      <c r="KDA5" s="2"/>
      <c r="KDB5" s="37"/>
      <c r="KDC5" s="53"/>
      <c r="KDE5" s="2"/>
      <c r="KDF5" s="2"/>
      <c r="KDG5" s="37"/>
      <c r="KDH5" s="37"/>
      <c r="KDI5" s="2"/>
      <c r="KDJ5" s="37"/>
      <c r="KDK5" s="53"/>
      <c r="KDM5" s="2"/>
      <c r="KDN5" s="2"/>
      <c r="KDO5" s="37"/>
      <c r="KDP5" s="37"/>
      <c r="KDQ5" s="2"/>
      <c r="KDR5" s="37"/>
      <c r="KDS5" s="53"/>
      <c r="KDU5" s="2"/>
      <c r="KDV5" s="2"/>
      <c r="KDW5" s="37"/>
      <c r="KDX5" s="37"/>
      <c r="KDY5" s="2"/>
      <c r="KDZ5" s="37"/>
      <c r="KEA5" s="53"/>
      <c r="KEC5" s="2"/>
      <c r="KED5" s="2"/>
      <c r="KEE5" s="37"/>
      <c r="KEF5" s="37"/>
      <c r="KEG5" s="2"/>
      <c r="KEH5" s="37"/>
      <c r="KEI5" s="53"/>
      <c r="KEK5" s="2"/>
      <c r="KEL5" s="2"/>
      <c r="KEM5" s="37"/>
      <c r="KEN5" s="37"/>
      <c r="KEO5" s="2"/>
      <c r="KEP5" s="37"/>
      <c r="KEQ5" s="53"/>
      <c r="KES5" s="2"/>
      <c r="KET5" s="2"/>
      <c r="KEU5" s="37"/>
      <c r="KEV5" s="37"/>
      <c r="KEW5" s="2"/>
      <c r="KEX5" s="37"/>
      <c r="KEY5" s="53"/>
      <c r="KFA5" s="2"/>
      <c r="KFB5" s="2"/>
      <c r="KFC5" s="37"/>
      <c r="KFD5" s="37"/>
      <c r="KFE5" s="2"/>
      <c r="KFF5" s="37"/>
      <c r="KFG5" s="53"/>
      <c r="KFI5" s="2"/>
      <c r="KFJ5" s="2"/>
      <c r="KFK5" s="37"/>
      <c r="KFL5" s="37"/>
      <c r="KFM5" s="2"/>
      <c r="KFN5" s="37"/>
      <c r="KFO5" s="53"/>
      <c r="KFQ5" s="2"/>
      <c r="KFR5" s="2"/>
      <c r="KFS5" s="37"/>
      <c r="KFT5" s="37"/>
      <c r="KFU5" s="2"/>
      <c r="KFV5" s="37"/>
      <c r="KFW5" s="53"/>
      <c r="KFY5" s="2"/>
      <c r="KFZ5" s="2"/>
      <c r="KGA5" s="37"/>
      <c r="KGB5" s="37"/>
      <c r="KGC5" s="2"/>
      <c r="KGD5" s="37"/>
      <c r="KGE5" s="53"/>
      <c r="KGG5" s="2"/>
      <c r="KGH5" s="2"/>
      <c r="KGI5" s="37"/>
      <c r="KGJ5" s="37"/>
      <c r="KGK5" s="2"/>
      <c r="KGL5" s="37"/>
      <c r="KGM5" s="53"/>
      <c r="KGO5" s="2"/>
      <c r="KGP5" s="2"/>
      <c r="KGQ5" s="37"/>
      <c r="KGR5" s="37"/>
      <c r="KGS5" s="2"/>
      <c r="KGT5" s="37"/>
      <c r="KGU5" s="53"/>
      <c r="KGW5" s="2"/>
      <c r="KGX5" s="2"/>
      <c r="KGY5" s="37"/>
      <c r="KGZ5" s="37"/>
      <c r="KHA5" s="2"/>
      <c r="KHB5" s="37"/>
      <c r="KHC5" s="53"/>
      <c r="KHE5" s="2"/>
      <c r="KHF5" s="2"/>
      <c r="KHG5" s="37"/>
      <c r="KHH5" s="37"/>
      <c r="KHI5" s="2"/>
      <c r="KHJ5" s="37"/>
      <c r="KHK5" s="53"/>
      <c r="KHM5" s="2"/>
      <c r="KHN5" s="2"/>
      <c r="KHO5" s="37"/>
      <c r="KHP5" s="37"/>
      <c r="KHQ5" s="2"/>
      <c r="KHR5" s="37"/>
      <c r="KHS5" s="53"/>
      <c r="KHU5" s="2"/>
      <c r="KHV5" s="2"/>
      <c r="KHW5" s="37"/>
      <c r="KHX5" s="37"/>
      <c r="KHY5" s="2"/>
      <c r="KHZ5" s="37"/>
      <c r="KIA5" s="53"/>
      <c r="KIC5" s="2"/>
      <c r="KID5" s="2"/>
      <c r="KIE5" s="37"/>
      <c r="KIF5" s="37"/>
      <c r="KIG5" s="2"/>
      <c r="KIH5" s="37"/>
      <c r="KII5" s="53"/>
      <c r="KIK5" s="2"/>
      <c r="KIL5" s="2"/>
      <c r="KIM5" s="37"/>
      <c r="KIN5" s="37"/>
      <c r="KIO5" s="2"/>
      <c r="KIP5" s="37"/>
      <c r="KIQ5" s="53"/>
      <c r="KIS5" s="2"/>
      <c r="KIT5" s="2"/>
      <c r="KIU5" s="37"/>
      <c r="KIV5" s="37"/>
      <c r="KIW5" s="2"/>
      <c r="KIX5" s="37"/>
      <c r="KIY5" s="53"/>
      <c r="KJA5" s="2"/>
      <c r="KJB5" s="2"/>
      <c r="KJC5" s="37"/>
      <c r="KJD5" s="37"/>
      <c r="KJE5" s="2"/>
      <c r="KJF5" s="37"/>
      <c r="KJG5" s="53"/>
      <c r="KJI5" s="2"/>
      <c r="KJJ5" s="2"/>
      <c r="KJK5" s="37"/>
      <c r="KJL5" s="37"/>
      <c r="KJM5" s="2"/>
      <c r="KJN5" s="37"/>
      <c r="KJO5" s="53"/>
      <c r="KJQ5" s="2"/>
      <c r="KJR5" s="2"/>
      <c r="KJS5" s="37"/>
      <c r="KJT5" s="37"/>
      <c r="KJU5" s="2"/>
      <c r="KJV5" s="37"/>
      <c r="KJW5" s="53"/>
      <c r="KJY5" s="2"/>
      <c r="KJZ5" s="2"/>
      <c r="KKA5" s="37"/>
      <c r="KKB5" s="37"/>
      <c r="KKC5" s="2"/>
      <c r="KKD5" s="37"/>
      <c r="KKE5" s="53"/>
      <c r="KKG5" s="2"/>
      <c r="KKH5" s="2"/>
      <c r="KKI5" s="37"/>
      <c r="KKJ5" s="37"/>
      <c r="KKK5" s="2"/>
      <c r="KKL5" s="37"/>
      <c r="KKM5" s="53"/>
      <c r="KKO5" s="2"/>
      <c r="KKP5" s="2"/>
      <c r="KKQ5" s="37"/>
      <c r="KKR5" s="37"/>
      <c r="KKS5" s="2"/>
      <c r="KKT5" s="37"/>
      <c r="KKU5" s="53"/>
      <c r="KKW5" s="2"/>
      <c r="KKX5" s="2"/>
      <c r="KKY5" s="37"/>
      <c r="KKZ5" s="37"/>
      <c r="KLA5" s="2"/>
      <c r="KLB5" s="37"/>
      <c r="KLC5" s="53"/>
      <c r="KLE5" s="2"/>
      <c r="KLF5" s="2"/>
      <c r="KLG5" s="37"/>
      <c r="KLH5" s="37"/>
      <c r="KLI5" s="2"/>
      <c r="KLJ5" s="37"/>
      <c r="KLK5" s="53"/>
      <c r="KLM5" s="2"/>
      <c r="KLN5" s="2"/>
      <c r="KLO5" s="37"/>
      <c r="KLP5" s="37"/>
      <c r="KLQ5" s="2"/>
      <c r="KLR5" s="37"/>
      <c r="KLS5" s="53"/>
      <c r="KLU5" s="2"/>
      <c r="KLV5" s="2"/>
      <c r="KLW5" s="37"/>
      <c r="KLX5" s="37"/>
      <c r="KLY5" s="2"/>
      <c r="KLZ5" s="37"/>
      <c r="KMA5" s="53"/>
      <c r="KMC5" s="2"/>
      <c r="KMD5" s="2"/>
      <c r="KME5" s="37"/>
      <c r="KMF5" s="37"/>
      <c r="KMG5" s="2"/>
      <c r="KMH5" s="37"/>
      <c r="KMI5" s="53"/>
      <c r="KMK5" s="2"/>
      <c r="KML5" s="2"/>
      <c r="KMM5" s="37"/>
      <c r="KMN5" s="37"/>
      <c r="KMO5" s="2"/>
      <c r="KMP5" s="37"/>
      <c r="KMQ5" s="53"/>
      <c r="KMS5" s="2"/>
      <c r="KMT5" s="2"/>
      <c r="KMU5" s="37"/>
      <c r="KMV5" s="37"/>
      <c r="KMW5" s="2"/>
      <c r="KMX5" s="37"/>
      <c r="KMY5" s="53"/>
      <c r="KNA5" s="2"/>
      <c r="KNB5" s="2"/>
      <c r="KNC5" s="37"/>
      <c r="KND5" s="37"/>
      <c r="KNE5" s="2"/>
      <c r="KNF5" s="37"/>
      <c r="KNG5" s="53"/>
      <c r="KNI5" s="2"/>
      <c r="KNJ5" s="2"/>
      <c r="KNK5" s="37"/>
      <c r="KNL5" s="37"/>
      <c r="KNM5" s="2"/>
      <c r="KNN5" s="37"/>
      <c r="KNO5" s="53"/>
      <c r="KNQ5" s="2"/>
      <c r="KNR5" s="2"/>
      <c r="KNS5" s="37"/>
      <c r="KNT5" s="37"/>
      <c r="KNU5" s="2"/>
      <c r="KNV5" s="37"/>
      <c r="KNW5" s="53"/>
      <c r="KNY5" s="2"/>
      <c r="KNZ5" s="2"/>
      <c r="KOA5" s="37"/>
      <c r="KOB5" s="37"/>
      <c r="KOC5" s="2"/>
      <c r="KOD5" s="37"/>
      <c r="KOE5" s="53"/>
      <c r="KOG5" s="2"/>
      <c r="KOH5" s="2"/>
      <c r="KOI5" s="37"/>
      <c r="KOJ5" s="37"/>
      <c r="KOK5" s="2"/>
      <c r="KOL5" s="37"/>
      <c r="KOM5" s="53"/>
      <c r="KOO5" s="2"/>
      <c r="KOP5" s="2"/>
      <c r="KOQ5" s="37"/>
      <c r="KOR5" s="37"/>
      <c r="KOS5" s="2"/>
      <c r="KOT5" s="37"/>
      <c r="KOU5" s="53"/>
      <c r="KOW5" s="2"/>
      <c r="KOX5" s="2"/>
      <c r="KOY5" s="37"/>
      <c r="KOZ5" s="37"/>
      <c r="KPA5" s="2"/>
      <c r="KPB5" s="37"/>
      <c r="KPC5" s="53"/>
      <c r="KPE5" s="2"/>
      <c r="KPF5" s="2"/>
      <c r="KPG5" s="37"/>
      <c r="KPH5" s="37"/>
      <c r="KPI5" s="2"/>
      <c r="KPJ5" s="37"/>
      <c r="KPK5" s="53"/>
      <c r="KPM5" s="2"/>
      <c r="KPN5" s="2"/>
      <c r="KPO5" s="37"/>
      <c r="KPP5" s="37"/>
      <c r="KPQ5" s="2"/>
      <c r="KPR5" s="37"/>
      <c r="KPS5" s="53"/>
      <c r="KPU5" s="2"/>
      <c r="KPV5" s="2"/>
      <c r="KPW5" s="37"/>
      <c r="KPX5" s="37"/>
      <c r="KPY5" s="2"/>
      <c r="KPZ5" s="37"/>
      <c r="KQA5" s="53"/>
      <c r="KQC5" s="2"/>
      <c r="KQD5" s="2"/>
      <c r="KQE5" s="37"/>
      <c r="KQF5" s="37"/>
      <c r="KQG5" s="2"/>
      <c r="KQH5" s="37"/>
      <c r="KQI5" s="53"/>
      <c r="KQK5" s="2"/>
      <c r="KQL5" s="2"/>
      <c r="KQM5" s="37"/>
      <c r="KQN5" s="37"/>
      <c r="KQO5" s="2"/>
      <c r="KQP5" s="37"/>
      <c r="KQQ5" s="53"/>
      <c r="KQS5" s="2"/>
      <c r="KQT5" s="2"/>
      <c r="KQU5" s="37"/>
      <c r="KQV5" s="37"/>
      <c r="KQW5" s="2"/>
      <c r="KQX5" s="37"/>
      <c r="KQY5" s="53"/>
      <c r="KRA5" s="2"/>
      <c r="KRB5" s="2"/>
      <c r="KRC5" s="37"/>
      <c r="KRD5" s="37"/>
      <c r="KRE5" s="2"/>
      <c r="KRF5" s="37"/>
      <c r="KRG5" s="53"/>
      <c r="KRI5" s="2"/>
      <c r="KRJ5" s="2"/>
      <c r="KRK5" s="37"/>
      <c r="KRL5" s="37"/>
      <c r="KRM5" s="2"/>
      <c r="KRN5" s="37"/>
      <c r="KRO5" s="53"/>
      <c r="KRQ5" s="2"/>
      <c r="KRR5" s="2"/>
      <c r="KRS5" s="37"/>
      <c r="KRT5" s="37"/>
      <c r="KRU5" s="2"/>
      <c r="KRV5" s="37"/>
      <c r="KRW5" s="53"/>
      <c r="KRY5" s="2"/>
      <c r="KRZ5" s="2"/>
      <c r="KSA5" s="37"/>
      <c r="KSB5" s="37"/>
      <c r="KSC5" s="2"/>
      <c r="KSD5" s="37"/>
      <c r="KSE5" s="53"/>
      <c r="KSG5" s="2"/>
      <c r="KSH5" s="2"/>
      <c r="KSI5" s="37"/>
      <c r="KSJ5" s="37"/>
      <c r="KSK5" s="2"/>
      <c r="KSL5" s="37"/>
      <c r="KSM5" s="53"/>
      <c r="KSO5" s="2"/>
      <c r="KSP5" s="2"/>
      <c r="KSQ5" s="37"/>
      <c r="KSR5" s="37"/>
      <c r="KSS5" s="2"/>
      <c r="KST5" s="37"/>
      <c r="KSU5" s="53"/>
      <c r="KSW5" s="2"/>
      <c r="KSX5" s="2"/>
      <c r="KSY5" s="37"/>
      <c r="KSZ5" s="37"/>
      <c r="KTA5" s="2"/>
      <c r="KTB5" s="37"/>
      <c r="KTC5" s="53"/>
      <c r="KTE5" s="2"/>
      <c r="KTF5" s="2"/>
      <c r="KTG5" s="37"/>
      <c r="KTH5" s="37"/>
      <c r="KTI5" s="2"/>
      <c r="KTJ5" s="37"/>
      <c r="KTK5" s="53"/>
      <c r="KTM5" s="2"/>
      <c r="KTN5" s="2"/>
      <c r="KTO5" s="37"/>
      <c r="KTP5" s="37"/>
      <c r="KTQ5" s="2"/>
      <c r="KTR5" s="37"/>
      <c r="KTS5" s="53"/>
      <c r="KTU5" s="2"/>
      <c r="KTV5" s="2"/>
      <c r="KTW5" s="37"/>
      <c r="KTX5" s="37"/>
      <c r="KTY5" s="2"/>
      <c r="KTZ5" s="37"/>
      <c r="KUA5" s="53"/>
      <c r="KUC5" s="2"/>
      <c r="KUD5" s="2"/>
      <c r="KUE5" s="37"/>
      <c r="KUF5" s="37"/>
      <c r="KUG5" s="2"/>
      <c r="KUH5" s="37"/>
      <c r="KUI5" s="53"/>
      <c r="KUK5" s="2"/>
      <c r="KUL5" s="2"/>
      <c r="KUM5" s="37"/>
      <c r="KUN5" s="37"/>
      <c r="KUO5" s="2"/>
      <c r="KUP5" s="37"/>
      <c r="KUQ5" s="53"/>
      <c r="KUS5" s="2"/>
      <c r="KUT5" s="2"/>
      <c r="KUU5" s="37"/>
      <c r="KUV5" s="37"/>
      <c r="KUW5" s="2"/>
      <c r="KUX5" s="37"/>
      <c r="KUY5" s="53"/>
      <c r="KVA5" s="2"/>
      <c r="KVB5" s="2"/>
      <c r="KVC5" s="37"/>
      <c r="KVD5" s="37"/>
      <c r="KVE5" s="2"/>
      <c r="KVF5" s="37"/>
      <c r="KVG5" s="53"/>
      <c r="KVI5" s="2"/>
      <c r="KVJ5" s="2"/>
      <c r="KVK5" s="37"/>
      <c r="KVL5" s="37"/>
      <c r="KVM5" s="2"/>
      <c r="KVN5" s="37"/>
      <c r="KVO5" s="53"/>
      <c r="KVQ5" s="2"/>
      <c r="KVR5" s="2"/>
      <c r="KVS5" s="37"/>
      <c r="KVT5" s="37"/>
      <c r="KVU5" s="2"/>
      <c r="KVV5" s="37"/>
      <c r="KVW5" s="53"/>
      <c r="KVY5" s="2"/>
      <c r="KVZ5" s="2"/>
      <c r="KWA5" s="37"/>
      <c r="KWB5" s="37"/>
      <c r="KWC5" s="2"/>
      <c r="KWD5" s="37"/>
      <c r="KWE5" s="53"/>
      <c r="KWG5" s="2"/>
      <c r="KWH5" s="2"/>
      <c r="KWI5" s="37"/>
      <c r="KWJ5" s="37"/>
      <c r="KWK5" s="2"/>
      <c r="KWL5" s="37"/>
      <c r="KWM5" s="53"/>
      <c r="KWO5" s="2"/>
      <c r="KWP5" s="2"/>
      <c r="KWQ5" s="37"/>
      <c r="KWR5" s="37"/>
      <c r="KWS5" s="2"/>
      <c r="KWT5" s="37"/>
      <c r="KWU5" s="53"/>
      <c r="KWW5" s="2"/>
      <c r="KWX5" s="2"/>
      <c r="KWY5" s="37"/>
      <c r="KWZ5" s="37"/>
      <c r="KXA5" s="2"/>
      <c r="KXB5" s="37"/>
      <c r="KXC5" s="53"/>
      <c r="KXE5" s="2"/>
      <c r="KXF5" s="2"/>
      <c r="KXG5" s="37"/>
      <c r="KXH5" s="37"/>
      <c r="KXI5" s="2"/>
      <c r="KXJ5" s="37"/>
      <c r="KXK5" s="53"/>
      <c r="KXM5" s="2"/>
      <c r="KXN5" s="2"/>
      <c r="KXO5" s="37"/>
      <c r="KXP5" s="37"/>
      <c r="KXQ5" s="2"/>
      <c r="KXR5" s="37"/>
      <c r="KXS5" s="53"/>
      <c r="KXU5" s="2"/>
      <c r="KXV5" s="2"/>
      <c r="KXW5" s="37"/>
      <c r="KXX5" s="37"/>
      <c r="KXY5" s="2"/>
      <c r="KXZ5" s="37"/>
      <c r="KYA5" s="53"/>
      <c r="KYC5" s="2"/>
      <c r="KYD5" s="2"/>
      <c r="KYE5" s="37"/>
      <c r="KYF5" s="37"/>
      <c r="KYG5" s="2"/>
      <c r="KYH5" s="37"/>
      <c r="KYI5" s="53"/>
      <c r="KYK5" s="2"/>
      <c r="KYL5" s="2"/>
      <c r="KYM5" s="37"/>
      <c r="KYN5" s="37"/>
      <c r="KYO5" s="2"/>
      <c r="KYP5" s="37"/>
      <c r="KYQ5" s="53"/>
      <c r="KYS5" s="2"/>
      <c r="KYT5" s="2"/>
      <c r="KYU5" s="37"/>
      <c r="KYV5" s="37"/>
      <c r="KYW5" s="2"/>
      <c r="KYX5" s="37"/>
      <c r="KYY5" s="53"/>
      <c r="KZA5" s="2"/>
      <c r="KZB5" s="2"/>
      <c r="KZC5" s="37"/>
      <c r="KZD5" s="37"/>
      <c r="KZE5" s="2"/>
      <c r="KZF5" s="37"/>
      <c r="KZG5" s="53"/>
      <c r="KZI5" s="2"/>
      <c r="KZJ5" s="2"/>
      <c r="KZK5" s="37"/>
      <c r="KZL5" s="37"/>
      <c r="KZM5" s="2"/>
      <c r="KZN5" s="37"/>
      <c r="KZO5" s="53"/>
      <c r="KZQ5" s="2"/>
      <c r="KZR5" s="2"/>
      <c r="KZS5" s="37"/>
      <c r="KZT5" s="37"/>
      <c r="KZU5" s="2"/>
      <c r="KZV5" s="37"/>
      <c r="KZW5" s="53"/>
      <c r="KZY5" s="2"/>
      <c r="KZZ5" s="2"/>
      <c r="LAA5" s="37"/>
      <c r="LAB5" s="37"/>
      <c r="LAC5" s="2"/>
      <c r="LAD5" s="37"/>
      <c r="LAE5" s="53"/>
      <c r="LAG5" s="2"/>
      <c r="LAH5" s="2"/>
      <c r="LAI5" s="37"/>
      <c r="LAJ5" s="37"/>
      <c r="LAK5" s="2"/>
      <c r="LAL5" s="37"/>
      <c r="LAM5" s="53"/>
      <c r="LAO5" s="2"/>
      <c r="LAP5" s="2"/>
      <c r="LAQ5" s="37"/>
      <c r="LAR5" s="37"/>
      <c r="LAS5" s="2"/>
      <c r="LAT5" s="37"/>
      <c r="LAU5" s="53"/>
      <c r="LAW5" s="2"/>
      <c r="LAX5" s="2"/>
      <c r="LAY5" s="37"/>
      <c r="LAZ5" s="37"/>
      <c r="LBA5" s="2"/>
      <c r="LBB5" s="37"/>
      <c r="LBC5" s="53"/>
      <c r="LBE5" s="2"/>
      <c r="LBF5" s="2"/>
      <c r="LBG5" s="37"/>
      <c r="LBH5" s="37"/>
      <c r="LBI5" s="2"/>
      <c r="LBJ5" s="37"/>
      <c r="LBK5" s="53"/>
      <c r="LBM5" s="2"/>
      <c r="LBN5" s="2"/>
      <c r="LBO5" s="37"/>
      <c r="LBP5" s="37"/>
      <c r="LBQ5" s="2"/>
      <c r="LBR5" s="37"/>
      <c r="LBS5" s="53"/>
      <c r="LBU5" s="2"/>
      <c r="LBV5" s="2"/>
      <c r="LBW5" s="37"/>
      <c r="LBX5" s="37"/>
      <c r="LBY5" s="2"/>
      <c r="LBZ5" s="37"/>
      <c r="LCA5" s="53"/>
      <c r="LCC5" s="2"/>
      <c r="LCD5" s="2"/>
      <c r="LCE5" s="37"/>
      <c r="LCF5" s="37"/>
      <c r="LCG5" s="2"/>
      <c r="LCH5" s="37"/>
      <c r="LCI5" s="53"/>
      <c r="LCK5" s="2"/>
      <c r="LCL5" s="2"/>
      <c r="LCM5" s="37"/>
      <c r="LCN5" s="37"/>
      <c r="LCO5" s="2"/>
      <c r="LCP5" s="37"/>
      <c r="LCQ5" s="53"/>
      <c r="LCS5" s="2"/>
      <c r="LCT5" s="2"/>
      <c r="LCU5" s="37"/>
      <c r="LCV5" s="37"/>
      <c r="LCW5" s="2"/>
      <c r="LCX5" s="37"/>
      <c r="LCY5" s="53"/>
      <c r="LDA5" s="2"/>
      <c r="LDB5" s="2"/>
      <c r="LDC5" s="37"/>
      <c r="LDD5" s="37"/>
      <c r="LDE5" s="2"/>
      <c r="LDF5" s="37"/>
      <c r="LDG5" s="53"/>
      <c r="LDI5" s="2"/>
      <c r="LDJ5" s="2"/>
      <c r="LDK5" s="37"/>
      <c r="LDL5" s="37"/>
      <c r="LDM5" s="2"/>
      <c r="LDN5" s="37"/>
      <c r="LDO5" s="53"/>
      <c r="LDQ5" s="2"/>
      <c r="LDR5" s="2"/>
      <c r="LDS5" s="37"/>
      <c r="LDT5" s="37"/>
      <c r="LDU5" s="2"/>
      <c r="LDV5" s="37"/>
      <c r="LDW5" s="53"/>
      <c r="LDY5" s="2"/>
      <c r="LDZ5" s="2"/>
      <c r="LEA5" s="37"/>
      <c r="LEB5" s="37"/>
      <c r="LEC5" s="2"/>
      <c r="LED5" s="37"/>
      <c r="LEE5" s="53"/>
      <c r="LEG5" s="2"/>
      <c r="LEH5" s="2"/>
      <c r="LEI5" s="37"/>
      <c r="LEJ5" s="37"/>
      <c r="LEK5" s="2"/>
      <c r="LEL5" s="37"/>
      <c r="LEM5" s="53"/>
      <c r="LEO5" s="2"/>
      <c r="LEP5" s="2"/>
      <c r="LEQ5" s="37"/>
      <c r="LER5" s="37"/>
      <c r="LES5" s="2"/>
      <c r="LET5" s="37"/>
      <c r="LEU5" s="53"/>
      <c r="LEW5" s="2"/>
      <c r="LEX5" s="2"/>
      <c r="LEY5" s="37"/>
      <c r="LEZ5" s="37"/>
      <c r="LFA5" s="2"/>
      <c r="LFB5" s="37"/>
      <c r="LFC5" s="53"/>
      <c r="LFE5" s="2"/>
      <c r="LFF5" s="2"/>
      <c r="LFG5" s="37"/>
      <c r="LFH5" s="37"/>
      <c r="LFI5" s="2"/>
      <c r="LFJ5" s="37"/>
      <c r="LFK5" s="53"/>
      <c r="LFM5" s="2"/>
      <c r="LFN5" s="2"/>
      <c r="LFO5" s="37"/>
      <c r="LFP5" s="37"/>
      <c r="LFQ5" s="2"/>
      <c r="LFR5" s="37"/>
      <c r="LFS5" s="53"/>
      <c r="LFU5" s="2"/>
      <c r="LFV5" s="2"/>
      <c r="LFW5" s="37"/>
      <c r="LFX5" s="37"/>
      <c r="LFY5" s="2"/>
      <c r="LFZ5" s="37"/>
      <c r="LGA5" s="53"/>
      <c r="LGC5" s="2"/>
      <c r="LGD5" s="2"/>
      <c r="LGE5" s="37"/>
      <c r="LGF5" s="37"/>
      <c r="LGG5" s="2"/>
      <c r="LGH5" s="37"/>
      <c r="LGI5" s="53"/>
      <c r="LGK5" s="2"/>
      <c r="LGL5" s="2"/>
      <c r="LGM5" s="37"/>
      <c r="LGN5" s="37"/>
      <c r="LGO5" s="2"/>
      <c r="LGP5" s="37"/>
      <c r="LGQ5" s="53"/>
      <c r="LGS5" s="2"/>
      <c r="LGT5" s="2"/>
      <c r="LGU5" s="37"/>
      <c r="LGV5" s="37"/>
      <c r="LGW5" s="2"/>
      <c r="LGX5" s="37"/>
      <c r="LGY5" s="53"/>
      <c r="LHA5" s="2"/>
      <c r="LHB5" s="2"/>
      <c r="LHC5" s="37"/>
      <c r="LHD5" s="37"/>
      <c r="LHE5" s="2"/>
      <c r="LHF5" s="37"/>
      <c r="LHG5" s="53"/>
      <c r="LHI5" s="2"/>
      <c r="LHJ5" s="2"/>
      <c r="LHK5" s="37"/>
      <c r="LHL5" s="37"/>
      <c r="LHM5" s="2"/>
      <c r="LHN5" s="37"/>
      <c r="LHO5" s="53"/>
      <c r="LHQ5" s="2"/>
      <c r="LHR5" s="2"/>
      <c r="LHS5" s="37"/>
      <c r="LHT5" s="37"/>
      <c r="LHU5" s="2"/>
      <c r="LHV5" s="37"/>
      <c r="LHW5" s="53"/>
      <c r="LHY5" s="2"/>
      <c r="LHZ5" s="2"/>
      <c r="LIA5" s="37"/>
      <c r="LIB5" s="37"/>
      <c r="LIC5" s="2"/>
      <c r="LID5" s="37"/>
      <c r="LIE5" s="53"/>
      <c r="LIG5" s="2"/>
      <c r="LIH5" s="2"/>
      <c r="LII5" s="37"/>
      <c r="LIJ5" s="37"/>
      <c r="LIK5" s="2"/>
      <c r="LIL5" s="37"/>
      <c r="LIM5" s="53"/>
      <c r="LIO5" s="2"/>
      <c r="LIP5" s="2"/>
      <c r="LIQ5" s="37"/>
      <c r="LIR5" s="37"/>
      <c r="LIS5" s="2"/>
      <c r="LIT5" s="37"/>
      <c r="LIU5" s="53"/>
      <c r="LIW5" s="2"/>
      <c r="LIX5" s="2"/>
      <c r="LIY5" s="37"/>
      <c r="LIZ5" s="37"/>
      <c r="LJA5" s="2"/>
      <c r="LJB5" s="37"/>
      <c r="LJC5" s="53"/>
      <c r="LJE5" s="2"/>
      <c r="LJF5" s="2"/>
      <c r="LJG5" s="37"/>
      <c r="LJH5" s="37"/>
      <c r="LJI5" s="2"/>
      <c r="LJJ5" s="37"/>
      <c r="LJK5" s="53"/>
      <c r="LJM5" s="2"/>
      <c r="LJN5" s="2"/>
      <c r="LJO5" s="37"/>
      <c r="LJP5" s="37"/>
      <c r="LJQ5" s="2"/>
      <c r="LJR5" s="37"/>
      <c r="LJS5" s="53"/>
      <c r="LJU5" s="2"/>
      <c r="LJV5" s="2"/>
      <c r="LJW5" s="37"/>
      <c r="LJX5" s="37"/>
      <c r="LJY5" s="2"/>
      <c r="LJZ5" s="37"/>
      <c r="LKA5" s="53"/>
      <c r="LKC5" s="2"/>
      <c r="LKD5" s="2"/>
      <c r="LKE5" s="37"/>
      <c r="LKF5" s="37"/>
      <c r="LKG5" s="2"/>
      <c r="LKH5" s="37"/>
      <c r="LKI5" s="53"/>
      <c r="LKK5" s="2"/>
      <c r="LKL5" s="2"/>
      <c r="LKM5" s="37"/>
      <c r="LKN5" s="37"/>
      <c r="LKO5" s="2"/>
      <c r="LKP5" s="37"/>
      <c r="LKQ5" s="53"/>
      <c r="LKS5" s="2"/>
      <c r="LKT5" s="2"/>
      <c r="LKU5" s="37"/>
      <c r="LKV5" s="37"/>
      <c r="LKW5" s="2"/>
      <c r="LKX5" s="37"/>
      <c r="LKY5" s="53"/>
      <c r="LLA5" s="2"/>
      <c r="LLB5" s="2"/>
      <c r="LLC5" s="37"/>
      <c r="LLD5" s="37"/>
      <c r="LLE5" s="2"/>
      <c r="LLF5" s="37"/>
      <c r="LLG5" s="53"/>
      <c r="LLI5" s="2"/>
      <c r="LLJ5" s="2"/>
      <c r="LLK5" s="37"/>
      <c r="LLL5" s="37"/>
      <c r="LLM5" s="2"/>
      <c r="LLN5" s="37"/>
      <c r="LLO5" s="53"/>
      <c r="LLQ5" s="2"/>
      <c r="LLR5" s="2"/>
      <c r="LLS5" s="37"/>
      <c r="LLT5" s="37"/>
      <c r="LLU5" s="2"/>
      <c r="LLV5" s="37"/>
      <c r="LLW5" s="53"/>
      <c r="LLY5" s="2"/>
      <c r="LLZ5" s="2"/>
      <c r="LMA5" s="37"/>
      <c r="LMB5" s="37"/>
      <c r="LMC5" s="2"/>
      <c r="LMD5" s="37"/>
      <c r="LME5" s="53"/>
      <c r="LMG5" s="2"/>
      <c r="LMH5" s="2"/>
      <c r="LMI5" s="37"/>
      <c r="LMJ5" s="37"/>
      <c r="LMK5" s="2"/>
      <c r="LML5" s="37"/>
      <c r="LMM5" s="53"/>
      <c r="LMO5" s="2"/>
      <c r="LMP5" s="2"/>
      <c r="LMQ5" s="37"/>
      <c r="LMR5" s="37"/>
      <c r="LMS5" s="2"/>
      <c r="LMT5" s="37"/>
      <c r="LMU5" s="53"/>
      <c r="LMW5" s="2"/>
      <c r="LMX5" s="2"/>
      <c r="LMY5" s="37"/>
      <c r="LMZ5" s="37"/>
      <c r="LNA5" s="2"/>
      <c r="LNB5" s="37"/>
      <c r="LNC5" s="53"/>
      <c r="LNE5" s="2"/>
      <c r="LNF5" s="2"/>
      <c r="LNG5" s="37"/>
      <c r="LNH5" s="37"/>
      <c r="LNI5" s="2"/>
      <c r="LNJ5" s="37"/>
      <c r="LNK5" s="53"/>
      <c r="LNM5" s="2"/>
      <c r="LNN5" s="2"/>
      <c r="LNO5" s="37"/>
      <c r="LNP5" s="37"/>
      <c r="LNQ5" s="2"/>
      <c r="LNR5" s="37"/>
      <c r="LNS5" s="53"/>
      <c r="LNU5" s="2"/>
      <c r="LNV5" s="2"/>
      <c r="LNW5" s="37"/>
      <c r="LNX5" s="37"/>
      <c r="LNY5" s="2"/>
      <c r="LNZ5" s="37"/>
      <c r="LOA5" s="53"/>
      <c r="LOC5" s="2"/>
      <c r="LOD5" s="2"/>
      <c r="LOE5" s="37"/>
      <c r="LOF5" s="37"/>
      <c r="LOG5" s="2"/>
      <c r="LOH5" s="37"/>
      <c r="LOI5" s="53"/>
      <c r="LOK5" s="2"/>
      <c r="LOL5" s="2"/>
      <c r="LOM5" s="37"/>
      <c r="LON5" s="37"/>
      <c r="LOO5" s="2"/>
      <c r="LOP5" s="37"/>
      <c r="LOQ5" s="53"/>
      <c r="LOS5" s="2"/>
      <c r="LOT5" s="2"/>
      <c r="LOU5" s="37"/>
      <c r="LOV5" s="37"/>
      <c r="LOW5" s="2"/>
      <c r="LOX5" s="37"/>
      <c r="LOY5" s="53"/>
      <c r="LPA5" s="2"/>
      <c r="LPB5" s="2"/>
      <c r="LPC5" s="37"/>
      <c r="LPD5" s="37"/>
      <c r="LPE5" s="2"/>
      <c r="LPF5" s="37"/>
      <c r="LPG5" s="53"/>
      <c r="LPI5" s="2"/>
      <c r="LPJ5" s="2"/>
      <c r="LPK5" s="37"/>
      <c r="LPL5" s="37"/>
      <c r="LPM5" s="2"/>
      <c r="LPN5" s="37"/>
      <c r="LPO5" s="53"/>
      <c r="LPQ5" s="2"/>
      <c r="LPR5" s="2"/>
      <c r="LPS5" s="37"/>
      <c r="LPT5" s="37"/>
      <c r="LPU5" s="2"/>
      <c r="LPV5" s="37"/>
      <c r="LPW5" s="53"/>
      <c r="LPY5" s="2"/>
      <c r="LPZ5" s="2"/>
      <c r="LQA5" s="37"/>
      <c r="LQB5" s="37"/>
      <c r="LQC5" s="2"/>
      <c r="LQD5" s="37"/>
      <c r="LQE5" s="53"/>
      <c r="LQG5" s="2"/>
      <c r="LQH5" s="2"/>
      <c r="LQI5" s="37"/>
      <c r="LQJ5" s="37"/>
      <c r="LQK5" s="2"/>
      <c r="LQL5" s="37"/>
      <c r="LQM5" s="53"/>
      <c r="LQO5" s="2"/>
      <c r="LQP5" s="2"/>
      <c r="LQQ5" s="37"/>
      <c r="LQR5" s="37"/>
      <c r="LQS5" s="2"/>
      <c r="LQT5" s="37"/>
      <c r="LQU5" s="53"/>
      <c r="LQW5" s="2"/>
      <c r="LQX5" s="2"/>
      <c r="LQY5" s="37"/>
      <c r="LQZ5" s="37"/>
      <c r="LRA5" s="2"/>
      <c r="LRB5" s="37"/>
      <c r="LRC5" s="53"/>
      <c r="LRE5" s="2"/>
      <c r="LRF5" s="2"/>
      <c r="LRG5" s="37"/>
      <c r="LRH5" s="37"/>
      <c r="LRI5" s="2"/>
      <c r="LRJ5" s="37"/>
      <c r="LRK5" s="53"/>
      <c r="LRM5" s="2"/>
      <c r="LRN5" s="2"/>
      <c r="LRO5" s="37"/>
      <c r="LRP5" s="37"/>
      <c r="LRQ5" s="2"/>
      <c r="LRR5" s="37"/>
      <c r="LRS5" s="53"/>
      <c r="LRU5" s="2"/>
      <c r="LRV5" s="2"/>
      <c r="LRW5" s="37"/>
      <c r="LRX5" s="37"/>
      <c r="LRY5" s="2"/>
      <c r="LRZ5" s="37"/>
      <c r="LSA5" s="53"/>
      <c r="LSC5" s="2"/>
      <c r="LSD5" s="2"/>
      <c r="LSE5" s="37"/>
      <c r="LSF5" s="37"/>
      <c r="LSG5" s="2"/>
      <c r="LSH5" s="37"/>
      <c r="LSI5" s="53"/>
      <c r="LSK5" s="2"/>
      <c r="LSL5" s="2"/>
      <c r="LSM5" s="37"/>
      <c r="LSN5" s="37"/>
      <c r="LSO5" s="2"/>
      <c r="LSP5" s="37"/>
      <c r="LSQ5" s="53"/>
      <c r="LSS5" s="2"/>
      <c r="LST5" s="2"/>
      <c r="LSU5" s="37"/>
      <c r="LSV5" s="37"/>
      <c r="LSW5" s="2"/>
      <c r="LSX5" s="37"/>
      <c r="LSY5" s="53"/>
      <c r="LTA5" s="2"/>
      <c r="LTB5" s="2"/>
      <c r="LTC5" s="37"/>
      <c r="LTD5" s="37"/>
      <c r="LTE5" s="2"/>
      <c r="LTF5" s="37"/>
      <c r="LTG5" s="53"/>
      <c r="LTI5" s="2"/>
      <c r="LTJ5" s="2"/>
      <c r="LTK5" s="37"/>
      <c r="LTL5" s="37"/>
      <c r="LTM5" s="2"/>
      <c r="LTN5" s="37"/>
      <c r="LTO5" s="53"/>
      <c r="LTQ5" s="2"/>
      <c r="LTR5" s="2"/>
      <c r="LTS5" s="37"/>
      <c r="LTT5" s="37"/>
      <c r="LTU5" s="2"/>
      <c r="LTV5" s="37"/>
      <c r="LTW5" s="53"/>
      <c r="LTY5" s="2"/>
      <c r="LTZ5" s="2"/>
      <c r="LUA5" s="37"/>
      <c r="LUB5" s="37"/>
      <c r="LUC5" s="2"/>
      <c r="LUD5" s="37"/>
      <c r="LUE5" s="53"/>
      <c r="LUG5" s="2"/>
      <c r="LUH5" s="2"/>
      <c r="LUI5" s="37"/>
      <c r="LUJ5" s="37"/>
      <c r="LUK5" s="2"/>
      <c r="LUL5" s="37"/>
      <c r="LUM5" s="53"/>
      <c r="LUO5" s="2"/>
      <c r="LUP5" s="2"/>
      <c r="LUQ5" s="37"/>
      <c r="LUR5" s="37"/>
      <c r="LUS5" s="2"/>
      <c r="LUT5" s="37"/>
      <c r="LUU5" s="53"/>
      <c r="LUW5" s="2"/>
      <c r="LUX5" s="2"/>
      <c r="LUY5" s="37"/>
      <c r="LUZ5" s="37"/>
      <c r="LVA5" s="2"/>
      <c r="LVB5" s="37"/>
      <c r="LVC5" s="53"/>
      <c r="LVE5" s="2"/>
      <c r="LVF5" s="2"/>
      <c r="LVG5" s="37"/>
      <c r="LVH5" s="37"/>
      <c r="LVI5" s="2"/>
      <c r="LVJ5" s="37"/>
      <c r="LVK5" s="53"/>
      <c r="LVM5" s="2"/>
      <c r="LVN5" s="2"/>
      <c r="LVO5" s="37"/>
      <c r="LVP5" s="37"/>
      <c r="LVQ5" s="2"/>
      <c r="LVR5" s="37"/>
      <c r="LVS5" s="53"/>
      <c r="LVU5" s="2"/>
      <c r="LVV5" s="2"/>
      <c r="LVW5" s="37"/>
      <c r="LVX5" s="37"/>
      <c r="LVY5" s="2"/>
      <c r="LVZ5" s="37"/>
      <c r="LWA5" s="53"/>
      <c r="LWC5" s="2"/>
      <c r="LWD5" s="2"/>
      <c r="LWE5" s="37"/>
      <c r="LWF5" s="37"/>
      <c r="LWG5" s="2"/>
      <c r="LWH5" s="37"/>
      <c r="LWI5" s="53"/>
      <c r="LWK5" s="2"/>
      <c r="LWL5" s="2"/>
      <c r="LWM5" s="37"/>
      <c r="LWN5" s="37"/>
      <c r="LWO5" s="2"/>
      <c r="LWP5" s="37"/>
      <c r="LWQ5" s="53"/>
      <c r="LWS5" s="2"/>
      <c r="LWT5" s="2"/>
      <c r="LWU5" s="37"/>
      <c r="LWV5" s="37"/>
      <c r="LWW5" s="2"/>
      <c r="LWX5" s="37"/>
      <c r="LWY5" s="53"/>
      <c r="LXA5" s="2"/>
      <c r="LXB5" s="2"/>
      <c r="LXC5" s="37"/>
      <c r="LXD5" s="37"/>
      <c r="LXE5" s="2"/>
      <c r="LXF5" s="37"/>
      <c r="LXG5" s="53"/>
      <c r="LXI5" s="2"/>
      <c r="LXJ5" s="2"/>
      <c r="LXK5" s="37"/>
      <c r="LXL5" s="37"/>
      <c r="LXM5" s="2"/>
      <c r="LXN5" s="37"/>
      <c r="LXO5" s="53"/>
      <c r="LXQ5" s="2"/>
      <c r="LXR5" s="2"/>
      <c r="LXS5" s="37"/>
      <c r="LXT5" s="37"/>
      <c r="LXU5" s="2"/>
      <c r="LXV5" s="37"/>
      <c r="LXW5" s="53"/>
      <c r="LXY5" s="2"/>
      <c r="LXZ5" s="2"/>
      <c r="LYA5" s="37"/>
      <c r="LYB5" s="37"/>
      <c r="LYC5" s="2"/>
      <c r="LYD5" s="37"/>
      <c r="LYE5" s="53"/>
      <c r="LYG5" s="2"/>
      <c r="LYH5" s="2"/>
      <c r="LYI5" s="37"/>
      <c r="LYJ5" s="37"/>
      <c r="LYK5" s="2"/>
      <c r="LYL5" s="37"/>
      <c r="LYM5" s="53"/>
      <c r="LYO5" s="2"/>
      <c r="LYP5" s="2"/>
      <c r="LYQ5" s="37"/>
      <c r="LYR5" s="37"/>
      <c r="LYS5" s="2"/>
      <c r="LYT5" s="37"/>
      <c r="LYU5" s="53"/>
      <c r="LYW5" s="2"/>
      <c r="LYX5" s="2"/>
      <c r="LYY5" s="37"/>
      <c r="LYZ5" s="37"/>
      <c r="LZA5" s="2"/>
      <c r="LZB5" s="37"/>
      <c r="LZC5" s="53"/>
      <c r="LZE5" s="2"/>
      <c r="LZF5" s="2"/>
      <c r="LZG5" s="37"/>
      <c r="LZH5" s="37"/>
      <c r="LZI5" s="2"/>
      <c r="LZJ5" s="37"/>
      <c r="LZK5" s="53"/>
      <c r="LZM5" s="2"/>
      <c r="LZN5" s="2"/>
      <c r="LZO5" s="37"/>
      <c r="LZP5" s="37"/>
      <c r="LZQ5" s="2"/>
      <c r="LZR5" s="37"/>
      <c r="LZS5" s="53"/>
      <c r="LZU5" s="2"/>
      <c r="LZV5" s="2"/>
      <c r="LZW5" s="37"/>
      <c r="LZX5" s="37"/>
      <c r="LZY5" s="2"/>
      <c r="LZZ5" s="37"/>
      <c r="MAA5" s="53"/>
      <c r="MAC5" s="2"/>
      <c r="MAD5" s="2"/>
      <c r="MAE5" s="37"/>
      <c r="MAF5" s="37"/>
      <c r="MAG5" s="2"/>
      <c r="MAH5" s="37"/>
      <c r="MAI5" s="53"/>
      <c r="MAK5" s="2"/>
      <c r="MAL5" s="2"/>
      <c r="MAM5" s="37"/>
      <c r="MAN5" s="37"/>
      <c r="MAO5" s="2"/>
      <c r="MAP5" s="37"/>
      <c r="MAQ5" s="53"/>
      <c r="MAS5" s="2"/>
      <c r="MAT5" s="2"/>
      <c r="MAU5" s="37"/>
      <c r="MAV5" s="37"/>
      <c r="MAW5" s="2"/>
      <c r="MAX5" s="37"/>
      <c r="MAY5" s="53"/>
      <c r="MBA5" s="2"/>
      <c r="MBB5" s="2"/>
      <c r="MBC5" s="37"/>
      <c r="MBD5" s="37"/>
      <c r="MBE5" s="2"/>
      <c r="MBF5" s="37"/>
      <c r="MBG5" s="53"/>
      <c r="MBI5" s="2"/>
      <c r="MBJ5" s="2"/>
      <c r="MBK5" s="37"/>
      <c r="MBL5" s="37"/>
      <c r="MBM5" s="2"/>
      <c r="MBN5" s="37"/>
      <c r="MBO5" s="53"/>
      <c r="MBQ5" s="2"/>
      <c r="MBR5" s="2"/>
      <c r="MBS5" s="37"/>
      <c r="MBT5" s="37"/>
      <c r="MBU5" s="2"/>
      <c r="MBV5" s="37"/>
      <c r="MBW5" s="53"/>
      <c r="MBY5" s="2"/>
      <c r="MBZ5" s="2"/>
      <c r="MCA5" s="37"/>
      <c r="MCB5" s="37"/>
      <c r="MCC5" s="2"/>
      <c r="MCD5" s="37"/>
      <c r="MCE5" s="53"/>
      <c r="MCG5" s="2"/>
      <c r="MCH5" s="2"/>
      <c r="MCI5" s="37"/>
      <c r="MCJ5" s="37"/>
      <c r="MCK5" s="2"/>
      <c r="MCL5" s="37"/>
      <c r="MCM5" s="53"/>
      <c r="MCO5" s="2"/>
      <c r="MCP5" s="2"/>
      <c r="MCQ5" s="37"/>
      <c r="MCR5" s="37"/>
      <c r="MCS5" s="2"/>
      <c r="MCT5" s="37"/>
      <c r="MCU5" s="53"/>
      <c r="MCW5" s="2"/>
      <c r="MCX5" s="2"/>
      <c r="MCY5" s="37"/>
      <c r="MCZ5" s="37"/>
      <c r="MDA5" s="2"/>
      <c r="MDB5" s="37"/>
      <c r="MDC5" s="53"/>
      <c r="MDE5" s="2"/>
      <c r="MDF5" s="2"/>
      <c r="MDG5" s="37"/>
      <c r="MDH5" s="37"/>
      <c r="MDI5" s="2"/>
      <c r="MDJ5" s="37"/>
      <c r="MDK5" s="53"/>
      <c r="MDM5" s="2"/>
      <c r="MDN5" s="2"/>
      <c r="MDO5" s="37"/>
      <c r="MDP5" s="37"/>
      <c r="MDQ5" s="2"/>
      <c r="MDR5" s="37"/>
      <c r="MDS5" s="53"/>
      <c r="MDU5" s="2"/>
      <c r="MDV5" s="2"/>
      <c r="MDW5" s="37"/>
      <c r="MDX5" s="37"/>
      <c r="MDY5" s="2"/>
      <c r="MDZ5" s="37"/>
      <c r="MEA5" s="53"/>
      <c r="MEC5" s="2"/>
      <c r="MED5" s="2"/>
      <c r="MEE5" s="37"/>
      <c r="MEF5" s="37"/>
      <c r="MEG5" s="2"/>
      <c r="MEH5" s="37"/>
      <c r="MEI5" s="53"/>
      <c r="MEK5" s="2"/>
      <c r="MEL5" s="2"/>
      <c r="MEM5" s="37"/>
      <c r="MEN5" s="37"/>
      <c r="MEO5" s="2"/>
      <c r="MEP5" s="37"/>
      <c r="MEQ5" s="53"/>
      <c r="MES5" s="2"/>
      <c r="MET5" s="2"/>
      <c r="MEU5" s="37"/>
      <c r="MEV5" s="37"/>
      <c r="MEW5" s="2"/>
      <c r="MEX5" s="37"/>
      <c r="MEY5" s="53"/>
      <c r="MFA5" s="2"/>
      <c r="MFB5" s="2"/>
      <c r="MFC5" s="37"/>
      <c r="MFD5" s="37"/>
      <c r="MFE5" s="2"/>
      <c r="MFF5" s="37"/>
      <c r="MFG5" s="53"/>
      <c r="MFI5" s="2"/>
      <c r="MFJ5" s="2"/>
      <c r="MFK5" s="37"/>
      <c r="MFL5" s="37"/>
      <c r="MFM5" s="2"/>
      <c r="MFN5" s="37"/>
      <c r="MFO5" s="53"/>
      <c r="MFQ5" s="2"/>
      <c r="MFR5" s="2"/>
      <c r="MFS5" s="37"/>
      <c r="MFT5" s="37"/>
      <c r="MFU5" s="2"/>
      <c r="MFV5" s="37"/>
      <c r="MFW5" s="53"/>
      <c r="MFY5" s="2"/>
      <c r="MFZ5" s="2"/>
      <c r="MGA5" s="37"/>
      <c r="MGB5" s="37"/>
      <c r="MGC5" s="2"/>
      <c r="MGD5" s="37"/>
      <c r="MGE5" s="53"/>
      <c r="MGG5" s="2"/>
      <c r="MGH5" s="2"/>
      <c r="MGI5" s="37"/>
      <c r="MGJ5" s="37"/>
      <c r="MGK5" s="2"/>
      <c r="MGL5" s="37"/>
      <c r="MGM5" s="53"/>
      <c r="MGO5" s="2"/>
      <c r="MGP5" s="2"/>
      <c r="MGQ5" s="37"/>
      <c r="MGR5" s="37"/>
      <c r="MGS5" s="2"/>
      <c r="MGT5" s="37"/>
      <c r="MGU5" s="53"/>
      <c r="MGW5" s="2"/>
      <c r="MGX5" s="2"/>
      <c r="MGY5" s="37"/>
      <c r="MGZ5" s="37"/>
      <c r="MHA5" s="2"/>
      <c r="MHB5" s="37"/>
      <c r="MHC5" s="53"/>
      <c r="MHE5" s="2"/>
      <c r="MHF5" s="2"/>
      <c r="MHG5" s="37"/>
      <c r="MHH5" s="37"/>
      <c r="MHI5" s="2"/>
      <c r="MHJ5" s="37"/>
      <c r="MHK5" s="53"/>
      <c r="MHM5" s="2"/>
      <c r="MHN5" s="2"/>
      <c r="MHO5" s="37"/>
      <c r="MHP5" s="37"/>
      <c r="MHQ5" s="2"/>
      <c r="MHR5" s="37"/>
      <c r="MHS5" s="53"/>
      <c r="MHU5" s="2"/>
      <c r="MHV5" s="2"/>
      <c r="MHW5" s="37"/>
      <c r="MHX5" s="37"/>
      <c r="MHY5" s="2"/>
      <c r="MHZ5" s="37"/>
      <c r="MIA5" s="53"/>
      <c r="MIC5" s="2"/>
      <c r="MID5" s="2"/>
      <c r="MIE5" s="37"/>
      <c r="MIF5" s="37"/>
      <c r="MIG5" s="2"/>
      <c r="MIH5" s="37"/>
      <c r="MII5" s="53"/>
      <c r="MIK5" s="2"/>
      <c r="MIL5" s="2"/>
      <c r="MIM5" s="37"/>
      <c r="MIN5" s="37"/>
      <c r="MIO5" s="2"/>
      <c r="MIP5" s="37"/>
      <c r="MIQ5" s="53"/>
      <c r="MIS5" s="2"/>
      <c r="MIT5" s="2"/>
      <c r="MIU5" s="37"/>
      <c r="MIV5" s="37"/>
      <c r="MIW5" s="2"/>
      <c r="MIX5" s="37"/>
      <c r="MIY5" s="53"/>
      <c r="MJA5" s="2"/>
      <c r="MJB5" s="2"/>
      <c r="MJC5" s="37"/>
      <c r="MJD5" s="37"/>
      <c r="MJE5" s="2"/>
      <c r="MJF5" s="37"/>
      <c r="MJG5" s="53"/>
      <c r="MJI5" s="2"/>
      <c r="MJJ5" s="2"/>
      <c r="MJK5" s="37"/>
      <c r="MJL5" s="37"/>
      <c r="MJM5" s="2"/>
      <c r="MJN5" s="37"/>
      <c r="MJO5" s="53"/>
      <c r="MJQ5" s="2"/>
      <c r="MJR5" s="2"/>
      <c r="MJS5" s="37"/>
      <c r="MJT5" s="37"/>
      <c r="MJU5" s="2"/>
      <c r="MJV5" s="37"/>
      <c r="MJW5" s="53"/>
      <c r="MJY5" s="2"/>
      <c r="MJZ5" s="2"/>
      <c r="MKA5" s="37"/>
      <c r="MKB5" s="37"/>
      <c r="MKC5" s="2"/>
      <c r="MKD5" s="37"/>
      <c r="MKE5" s="53"/>
      <c r="MKG5" s="2"/>
      <c r="MKH5" s="2"/>
      <c r="MKI5" s="37"/>
      <c r="MKJ5" s="37"/>
      <c r="MKK5" s="2"/>
      <c r="MKL5" s="37"/>
      <c r="MKM5" s="53"/>
      <c r="MKO5" s="2"/>
      <c r="MKP5" s="2"/>
      <c r="MKQ5" s="37"/>
      <c r="MKR5" s="37"/>
      <c r="MKS5" s="2"/>
      <c r="MKT5" s="37"/>
      <c r="MKU5" s="53"/>
      <c r="MKW5" s="2"/>
      <c r="MKX5" s="2"/>
      <c r="MKY5" s="37"/>
      <c r="MKZ5" s="37"/>
      <c r="MLA5" s="2"/>
      <c r="MLB5" s="37"/>
      <c r="MLC5" s="53"/>
      <c r="MLE5" s="2"/>
      <c r="MLF5" s="2"/>
      <c r="MLG5" s="37"/>
      <c r="MLH5" s="37"/>
      <c r="MLI5" s="2"/>
      <c r="MLJ5" s="37"/>
      <c r="MLK5" s="53"/>
      <c r="MLM5" s="2"/>
      <c r="MLN5" s="2"/>
      <c r="MLO5" s="37"/>
      <c r="MLP5" s="37"/>
      <c r="MLQ5" s="2"/>
      <c r="MLR5" s="37"/>
      <c r="MLS5" s="53"/>
      <c r="MLU5" s="2"/>
      <c r="MLV5" s="2"/>
      <c r="MLW5" s="37"/>
      <c r="MLX5" s="37"/>
      <c r="MLY5" s="2"/>
      <c r="MLZ5" s="37"/>
      <c r="MMA5" s="53"/>
      <c r="MMC5" s="2"/>
      <c r="MMD5" s="2"/>
      <c r="MME5" s="37"/>
      <c r="MMF5" s="37"/>
      <c r="MMG5" s="2"/>
      <c r="MMH5" s="37"/>
      <c r="MMI5" s="53"/>
      <c r="MMK5" s="2"/>
      <c r="MML5" s="2"/>
      <c r="MMM5" s="37"/>
      <c r="MMN5" s="37"/>
      <c r="MMO5" s="2"/>
      <c r="MMP5" s="37"/>
      <c r="MMQ5" s="53"/>
      <c r="MMS5" s="2"/>
      <c r="MMT5" s="2"/>
      <c r="MMU5" s="37"/>
      <c r="MMV5" s="37"/>
      <c r="MMW5" s="2"/>
      <c r="MMX5" s="37"/>
      <c r="MMY5" s="53"/>
      <c r="MNA5" s="2"/>
      <c r="MNB5" s="2"/>
      <c r="MNC5" s="37"/>
      <c r="MND5" s="37"/>
      <c r="MNE5" s="2"/>
      <c r="MNF5" s="37"/>
      <c r="MNG5" s="53"/>
      <c r="MNI5" s="2"/>
      <c r="MNJ5" s="2"/>
      <c r="MNK5" s="37"/>
      <c r="MNL5" s="37"/>
      <c r="MNM5" s="2"/>
      <c r="MNN5" s="37"/>
      <c r="MNO5" s="53"/>
      <c r="MNQ5" s="2"/>
      <c r="MNR5" s="2"/>
      <c r="MNS5" s="37"/>
      <c r="MNT5" s="37"/>
      <c r="MNU5" s="2"/>
      <c r="MNV5" s="37"/>
      <c r="MNW5" s="53"/>
      <c r="MNY5" s="2"/>
      <c r="MNZ5" s="2"/>
      <c r="MOA5" s="37"/>
      <c r="MOB5" s="37"/>
      <c r="MOC5" s="2"/>
      <c r="MOD5" s="37"/>
      <c r="MOE5" s="53"/>
      <c r="MOG5" s="2"/>
      <c r="MOH5" s="2"/>
      <c r="MOI5" s="37"/>
      <c r="MOJ5" s="37"/>
      <c r="MOK5" s="2"/>
      <c r="MOL5" s="37"/>
      <c r="MOM5" s="53"/>
      <c r="MOO5" s="2"/>
      <c r="MOP5" s="2"/>
      <c r="MOQ5" s="37"/>
      <c r="MOR5" s="37"/>
      <c r="MOS5" s="2"/>
      <c r="MOT5" s="37"/>
      <c r="MOU5" s="53"/>
      <c r="MOW5" s="2"/>
      <c r="MOX5" s="2"/>
      <c r="MOY5" s="37"/>
      <c r="MOZ5" s="37"/>
      <c r="MPA5" s="2"/>
      <c r="MPB5" s="37"/>
      <c r="MPC5" s="53"/>
      <c r="MPE5" s="2"/>
      <c r="MPF5" s="2"/>
      <c r="MPG5" s="37"/>
      <c r="MPH5" s="37"/>
      <c r="MPI5" s="2"/>
      <c r="MPJ5" s="37"/>
      <c r="MPK5" s="53"/>
      <c r="MPM5" s="2"/>
      <c r="MPN5" s="2"/>
      <c r="MPO5" s="37"/>
      <c r="MPP5" s="37"/>
      <c r="MPQ5" s="2"/>
      <c r="MPR5" s="37"/>
      <c r="MPS5" s="53"/>
      <c r="MPU5" s="2"/>
      <c r="MPV5" s="2"/>
      <c r="MPW5" s="37"/>
      <c r="MPX5" s="37"/>
      <c r="MPY5" s="2"/>
      <c r="MPZ5" s="37"/>
      <c r="MQA5" s="53"/>
      <c r="MQC5" s="2"/>
      <c r="MQD5" s="2"/>
      <c r="MQE5" s="37"/>
      <c r="MQF5" s="37"/>
      <c r="MQG5" s="2"/>
      <c r="MQH5" s="37"/>
      <c r="MQI5" s="53"/>
      <c r="MQK5" s="2"/>
      <c r="MQL5" s="2"/>
      <c r="MQM5" s="37"/>
      <c r="MQN5" s="37"/>
      <c r="MQO5" s="2"/>
      <c r="MQP5" s="37"/>
      <c r="MQQ5" s="53"/>
      <c r="MQS5" s="2"/>
      <c r="MQT5" s="2"/>
      <c r="MQU5" s="37"/>
      <c r="MQV5" s="37"/>
      <c r="MQW5" s="2"/>
      <c r="MQX5" s="37"/>
      <c r="MQY5" s="53"/>
      <c r="MRA5" s="2"/>
      <c r="MRB5" s="2"/>
      <c r="MRC5" s="37"/>
      <c r="MRD5" s="37"/>
      <c r="MRE5" s="2"/>
      <c r="MRF5" s="37"/>
      <c r="MRG5" s="53"/>
      <c r="MRI5" s="2"/>
      <c r="MRJ5" s="2"/>
      <c r="MRK5" s="37"/>
      <c r="MRL5" s="37"/>
      <c r="MRM5" s="2"/>
      <c r="MRN5" s="37"/>
      <c r="MRO5" s="53"/>
      <c r="MRQ5" s="2"/>
      <c r="MRR5" s="2"/>
      <c r="MRS5" s="37"/>
      <c r="MRT5" s="37"/>
      <c r="MRU5" s="2"/>
      <c r="MRV5" s="37"/>
      <c r="MRW5" s="53"/>
      <c r="MRY5" s="2"/>
      <c r="MRZ5" s="2"/>
      <c r="MSA5" s="37"/>
      <c r="MSB5" s="37"/>
      <c r="MSC5" s="2"/>
      <c r="MSD5" s="37"/>
      <c r="MSE5" s="53"/>
      <c r="MSG5" s="2"/>
      <c r="MSH5" s="2"/>
      <c r="MSI5" s="37"/>
      <c r="MSJ5" s="37"/>
      <c r="MSK5" s="2"/>
      <c r="MSL5" s="37"/>
      <c r="MSM5" s="53"/>
      <c r="MSO5" s="2"/>
      <c r="MSP5" s="2"/>
      <c r="MSQ5" s="37"/>
      <c r="MSR5" s="37"/>
      <c r="MSS5" s="2"/>
      <c r="MST5" s="37"/>
      <c r="MSU5" s="53"/>
      <c r="MSW5" s="2"/>
      <c r="MSX5" s="2"/>
      <c r="MSY5" s="37"/>
      <c r="MSZ5" s="37"/>
      <c r="MTA5" s="2"/>
      <c r="MTB5" s="37"/>
      <c r="MTC5" s="53"/>
      <c r="MTE5" s="2"/>
      <c r="MTF5" s="2"/>
      <c r="MTG5" s="37"/>
      <c r="MTH5" s="37"/>
      <c r="MTI5" s="2"/>
      <c r="MTJ5" s="37"/>
      <c r="MTK5" s="53"/>
      <c r="MTM5" s="2"/>
      <c r="MTN5" s="2"/>
      <c r="MTO5" s="37"/>
      <c r="MTP5" s="37"/>
      <c r="MTQ5" s="2"/>
      <c r="MTR5" s="37"/>
      <c r="MTS5" s="53"/>
      <c r="MTU5" s="2"/>
      <c r="MTV5" s="2"/>
      <c r="MTW5" s="37"/>
      <c r="MTX5" s="37"/>
      <c r="MTY5" s="2"/>
      <c r="MTZ5" s="37"/>
      <c r="MUA5" s="53"/>
      <c r="MUC5" s="2"/>
      <c r="MUD5" s="2"/>
      <c r="MUE5" s="37"/>
      <c r="MUF5" s="37"/>
      <c r="MUG5" s="2"/>
      <c r="MUH5" s="37"/>
      <c r="MUI5" s="53"/>
      <c r="MUK5" s="2"/>
      <c r="MUL5" s="2"/>
      <c r="MUM5" s="37"/>
      <c r="MUN5" s="37"/>
      <c r="MUO5" s="2"/>
      <c r="MUP5" s="37"/>
      <c r="MUQ5" s="53"/>
      <c r="MUS5" s="2"/>
      <c r="MUT5" s="2"/>
      <c r="MUU5" s="37"/>
      <c r="MUV5" s="37"/>
      <c r="MUW5" s="2"/>
      <c r="MUX5" s="37"/>
      <c r="MUY5" s="53"/>
      <c r="MVA5" s="2"/>
      <c r="MVB5" s="2"/>
      <c r="MVC5" s="37"/>
      <c r="MVD5" s="37"/>
      <c r="MVE5" s="2"/>
      <c r="MVF5" s="37"/>
      <c r="MVG5" s="53"/>
      <c r="MVI5" s="2"/>
      <c r="MVJ5" s="2"/>
      <c r="MVK5" s="37"/>
      <c r="MVL5" s="37"/>
      <c r="MVM5" s="2"/>
      <c r="MVN5" s="37"/>
      <c r="MVO5" s="53"/>
      <c r="MVQ5" s="2"/>
      <c r="MVR5" s="2"/>
      <c r="MVS5" s="37"/>
      <c r="MVT5" s="37"/>
      <c r="MVU5" s="2"/>
      <c r="MVV5" s="37"/>
      <c r="MVW5" s="53"/>
      <c r="MVY5" s="2"/>
      <c r="MVZ5" s="2"/>
      <c r="MWA5" s="37"/>
      <c r="MWB5" s="37"/>
      <c r="MWC5" s="2"/>
      <c r="MWD5" s="37"/>
      <c r="MWE5" s="53"/>
      <c r="MWG5" s="2"/>
      <c r="MWH5" s="2"/>
      <c r="MWI5" s="37"/>
      <c r="MWJ5" s="37"/>
      <c r="MWK5" s="2"/>
      <c r="MWL5" s="37"/>
      <c r="MWM5" s="53"/>
      <c r="MWO5" s="2"/>
      <c r="MWP5" s="2"/>
      <c r="MWQ5" s="37"/>
      <c r="MWR5" s="37"/>
      <c r="MWS5" s="2"/>
      <c r="MWT5" s="37"/>
      <c r="MWU5" s="53"/>
      <c r="MWW5" s="2"/>
      <c r="MWX5" s="2"/>
      <c r="MWY5" s="37"/>
      <c r="MWZ5" s="37"/>
      <c r="MXA5" s="2"/>
      <c r="MXB5" s="37"/>
      <c r="MXC5" s="53"/>
      <c r="MXE5" s="2"/>
      <c r="MXF5" s="2"/>
      <c r="MXG5" s="37"/>
      <c r="MXH5" s="37"/>
      <c r="MXI5" s="2"/>
      <c r="MXJ5" s="37"/>
      <c r="MXK5" s="53"/>
      <c r="MXM5" s="2"/>
      <c r="MXN5" s="2"/>
      <c r="MXO5" s="37"/>
      <c r="MXP5" s="37"/>
      <c r="MXQ5" s="2"/>
      <c r="MXR5" s="37"/>
      <c r="MXS5" s="53"/>
      <c r="MXU5" s="2"/>
      <c r="MXV5" s="2"/>
      <c r="MXW5" s="37"/>
      <c r="MXX5" s="37"/>
      <c r="MXY5" s="2"/>
      <c r="MXZ5" s="37"/>
      <c r="MYA5" s="53"/>
      <c r="MYC5" s="2"/>
      <c r="MYD5" s="2"/>
      <c r="MYE5" s="37"/>
      <c r="MYF5" s="37"/>
      <c r="MYG5" s="2"/>
      <c r="MYH5" s="37"/>
      <c r="MYI5" s="53"/>
      <c r="MYK5" s="2"/>
      <c r="MYL5" s="2"/>
      <c r="MYM5" s="37"/>
      <c r="MYN5" s="37"/>
      <c r="MYO5" s="2"/>
      <c r="MYP5" s="37"/>
      <c r="MYQ5" s="53"/>
      <c r="MYS5" s="2"/>
      <c r="MYT5" s="2"/>
      <c r="MYU5" s="37"/>
      <c r="MYV5" s="37"/>
      <c r="MYW5" s="2"/>
      <c r="MYX5" s="37"/>
      <c r="MYY5" s="53"/>
      <c r="MZA5" s="2"/>
      <c r="MZB5" s="2"/>
      <c r="MZC5" s="37"/>
      <c r="MZD5" s="37"/>
      <c r="MZE5" s="2"/>
      <c r="MZF5" s="37"/>
      <c r="MZG5" s="53"/>
      <c r="MZI5" s="2"/>
      <c r="MZJ5" s="2"/>
      <c r="MZK5" s="37"/>
      <c r="MZL5" s="37"/>
      <c r="MZM5" s="2"/>
      <c r="MZN5" s="37"/>
      <c r="MZO5" s="53"/>
      <c r="MZQ5" s="2"/>
      <c r="MZR5" s="2"/>
      <c r="MZS5" s="37"/>
      <c r="MZT5" s="37"/>
      <c r="MZU5" s="2"/>
      <c r="MZV5" s="37"/>
      <c r="MZW5" s="53"/>
      <c r="MZY5" s="2"/>
      <c r="MZZ5" s="2"/>
      <c r="NAA5" s="37"/>
      <c r="NAB5" s="37"/>
      <c r="NAC5" s="2"/>
      <c r="NAD5" s="37"/>
      <c r="NAE5" s="53"/>
      <c r="NAG5" s="2"/>
      <c r="NAH5" s="2"/>
      <c r="NAI5" s="37"/>
      <c r="NAJ5" s="37"/>
      <c r="NAK5" s="2"/>
      <c r="NAL5" s="37"/>
      <c r="NAM5" s="53"/>
      <c r="NAO5" s="2"/>
      <c r="NAP5" s="2"/>
      <c r="NAQ5" s="37"/>
      <c r="NAR5" s="37"/>
      <c r="NAS5" s="2"/>
      <c r="NAT5" s="37"/>
      <c r="NAU5" s="53"/>
      <c r="NAW5" s="2"/>
      <c r="NAX5" s="2"/>
      <c r="NAY5" s="37"/>
      <c r="NAZ5" s="37"/>
      <c r="NBA5" s="2"/>
      <c r="NBB5" s="37"/>
      <c r="NBC5" s="53"/>
      <c r="NBE5" s="2"/>
      <c r="NBF5" s="2"/>
      <c r="NBG5" s="37"/>
      <c r="NBH5" s="37"/>
      <c r="NBI5" s="2"/>
      <c r="NBJ5" s="37"/>
      <c r="NBK5" s="53"/>
      <c r="NBM5" s="2"/>
      <c r="NBN5" s="2"/>
      <c r="NBO5" s="37"/>
      <c r="NBP5" s="37"/>
      <c r="NBQ5" s="2"/>
      <c r="NBR5" s="37"/>
      <c r="NBS5" s="53"/>
      <c r="NBU5" s="2"/>
      <c r="NBV5" s="2"/>
      <c r="NBW5" s="37"/>
      <c r="NBX5" s="37"/>
      <c r="NBY5" s="2"/>
      <c r="NBZ5" s="37"/>
      <c r="NCA5" s="53"/>
      <c r="NCC5" s="2"/>
      <c r="NCD5" s="2"/>
      <c r="NCE5" s="37"/>
      <c r="NCF5" s="37"/>
      <c r="NCG5" s="2"/>
      <c r="NCH5" s="37"/>
      <c r="NCI5" s="53"/>
      <c r="NCK5" s="2"/>
      <c r="NCL5" s="2"/>
      <c r="NCM5" s="37"/>
      <c r="NCN5" s="37"/>
      <c r="NCO5" s="2"/>
      <c r="NCP5" s="37"/>
      <c r="NCQ5" s="53"/>
      <c r="NCS5" s="2"/>
      <c r="NCT5" s="2"/>
      <c r="NCU5" s="37"/>
      <c r="NCV5" s="37"/>
      <c r="NCW5" s="2"/>
      <c r="NCX5" s="37"/>
      <c r="NCY5" s="53"/>
      <c r="NDA5" s="2"/>
      <c r="NDB5" s="2"/>
      <c r="NDC5" s="37"/>
      <c r="NDD5" s="37"/>
      <c r="NDE5" s="2"/>
      <c r="NDF5" s="37"/>
      <c r="NDG5" s="53"/>
      <c r="NDI5" s="2"/>
      <c r="NDJ5" s="2"/>
      <c r="NDK5" s="37"/>
      <c r="NDL5" s="37"/>
      <c r="NDM5" s="2"/>
      <c r="NDN5" s="37"/>
      <c r="NDO5" s="53"/>
      <c r="NDQ5" s="2"/>
      <c r="NDR5" s="2"/>
      <c r="NDS5" s="37"/>
      <c r="NDT5" s="37"/>
      <c r="NDU5" s="2"/>
      <c r="NDV5" s="37"/>
      <c r="NDW5" s="53"/>
      <c r="NDY5" s="2"/>
      <c r="NDZ5" s="2"/>
      <c r="NEA5" s="37"/>
      <c r="NEB5" s="37"/>
      <c r="NEC5" s="2"/>
      <c r="NED5" s="37"/>
      <c r="NEE5" s="53"/>
      <c r="NEG5" s="2"/>
      <c r="NEH5" s="2"/>
      <c r="NEI5" s="37"/>
      <c r="NEJ5" s="37"/>
      <c r="NEK5" s="2"/>
      <c r="NEL5" s="37"/>
      <c r="NEM5" s="53"/>
      <c r="NEO5" s="2"/>
      <c r="NEP5" s="2"/>
      <c r="NEQ5" s="37"/>
      <c r="NER5" s="37"/>
      <c r="NES5" s="2"/>
      <c r="NET5" s="37"/>
      <c r="NEU5" s="53"/>
      <c r="NEW5" s="2"/>
      <c r="NEX5" s="2"/>
      <c r="NEY5" s="37"/>
      <c r="NEZ5" s="37"/>
      <c r="NFA5" s="2"/>
      <c r="NFB5" s="37"/>
      <c r="NFC5" s="53"/>
      <c r="NFE5" s="2"/>
      <c r="NFF5" s="2"/>
      <c r="NFG5" s="37"/>
      <c r="NFH5" s="37"/>
      <c r="NFI5" s="2"/>
      <c r="NFJ5" s="37"/>
      <c r="NFK5" s="53"/>
      <c r="NFM5" s="2"/>
      <c r="NFN5" s="2"/>
      <c r="NFO5" s="37"/>
      <c r="NFP5" s="37"/>
      <c r="NFQ5" s="2"/>
      <c r="NFR5" s="37"/>
      <c r="NFS5" s="53"/>
      <c r="NFU5" s="2"/>
      <c r="NFV5" s="2"/>
      <c r="NFW5" s="37"/>
      <c r="NFX5" s="37"/>
      <c r="NFY5" s="2"/>
      <c r="NFZ5" s="37"/>
      <c r="NGA5" s="53"/>
      <c r="NGC5" s="2"/>
      <c r="NGD5" s="2"/>
      <c r="NGE5" s="37"/>
      <c r="NGF5" s="37"/>
      <c r="NGG5" s="2"/>
      <c r="NGH5" s="37"/>
      <c r="NGI5" s="53"/>
      <c r="NGK5" s="2"/>
      <c r="NGL5" s="2"/>
      <c r="NGM5" s="37"/>
      <c r="NGN5" s="37"/>
      <c r="NGO5" s="2"/>
      <c r="NGP5" s="37"/>
      <c r="NGQ5" s="53"/>
      <c r="NGS5" s="2"/>
      <c r="NGT5" s="2"/>
      <c r="NGU5" s="37"/>
      <c r="NGV5" s="37"/>
      <c r="NGW5" s="2"/>
      <c r="NGX5" s="37"/>
      <c r="NGY5" s="53"/>
      <c r="NHA5" s="2"/>
      <c r="NHB5" s="2"/>
      <c r="NHC5" s="37"/>
      <c r="NHD5" s="37"/>
      <c r="NHE5" s="2"/>
      <c r="NHF5" s="37"/>
      <c r="NHG5" s="53"/>
      <c r="NHI5" s="2"/>
      <c r="NHJ5" s="2"/>
      <c r="NHK5" s="37"/>
      <c r="NHL5" s="37"/>
      <c r="NHM5" s="2"/>
      <c r="NHN5" s="37"/>
      <c r="NHO5" s="53"/>
      <c r="NHQ5" s="2"/>
      <c r="NHR5" s="2"/>
      <c r="NHS5" s="37"/>
      <c r="NHT5" s="37"/>
      <c r="NHU5" s="2"/>
      <c r="NHV5" s="37"/>
      <c r="NHW5" s="53"/>
      <c r="NHY5" s="2"/>
      <c r="NHZ5" s="2"/>
      <c r="NIA5" s="37"/>
      <c r="NIB5" s="37"/>
      <c r="NIC5" s="2"/>
      <c r="NID5" s="37"/>
      <c r="NIE5" s="53"/>
      <c r="NIG5" s="2"/>
      <c r="NIH5" s="2"/>
      <c r="NII5" s="37"/>
      <c r="NIJ5" s="37"/>
      <c r="NIK5" s="2"/>
      <c r="NIL5" s="37"/>
      <c r="NIM5" s="53"/>
      <c r="NIO5" s="2"/>
      <c r="NIP5" s="2"/>
      <c r="NIQ5" s="37"/>
      <c r="NIR5" s="37"/>
      <c r="NIS5" s="2"/>
      <c r="NIT5" s="37"/>
      <c r="NIU5" s="53"/>
      <c r="NIW5" s="2"/>
      <c r="NIX5" s="2"/>
      <c r="NIY5" s="37"/>
      <c r="NIZ5" s="37"/>
      <c r="NJA5" s="2"/>
      <c r="NJB5" s="37"/>
      <c r="NJC5" s="53"/>
      <c r="NJE5" s="2"/>
      <c r="NJF5" s="2"/>
      <c r="NJG5" s="37"/>
      <c r="NJH5" s="37"/>
      <c r="NJI5" s="2"/>
      <c r="NJJ5" s="37"/>
      <c r="NJK5" s="53"/>
      <c r="NJM5" s="2"/>
      <c r="NJN5" s="2"/>
      <c r="NJO5" s="37"/>
      <c r="NJP5" s="37"/>
      <c r="NJQ5" s="2"/>
      <c r="NJR5" s="37"/>
      <c r="NJS5" s="53"/>
      <c r="NJU5" s="2"/>
      <c r="NJV5" s="2"/>
      <c r="NJW5" s="37"/>
      <c r="NJX5" s="37"/>
      <c r="NJY5" s="2"/>
      <c r="NJZ5" s="37"/>
      <c r="NKA5" s="53"/>
      <c r="NKC5" s="2"/>
      <c r="NKD5" s="2"/>
      <c r="NKE5" s="37"/>
      <c r="NKF5" s="37"/>
      <c r="NKG5" s="2"/>
      <c r="NKH5" s="37"/>
      <c r="NKI5" s="53"/>
      <c r="NKK5" s="2"/>
      <c r="NKL5" s="2"/>
      <c r="NKM5" s="37"/>
      <c r="NKN5" s="37"/>
      <c r="NKO5" s="2"/>
      <c r="NKP5" s="37"/>
      <c r="NKQ5" s="53"/>
      <c r="NKS5" s="2"/>
      <c r="NKT5" s="2"/>
      <c r="NKU5" s="37"/>
      <c r="NKV5" s="37"/>
      <c r="NKW5" s="2"/>
      <c r="NKX5" s="37"/>
      <c r="NKY5" s="53"/>
      <c r="NLA5" s="2"/>
      <c r="NLB5" s="2"/>
      <c r="NLC5" s="37"/>
      <c r="NLD5" s="37"/>
      <c r="NLE5" s="2"/>
      <c r="NLF5" s="37"/>
      <c r="NLG5" s="53"/>
      <c r="NLI5" s="2"/>
      <c r="NLJ5" s="2"/>
      <c r="NLK5" s="37"/>
      <c r="NLL5" s="37"/>
      <c r="NLM5" s="2"/>
      <c r="NLN5" s="37"/>
      <c r="NLO5" s="53"/>
      <c r="NLQ5" s="2"/>
      <c r="NLR5" s="2"/>
      <c r="NLS5" s="37"/>
      <c r="NLT5" s="37"/>
      <c r="NLU5" s="2"/>
      <c r="NLV5" s="37"/>
      <c r="NLW5" s="53"/>
      <c r="NLY5" s="2"/>
      <c r="NLZ5" s="2"/>
      <c r="NMA5" s="37"/>
      <c r="NMB5" s="37"/>
      <c r="NMC5" s="2"/>
      <c r="NMD5" s="37"/>
      <c r="NME5" s="53"/>
      <c r="NMG5" s="2"/>
      <c r="NMH5" s="2"/>
      <c r="NMI5" s="37"/>
      <c r="NMJ5" s="37"/>
      <c r="NMK5" s="2"/>
      <c r="NML5" s="37"/>
      <c r="NMM5" s="53"/>
      <c r="NMO5" s="2"/>
      <c r="NMP5" s="2"/>
      <c r="NMQ5" s="37"/>
      <c r="NMR5" s="37"/>
      <c r="NMS5" s="2"/>
      <c r="NMT5" s="37"/>
      <c r="NMU5" s="53"/>
      <c r="NMW5" s="2"/>
      <c r="NMX5" s="2"/>
      <c r="NMY5" s="37"/>
      <c r="NMZ5" s="37"/>
      <c r="NNA5" s="2"/>
      <c r="NNB5" s="37"/>
      <c r="NNC5" s="53"/>
      <c r="NNE5" s="2"/>
      <c r="NNF5" s="2"/>
      <c r="NNG5" s="37"/>
      <c r="NNH5" s="37"/>
      <c r="NNI5" s="2"/>
      <c r="NNJ5" s="37"/>
      <c r="NNK5" s="53"/>
      <c r="NNM5" s="2"/>
      <c r="NNN5" s="2"/>
      <c r="NNO5" s="37"/>
      <c r="NNP5" s="37"/>
      <c r="NNQ5" s="2"/>
      <c r="NNR5" s="37"/>
      <c r="NNS5" s="53"/>
      <c r="NNU5" s="2"/>
      <c r="NNV5" s="2"/>
      <c r="NNW5" s="37"/>
      <c r="NNX5" s="37"/>
      <c r="NNY5" s="2"/>
      <c r="NNZ5" s="37"/>
      <c r="NOA5" s="53"/>
      <c r="NOC5" s="2"/>
      <c r="NOD5" s="2"/>
      <c r="NOE5" s="37"/>
      <c r="NOF5" s="37"/>
      <c r="NOG5" s="2"/>
      <c r="NOH5" s="37"/>
      <c r="NOI5" s="53"/>
      <c r="NOK5" s="2"/>
      <c r="NOL5" s="2"/>
      <c r="NOM5" s="37"/>
      <c r="NON5" s="37"/>
      <c r="NOO5" s="2"/>
      <c r="NOP5" s="37"/>
      <c r="NOQ5" s="53"/>
      <c r="NOS5" s="2"/>
      <c r="NOT5" s="2"/>
      <c r="NOU5" s="37"/>
      <c r="NOV5" s="37"/>
      <c r="NOW5" s="2"/>
      <c r="NOX5" s="37"/>
      <c r="NOY5" s="53"/>
      <c r="NPA5" s="2"/>
      <c r="NPB5" s="2"/>
      <c r="NPC5" s="37"/>
      <c r="NPD5" s="37"/>
      <c r="NPE5" s="2"/>
      <c r="NPF5" s="37"/>
      <c r="NPG5" s="53"/>
      <c r="NPI5" s="2"/>
      <c r="NPJ5" s="2"/>
      <c r="NPK5" s="37"/>
      <c r="NPL5" s="37"/>
      <c r="NPM5" s="2"/>
      <c r="NPN5" s="37"/>
      <c r="NPO5" s="53"/>
      <c r="NPQ5" s="2"/>
      <c r="NPR5" s="2"/>
      <c r="NPS5" s="37"/>
      <c r="NPT5" s="37"/>
      <c r="NPU5" s="2"/>
      <c r="NPV5" s="37"/>
      <c r="NPW5" s="53"/>
      <c r="NPY5" s="2"/>
      <c r="NPZ5" s="2"/>
      <c r="NQA5" s="37"/>
      <c r="NQB5" s="37"/>
      <c r="NQC5" s="2"/>
      <c r="NQD5" s="37"/>
      <c r="NQE5" s="53"/>
      <c r="NQG5" s="2"/>
      <c r="NQH5" s="2"/>
      <c r="NQI5" s="37"/>
      <c r="NQJ5" s="37"/>
      <c r="NQK5" s="2"/>
      <c r="NQL5" s="37"/>
      <c r="NQM5" s="53"/>
      <c r="NQO5" s="2"/>
      <c r="NQP5" s="2"/>
      <c r="NQQ5" s="37"/>
      <c r="NQR5" s="37"/>
      <c r="NQS5" s="2"/>
      <c r="NQT5" s="37"/>
      <c r="NQU5" s="53"/>
      <c r="NQW5" s="2"/>
      <c r="NQX5" s="2"/>
      <c r="NQY5" s="37"/>
      <c r="NQZ5" s="37"/>
      <c r="NRA5" s="2"/>
      <c r="NRB5" s="37"/>
      <c r="NRC5" s="53"/>
      <c r="NRE5" s="2"/>
      <c r="NRF5" s="2"/>
      <c r="NRG5" s="37"/>
      <c r="NRH5" s="37"/>
      <c r="NRI5" s="2"/>
      <c r="NRJ5" s="37"/>
      <c r="NRK5" s="53"/>
      <c r="NRM5" s="2"/>
      <c r="NRN5" s="2"/>
      <c r="NRO5" s="37"/>
      <c r="NRP5" s="37"/>
      <c r="NRQ5" s="2"/>
      <c r="NRR5" s="37"/>
      <c r="NRS5" s="53"/>
      <c r="NRU5" s="2"/>
      <c r="NRV5" s="2"/>
      <c r="NRW5" s="37"/>
      <c r="NRX5" s="37"/>
      <c r="NRY5" s="2"/>
      <c r="NRZ5" s="37"/>
      <c r="NSA5" s="53"/>
      <c r="NSC5" s="2"/>
      <c r="NSD5" s="2"/>
      <c r="NSE5" s="37"/>
      <c r="NSF5" s="37"/>
      <c r="NSG5" s="2"/>
      <c r="NSH5" s="37"/>
      <c r="NSI5" s="53"/>
      <c r="NSK5" s="2"/>
      <c r="NSL5" s="2"/>
      <c r="NSM5" s="37"/>
      <c r="NSN5" s="37"/>
      <c r="NSO5" s="2"/>
      <c r="NSP5" s="37"/>
      <c r="NSQ5" s="53"/>
      <c r="NSS5" s="2"/>
      <c r="NST5" s="2"/>
      <c r="NSU5" s="37"/>
      <c r="NSV5" s="37"/>
      <c r="NSW5" s="2"/>
      <c r="NSX5" s="37"/>
      <c r="NSY5" s="53"/>
      <c r="NTA5" s="2"/>
      <c r="NTB5" s="2"/>
      <c r="NTC5" s="37"/>
      <c r="NTD5" s="37"/>
      <c r="NTE5" s="2"/>
      <c r="NTF5" s="37"/>
      <c r="NTG5" s="53"/>
      <c r="NTI5" s="2"/>
      <c r="NTJ5" s="2"/>
      <c r="NTK5" s="37"/>
      <c r="NTL5" s="37"/>
      <c r="NTM5" s="2"/>
      <c r="NTN5" s="37"/>
      <c r="NTO5" s="53"/>
      <c r="NTQ5" s="2"/>
      <c r="NTR5" s="2"/>
      <c r="NTS5" s="37"/>
      <c r="NTT5" s="37"/>
      <c r="NTU5" s="2"/>
      <c r="NTV5" s="37"/>
      <c r="NTW5" s="53"/>
      <c r="NTY5" s="2"/>
      <c r="NTZ5" s="2"/>
      <c r="NUA5" s="37"/>
      <c r="NUB5" s="37"/>
      <c r="NUC5" s="2"/>
      <c r="NUD5" s="37"/>
      <c r="NUE5" s="53"/>
      <c r="NUG5" s="2"/>
      <c r="NUH5" s="2"/>
      <c r="NUI5" s="37"/>
      <c r="NUJ5" s="37"/>
      <c r="NUK5" s="2"/>
      <c r="NUL5" s="37"/>
      <c r="NUM5" s="53"/>
      <c r="NUO5" s="2"/>
      <c r="NUP5" s="2"/>
      <c r="NUQ5" s="37"/>
      <c r="NUR5" s="37"/>
      <c r="NUS5" s="2"/>
      <c r="NUT5" s="37"/>
      <c r="NUU5" s="53"/>
      <c r="NUW5" s="2"/>
      <c r="NUX5" s="2"/>
      <c r="NUY5" s="37"/>
      <c r="NUZ5" s="37"/>
      <c r="NVA5" s="2"/>
      <c r="NVB5" s="37"/>
      <c r="NVC5" s="53"/>
      <c r="NVE5" s="2"/>
      <c r="NVF5" s="2"/>
      <c r="NVG5" s="37"/>
      <c r="NVH5" s="37"/>
      <c r="NVI5" s="2"/>
      <c r="NVJ5" s="37"/>
      <c r="NVK5" s="53"/>
      <c r="NVM5" s="2"/>
      <c r="NVN5" s="2"/>
      <c r="NVO5" s="37"/>
      <c r="NVP5" s="37"/>
      <c r="NVQ5" s="2"/>
      <c r="NVR5" s="37"/>
      <c r="NVS5" s="53"/>
      <c r="NVU5" s="2"/>
      <c r="NVV5" s="2"/>
      <c r="NVW5" s="37"/>
      <c r="NVX5" s="37"/>
      <c r="NVY5" s="2"/>
      <c r="NVZ5" s="37"/>
      <c r="NWA5" s="53"/>
      <c r="NWC5" s="2"/>
      <c r="NWD5" s="2"/>
      <c r="NWE5" s="37"/>
      <c r="NWF5" s="37"/>
      <c r="NWG5" s="2"/>
      <c r="NWH5" s="37"/>
      <c r="NWI5" s="53"/>
      <c r="NWK5" s="2"/>
      <c r="NWL5" s="2"/>
      <c r="NWM5" s="37"/>
      <c r="NWN5" s="37"/>
      <c r="NWO5" s="2"/>
      <c r="NWP5" s="37"/>
      <c r="NWQ5" s="53"/>
      <c r="NWS5" s="2"/>
      <c r="NWT5" s="2"/>
      <c r="NWU5" s="37"/>
      <c r="NWV5" s="37"/>
      <c r="NWW5" s="2"/>
      <c r="NWX5" s="37"/>
      <c r="NWY5" s="53"/>
      <c r="NXA5" s="2"/>
      <c r="NXB5" s="2"/>
      <c r="NXC5" s="37"/>
      <c r="NXD5" s="37"/>
      <c r="NXE5" s="2"/>
      <c r="NXF5" s="37"/>
      <c r="NXG5" s="53"/>
      <c r="NXI5" s="2"/>
      <c r="NXJ5" s="2"/>
      <c r="NXK5" s="37"/>
      <c r="NXL5" s="37"/>
      <c r="NXM5" s="2"/>
      <c r="NXN5" s="37"/>
      <c r="NXO5" s="53"/>
      <c r="NXQ5" s="2"/>
      <c r="NXR5" s="2"/>
      <c r="NXS5" s="37"/>
      <c r="NXT5" s="37"/>
      <c r="NXU5" s="2"/>
      <c r="NXV5" s="37"/>
      <c r="NXW5" s="53"/>
      <c r="NXY5" s="2"/>
      <c r="NXZ5" s="2"/>
      <c r="NYA5" s="37"/>
      <c r="NYB5" s="37"/>
      <c r="NYC5" s="2"/>
      <c r="NYD5" s="37"/>
      <c r="NYE5" s="53"/>
      <c r="NYG5" s="2"/>
      <c r="NYH5" s="2"/>
      <c r="NYI5" s="37"/>
      <c r="NYJ5" s="37"/>
      <c r="NYK5" s="2"/>
      <c r="NYL5" s="37"/>
      <c r="NYM5" s="53"/>
      <c r="NYO5" s="2"/>
      <c r="NYP5" s="2"/>
      <c r="NYQ5" s="37"/>
      <c r="NYR5" s="37"/>
      <c r="NYS5" s="2"/>
      <c r="NYT5" s="37"/>
      <c r="NYU5" s="53"/>
      <c r="NYW5" s="2"/>
      <c r="NYX5" s="2"/>
      <c r="NYY5" s="37"/>
      <c r="NYZ5" s="37"/>
      <c r="NZA5" s="2"/>
      <c r="NZB5" s="37"/>
      <c r="NZC5" s="53"/>
      <c r="NZE5" s="2"/>
      <c r="NZF5" s="2"/>
      <c r="NZG5" s="37"/>
      <c r="NZH5" s="37"/>
      <c r="NZI5" s="2"/>
      <c r="NZJ5" s="37"/>
      <c r="NZK5" s="53"/>
      <c r="NZM5" s="2"/>
      <c r="NZN5" s="2"/>
      <c r="NZO5" s="37"/>
      <c r="NZP5" s="37"/>
      <c r="NZQ5" s="2"/>
      <c r="NZR5" s="37"/>
      <c r="NZS5" s="53"/>
      <c r="NZU5" s="2"/>
      <c r="NZV5" s="2"/>
      <c r="NZW5" s="37"/>
      <c r="NZX5" s="37"/>
      <c r="NZY5" s="2"/>
      <c r="NZZ5" s="37"/>
      <c r="OAA5" s="53"/>
      <c r="OAC5" s="2"/>
      <c r="OAD5" s="2"/>
      <c r="OAE5" s="37"/>
      <c r="OAF5" s="37"/>
      <c r="OAG5" s="2"/>
      <c r="OAH5" s="37"/>
      <c r="OAI5" s="53"/>
      <c r="OAK5" s="2"/>
      <c r="OAL5" s="2"/>
      <c r="OAM5" s="37"/>
      <c r="OAN5" s="37"/>
      <c r="OAO5" s="2"/>
      <c r="OAP5" s="37"/>
      <c r="OAQ5" s="53"/>
      <c r="OAS5" s="2"/>
      <c r="OAT5" s="2"/>
      <c r="OAU5" s="37"/>
      <c r="OAV5" s="37"/>
      <c r="OAW5" s="2"/>
      <c r="OAX5" s="37"/>
      <c r="OAY5" s="53"/>
      <c r="OBA5" s="2"/>
      <c r="OBB5" s="2"/>
      <c r="OBC5" s="37"/>
      <c r="OBD5" s="37"/>
      <c r="OBE5" s="2"/>
      <c r="OBF5" s="37"/>
      <c r="OBG5" s="53"/>
      <c r="OBI5" s="2"/>
      <c r="OBJ5" s="2"/>
      <c r="OBK5" s="37"/>
      <c r="OBL5" s="37"/>
      <c r="OBM5" s="2"/>
      <c r="OBN5" s="37"/>
      <c r="OBO5" s="53"/>
      <c r="OBQ5" s="2"/>
      <c r="OBR5" s="2"/>
      <c r="OBS5" s="37"/>
      <c r="OBT5" s="37"/>
      <c r="OBU5" s="2"/>
      <c r="OBV5" s="37"/>
      <c r="OBW5" s="53"/>
      <c r="OBY5" s="2"/>
      <c r="OBZ5" s="2"/>
      <c r="OCA5" s="37"/>
      <c r="OCB5" s="37"/>
      <c r="OCC5" s="2"/>
      <c r="OCD5" s="37"/>
      <c r="OCE5" s="53"/>
      <c r="OCG5" s="2"/>
      <c r="OCH5" s="2"/>
      <c r="OCI5" s="37"/>
      <c r="OCJ5" s="37"/>
      <c r="OCK5" s="2"/>
      <c r="OCL5" s="37"/>
      <c r="OCM5" s="53"/>
      <c r="OCO5" s="2"/>
      <c r="OCP5" s="2"/>
      <c r="OCQ5" s="37"/>
      <c r="OCR5" s="37"/>
      <c r="OCS5" s="2"/>
      <c r="OCT5" s="37"/>
      <c r="OCU5" s="53"/>
      <c r="OCW5" s="2"/>
      <c r="OCX5" s="2"/>
      <c r="OCY5" s="37"/>
      <c r="OCZ5" s="37"/>
      <c r="ODA5" s="2"/>
      <c r="ODB5" s="37"/>
      <c r="ODC5" s="53"/>
      <c r="ODE5" s="2"/>
      <c r="ODF5" s="2"/>
      <c r="ODG5" s="37"/>
      <c r="ODH5" s="37"/>
      <c r="ODI5" s="2"/>
      <c r="ODJ5" s="37"/>
      <c r="ODK5" s="53"/>
      <c r="ODM5" s="2"/>
      <c r="ODN5" s="2"/>
      <c r="ODO5" s="37"/>
      <c r="ODP5" s="37"/>
      <c r="ODQ5" s="2"/>
      <c r="ODR5" s="37"/>
      <c r="ODS5" s="53"/>
      <c r="ODU5" s="2"/>
      <c r="ODV5" s="2"/>
      <c r="ODW5" s="37"/>
      <c r="ODX5" s="37"/>
      <c r="ODY5" s="2"/>
      <c r="ODZ5" s="37"/>
      <c r="OEA5" s="53"/>
      <c r="OEC5" s="2"/>
      <c r="OED5" s="2"/>
      <c r="OEE5" s="37"/>
      <c r="OEF5" s="37"/>
      <c r="OEG5" s="2"/>
      <c r="OEH5" s="37"/>
      <c r="OEI5" s="53"/>
      <c r="OEK5" s="2"/>
      <c r="OEL5" s="2"/>
      <c r="OEM5" s="37"/>
      <c r="OEN5" s="37"/>
      <c r="OEO5" s="2"/>
      <c r="OEP5" s="37"/>
      <c r="OEQ5" s="53"/>
      <c r="OES5" s="2"/>
      <c r="OET5" s="2"/>
      <c r="OEU5" s="37"/>
      <c r="OEV5" s="37"/>
      <c r="OEW5" s="2"/>
      <c r="OEX5" s="37"/>
      <c r="OEY5" s="53"/>
      <c r="OFA5" s="2"/>
      <c r="OFB5" s="2"/>
      <c r="OFC5" s="37"/>
      <c r="OFD5" s="37"/>
      <c r="OFE5" s="2"/>
      <c r="OFF5" s="37"/>
      <c r="OFG5" s="53"/>
      <c r="OFI5" s="2"/>
      <c r="OFJ5" s="2"/>
      <c r="OFK5" s="37"/>
      <c r="OFL5" s="37"/>
      <c r="OFM5" s="2"/>
      <c r="OFN5" s="37"/>
      <c r="OFO5" s="53"/>
      <c r="OFQ5" s="2"/>
      <c r="OFR5" s="2"/>
      <c r="OFS5" s="37"/>
      <c r="OFT5" s="37"/>
      <c r="OFU5" s="2"/>
      <c r="OFV5" s="37"/>
      <c r="OFW5" s="53"/>
      <c r="OFY5" s="2"/>
      <c r="OFZ5" s="2"/>
      <c r="OGA5" s="37"/>
      <c r="OGB5" s="37"/>
      <c r="OGC5" s="2"/>
      <c r="OGD5" s="37"/>
      <c r="OGE5" s="53"/>
      <c r="OGG5" s="2"/>
      <c r="OGH5" s="2"/>
      <c r="OGI5" s="37"/>
      <c r="OGJ5" s="37"/>
      <c r="OGK5" s="2"/>
      <c r="OGL5" s="37"/>
      <c r="OGM5" s="53"/>
      <c r="OGO5" s="2"/>
      <c r="OGP5" s="2"/>
      <c r="OGQ5" s="37"/>
      <c r="OGR5" s="37"/>
      <c r="OGS5" s="2"/>
      <c r="OGT5" s="37"/>
      <c r="OGU5" s="53"/>
      <c r="OGW5" s="2"/>
      <c r="OGX5" s="2"/>
      <c r="OGY5" s="37"/>
      <c r="OGZ5" s="37"/>
      <c r="OHA5" s="2"/>
      <c r="OHB5" s="37"/>
      <c r="OHC5" s="53"/>
      <c r="OHE5" s="2"/>
      <c r="OHF5" s="2"/>
      <c r="OHG5" s="37"/>
      <c r="OHH5" s="37"/>
      <c r="OHI5" s="2"/>
      <c r="OHJ5" s="37"/>
      <c r="OHK5" s="53"/>
      <c r="OHM5" s="2"/>
      <c r="OHN5" s="2"/>
      <c r="OHO5" s="37"/>
      <c r="OHP5" s="37"/>
      <c r="OHQ5" s="2"/>
      <c r="OHR5" s="37"/>
      <c r="OHS5" s="53"/>
      <c r="OHU5" s="2"/>
      <c r="OHV5" s="2"/>
      <c r="OHW5" s="37"/>
      <c r="OHX5" s="37"/>
      <c r="OHY5" s="2"/>
      <c r="OHZ5" s="37"/>
      <c r="OIA5" s="53"/>
      <c r="OIC5" s="2"/>
      <c r="OID5" s="2"/>
      <c r="OIE5" s="37"/>
      <c r="OIF5" s="37"/>
      <c r="OIG5" s="2"/>
      <c r="OIH5" s="37"/>
      <c r="OII5" s="53"/>
      <c r="OIK5" s="2"/>
      <c r="OIL5" s="2"/>
      <c r="OIM5" s="37"/>
      <c r="OIN5" s="37"/>
      <c r="OIO5" s="2"/>
      <c r="OIP5" s="37"/>
      <c r="OIQ5" s="53"/>
      <c r="OIS5" s="2"/>
      <c r="OIT5" s="2"/>
      <c r="OIU5" s="37"/>
      <c r="OIV5" s="37"/>
      <c r="OIW5" s="2"/>
      <c r="OIX5" s="37"/>
      <c r="OIY5" s="53"/>
      <c r="OJA5" s="2"/>
      <c r="OJB5" s="2"/>
      <c r="OJC5" s="37"/>
      <c r="OJD5" s="37"/>
      <c r="OJE5" s="2"/>
      <c r="OJF5" s="37"/>
      <c r="OJG5" s="53"/>
      <c r="OJI5" s="2"/>
      <c r="OJJ5" s="2"/>
      <c r="OJK5" s="37"/>
      <c r="OJL5" s="37"/>
      <c r="OJM5" s="2"/>
      <c r="OJN5" s="37"/>
      <c r="OJO5" s="53"/>
      <c r="OJQ5" s="2"/>
      <c r="OJR5" s="2"/>
      <c r="OJS5" s="37"/>
      <c r="OJT5" s="37"/>
      <c r="OJU5" s="2"/>
      <c r="OJV5" s="37"/>
      <c r="OJW5" s="53"/>
      <c r="OJY5" s="2"/>
      <c r="OJZ5" s="2"/>
      <c r="OKA5" s="37"/>
      <c r="OKB5" s="37"/>
      <c r="OKC5" s="2"/>
      <c r="OKD5" s="37"/>
      <c r="OKE5" s="53"/>
      <c r="OKG5" s="2"/>
      <c r="OKH5" s="2"/>
      <c r="OKI5" s="37"/>
      <c r="OKJ5" s="37"/>
      <c r="OKK5" s="2"/>
      <c r="OKL5" s="37"/>
      <c r="OKM5" s="53"/>
      <c r="OKO5" s="2"/>
      <c r="OKP5" s="2"/>
      <c r="OKQ5" s="37"/>
      <c r="OKR5" s="37"/>
      <c r="OKS5" s="2"/>
      <c r="OKT5" s="37"/>
      <c r="OKU5" s="53"/>
      <c r="OKW5" s="2"/>
      <c r="OKX5" s="2"/>
      <c r="OKY5" s="37"/>
      <c r="OKZ5" s="37"/>
      <c r="OLA5" s="2"/>
      <c r="OLB5" s="37"/>
      <c r="OLC5" s="53"/>
      <c r="OLE5" s="2"/>
      <c r="OLF5" s="2"/>
      <c r="OLG5" s="37"/>
      <c r="OLH5" s="37"/>
      <c r="OLI5" s="2"/>
      <c r="OLJ5" s="37"/>
      <c r="OLK5" s="53"/>
      <c r="OLM5" s="2"/>
      <c r="OLN5" s="2"/>
      <c r="OLO5" s="37"/>
      <c r="OLP5" s="37"/>
      <c r="OLQ5" s="2"/>
      <c r="OLR5" s="37"/>
      <c r="OLS5" s="53"/>
      <c r="OLU5" s="2"/>
      <c r="OLV5" s="2"/>
      <c r="OLW5" s="37"/>
      <c r="OLX5" s="37"/>
      <c r="OLY5" s="2"/>
      <c r="OLZ5" s="37"/>
      <c r="OMA5" s="53"/>
      <c r="OMC5" s="2"/>
      <c r="OMD5" s="2"/>
      <c r="OME5" s="37"/>
      <c r="OMF5" s="37"/>
      <c r="OMG5" s="2"/>
      <c r="OMH5" s="37"/>
      <c r="OMI5" s="53"/>
      <c r="OMK5" s="2"/>
      <c r="OML5" s="2"/>
      <c r="OMM5" s="37"/>
      <c r="OMN5" s="37"/>
      <c r="OMO5" s="2"/>
      <c r="OMP5" s="37"/>
      <c r="OMQ5" s="53"/>
      <c r="OMS5" s="2"/>
      <c r="OMT5" s="2"/>
      <c r="OMU5" s="37"/>
      <c r="OMV5" s="37"/>
      <c r="OMW5" s="2"/>
      <c r="OMX5" s="37"/>
      <c r="OMY5" s="53"/>
      <c r="ONA5" s="2"/>
      <c r="ONB5" s="2"/>
      <c r="ONC5" s="37"/>
      <c r="OND5" s="37"/>
      <c r="ONE5" s="2"/>
      <c r="ONF5" s="37"/>
      <c r="ONG5" s="53"/>
      <c r="ONI5" s="2"/>
      <c r="ONJ5" s="2"/>
      <c r="ONK5" s="37"/>
      <c r="ONL5" s="37"/>
      <c r="ONM5" s="2"/>
      <c r="ONN5" s="37"/>
      <c r="ONO5" s="53"/>
      <c r="ONQ5" s="2"/>
      <c r="ONR5" s="2"/>
      <c r="ONS5" s="37"/>
      <c r="ONT5" s="37"/>
      <c r="ONU5" s="2"/>
      <c r="ONV5" s="37"/>
      <c r="ONW5" s="53"/>
      <c r="ONY5" s="2"/>
      <c r="ONZ5" s="2"/>
      <c r="OOA5" s="37"/>
      <c r="OOB5" s="37"/>
      <c r="OOC5" s="2"/>
      <c r="OOD5" s="37"/>
      <c r="OOE5" s="53"/>
      <c r="OOG5" s="2"/>
      <c r="OOH5" s="2"/>
      <c r="OOI5" s="37"/>
      <c r="OOJ5" s="37"/>
      <c r="OOK5" s="2"/>
      <c r="OOL5" s="37"/>
      <c r="OOM5" s="53"/>
      <c r="OOO5" s="2"/>
      <c r="OOP5" s="2"/>
      <c r="OOQ5" s="37"/>
      <c r="OOR5" s="37"/>
      <c r="OOS5" s="2"/>
      <c r="OOT5" s="37"/>
      <c r="OOU5" s="53"/>
      <c r="OOW5" s="2"/>
      <c r="OOX5" s="2"/>
      <c r="OOY5" s="37"/>
      <c r="OOZ5" s="37"/>
      <c r="OPA5" s="2"/>
      <c r="OPB5" s="37"/>
      <c r="OPC5" s="53"/>
      <c r="OPE5" s="2"/>
      <c r="OPF5" s="2"/>
      <c r="OPG5" s="37"/>
      <c r="OPH5" s="37"/>
      <c r="OPI5" s="2"/>
      <c r="OPJ5" s="37"/>
      <c r="OPK5" s="53"/>
      <c r="OPM5" s="2"/>
      <c r="OPN5" s="2"/>
      <c r="OPO5" s="37"/>
      <c r="OPP5" s="37"/>
      <c r="OPQ5" s="2"/>
      <c r="OPR5" s="37"/>
      <c r="OPS5" s="53"/>
      <c r="OPU5" s="2"/>
      <c r="OPV5" s="2"/>
      <c r="OPW5" s="37"/>
      <c r="OPX5" s="37"/>
      <c r="OPY5" s="2"/>
      <c r="OPZ5" s="37"/>
      <c r="OQA5" s="53"/>
      <c r="OQC5" s="2"/>
      <c r="OQD5" s="2"/>
      <c r="OQE5" s="37"/>
      <c r="OQF5" s="37"/>
      <c r="OQG5" s="2"/>
      <c r="OQH5" s="37"/>
      <c r="OQI5" s="53"/>
      <c r="OQK5" s="2"/>
      <c r="OQL5" s="2"/>
      <c r="OQM5" s="37"/>
      <c r="OQN5" s="37"/>
      <c r="OQO5" s="2"/>
      <c r="OQP5" s="37"/>
      <c r="OQQ5" s="53"/>
      <c r="OQS5" s="2"/>
      <c r="OQT5" s="2"/>
      <c r="OQU5" s="37"/>
      <c r="OQV5" s="37"/>
      <c r="OQW5" s="2"/>
      <c r="OQX5" s="37"/>
      <c r="OQY5" s="53"/>
      <c r="ORA5" s="2"/>
      <c r="ORB5" s="2"/>
      <c r="ORC5" s="37"/>
      <c r="ORD5" s="37"/>
      <c r="ORE5" s="2"/>
      <c r="ORF5" s="37"/>
      <c r="ORG5" s="53"/>
      <c r="ORI5" s="2"/>
      <c r="ORJ5" s="2"/>
      <c r="ORK5" s="37"/>
      <c r="ORL5" s="37"/>
      <c r="ORM5" s="2"/>
      <c r="ORN5" s="37"/>
      <c r="ORO5" s="53"/>
      <c r="ORQ5" s="2"/>
      <c r="ORR5" s="2"/>
      <c r="ORS5" s="37"/>
      <c r="ORT5" s="37"/>
      <c r="ORU5" s="2"/>
      <c r="ORV5" s="37"/>
      <c r="ORW5" s="53"/>
      <c r="ORY5" s="2"/>
      <c r="ORZ5" s="2"/>
      <c r="OSA5" s="37"/>
      <c r="OSB5" s="37"/>
      <c r="OSC5" s="2"/>
      <c r="OSD5" s="37"/>
      <c r="OSE5" s="53"/>
      <c r="OSG5" s="2"/>
      <c r="OSH5" s="2"/>
      <c r="OSI5" s="37"/>
      <c r="OSJ5" s="37"/>
      <c r="OSK5" s="2"/>
      <c r="OSL5" s="37"/>
      <c r="OSM5" s="53"/>
      <c r="OSO5" s="2"/>
      <c r="OSP5" s="2"/>
      <c r="OSQ5" s="37"/>
      <c r="OSR5" s="37"/>
      <c r="OSS5" s="2"/>
      <c r="OST5" s="37"/>
      <c r="OSU5" s="53"/>
      <c r="OSW5" s="2"/>
      <c r="OSX5" s="2"/>
      <c r="OSY5" s="37"/>
      <c r="OSZ5" s="37"/>
      <c r="OTA5" s="2"/>
      <c r="OTB5" s="37"/>
      <c r="OTC5" s="53"/>
      <c r="OTE5" s="2"/>
      <c r="OTF5" s="2"/>
      <c r="OTG5" s="37"/>
      <c r="OTH5" s="37"/>
      <c r="OTI5" s="2"/>
      <c r="OTJ5" s="37"/>
      <c r="OTK5" s="53"/>
      <c r="OTM5" s="2"/>
      <c r="OTN5" s="2"/>
      <c r="OTO5" s="37"/>
      <c r="OTP5" s="37"/>
      <c r="OTQ5" s="2"/>
      <c r="OTR5" s="37"/>
      <c r="OTS5" s="53"/>
      <c r="OTU5" s="2"/>
      <c r="OTV5" s="2"/>
      <c r="OTW5" s="37"/>
      <c r="OTX5" s="37"/>
      <c r="OTY5" s="2"/>
      <c r="OTZ5" s="37"/>
      <c r="OUA5" s="53"/>
      <c r="OUC5" s="2"/>
      <c r="OUD5" s="2"/>
      <c r="OUE5" s="37"/>
      <c r="OUF5" s="37"/>
      <c r="OUG5" s="2"/>
      <c r="OUH5" s="37"/>
      <c r="OUI5" s="53"/>
      <c r="OUK5" s="2"/>
      <c r="OUL5" s="2"/>
      <c r="OUM5" s="37"/>
      <c r="OUN5" s="37"/>
      <c r="OUO5" s="2"/>
      <c r="OUP5" s="37"/>
      <c r="OUQ5" s="53"/>
      <c r="OUS5" s="2"/>
      <c r="OUT5" s="2"/>
      <c r="OUU5" s="37"/>
      <c r="OUV5" s="37"/>
      <c r="OUW5" s="2"/>
      <c r="OUX5" s="37"/>
      <c r="OUY5" s="53"/>
      <c r="OVA5" s="2"/>
      <c r="OVB5" s="2"/>
      <c r="OVC5" s="37"/>
      <c r="OVD5" s="37"/>
      <c r="OVE5" s="2"/>
      <c r="OVF5" s="37"/>
      <c r="OVG5" s="53"/>
      <c r="OVI5" s="2"/>
      <c r="OVJ5" s="2"/>
      <c r="OVK5" s="37"/>
      <c r="OVL5" s="37"/>
      <c r="OVM5" s="2"/>
      <c r="OVN5" s="37"/>
      <c r="OVO5" s="53"/>
      <c r="OVQ5" s="2"/>
      <c r="OVR5" s="2"/>
      <c r="OVS5" s="37"/>
      <c r="OVT5" s="37"/>
      <c r="OVU5" s="2"/>
      <c r="OVV5" s="37"/>
      <c r="OVW5" s="53"/>
      <c r="OVY5" s="2"/>
      <c r="OVZ5" s="2"/>
      <c r="OWA5" s="37"/>
      <c r="OWB5" s="37"/>
      <c r="OWC5" s="2"/>
      <c r="OWD5" s="37"/>
      <c r="OWE5" s="53"/>
      <c r="OWG5" s="2"/>
      <c r="OWH5" s="2"/>
      <c r="OWI5" s="37"/>
      <c r="OWJ5" s="37"/>
      <c r="OWK5" s="2"/>
      <c r="OWL5" s="37"/>
      <c r="OWM5" s="53"/>
      <c r="OWO5" s="2"/>
      <c r="OWP5" s="2"/>
      <c r="OWQ5" s="37"/>
      <c r="OWR5" s="37"/>
      <c r="OWS5" s="2"/>
      <c r="OWT5" s="37"/>
      <c r="OWU5" s="53"/>
      <c r="OWW5" s="2"/>
      <c r="OWX5" s="2"/>
      <c r="OWY5" s="37"/>
      <c r="OWZ5" s="37"/>
      <c r="OXA5" s="2"/>
      <c r="OXB5" s="37"/>
      <c r="OXC5" s="53"/>
      <c r="OXE5" s="2"/>
      <c r="OXF5" s="2"/>
      <c r="OXG5" s="37"/>
      <c r="OXH5" s="37"/>
      <c r="OXI5" s="2"/>
      <c r="OXJ5" s="37"/>
      <c r="OXK5" s="53"/>
      <c r="OXM5" s="2"/>
      <c r="OXN5" s="2"/>
      <c r="OXO5" s="37"/>
      <c r="OXP5" s="37"/>
      <c r="OXQ5" s="2"/>
      <c r="OXR5" s="37"/>
      <c r="OXS5" s="53"/>
      <c r="OXU5" s="2"/>
      <c r="OXV5" s="2"/>
      <c r="OXW5" s="37"/>
      <c r="OXX5" s="37"/>
      <c r="OXY5" s="2"/>
      <c r="OXZ5" s="37"/>
      <c r="OYA5" s="53"/>
      <c r="OYC5" s="2"/>
      <c r="OYD5" s="2"/>
      <c r="OYE5" s="37"/>
      <c r="OYF5" s="37"/>
      <c r="OYG5" s="2"/>
      <c r="OYH5" s="37"/>
      <c r="OYI5" s="53"/>
      <c r="OYK5" s="2"/>
      <c r="OYL5" s="2"/>
      <c r="OYM5" s="37"/>
      <c r="OYN5" s="37"/>
      <c r="OYO5" s="2"/>
      <c r="OYP5" s="37"/>
      <c r="OYQ5" s="53"/>
      <c r="OYS5" s="2"/>
      <c r="OYT5" s="2"/>
      <c r="OYU5" s="37"/>
      <c r="OYV5" s="37"/>
      <c r="OYW5" s="2"/>
      <c r="OYX5" s="37"/>
      <c r="OYY5" s="53"/>
      <c r="OZA5" s="2"/>
      <c r="OZB5" s="2"/>
      <c r="OZC5" s="37"/>
      <c r="OZD5" s="37"/>
      <c r="OZE5" s="2"/>
      <c r="OZF5" s="37"/>
      <c r="OZG5" s="53"/>
      <c r="OZI5" s="2"/>
      <c r="OZJ5" s="2"/>
      <c r="OZK5" s="37"/>
      <c r="OZL5" s="37"/>
      <c r="OZM5" s="2"/>
      <c r="OZN5" s="37"/>
      <c r="OZO5" s="53"/>
      <c r="OZQ5" s="2"/>
      <c r="OZR5" s="2"/>
      <c r="OZS5" s="37"/>
      <c r="OZT5" s="37"/>
      <c r="OZU5" s="2"/>
      <c r="OZV5" s="37"/>
      <c r="OZW5" s="53"/>
      <c r="OZY5" s="2"/>
      <c r="OZZ5" s="2"/>
      <c r="PAA5" s="37"/>
      <c r="PAB5" s="37"/>
      <c r="PAC5" s="2"/>
      <c r="PAD5" s="37"/>
      <c r="PAE5" s="53"/>
      <c r="PAG5" s="2"/>
      <c r="PAH5" s="2"/>
      <c r="PAI5" s="37"/>
      <c r="PAJ5" s="37"/>
      <c r="PAK5" s="2"/>
      <c r="PAL5" s="37"/>
      <c r="PAM5" s="53"/>
      <c r="PAO5" s="2"/>
      <c r="PAP5" s="2"/>
      <c r="PAQ5" s="37"/>
      <c r="PAR5" s="37"/>
      <c r="PAS5" s="2"/>
      <c r="PAT5" s="37"/>
      <c r="PAU5" s="53"/>
      <c r="PAW5" s="2"/>
      <c r="PAX5" s="2"/>
      <c r="PAY5" s="37"/>
      <c r="PAZ5" s="37"/>
      <c r="PBA5" s="2"/>
      <c r="PBB5" s="37"/>
      <c r="PBC5" s="53"/>
      <c r="PBE5" s="2"/>
      <c r="PBF5" s="2"/>
      <c r="PBG5" s="37"/>
      <c r="PBH5" s="37"/>
      <c r="PBI5" s="2"/>
      <c r="PBJ5" s="37"/>
      <c r="PBK5" s="53"/>
      <c r="PBM5" s="2"/>
      <c r="PBN5" s="2"/>
      <c r="PBO5" s="37"/>
      <c r="PBP5" s="37"/>
      <c r="PBQ5" s="2"/>
      <c r="PBR5" s="37"/>
      <c r="PBS5" s="53"/>
      <c r="PBU5" s="2"/>
      <c r="PBV5" s="2"/>
      <c r="PBW5" s="37"/>
      <c r="PBX5" s="37"/>
      <c r="PBY5" s="2"/>
      <c r="PBZ5" s="37"/>
      <c r="PCA5" s="53"/>
      <c r="PCC5" s="2"/>
      <c r="PCD5" s="2"/>
      <c r="PCE5" s="37"/>
      <c r="PCF5" s="37"/>
      <c r="PCG5" s="2"/>
      <c r="PCH5" s="37"/>
      <c r="PCI5" s="53"/>
      <c r="PCK5" s="2"/>
      <c r="PCL5" s="2"/>
      <c r="PCM5" s="37"/>
      <c r="PCN5" s="37"/>
      <c r="PCO5" s="2"/>
      <c r="PCP5" s="37"/>
      <c r="PCQ5" s="53"/>
      <c r="PCS5" s="2"/>
      <c r="PCT5" s="2"/>
      <c r="PCU5" s="37"/>
      <c r="PCV5" s="37"/>
      <c r="PCW5" s="2"/>
      <c r="PCX5" s="37"/>
      <c r="PCY5" s="53"/>
      <c r="PDA5" s="2"/>
      <c r="PDB5" s="2"/>
      <c r="PDC5" s="37"/>
      <c r="PDD5" s="37"/>
      <c r="PDE5" s="2"/>
      <c r="PDF5" s="37"/>
      <c r="PDG5" s="53"/>
      <c r="PDI5" s="2"/>
      <c r="PDJ5" s="2"/>
      <c r="PDK5" s="37"/>
      <c r="PDL5" s="37"/>
      <c r="PDM5" s="2"/>
      <c r="PDN5" s="37"/>
      <c r="PDO5" s="53"/>
      <c r="PDQ5" s="2"/>
      <c r="PDR5" s="2"/>
      <c r="PDS5" s="37"/>
      <c r="PDT5" s="37"/>
      <c r="PDU5" s="2"/>
      <c r="PDV5" s="37"/>
      <c r="PDW5" s="53"/>
      <c r="PDY5" s="2"/>
      <c r="PDZ5" s="2"/>
      <c r="PEA5" s="37"/>
      <c r="PEB5" s="37"/>
      <c r="PEC5" s="2"/>
      <c r="PED5" s="37"/>
      <c r="PEE5" s="53"/>
      <c r="PEG5" s="2"/>
      <c r="PEH5" s="2"/>
      <c r="PEI5" s="37"/>
      <c r="PEJ5" s="37"/>
      <c r="PEK5" s="2"/>
      <c r="PEL5" s="37"/>
      <c r="PEM5" s="53"/>
      <c r="PEO5" s="2"/>
      <c r="PEP5" s="2"/>
      <c r="PEQ5" s="37"/>
      <c r="PER5" s="37"/>
      <c r="PES5" s="2"/>
      <c r="PET5" s="37"/>
      <c r="PEU5" s="53"/>
      <c r="PEW5" s="2"/>
      <c r="PEX5" s="2"/>
      <c r="PEY5" s="37"/>
      <c r="PEZ5" s="37"/>
      <c r="PFA5" s="2"/>
      <c r="PFB5" s="37"/>
      <c r="PFC5" s="53"/>
      <c r="PFE5" s="2"/>
      <c r="PFF5" s="2"/>
      <c r="PFG5" s="37"/>
      <c r="PFH5" s="37"/>
      <c r="PFI5" s="2"/>
      <c r="PFJ5" s="37"/>
      <c r="PFK5" s="53"/>
      <c r="PFM5" s="2"/>
      <c r="PFN5" s="2"/>
      <c r="PFO5" s="37"/>
      <c r="PFP5" s="37"/>
      <c r="PFQ5" s="2"/>
      <c r="PFR5" s="37"/>
      <c r="PFS5" s="53"/>
      <c r="PFU5" s="2"/>
      <c r="PFV5" s="2"/>
      <c r="PFW5" s="37"/>
      <c r="PFX5" s="37"/>
      <c r="PFY5" s="2"/>
      <c r="PFZ5" s="37"/>
      <c r="PGA5" s="53"/>
      <c r="PGC5" s="2"/>
      <c r="PGD5" s="2"/>
      <c r="PGE5" s="37"/>
      <c r="PGF5" s="37"/>
      <c r="PGG5" s="2"/>
      <c r="PGH5" s="37"/>
      <c r="PGI5" s="53"/>
      <c r="PGK5" s="2"/>
      <c r="PGL5" s="2"/>
      <c r="PGM5" s="37"/>
      <c r="PGN5" s="37"/>
      <c r="PGO5" s="2"/>
      <c r="PGP5" s="37"/>
      <c r="PGQ5" s="53"/>
      <c r="PGS5" s="2"/>
      <c r="PGT5" s="2"/>
      <c r="PGU5" s="37"/>
      <c r="PGV5" s="37"/>
      <c r="PGW5" s="2"/>
      <c r="PGX5" s="37"/>
      <c r="PGY5" s="53"/>
      <c r="PHA5" s="2"/>
      <c r="PHB5" s="2"/>
      <c r="PHC5" s="37"/>
      <c r="PHD5" s="37"/>
      <c r="PHE5" s="2"/>
      <c r="PHF5" s="37"/>
      <c r="PHG5" s="53"/>
      <c r="PHI5" s="2"/>
      <c r="PHJ5" s="2"/>
      <c r="PHK5" s="37"/>
      <c r="PHL5" s="37"/>
      <c r="PHM5" s="2"/>
      <c r="PHN5" s="37"/>
      <c r="PHO5" s="53"/>
      <c r="PHQ5" s="2"/>
      <c r="PHR5" s="2"/>
      <c r="PHS5" s="37"/>
      <c r="PHT5" s="37"/>
      <c r="PHU5" s="2"/>
      <c r="PHV5" s="37"/>
      <c r="PHW5" s="53"/>
      <c r="PHY5" s="2"/>
      <c r="PHZ5" s="2"/>
      <c r="PIA5" s="37"/>
      <c r="PIB5" s="37"/>
      <c r="PIC5" s="2"/>
      <c r="PID5" s="37"/>
      <c r="PIE5" s="53"/>
      <c r="PIG5" s="2"/>
      <c r="PIH5" s="2"/>
      <c r="PII5" s="37"/>
      <c r="PIJ5" s="37"/>
      <c r="PIK5" s="2"/>
      <c r="PIL5" s="37"/>
      <c r="PIM5" s="53"/>
      <c r="PIO5" s="2"/>
      <c r="PIP5" s="2"/>
      <c r="PIQ5" s="37"/>
      <c r="PIR5" s="37"/>
      <c r="PIS5" s="2"/>
      <c r="PIT5" s="37"/>
      <c r="PIU5" s="53"/>
      <c r="PIW5" s="2"/>
      <c r="PIX5" s="2"/>
      <c r="PIY5" s="37"/>
      <c r="PIZ5" s="37"/>
      <c r="PJA5" s="2"/>
      <c r="PJB5" s="37"/>
      <c r="PJC5" s="53"/>
      <c r="PJE5" s="2"/>
      <c r="PJF5" s="2"/>
      <c r="PJG5" s="37"/>
      <c r="PJH5" s="37"/>
      <c r="PJI5" s="2"/>
      <c r="PJJ5" s="37"/>
      <c r="PJK5" s="53"/>
      <c r="PJM5" s="2"/>
      <c r="PJN5" s="2"/>
      <c r="PJO5" s="37"/>
      <c r="PJP5" s="37"/>
      <c r="PJQ5" s="2"/>
      <c r="PJR5" s="37"/>
      <c r="PJS5" s="53"/>
      <c r="PJU5" s="2"/>
      <c r="PJV5" s="2"/>
      <c r="PJW5" s="37"/>
      <c r="PJX5" s="37"/>
      <c r="PJY5" s="2"/>
      <c r="PJZ5" s="37"/>
      <c r="PKA5" s="53"/>
      <c r="PKC5" s="2"/>
      <c r="PKD5" s="2"/>
      <c r="PKE5" s="37"/>
      <c r="PKF5" s="37"/>
      <c r="PKG5" s="2"/>
      <c r="PKH5" s="37"/>
      <c r="PKI5" s="53"/>
      <c r="PKK5" s="2"/>
      <c r="PKL5" s="2"/>
      <c r="PKM5" s="37"/>
      <c r="PKN5" s="37"/>
      <c r="PKO5" s="2"/>
      <c r="PKP5" s="37"/>
      <c r="PKQ5" s="53"/>
      <c r="PKS5" s="2"/>
      <c r="PKT5" s="2"/>
      <c r="PKU5" s="37"/>
      <c r="PKV5" s="37"/>
      <c r="PKW5" s="2"/>
      <c r="PKX5" s="37"/>
      <c r="PKY5" s="53"/>
      <c r="PLA5" s="2"/>
      <c r="PLB5" s="2"/>
      <c r="PLC5" s="37"/>
      <c r="PLD5" s="37"/>
      <c r="PLE5" s="2"/>
      <c r="PLF5" s="37"/>
      <c r="PLG5" s="53"/>
      <c r="PLI5" s="2"/>
      <c r="PLJ5" s="2"/>
      <c r="PLK5" s="37"/>
      <c r="PLL5" s="37"/>
      <c r="PLM5" s="2"/>
      <c r="PLN5" s="37"/>
      <c r="PLO5" s="53"/>
      <c r="PLQ5" s="2"/>
      <c r="PLR5" s="2"/>
      <c r="PLS5" s="37"/>
      <c r="PLT5" s="37"/>
      <c r="PLU5" s="2"/>
      <c r="PLV5" s="37"/>
      <c r="PLW5" s="53"/>
      <c r="PLY5" s="2"/>
      <c r="PLZ5" s="2"/>
      <c r="PMA5" s="37"/>
      <c r="PMB5" s="37"/>
      <c r="PMC5" s="2"/>
      <c r="PMD5" s="37"/>
      <c r="PME5" s="53"/>
      <c r="PMG5" s="2"/>
      <c r="PMH5" s="2"/>
      <c r="PMI5" s="37"/>
      <c r="PMJ5" s="37"/>
      <c r="PMK5" s="2"/>
      <c r="PML5" s="37"/>
      <c r="PMM5" s="53"/>
      <c r="PMO5" s="2"/>
      <c r="PMP5" s="2"/>
      <c r="PMQ5" s="37"/>
      <c r="PMR5" s="37"/>
      <c r="PMS5" s="2"/>
      <c r="PMT5" s="37"/>
      <c r="PMU5" s="53"/>
      <c r="PMW5" s="2"/>
      <c r="PMX5" s="2"/>
      <c r="PMY5" s="37"/>
      <c r="PMZ5" s="37"/>
      <c r="PNA5" s="2"/>
      <c r="PNB5" s="37"/>
      <c r="PNC5" s="53"/>
      <c r="PNE5" s="2"/>
      <c r="PNF5" s="2"/>
      <c r="PNG5" s="37"/>
      <c r="PNH5" s="37"/>
      <c r="PNI5" s="2"/>
      <c r="PNJ5" s="37"/>
      <c r="PNK5" s="53"/>
      <c r="PNM5" s="2"/>
      <c r="PNN5" s="2"/>
      <c r="PNO5" s="37"/>
      <c r="PNP5" s="37"/>
      <c r="PNQ5" s="2"/>
      <c r="PNR5" s="37"/>
      <c r="PNS5" s="53"/>
      <c r="PNU5" s="2"/>
      <c r="PNV5" s="2"/>
      <c r="PNW5" s="37"/>
      <c r="PNX5" s="37"/>
      <c r="PNY5" s="2"/>
      <c r="PNZ5" s="37"/>
      <c r="POA5" s="53"/>
      <c r="POC5" s="2"/>
      <c r="POD5" s="2"/>
      <c r="POE5" s="37"/>
      <c r="POF5" s="37"/>
      <c r="POG5" s="2"/>
      <c r="POH5" s="37"/>
      <c r="POI5" s="53"/>
      <c r="POK5" s="2"/>
      <c r="POL5" s="2"/>
      <c r="POM5" s="37"/>
      <c r="PON5" s="37"/>
      <c r="POO5" s="2"/>
      <c r="POP5" s="37"/>
      <c r="POQ5" s="53"/>
      <c r="POS5" s="2"/>
      <c r="POT5" s="2"/>
      <c r="POU5" s="37"/>
      <c r="POV5" s="37"/>
      <c r="POW5" s="2"/>
      <c r="POX5" s="37"/>
      <c r="POY5" s="53"/>
      <c r="PPA5" s="2"/>
      <c r="PPB5" s="2"/>
      <c r="PPC5" s="37"/>
      <c r="PPD5" s="37"/>
      <c r="PPE5" s="2"/>
      <c r="PPF5" s="37"/>
      <c r="PPG5" s="53"/>
      <c r="PPI5" s="2"/>
      <c r="PPJ5" s="2"/>
      <c r="PPK5" s="37"/>
      <c r="PPL5" s="37"/>
      <c r="PPM5" s="2"/>
      <c r="PPN5" s="37"/>
      <c r="PPO5" s="53"/>
      <c r="PPQ5" s="2"/>
      <c r="PPR5" s="2"/>
      <c r="PPS5" s="37"/>
      <c r="PPT5" s="37"/>
      <c r="PPU5" s="2"/>
      <c r="PPV5" s="37"/>
      <c r="PPW5" s="53"/>
      <c r="PPY5" s="2"/>
      <c r="PPZ5" s="2"/>
      <c r="PQA5" s="37"/>
      <c r="PQB5" s="37"/>
      <c r="PQC5" s="2"/>
      <c r="PQD5" s="37"/>
      <c r="PQE5" s="53"/>
      <c r="PQG5" s="2"/>
      <c r="PQH5" s="2"/>
      <c r="PQI5" s="37"/>
      <c r="PQJ5" s="37"/>
      <c r="PQK5" s="2"/>
      <c r="PQL5" s="37"/>
      <c r="PQM5" s="53"/>
      <c r="PQO5" s="2"/>
      <c r="PQP5" s="2"/>
      <c r="PQQ5" s="37"/>
      <c r="PQR5" s="37"/>
      <c r="PQS5" s="2"/>
      <c r="PQT5" s="37"/>
      <c r="PQU5" s="53"/>
      <c r="PQW5" s="2"/>
      <c r="PQX5" s="2"/>
      <c r="PQY5" s="37"/>
      <c r="PQZ5" s="37"/>
      <c r="PRA5" s="2"/>
      <c r="PRB5" s="37"/>
      <c r="PRC5" s="53"/>
      <c r="PRE5" s="2"/>
      <c r="PRF5" s="2"/>
      <c r="PRG5" s="37"/>
      <c r="PRH5" s="37"/>
      <c r="PRI5" s="2"/>
      <c r="PRJ5" s="37"/>
      <c r="PRK5" s="53"/>
      <c r="PRM5" s="2"/>
      <c r="PRN5" s="2"/>
      <c r="PRO5" s="37"/>
      <c r="PRP5" s="37"/>
      <c r="PRQ5" s="2"/>
      <c r="PRR5" s="37"/>
      <c r="PRS5" s="53"/>
      <c r="PRU5" s="2"/>
      <c r="PRV5" s="2"/>
      <c r="PRW5" s="37"/>
      <c r="PRX5" s="37"/>
      <c r="PRY5" s="2"/>
      <c r="PRZ5" s="37"/>
      <c r="PSA5" s="53"/>
      <c r="PSC5" s="2"/>
      <c r="PSD5" s="2"/>
      <c r="PSE5" s="37"/>
      <c r="PSF5" s="37"/>
      <c r="PSG5" s="2"/>
      <c r="PSH5" s="37"/>
      <c r="PSI5" s="53"/>
      <c r="PSK5" s="2"/>
      <c r="PSL5" s="2"/>
      <c r="PSM5" s="37"/>
      <c r="PSN5" s="37"/>
      <c r="PSO5" s="2"/>
      <c r="PSP5" s="37"/>
      <c r="PSQ5" s="53"/>
      <c r="PSS5" s="2"/>
      <c r="PST5" s="2"/>
      <c r="PSU5" s="37"/>
      <c r="PSV5" s="37"/>
      <c r="PSW5" s="2"/>
      <c r="PSX5" s="37"/>
      <c r="PSY5" s="53"/>
      <c r="PTA5" s="2"/>
      <c r="PTB5" s="2"/>
      <c r="PTC5" s="37"/>
      <c r="PTD5" s="37"/>
      <c r="PTE5" s="2"/>
      <c r="PTF5" s="37"/>
      <c r="PTG5" s="53"/>
      <c r="PTI5" s="2"/>
      <c r="PTJ5" s="2"/>
      <c r="PTK5" s="37"/>
      <c r="PTL5" s="37"/>
      <c r="PTM5" s="2"/>
      <c r="PTN5" s="37"/>
      <c r="PTO5" s="53"/>
      <c r="PTQ5" s="2"/>
      <c r="PTR5" s="2"/>
      <c r="PTS5" s="37"/>
      <c r="PTT5" s="37"/>
      <c r="PTU5" s="2"/>
      <c r="PTV5" s="37"/>
      <c r="PTW5" s="53"/>
      <c r="PTY5" s="2"/>
      <c r="PTZ5" s="2"/>
      <c r="PUA5" s="37"/>
      <c r="PUB5" s="37"/>
      <c r="PUC5" s="2"/>
      <c r="PUD5" s="37"/>
      <c r="PUE5" s="53"/>
      <c r="PUG5" s="2"/>
      <c r="PUH5" s="2"/>
      <c r="PUI5" s="37"/>
      <c r="PUJ5" s="37"/>
      <c r="PUK5" s="2"/>
      <c r="PUL5" s="37"/>
      <c r="PUM5" s="53"/>
      <c r="PUO5" s="2"/>
      <c r="PUP5" s="2"/>
      <c r="PUQ5" s="37"/>
      <c r="PUR5" s="37"/>
      <c r="PUS5" s="2"/>
      <c r="PUT5" s="37"/>
      <c r="PUU5" s="53"/>
      <c r="PUW5" s="2"/>
      <c r="PUX5" s="2"/>
      <c r="PUY5" s="37"/>
      <c r="PUZ5" s="37"/>
      <c r="PVA5" s="2"/>
      <c r="PVB5" s="37"/>
      <c r="PVC5" s="53"/>
      <c r="PVE5" s="2"/>
      <c r="PVF5" s="2"/>
      <c r="PVG5" s="37"/>
      <c r="PVH5" s="37"/>
      <c r="PVI5" s="2"/>
      <c r="PVJ5" s="37"/>
      <c r="PVK5" s="53"/>
      <c r="PVM5" s="2"/>
      <c r="PVN5" s="2"/>
      <c r="PVO5" s="37"/>
      <c r="PVP5" s="37"/>
      <c r="PVQ5" s="2"/>
      <c r="PVR5" s="37"/>
      <c r="PVS5" s="53"/>
      <c r="PVU5" s="2"/>
      <c r="PVV5" s="2"/>
      <c r="PVW5" s="37"/>
      <c r="PVX5" s="37"/>
      <c r="PVY5" s="2"/>
      <c r="PVZ5" s="37"/>
      <c r="PWA5" s="53"/>
      <c r="PWC5" s="2"/>
      <c r="PWD5" s="2"/>
      <c r="PWE5" s="37"/>
      <c r="PWF5" s="37"/>
      <c r="PWG5" s="2"/>
      <c r="PWH5" s="37"/>
      <c r="PWI5" s="53"/>
      <c r="PWK5" s="2"/>
      <c r="PWL5" s="2"/>
      <c r="PWM5" s="37"/>
      <c r="PWN5" s="37"/>
      <c r="PWO5" s="2"/>
      <c r="PWP5" s="37"/>
      <c r="PWQ5" s="53"/>
      <c r="PWS5" s="2"/>
      <c r="PWT5" s="2"/>
      <c r="PWU5" s="37"/>
      <c r="PWV5" s="37"/>
      <c r="PWW5" s="2"/>
      <c r="PWX5" s="37"/>
      <c r="PWY5" s="53"/>
      <c r="PXA5" s="2"/>
      <c r="PXB5" s="2"/>
      <c r="PXC5" s="37"/>
      <c r="PXD5" s="37"/>
      <c r="PXE5" s="2"/>
      <c r="PXF5" s="37"/>
      <c r="PXG5" s="53"/>
      <c r="PXI5" s="2"/>
      <c r="PXJ5" s="2"/>
      <c r="PXK5" s="37"/>
      <c r="PXL5" s="37"/>
      <c r="PXM5" s="2"/>
      <c r="PXN5" s="37"/>
      <c r="PXO5" s="53"/>
      <c r="PXQ5" s="2"/>
      <c r="PXR5" s="2"/>
      <c r="PXS5" s="37"/>
      <c r="PXT5" s="37"/>
      <c r="PXU5" s="2"/>
      <c r="PXV5" s="37"/>
      <c r="PXW5" s="53"/>
      <c r="PXY5" s="2"/>
      <c r="PXZ5" s="2"/>
      <c r="PYA5" s="37"/>
      <c r="PYB5" s="37"/>
      <c r="PYC5" s="2"/>
      <c r="PYD5" s="37"/>
      <c r="PYE5" s="53"/>
      <c r="PYG5" s="2"/>
      <c r="PYH5" s="2"/>
      <c r="PYI5" s="37"/>
      <c r="PYJ5" s="37"/>
      <c r="PYK5" s="2"/>
      <c r="PYL5" s="37"/>
      <c r="PYM5" s="53"/>
      <c r="PYO5" s="2"/>
      <c r="PYP5" s="2"/>
      <c r="PYQ5" s="37"/>
      <c r="PYR5" s="37"/>
      <c r="PYS5" s="2"/>
      <c r="PYT5" s="37"/>
      <c r="PYU5" s="53"/>
      <c r="PYW5" s="2"/>
      <c r="PYX5" s="2"/>
      <c r="PYY5" s="37"/>
      <c r="PYZ5" s="37"/>
      <c r="PZA5" s="2"/>
      <c r="PZB5" s="37"/>
      <c r="PZC5" s="53"/>
      <c r="PZE5" s="2"/>
      <c r="PZF5" s="2"/>
      <c r="PZG5" s="37"/>
      <c r="PZH5" s="37"/>
      <c r="PZI5" s="2"/>
      <c r="PZJ5" s="37"/>
      <c r="PZK5" s="53"/>
      <c r="PZM5" s="2"/>
      <c r="PZN5" s="2"/>
      <c r="PZO5" s="37"/>
      <c r="PZP5" s="37"/>
      <c r="PZQ5" s="2"/>
      <c r="PZR5" s="37"/>
      <c r="PZS5" s="53"/>
      <c r="PZU5" s="2"/>
      <c r="PZV5" s="2"/>
      <c r="PZW5" s="37"/>
      <c r="PZX5" s="37"/>
      <c r="PZY5" s="2"/>
      <c r="PZZ5" s="37"/>
      <c r="QAA5" s="53"/>
      <c r="QAC5" s="2"/>
      <c r="QAD5" s="2"/>
      <c r="QAE5" s="37"/>
      <c r="QAF5" s="37"/>
      <c r="QAG5" s="2"/>
      <c r="QAH5" s="37"/>
      <c r="QAI5" s="53"/>
      <c r="QAK5" s="2"/>
      <c r="QAL5" s="2"/>
      <c r="QAM5" s="37"/>
      <c r="QAN5" s="37"/>
      <c r="QAO5" s="2"/>
      <c r="QAP5" s="37"/>
      <c r="QAQ5" s="53"/>
      <c r="QAS5" s="2"/>
      <c r="QAT5" s="2"/>
      <c r="QAU5" s="37"/>
      <c r="QAV5" s="37"/>
      <c r="QAW5" s="2"/>
      <c r="QAX5" s="37"/>
      <c r="QAY5" s="53"/>
      <c r="QBA5" s="2"/>
      <c r="QBB5" s="2"/>
      <c r="QBC5" s="37"/>
      <c r="QBD5" s="37"/>
      <c r="QBE5" s="2"/>
      <c r="QBF5" s="37"/>
      <c r="QBG5" s="53"/>
      <c r="QBI5" s="2"/>
      <c r="QBJ5" s="2"/>
      <c r="QBK5" s="37"/>
      <c r="QBL5" s="37"/>
      <c r="QBM5" s="2"/>
      <c r="QBN5" s="37"/>
      <c r="QBO5" s="53"/>
      <c r="QBQ5" s="2"/>
      <c r="QBR5" s="2"/>
      <c r="QBS5" s="37"/>
      <c r="QBT5" s="37"/>
      <c r="QBU5" s="2"/>
      <c r="QBV5" s="37"/>
      <c r="QBW5" s="53"/>
      <c r="QBY5" s="2"/>
      <c r="QBZ5" s="2"/>
      <c r="QCA5" s="37"/>
      <c r="QCB5" s="37"/>
      <c r="QCC5" s="2"/>
      <c r="QCD5" s="37"/>
      <c r="QCE5" s="53"/>
      <c r="QCG5" s="2"/>
      <c r="QCH5" s="2"/>
      <c r="QCI5" s="37"/>
      <c r="QCJ5" s="37"/>
      <c r="QCK5" s="2"/>
      <c r="QCL5" s="37"/>
      <c r="QCM5" s="53"/>
      <c r="QCO5" s="2"/>
      <c r="QCP5" s="2"/>
      <c r="QCQ5" s="37"/>
      <c r="QCR5" s="37"/>
      <c r="QCS5" s="2"/>
      <c r="QCT5" s="37"/>
      <c r="QCU5" s="53"/>
      <c r="QCW5" s="2"/>
      <c r="QCX5" s="2"/>
      <c r="QCY5" s="37"/>
      <c r="QCZ5" s="37"/>
      <c r="QDA5" s="2"/>
      <c r="QDB5" s="37"/>
      <c r="QDC5" s="53"/>
      <c r="QDE5" s="2"/>
      <c r="QDF5" s="2"/>
      <c r="QDG5" s="37"/>
      <c r="QDH5" s="37"/>
      <c r="QDI5" s="2"/>
      <c r="QDJ5" s="37"/>
      <c r="QDK5" s="53"/>
      <c r="QDM5" s="2"/>
      <c r="QDN5" s="2"/>
      <c r="QDO5" s="37"/>
      <c r="QDP5" s="37"/>
      <c r="QDQ5" s="2"/>
      <c r="QDR5" s="37"/>
      <c r="QDS5" s="53"/>
      <c r="QDU5" s="2"/>
      <c r="QDV5" s="2"/>
      <c r="QDW5" s="37"/>
      <c r="QDX5" s="37"/>
      <c r="QDY5" s="2"/>
      <c r="QDZ5" s="37"/>
      <c r="QEA5" s="53"/>
      <c r="QEC5" s="2"/>
      <c r="QED5" s="2"/>
      <c r="QEE5" s="37"/>
      <c r="QEF5" s="37"/>
      <c r="QEG5" s="2"/>
      <c r="QEH5" s="37"/>
      <c r="QEI5" s="53"/>
      <c r="QEK5" s="2"/>
      <c r="QEL5" s="2"/>
      <c r="QEM5" s="37"/>
      <c r="QEN5" s="37"/>
      <c r="QEO5" s="2"/>
      <c r="QEP5" s="37"/>
      <c r="QEQ5" s="53"/>
      <c r="QES5" s="2"/>
      <c r="QET5" s="2"/>
      <c r="QEU5" s="37"/>
      <c r="QEV5" s="37"/>
      <c r="QEW5" s="2"/>
      <c r="QEX5" s="37"/>
      <c r="QEY5" s="53"/>
      <c r="QFA5" s="2"/>
      <c r="QFB5" s="2"/>
      <c r="QFC5" s="37"/>
      <c r="QFD5" s="37"/>
      <c r="QFE5" s="2"/>
      <c r="QFF5" s="37"/>
      <c r="QFG5" s="53"/>
      <c r="QFI5" s="2"/>
      <c r="QFJ5" s="2"/>
      <c r="QFK5" s="37"/>
      <c r="QFL5" s="37"/>
      <c r="QFM5" s="2"/>
      <c r="QFN5" s="37"/>
      <c r="QFO5" s="53"/>
      <c r="QFQ5" s="2"/>
      <c r="QFR5" s="2"/>
      <c r="QFS5" s="37"/>
      <c r="QFT5" s="37"/>
      <c r="QFU5" s="2"/>
      <c r="QFV5" s="37"/>
      <c r="QFW5" s="53"/>
      <c r="QFY5" s="2"/>
      <c r="QFZ5" s="2"/>
      <c r="QGA5" s="37"/>
      <c r="QGB5" s="37"/>
      <c r="QGC5" s="2"/>
      <c r="QGD5" s="37"/>
      <c r="QGE5" s="53"/>
      <c r="QGG5" s="2"/>
      <c r="QGH5" s="2"/>
      <c r="QGI5" s="37"/>
      <c r="QGJ5" s="37"/>
      <c r="QGK5" s="2"/>
      <c r="QGL5" s="37"/>
      <c r="QGM5" s="53"/>
      <c r="QGO5" s="2"/>
      <c r="QGP5" s="2"/>
      <c r="QGQ5" s="37"/>
      <c r="QGR5" s="37"/>
      <c r="QGS5" s="2"/>
      <c r="QGT5" s="37"/>
      <c r="QGU5" s="53"/>
      <c r="QGW5" s="2"/>
      <c r="QGX5" s="2"/>
      <c r="QGY5" s="37"/>
      <c r="QGZ5" s="37"/>
      <c r="QHA5" s="2"/>
      <c r="QHB5" s="37"/>
      <c r="QHC5" s="53"/>
      <c r="QHE5" s="2"/>
      <c r="QHF5" s="2"/>
      <c r="QHG5" s="37"/>
      <c r="QHH5" s="37"/>
      <c r="QHI5" s="2"/>
      <c r="QHJ5" s="37"/>
      <c r="QHK5" s="53"/>
      <c r="QHM5" s="2"/>
      <c r="QHN5" s="2"/>
      <c r="QHO5" s="37"/>
      <c r="QHP5" s="37"/>
      <c r="QHQ5" s="2"/>
      <c r="QHR5" s="37"/>
      <c r="QHS5" s="53"/>
      <c r="QHU5" s="2"/>
      <c r="QHV5" s="2"/>
      <c r="QHW5" s="37"/>
      <c r="QHX5" s="37"/>
      <c r="QHY5" s="2"/>
      <c r="QHZ5" s="37"/>
      <c r="QIA5" s="53"/>
      <c r="QIC5" s="2"/>
      <c r="QID5" s="2"/>
      <c r="QIE5" s="37"/>
      <c r="QIF5" s="37"/>
      <c r="QIG5" s="2"/>
      <c r="QIH5" s="37"/>
      <c r="QII5" s="53"/>
      <c r="QIK5" s="2"/>
      <c r="QIL5" s="2"/>
      <c r="QIM5" s="37"/>
      <c r="QIN5" s="37"/>
      <c r="QIO5" s="2"/>
      <c r="QIP5" s="37"/>
      <c r="QIQ5" s="53"/>
      <c r="QIS5" s="2"/>
      <c r="QIT5" s="2"/>
      <c r="QIU5" s="37"/>
      <c r="QIV5" s="37"/>
      <c r="QIW5" s="2"/>
      <c r="QIX5" s="37"/>
      <c r="QIY5" s="53"/>
      <c r="QJA5" s="2"/>
      <c r="QJB5" s="2"/>
      <c r="QJC5" s="37"/>
      <c r="QJD5" s="37"/>
      <c r="QJE5" s="2"/>
      <c r="QJF5" s="37"/>
      <c r="QJG5" s="53"/>
      <c r="QJI5" s="2"/>
      <c r="QJJ5" s="2"/>
      <c r="QJK5" s="37"/>
      <c r="QJL5" s="37"/>
      <c r="QJM5" s="2"/>
      <c r="QJN5" s="37"/>
      <c r="QJO5" s="53"/>
      <c r="QJQ5" s="2"/>
      <c r="QJR5" s="2"/>
      <c r="QJS5" s="37"/>
      <c r="QJT5" s="37"/>
      <c r="QJU5" s="2"/>
      <c r="QJV5" s="37"/>
      <c r="QJW5" s="53"/>
      <c r="QJY5" s="2"/>
      <c r="QJZ5" s="2"/>
      <c r="QKA5" s="37"/>
      <c r="QKB5" s="37"/>
      <c r="QKC5" s="2"/>
      <c r="QKD5" s="37"/>
      <c r="QKE5" s="53"/>
      <c r="QKG5" s="2"/>
      <c r="QKH5" s="2"/>
      <c r="QKI5" s="37"/>
      <c r="QKJ5" s="37"/>
      <c r="QKK5" s="2"/>
      <c r="QKL5" s="37"/>
      <c r="QKM5" s="53"/>
      <c r="QKO5" s="2"/>
      <c r="QKP5" s="2"/>
      <c r="QKQ5" s="37"/>
      <c r="QKR5" s="37"/>
      <c r="QKS5" s="2"/>
      <c r="QKT5" s="37"/>
      <c r="QKU5" s="53"/>
      <c r="QKW5" s="2"/>
      <c r="QKX5" s="2"/>
      <c r="QKY5" s="37"/>
      <c r="QKZ5" s="37"/>
      <c r="QLA5" s="2"/>
      <c r="QLB5" s="37"/>
      <c r="QLC5" s="53"/>
      <c r="QLE5" s="2"/>
      <c r="QLF5" s="2"/>
      <c r="QLG5" s="37"/>
      <c r="QLH5" s="37"/>
      <c r="QLI5" s="2"/>
      <c r="QLJ5" s="37"/>
      <c r="QLK5" s="53"/>
      <c r="QLM5" s="2"/>
      <c r="QLN5" s="2"/>
      <c r="QLO5" s="37"/>
      <c r="QLP5" s="37"/>
      <c r="QLQ5" s="2"/>
      <c r="QLR5" s="37"/>
      <c r="QLS5" s="53"/>
      <c r="QLU5" s="2"/>
      <c r="QLV5" s="2"/>
      <c r="QLW5" s="37"/>
      <c r="QLX5" s="37"/>
      <c r="QLY5" s="2"/>
      <c r="QLZ5" s="37"/>
      <c r="QMA5" s="53"/>
      <c r="QMC5" s="2"/>
      <c r="QMD5" s="2"/>
      <c r="QME5" s="37"/>
      <c r="QMF5" s="37"/>
      <c r="QMG5" s="2"/>
      <c r="QMH5" s="37"/>
      <c r="QMI5" s="53"/>
      <c r="QMK5" s="2"/>
      <c r="QML5" s="2"/>
      <c r="QMM5" s="37"/>
      <c r="QMN5" s="37"/>
      <c r="QMO5" s="2"/>
      <c r="QMP5" s="37"/>
      <c r="QMQ5" s="53"/>
      <c r="QMS5" s="2"/>
      <c r="QMT5" s="2"/>
      <c r="QMU5" s="37"/>
      <c r="QMV5" s="37"/>
      <c r="QMW5" s="2"/>
      <c r="QMX5" s="37"/>
      <c r="QMY5" s="53"/>
      <c r="QNA5" s="2"/>
      <c r="QNB5" s="2"/>
      <c r="QNC5" s="37"/>
      <c r="QND5" s="37"/>
      <c r="QNE5" s="2"/>
      <c r="QNF5" s="37"/>
      <c r="QNG5" s="53"/>
      <c r="QNI5" s="2"/>
      <c r="QNJ5" s="2"/>
      <c r="QNK5" s="37"/>
      <c r="QNL5" s="37"/>
      <c r="QNM5" s="2"/>
      <c r="QNN5" s="37"/>
      <c r="QNO5" s="53"/>
      <c r="QNQ5" s="2"/>
      <c r="QNR5" s="2"/>
      <c r="QNS5" s="37"/>
      <c r="QNT5" s="37"/>
      <c r="QNU5" s="2"/>
      <c r="QNV5" s="37"/>
      <c r="QNW5" s="53"/>
      <c r="QNY5" s="2"/>
      <c r="QNZ5" s="2"/>
      <c r="QOA5" s="37"/>
      <c r="QOB5" s="37"/>
      <c r="QOC5" s="2"/>
      <c r="QOD5" s="37"/>
      <c r="QOE5" s="53"/>
      <c r="QOG5" s="2"/>
      <c r="QOH5" s="2"/>
      <c r="QOI5" s="37"/>
      <c r="QOJ5" s="37"/>
      <c r="QOK5" s="2"/>
      <c r="QOL5" s="37"/>
      <c r="QOM5" s="53"/>
      <c r="QOO5" s="2"/>
      <c r="QOP5" s="2"/>
      <c r="QOQ5" s="37"/>
      <c r="QOR5" s="37"/>
      <c r="QOS5" s="2"/>
      <c r="QOT5" s="37"/>
      <c r="QOU5" s="53"/>
      <c r="QOW5" s="2"/>
      <c r="QOX5" s="2"/>
      <c r="QOY5" s="37"/>
      <c r="QOZ5" s="37"/>
      <c r="QPA5" s="2"/>
      <c r="QPB5" s="37"/>
      <c r="QPC5" s="53"/>
      <c r="QPE5" s="2"/>
      <c r="QPF5" s="2"/>
      <c r="QPG5" s="37"/>
      <c r="QPH5" s="37"/>
      <c r="QPI5" s="2"/>
      <c r="QPJ5" s="37"/>
      <c r="QPK5" s="53"/>
      <c r="QPM5" s="2"/>
      <c r="QPN5" s="2"/>
      <c r="QPO5" s="37"/>
      <c r="QPP5" s="37"/>
      <c r="QPQ5" s="2"/>
      <c r="QPR5" s="37"/>
      <c r="QPS5" s="53"/>
      <c r="QPU5" s="2"/>
      <c r="QPV5" s="2"/>
      <c r="QPW5" s="37"/>
      <c r="QPX5" s="37"/>
      <c r="QPY5" s="2"/>
      <c r="QPZ5" s="37"/>
      <c r="QQA5" s="53"/>
      <c r="QQC5" s="2"/>
      <c r="QQD5" s="2"/>
      <c r="QQE5" s="37"/>
      <c r="QQF5" s="37"/>
      <c r="QQG5" s="2"/>
      <c r="QQH5" s="37"/>
      <c r="QQI5" s="53"/>
      <c r="QQK5" s="2"/>
      <c r="QQL5" s="2"/>
      <c r="QQM5" s="37"/>
      <c r="QQN5" s="37"/>
      <c r="QQO5" s="2"/>
      <c r="QQP5" s="37"/>
      <c r="QQQ5" s="53"/>
      <c r="QQS5" s="2"/>
      <c r="QQT5" s="2"/>
      <c r="QQU5" s="37"/>
      <c r="QQV5" s="37"/>
      <c r="QQW5" s="2"/>
      <c r="QQX5" s="37"/>
      <c r="QQY5" s="53"/>
      <c r="QRA5" s="2"/>
      <c r="QRB5" s="2"/>
      <c r="QRC5" s="37"/>
      <c r="QRD5" s="37"/>
      <c r="QRE5" s="2"/>
      <c r="QRF5" s="37"/>
      <c r="QRG5" s="53"/>
      <c r="QRI5" s="2"/>
      <c r="QRJ5" s="2"/>
      <c r="QRK5" s="37"/>
      <c r="QRL5" s="37"/>
      <c r="QRM5" s="2"/>
      <c r="QRN5" s="37"/>
      <c r="QRO5" s="53"/>
      <c r="QRQ5" s="2"/>
      <c r="QRR5" s="2"/>
      <c r="QRS5" s="37"/>
      <c r="QRT5" s="37"/>
      <c r="QRU5" s="2"/>
      <c r="QRV5" s="37"/>
      <c r="QRW5" s="53"/>
      <c r="QRY5" s="2"/>
      <c r="QRZ5" s="2"/>
      <c r="QSA5" s="37"/>
      <c r="QSB5" s="37"/>
      <c r="QSC5" s="2"/>
      <c r="QSD5" s="37"/>
      <c r="QSE5" s="53"/>
      <c r="QSG5" s="2"/>
      <c r="QSH5" s="2"/>
      <c r="QSI5" s="37"/>
      <c r="QSJ5" s="37"/>
      <c r="QSK5" s="2"/>
      <c r="QSL5" s="37"/>
      <c r="QSM5" s="53"/>
      <c r="QSO5" s="2"/>
      <c r="QSP5" s="2"/>
      <c r="QSQ5" s="37"/>
      <c r="QSR5" s="37"/>
      <c r="QSS5" s="2"/>
      <c r="QST5" s="37"/>
      <c r="QSU5" s="53"/>
      <c r="QSW5" s="2"/>
      <c r="QSX5" s="2"/>
      <c r="QSY5" s="37"/>
      <c r="QSZ5" s="37"/>
      <c r="QTA5" s="2"/>
      <c r="QTB5" s="37"/>
      <c r="QTC5" s="53"/>
      <c r="QTE5" s="2"/>
      <c r="QTF5" s="2"/>
      <c r="QTG5" s="37"/>
      <c r="QTH5" s="37"/>
      <c r="QTI5" s="2"/>
      <c r="QTJ5" s="37"/>
      <c r="QTK5" s="53"/>
      <c r="QTM5" s="2"/>
      <c r="QTN5" s="2"/>
      <c r="QTO5" s="37"/>
      <c r="QTP5" s="37"/>
      <c r="QTQ5" s="2"/>
      <c r="QTR5" s="37"/>
      <c r="QTS5" s="53"/>
      <c r="QTU5" s="2"/>
      <c r="QTV5" s="2"/>
      <c r="QTW5" s="37"/>
      <c r="QTX5" s="37"/>
      <c r="QTY5" s="2"/>
      <c r="QTZ5" s="37"/>
      <c r="QUA5" s="53"/>
      <c r="QUC5" s="2"/>
      <c r="QUD5" s="2"/>
      <c r="QUE5" s="37"/>
      <c r="QUF5" s="37"/>
      <c r="QUG5" s="2"/>
      <c r="QUH5" s="37"/>
      <c r="QUI5" s="53"/>
      <c r="QUK5" s="2"/>
      <c r="QUL5" s="2"/>
      <c r="QUM5" s="37"/>
      <c r="QUN5" s="37"/>
      <c r="QUO5" s="2"/>
      <c r="QUP5" s="37"/>
      <c r="QUQ5" s="53"/>
      <c r="QUS5" s="2"/>
      <c r="QUT5" s="2"/>
      <c r="QUU5" s="37"/>
      <c r="QUV5" s="37"/>
      <c r="QUW5" s="2"/>
      <c r="QUX5" s="37"/>
      <c r="QUY5" s="53"/>
      <c r="QVA5" s="2"/>
      <c r="QVB5" s="2"/>
      <c r="QVC5" s="37"/>
      <c r="QVD5" s="37"/>
      <c r="QVE5" s="2"/>
      <c r="QVF5" s="37"/>
      <c r="QVG5" s="53"/>
      <c r="QVI5" s="2"/>
      <c r="QVJ5" s="2"/>
      <c r="QVK5" s="37"/>
      <c r="QVL5" s="37"/>
      <c r="QVM5" s="2"/>
      <c r="QVN5" s="37"/>
      <c r="QVO5" s="53"/>
      <c r="QVQ5" s="2"/>
      <c r="QVR5" s="2"/>
      <c r="QVS5" s="37"/>
      <c r="QVT5" s="37"/>
      <c r="QVU5" s="2"/>
      <c r="QVV5" s="37"/>
      <c r="QVW5" s="53"/>
      <c r="QVY5" s="2"/>
      <c r="QVZ5" s="2"/>
      <c r="QWA5" s="37"/>
      <c r="QWB5" s="37"/>
      <c r="QWC5" s="2"/>
      <c r="QWD5" s="37"/>
      <c r="QWE5" s="53"/>
      <c r="QWG5" s="2"/>
      <c r="QWH5" s="2"/>
      <c r="QWI5" s="37"/>
      <c r="QWJ5" s="37"/>
      <c r="QWK5" s="2"/>
      <c r="QWL5" s="37"/>
      <c r="QWM5" s="53"/>
      <c r="QWO5" s="2"/>
      <c r="QWP5" s="2"/>
      <c r="QWQ5" s="37"/>
      <c r="QWR5" s="37"/>
      <c r="QWS5" s="2"/>
      <c r="QWT5" s="37"/>
      <c r="QWU5" s="53"/>
      <c r="QWW5" s="2"/>
      <c r="QWX5" s="2"/>
      <c r="QWY5" s="37"/>
      <c r="QWZ5" s="37"/>
      <c r="QXA5" s="2"/>
      <c r="QXB5" s="37"/>
      <c r="QXC5" s="53"/>
      <c r="QXE5" s="2"/>
      <c r="QXF5" s="2"/>
      <c r="QXG5" s="37"/>
      <c r="QXH5" s="37"/>
      <c r="QXI5" s="2"/>
      <c r="QXJ5" s="37"/>
      <c r="QXK5" s="53"/>
      <c r="QXM5" s="2"/>
      <c r="QXN5" s="2"/>
      <c r="QXO5" s="37"/>
      <c r="QXP5" s="37"/>
      <c r="QXQ5" s="2"/>
      <c r="QXR5" s="37"/>
      <c r="QXS5" s="53"/>
      <c r="QXU5" s="2"/>
      <c r="QXV5" s="2"/>
      <c r="QXW5" s="37"/>
      <c r="QXX5" s="37"/>
      <c r="QXY5" s="2"/>
      <c r="QXZ5" s="37"/>
      <c r="QYA5" s="53"/>
      <c r="QYC5" s="2"/>
      <c r="QYD5" s="2"/>
      <c r="QYE5" s="37"/>
      <c r="QYF5" s="37"/>
      <c r="QYG5" s="2"/>
      <c r="QYH5" s="37"/>
      <c r="QYI5" s="53"/>
      <c r="QYK5" s="2"/>
      <c r="QYL5" s="2"/>
      <c r="QYM5" s="37"/>
      <c r="QYN5" s="37"/>
      <c r="QYO5" s="2"/>
      <c r="QYP5" s="37"/>
      <c r="QYQ5" s="53"/>
      <c r="QYS5" s="2"/>
      <c r="QYT5" s="2"/>
      <c r="QYU5" s="37"/>
      <c r="QYV5" s="37"/>
      <c r="QYW5" s="2"/>
      <c r="QYX5" s="37"/>
      <c r="QYY5" s="53"/>
      <c r="QZA5" s="2"/>
      <c r="QZB5" s="2"/>
      <c r="QZC5" s="37"/>
      <c r="QZD5" s="37"/>
      <c r="QZE5" s="2"/>
      <c r="QZF5" s="37"/>
      <c r="QZG5" s="53"/>
      <c r="QZI5" s="2"/>
      <c r="QZJ5" s="2"/>
      <c r="QZK5" s="37"/>
      <c r="QZL5" s="37"/>
      <c r="QZM5" s="2"/>
      <c r="QZN5" s="37"/>
      <c r="QZO5" s="53"/>
      <c r="QZQ5" s="2"/>
      <c r="QZR5" s="2"/>
      <c r="QZS5" s="37"/>
      <c r="QZT5" s="37"/>
      <c r="QZU5" s="2"/>
      <c r="QZV5" s="37"/>
      <c r="QZW5" s="53"/>
      <c r="QZY5" s="2"/>
      <c r="QZZ5" s="2"/>
      <c r="RAA5" s="37"/>
      <c r="RAB5" s="37"/>
      <c r="RAC5" s="2"/>
      <c r="RAD5" s="37"/>
      <c r="RAE5" s="53"/>
      <c r="RAG5" s="2"/>
      <c r="RAH5" s="2"/>
      <c r="RAI5" s="37"/>
      <c r="RAJ5" s="37"/>
      <c r="RAK5" s="2"/>
      <c r="RAL5" s="37"/>
      <c r="RAM5" s="53"/>
      <c r="RAO5" s="2"/>
      <c r="RAP5" s="2"/>
      <c r="RAQ5" s="37"/>
      <c r="RAR5" s="37"/>
      <c r="RAS5" s="2"/>
      <c r="RAT5" s="37"/>
      <c r="RAU5" s="53"/>
      <c r="RAW5" s="2"/>
      <c r="RAX5" s="2"/>
      <c r="RAY5" s="37"/>
      <c r="RAZ5" s="37"/>
      <c r="RBA5" s="2"/>
      <c r="RBB5" s="37"/>
      <c r="RBC5" s="53"/>
      <c r="RBE5" s="2"/>
      <c r="RBF5" s="2"/>
      <c r="RBG5" s="37"/>
      <c r="RBH5" s="37"/>
      <c r="RBI5" s="2"/>
      <c r="RBJ5" s="37"/>
      <c r="RBK5" s="53"/>
      <c r="RBM5" s="2"/>
      <c r="RBN5" s="2"/>
      <c r="RBO5" s="37"/>
      <c r="RBP5" s="37"/>
      <c r="RBQ5" s="2"/>
      <c r="RBR5" s="37"/>
      <c r="RBS5" s="53"/>
      <c r="RBU5" s="2"/>
      <c r="RBV5" s="2"/>
      <c r="RBW5" s="37"/>
      <c r="RBX5" s="37"/>
      <c r="RBY5" s="2"/>
      <c r="RBZ5" s="37"/>
      <c r="RCA5" s="53"/>
      <c r="RCC5" s="2"/>
      <c r="RCD5" s="2"/>
      <c r="RCE5" s="37"/>
      <c r="RCF5" s="37"/>
      <c r="RCG5" s="2"/>
      <c r="RCH5" s="37"/>
      <c r="RCI5" s="53"/>
      <c r="RCK5" s="2"/>
      <c r="RCL5" s="2"/>
      <c r="RCM5" s="37"/>
      <c r="RCN5" s="37"/>
      <c r="RCO5" s="2"/>
      <c r="RCP5" s="37"/>
      <c r="RCQ5" s="53"/>
      <c r="RCS5" s="2"/>
      <c r="RCT5" s="2"/>
      <c r="RCU5" s="37"/>
      <c r="RCV5" s="37"/>
      <c r="RCW5" s="2"/>
      <c r="RCX5" s="37"/>
      <c r="RCY5" s="53"/>
      <c r="RDA5" s="2"/>
      <c r="RDB5" s="2"/>
      <c r="RDC5" s="37"/>
      <c r="RDD5" s="37"/>
      <c r="RDE5" s="2"/>
      <c r="RDF5" s="37"/>
      <c r="RDG5" s="53"/>
      <c r="RDI5" s="2"/>
      <c r="RDJ5" s="2"/>
      <c r="RDK5" s="37"/>
      <c r="RDL5" s="37"/>
      <c r="RDM5" s="2"/>
      <c r="RDN5" s="37"/>
      <c r="RDO5" s="53"/>
      <c r="RDQ5" s="2"/>
      <c r="RDR5" s="2"/>
      <c r="RDS5" s="37"/>
      <c r="RDT5" s="37"/>
      <c r="RDU5" s="2"/>
      <c r="RDV5" s="37"/>
      <c r="RDW5" s="53"/>
      <c r="RDY5" s="2"/>
      <c r="RDZ5" s="2"/>
      <c r="REA5" s="37"/>
      <c r="REB5" s="37"/>
      <c r="REC5" s="2"/>
      <c r="RED5" s="37"/>
      <c r="REE5" s="53"/>
      <c r="REG5" s="2"/>
      <c r="REH5" s="2"/>
      <c r="REI5" s="37"/>
      <c r="REJ5" s="37"/>
      <c r="REK5" s="2"/>
      <c r="REL5" s="37"/>
      <c r="REM5" s="53"/>
      <c r="REO5" s="2"/>
      <c r="REP5" s="2"/>
      <c r="REQ5" s="37"/>
      <c r="RER5" s="37"/>
      <c r="RES5" s="2"/>
      <c r="RET5" s="37"/>
      <c r="REU5" s="53"/>
      <c r="REW5" s="2"/>
      <c r="REX5" s="2"/>
      <c r="REY5" s="37"/>
      <c r="REZ5" s="37"/>
      <c r="RFA5" s="2"/>
      <c r="RFB5" s="37"/>
      <c r="RFC5" s="53"/>
      <c r="RFE5" s="2"/>
      <c r="RFF5" s="2"/>
      <c r="RFG5" s="37"/>
      <c r="RFH5" s="37"/>
      <c r="RFI5" s="2"/>
      <c r="RFJ5" s="37"/>
      <c r="RFK5" s="53"/>
      <c r="RFM5" s="2"/>
      <c r="RFN5" s="2"/>
      <c r="RFO5" s="37"/>
      <c r="RFP5" s="37"/>
      <c r="RFQ5" s="2"/>
      <c r="RFR5" s="37"/>
      <c r="RFS5" s="53"/>
      <c r="RFU5" s="2"/>
      <c r="RFV5" s="2"/>
      <c r="RFW5" s="37"/>
      <c r="RFX5" s="37"/>
      <c r="RFY5" s="2"/>
      <c r="RFZ5" s="37"/>
      <c r="RGA5" s="53"/>
      <c r="RGC5" s="2"/>
      <c r="RGD5" s="2"/>
      <c r="RGE5" s="37"/>
      <c r="RGF5" s="37"/>
      <c r="RGG5" s="2"/>
      <c r="RGH5" s="37"/>
      <c r="RGI5" s="53"/>
      <c r="RGK5" s="2"/>
      <c r="RGL5" s="2"/>
      <c r="RGM5" s="37"/>
      <c r="RGN5" s="37"/>
      <c r="RGO5" s="2"/>
      <c r="RGP5" s="37"/>
      <c r="RGQ5" s="53"/>
      <c r="RGS5" s="2"/>
      <c r="RGT5" s="2"/>
      <c r="RGU5" s="37"/>
      <c r="RGV5" s="37"/>
      <c r="RGW5" s="2"/>
      <c r="RGX5" s="37"/>
      <c r="RGY5" s="53"/>
      <c r="RHA5" s="2"/>
      <c r="RHB5" s="2"/>
      <c r="RHC5" s="37"/>
      <c r="RHD5" s="37"/>
      <c r="RHE5" s="2"/>
      <c r="RHF5" s="37"/>
      <c r="RHG5" s="53"/>
      <c r="RHI5" s="2"/>
      <c r="RHJ5" s="2"/>
      <c r="RHK5" s="37"/>
      <c r="RHL5" s="37"/>
      <c r="RHM5" s="2"/>
      <c r="RHN5" s="37"/>
      <c r="RHO5" s="53"/>
      <c r="RHQ5" s="2"/>
      <c r="RHR5" s="2"/>
      <c r="RHS5" s="37"/>
      <c r="RHT5" s="37"/>
      <c r="RHU5" s="2"/>
      <c r="RHV5" s="37"/>
      <c r="RHW5" s="53"/>
      <c r="RHY5" s="2"/>
      <c r="RHZ5" s="2"/>
      <c r="RIA5" s="37"/>
      <c r="RIB5" s="37"/>
      <c r="RIC5" s="2"/>
      <c r="RID5" s="37"/>
      <c r="RIE5" s="53"/>
      <c r="RIG5" s="2"/>
      <c r="RIH5" s="2"/>
      <c r="RII5" s="37"/>
      <c r="RIJ5" s="37"/>
      <c r="RIK5" s="2"/>
      <c r="RIL5" s="37"/>
      <c r="RIM5" s="53"/>
      <c r="RIO5" s="2"/>
      <c r="RIP5" s="2"/>
      <c r="RIQ5" s="37"/>
      <c r="RIR5" s="37"/>
      <c r="RIS5" s="2"/>
      <c r="RIT5" s="37"/>
      <c r="RIU5" s="53"/>
      <c r="RIW5" s="2"/>
      <c r="RIX5" s="2"/>
      <c r="RIY5" s="37"/>
      <c r="RIZ5" s="37"/>
      <c r="RJA5" s="2"/>
      <c r="RJB5" s="37"/>
      <c r="RJC5" s="53"/>
      <c r="RJE5" s="2"/>
      <c r="RJF5" s="2"/>
      <c r="RJG5" s="37"/>
      <c r="RJH5" s="37"/>
      <c r="RJI5" s="2"/>
      <c r="RJJ5" s="37"/>
      <c r="RJK5" s="53"/>
      <c r="RJM5" s="2"/>
      <c r="RJN5" s="2"/>
      <c r="RJO5" s="37"/>
      <c r="RJP5" s="37"/>
      <c r="RJQ5" s="2"/>
      <c r="RJR5" s="37"/>
      <c r="RJS5" s="53"/>
      <c r="RJU5" s="2"/>
      <c r="RJV5" s="2"/>
      <c r="RJW5" s="37"/>
      <c r="RJX5" s="37"/>
      <c r="RJY5" s="2"/>
      <c r="RJZ5" s="37"/>
      <c r="RKA5" s="53"/>
      <c r="RKC5" s="2"/>
      <c r="RKD5" s="2"/>
      <c r="RKE5" s="37"/>
      <c r="RKF5" s="37"/>
      <c r="RKG5" s="2"/>
      <c r="RKH5" s="37"/>
      <c r="RKI5" s="53"/>
      <c r="RKK5" s="2"/>
      <c r="RKL5" s="2"/>
      <c r="RKM5" s="37"/>
      <c r="RKN5" s="37"/>
      <c r="RKO5" s="2"/>
      <c r="RKP5" s="37"/>
      <c r="RKQ5" s="53"/>
      <c r="RKS5" s="2"/>
      <c r="RKT5" s="2"/>
      <c r="RKU5" s="37"/>
      <c r="RKV5" s="37"/>
      <c r="RKW5" s="2"/>
      <c r="RKX5" s="37"/>
      <c r="RKY5" s="53"/>
      <c r="RLA5" s="2"/>
      <c r="RLB5" s="2"/>
      <c r="RLC5" s="37"/>
      <c r="RLD5" s="37"/>
      <c r="RLE5" s="2"/>
      <c r="RLF5" s="37"/>
      <c r="RLG5" s="53"/>
      <c r="RLI5" s="2"/>
      <c r="RLJ5" s="2"/>
      <c r="RLK5" s="37"/>
      <c r="RLL5" s="37"/>
      <c r="RLM5" s="2"/>
      <c r="RLN5" s="37"/>
      <c r="RLO5" s="53"/>
      <c r="RLQ5" s="2"/>
      <c r="RLR5" s="2"/>
      <c r="RLS5" s="37"/>
      <c r="RLT5" s="37"/>
      <c r="RLU5" s="2"/>
      <c r="RLV5" s="37"/>
      <c r="RLW5" s="53"/>
      <c r="RLY5" s="2"/>
      <c r="RLZ5" s="2"/>
      <c r="RMA5" s="37"/>
      <c r="RMB5" s="37"/>
      <c r="RMC5" s="2"/>
      <c r="RMD5" s="37"/>
      <c r="RME5" s="53"/>
      <c r="RMG5" s="2"/>
      <c r="RMH5" s="2"/>
      <c r="RMI5" s="37"/>
      <c r="RMJ5" s="37"/>
      <c r="RMK5" s="2"/>
      <c r="RML5" s="37"/>
      <c r="RMM5" s="53"/>
      <c r="RMO5" s="2"/>
      <c r="RMP5" s="2"/>
      <c r="RMQ5" s="37"/>
      <c r="RMR5" s="37"/>
      <c r="RMS5" s="2"/>
      <c r="RMT5" s="37"/>
      <c r="RMU5" s="53"/>
      <c r="RMW5" s="2"/>
      <c r="RMX5" s="2"/>
      <c r="RMY5" s="37"/>
      <c r="RMZ5" s="37"/>
      <c r="RNA5" s="2"/>
      <c r="RNB5" s="37"/>
      <c r="RNC5" s="53"/>
      <c r="RNE5" s="2"/>
      <c r="RNF5" s="2"/>
      <c r="RNG5" s="37"/>
      <c r="RNH5" s="37"/>
      <c r="RNI5" s="2"/>
      <c r="RNJ5" s="37"/>
      <c r="RNK5" s="53"/>
      <c r="RNM5" s="2"/>
      <c r="RNN5" s="2"/>
      <c r="RNO5" s="37"/>
      <c r="RNP5" s="37"/>
      <c r="RNQ5" s="2"/>
      <c r="RNR5" s="37"/>
      <c r="RNS5" s="53"/>
      <c r="RNU5" s="2"/>
      <c r="RNV5" s="2"/>
      <c r="RNW5" s="37"/>
      <c r="RNX5" s="37"/>
      <c r="RNY5" s="2"/>
      <c r="RNZ5" s="37"/>
      <c r="ROA5" s="53"/>
      <c r="ROC5" s="2"/>
      <c r="ROD5" s="2"/>
      <c r="ROE5" s="37"/>
      <c r="ROF5" s="37"/>
      <c r="ROG5" s="2"/>
      <c r="ROH5" s="37"/>
      <c r="ROI5" s="53"/>
      <c r="ROK5" s="2"/>
      <c r="ROL5" s="2"/>
      <c r="ROM5" s="37"/>
      <c r="RON5" s="37"/>
      <c r="ROO5" s="2"/>
      <c r="ROP5" s="37"/>
      <c r="ROQ5" s="53"/>
      <c r="ROS5" s="2"/>
      <c r="ROT5" s="2"/>
      <c r="ROU5" s="37"/>
      <c r="ROV5" s="37"/>
      <c r="ROW5" s="2"/>
      <c r="ROX5" s="37"/>
      <c r="ROY5" s="53"/>
      <c r="RPA5" s="2"/>
      <c r="RPB5" s="2"/>
      <c r="RPC5" s="37"/>
      <c r="RPD5" s="37"/>
      <c r="RPE5" s="2"/>
      <c r="RPF5" s="37"/>
      <c r="RPG5" s="53"/>
      <c r="RPI5" s="2"/>
      <c r="RPJ5" s="2"/>
      <c r="RPK5" s="37"/>
      <c r="RPL5" s="37"/>
      <c r="RPM5" s="2"/>
      <c r="RPN5" s="37"/>
      <c r="RPO5" s="53"/>
      <c r="RPQ5" s="2"/>
      <c r="RPR5" s="2"/>
      <c r="RPS5" s="37"/>
      <c r="RPT5" s="37"/>
      <c r="RPU5" s="2"/>
      <c r="RPV5" s="37"/>
      <c r="RPW5" s="53"/>
      <c r="RPY5" s="2"/>
      <c r="RPZ5" s="2"/>
      <c r="RQA5" s="37"/>
      <c r="RQB5" s="37"/>
      <c r="RQC5" s="2"/>
      <c r="RQD5" s="37"/>
      <c r="RQE5" s="53"/>
      <c r="RQG5" s="2"/>
      <c r="RQH5" s="2"/>
      <c r="RQI5" s="37"/>
      <c r="RQJ5" s="37"/>
      <c r="RQK5" s="2"/>
      <c r="RQL5" s="37"/>
      <c r="RQM5" s="53"/>
      <c r="RQO5" s="2"/>
      <c r="RQP5" s="2"/>
      <c r="RQQ5" s="37"/>
      <c r="RQR5" s="37"/>
      <c r="RQS5" s="2"/>
      <c r="RQT5" s="37"/>
      <c r="RQU5" s="53"/>
      <c r="RQW5" s="2"/>
      <c r="RQX5" s="2"/>
      <c r="RQY5" s="37"/>
      <c r="RQZ5" s="37"/>
      <c r="RRA5" s="2"/>
      <c r="RRB5" s="37"/>
      <c r="RRC5" s="53"/>
      <c r="RRE5" s="2"/>
      <c r="RRF5" s="2"/>
      <c r="RRG5" s="37"/>
      <c r="RRH5" s="37"/>
      <c r="RRI5" s="2"/>
      <c r="RRJ5" s="37"/>
      <c r="RRK5" s="53"/>
      <c r="RRM5" s="2"/>
      <c r="RRN5" s="2"/>
      <c r="RRO5" s="37"/>
      <c r="RRP5" s="37"/>
      <c r="RRQ5" s="2"/>
      <c r="RRR5" s="37"/>
      <c r="RRS5" s="53"/>
      <c r="RRU5" s="2"/>
      <c r="RRV5" s="2"/>
      <c r="RRW5" s="37"/>
      <c r="RRX5" s="37"/>
      <c r="RRY5" s="2"/>
      <c r="RRZ5" s="37"/>
      <c r="RSA5" s="53"/>
      <c r="RSC5" s="2"/>
      <c r="RSD5" s="2"/>
      <c r="RSE5" s="37"/>
      <c r="RSF5" s="37"/>
      <c r="RSG5" s="2"/>
      <c r="RSH5" s="37"/>
      <c r="RSI5" s="53"/>
      <c r="RSK5" s="2"/>
      <c r="RSL5" s="2"/>
      <c r="RSM5" s="37"/>
      <c r="RSN5" s="37"/>
      <c r="RSO5" s="2"/>
      <c r="RSP5" s="37"/>
      <c r="RSQ5" s="53"/>
      <c r="RSS5" s="2"/>
      <c r="RST5" s="2"/>
      <c r="RSU5" s="37"/>
      <c r="RSV5" s="37"/>
      <c r="RSW5" s="2"/>
      <c r="RSX5" s="37"/>
      <c r="RSY5" s="53"/>
      <c r="RTA5" s="2"/>
      <c r="RTB5" s="2"/>
      <c r="RTC5" s="37"/>
      <c r="RTD5" s="37"/>
      <c r="RTE5" s="2"/>
      <c r="RTF5" s="37"/>
      <c r="RTG5" s="53"/>
      <c r="RTI5" s="2"/>
      <c r="RTJ5" s="2"/>
      <c r="RTK5" s="37"/>
      <c r="RTL5" s="37"/>
      <c r="RTM5" s="2"/>
      <c r="RTN5" s="37"/>
      <c r="RTO5" s="53"/>
      <c r="RTQ5" s="2"/>
      <c r="RTR5" s="2"/>
      <c r="RTS5" s="37"/>
      <c r="RTT5" s="37"/>
      <c r="RTU5" s="2"/>
      <c r="RTV5" s="37"/>
      <c r="RTW5" s="53"/>
      <c r="RTY5" s="2"/>
      <c r="RTZ5" s="2"/>
      <c r="RUA5" s="37"/>
      <c r="RUB5" s="37"/>
      <c r="RUC5" s="2"/>
      <c r="RUD5" s="37"/>
      <c r="RUE5" s="53"/>
      <c r="RUG5" s="2"/>
      <c r="RUH5" s="2"/>
      <c r="RUI5" s="37"/>
      <c r="RUJ5" s="37"/>
      <c r="RUK5" s="2"/>
      <c r="RUL5" s="37"/>
      <c r="RUM5" s="53"/>
      <c r="RUO5" s="2"/>
      <c r="RUP5" s="2"/>
      <c r="RUQ5" s="37"/>
      <c r="RUR5" s="37"/>
      <c r="RUS5" s="2"/>
      <c r="RUT5" s="37"/>
      <c r="RUU5" s="53"/>
      <c r="RUW5" s="2"/>
      <c r="RUX5" s="2"/>
      <c r="RUY5" s="37"/>
      <c r="RUZ5" s="37"/>
      <c r="RVA5" s="2"/>
      <c r="RVB5" s="37"/>
      <c r="RVC5" s="53"/>
      <c r="RVE5" s="2"/>
      <c r="RVF5" s="2"/>
      <c r="RVG5" s="37"/>
      <c r="RVH5" s="37"/>
      <c r="RVI5" s="2"/>
      <c r="RVJ5" s="37"/>
      <c r="RVK5" s="53"/>
      <c r="RVM5" s="2"/>
      <c r="RVN5" s="2"/>
      <c r="RVO5" s="37"/>
      <c r="RVP5" s="37"/>
      <c r="RVQ5" s="2"/>
      <c r="RVR5" s="37"/>
      <c r="RVS5" s="53"/>
      <c r="RVU5" s="2"/>
      <c r="RVV5" s="2"/>
      <c r="RVW5" s="37"/>
      <c r="RVX5" s="37"/>
      <c r="RVY5" s="2"/>
      <c r="RVZ5" s="37"/>
      <c r="RWA5" s="53"/>
      <c r="RWC5" s="2"/>
      <c r="RWD5" s="2"/>
      <c r="RWE5" s="37"/>
      <c r="RWF5" s="37"/>
      <c r="RWG5" s="2"/>
      <c r="RWH5" s="37"/>
      <c r="RWI5" s="53"/>
      <c r="RWK5" s="2"/>
      <c r="RWL5" s="2"/>
      <c r="RWM5" s="37"/>
      <c r="RWN5" s="37"/>
      <c r="RWO5" s="2"/>
      <c r="RWP5" s="37"/>
      <c r="RWQ5" s="53"/>
      <c r="RWS5" s="2"/>
      <c r="RWT5" s="2"/>
      <c r="RWU5" s="37"/>
      <c r="RWV5" s="37"/>
      <c r="RWW5" s="2"/>
      <c r="RWX5" s="37"/>
      <c r="RWY5" s="53"/>
      <c r="RXA5" s="2"/>
      <c r="RXB5" s="2"/>
      <c r="RXC5" s="37"/>
      <c r="RXD5" s="37"/>
      <c r="RXE5" s="2"/>
      <c r="RXF5" s="37"/>
      <c r="RXG5" s="53"/>
      <c r="RXI5" s="2"/>
      <c r="RXJ5" s="2"/>
      <c r="RXK5" s="37"/>
      <c r="RXL5" s="37"/>
      <c r="RXM5" s="2"/>
      <c r="RXN5" s="37"/>
      <c r="RXO5" s="53"/>
      <c r="RXQ5" s="2"/>
      <c r="RXR5" s="2"/>
      <c r="RXS5" s="37"/>
      <c r="RXT5" s="37"/>
      <c r="RXU5" s="2"/>
      <c r="RXV5" s="37"/>
      <c r="RXW5" s="53"/>
      <c r="RXY5" s="2"/>
      <c r="RXZ5" s="2"/>
      <c r="RYA5" s="37"/>
      <c r="RYB5" s="37"/>
      <c r="RYC5" s="2"/>
      <c r="RYD5" s="37"/>
      <c r="RYE5" s="53"/>
      <c r="RYG5" s="2"/>
      <c r="RYH5" s="2"/>
      <c r="RYI5" s="37"/>
      <c r="RYJ5" s="37"/>
      <c r="RYK5" s="2"/>
      <c r="RYL5" s="37"/>
      <c r="RYM5" s="53"/>
      <c r="RYO5" s="2"/>
      <c r="RYP5" s="2"/>
      <c r="RYQ5" s="37"/>
      <c r="RYR5" s="37"/>
      <c r="RYS5" s="2"/>
      <c r="RYT5" s="37"/>
      <c r="RYU5" s="53"/>
      <c r="RYW5" s="2"/>
      <c r="RYX5" s="2"/>
      <c r="RYY5" s="37"/>
      <c r="RYZ5" s="37"/>
      <c r="RZA5" s="2"/>
      <c r="RZB5" s="37"/>
      <c r="RZC5" s="53"/>
      <c r="RZE5" s="2"/>
      <c r="RZF5" s="2"/>
      <c r="RZG5" s="37"/>
      <c r="RZH5" s="37"/>
      <c r="RZI5" s="2"/>
      <c r="RZJ5" s="37"/>
      <c r="RZK5" s="53"/>
      <c r="RZM5" s="2"/>
      <c r="RZN5" s="2"/>
      <c r="RZO5" s="37"/>
      <c r="RZP5" s="37"/>
      <c r="RZQ5" s="2"/>
      <c r="RZR5" s="37"/>
      <c r="RZS5" s="53"/>
      <c r="RZU5" s="2"/>
      <c r="RZV5" s="2"/>
      <c r="RZW5" s="37"/>
      <c r="RZX5" s="37"/>
      <c r="RZY5" s="2"/>
      <c r="RZZ5" s="37"/>
      <c r="SAA5" s="53"/>
      <c r="SAC5" s="2"/>
      <c r="SAD5" s="2"/>
      <c r="SAE5" s="37"/>
      <c r="SAF5" s="37"/>
      <c r="SAG5" s="2"/>
      <c r="SAH5" s="37"/>
      <c r="SAI5" s="53"/>
      <c r="SAK5" s="2"/>
      <c r="SAL5" s="2"/>
      <c r="SAM5" s="37"/>
      <c r="SAN5" s="37"/>
      <c r="SAO5" s="2"/>
      <c r="SAP5" s="37"/>
      <c r="SAQ5" s="53"/>
      <c r="SAS5" s="2"/>
      <c r="SAT5" s="2"/>
      <c r="SAU5" s="37"/>
      <c r="SAV5" s="37"/>
      <c r="SAW5" s="2"/>
      <c r="SAX5" s="37"/>
      <c r="SAY5" s="53"/>
      <c r="SBA5" s="2"/>
      <c r="SBB5" s="2"/>
      <c r="SBC5" s="37"/>
      <c r="SBD5" s="37"/>
      <c r="SBE5" s="2"/>
      <c r="SBF5" s="37"/>
      <c r="SBG5" s="53"/>
      <c r="SBI5" s="2"/>
      <c r="SBJ5" s="2"/>
      <c r="SBK5" s="37"/>
      <c r="SBL5" s="37"/>
      <c r="SBM5" s="2"/>
      <c r="SBN5" s="37"/>
      <c r="SBO5" s="53"/>
      <c r="SBQ5" s="2"/>
      <c r="SBR5" s="2"/>
      <c r="SBS5" s="37"/>
      <c r="SBT5" s="37"/>
      <c r="SBU5" s="2"/>
      <c r="SBV5" s="37"/>
      <c r="SBW5" s="53"/>
      <c r="SBY5" s="2"/>
      <c r="SBZ5" s="2"/>
      <c r="SCA5" s="37"/>
      <c r="SCB5" s="37"/>
      <c r="SCC5" s="2"/>
      <c r="SCD5" s="37"/>
      <c r="SCE5" s="53"/>
      <c r="SCG5" s="2"/>
      <c r="SCH5" s="2"/>
      <c r="SCI5" s="37"/>
      <c r="SCJ5" s="37"/>
      <c r="SCK5" s="2"/>
      <c r="SCL5" s="37"/>
      <c r="SCM5" s="53"/>
      <c r="SCO5" s="2"/>
      <c r="SCP5" s="2"/>
      <c r="SCQ5" s="37"/>
      <c r="SCR5" s="37"/>
      <c r="SCS5" s="2"/>
      <c r="SCT5" s="37"/>
      <c r="SCU5" s="53"/>
      <c r="SCW5" s="2"/>
      <c r="SCX5" s="2"/>
      <c r="SCY5" s="37"/>
      <c r="SCZ5" s="37"/>
      <c r="SDA5" s="2"/>
      <c r="SDB5" s="37"/>
      <c r="SDC5" s="53"/>
      <c r="SDE5" s="2"/>
      <c r="SDF5" s="2"/>
      <c r="SDG5" s="37"/>
      <c r="SDH5" s="37"/>
      <c r="SDI5" s="2"/>
      <c r="SDJ5" s="37"/>
      <c r="SDK5" s="53"/>
      <c r="SDM5" s="2"/>
      <c r="SDN5" s="2"/>
      <c r="SDO5" s="37"/>
      <c r="SDP5" s="37"/>
      <c r="SDQ5" s="2"/>
      <c r="SDR5" s="37"/>
      <c r="SDS5" s="53"/>
      <c r="SDU5" s="2"/>
      <c r="SDV5" s="2"/>
      <c r="SDW5" s="37"/>
      <c r="SDX5" s="37"/>
      <c r="SDY5" s="2"/>
      <c r="SDZ5" s="37"/>
      <c r="SEA5" s="53"/>
      <c r="SEC5" s="2"/>
      <c r="SED5" s="2"/>
      <c r="SEE5" s="37"/>
      <c r="SEF5" s="37"/>
      <c r="SEG5" s="2"/>
      <c r="SEH5" s="37"/>
      <c r="SEI5" s="53"/>
      <c r="SEK5" s="2"/>
      <c r="SEL5" s="2"/>
      <c r="SEM5" s="37"/>
      <c r="SEN5" s="37"/>
      <c r="SEO5" s="2"/>
      <c r="SEP5" s="37"/>
      <c r="SEQ5" s="53"/>
      <c r="SES5" s="2"/>
      <c r="SET5" s="2"/>
      <c r="SEU5" s="37"/>
      <c r="SEV5" s="37"/>
      <c r="SEW5" s="2"/>
      <c r="SEX5" s="37"/>
      <c r="SEY5" s="53"/>
      <c r="SFA5" s="2"/>
      <c r="SFB5" s="2"/>
      <c r="SFC5" s="37"/>
      <c r="SFD5" s="37"/>
      <c r="SFE5" s="2"/>
      <c r="SFF5" s="37"/>
      <c r="SFG5" s="53"/>
      <c r="SFI5" s="2"/>
      <c r="SFJ5" s="2"/>
      <c r="SFK5" s="37"/>
      <c r="SFL5" s="37"/>
      <c r="SFM5" s="2"/>
      <c r="SFN5" s="37"/>
      <c r="SFO5" s="53"/>
      <c r="SFQ5" s="2"/>
      <c r="SFR5" s="2"/>
      <c r="SFS5" s="37"/>
      <c r="SFT5" s="37"/>
      <c r="SFU5" s="2"/>
      <c r="SFV5" s="37"/>
      <c r="SFW5" s="53"/>
      <c r="SFY5" s="2"/>
      <c r="SFZ5" s="2"/>
      <c r="SGA5" s="37"/>
      <c r="SGB5" s="37"/>
      <c r="SGC5" s="2"/>
      <c r="SGD5" s="37"/>
      <c r="SGE5" s="53"/>
      <c r="SGG5" s="2"/>
      <c r="SGH5" s="2"/>
      <c r="SGI5" s="37"/>
      <c r="SGJ5" s="37"/>
      <c r="SGK5" s="2"/>
      <c r="SGL5" s="37"/>
      <c r="SGM5" s="53"/>
      <c r="SGO5" s="2"/>
      <c r="SGP5" s="2"/>
      <c r="SGQ5" s="37"/>
      <c r="SGR5" s="37"/>
      <c r="SGS5" s="2"/>
      <c r="SGT5" s="37"/>
      <c r="SGU5" s="53"/>
      <c r="SGW5" s="2"/>
      <c r="SGX5" s="2"/>
      <c r="SGY5" s="37"/>
      <c r="SGZ5" s="37"/>
      <c r="SHA5" s="2"/>
      <c r="SHB5" s="37"/>
      <c r="SHC5" s="53"/>
      <c r="SHE5" s="2"/>
      <c r="SHF5" s="2"/>
      <c r="SHG5" s="37"/>
      <c r="SHH5" s="37"/>
      <c r="SHI5" s="2"/>
      <c r="SHJ5" s="37"/>
      <c r="SHK5" s="53"/>
      <c r="SHM5" s="2"/>
      <c r="SHN5" s="2"/>
      <c r="SHO5" s="37"/>
      <c r="SHP5" s="37"/>
      <c r="SHQ5" s="2"/>
      <c r="SHR5" s="37"/>
      <c r="SHS5" s="53"/>
      <c r="SHU5" s="2"/>
      <c r="SHV5" s="2"/>
      <c r="SHW5" s="37"/>
      <c r="SHX5" s="37"/>
      <c r="SHY5" s="2"/>
      <c r="SHZ5" s="37"/>
      <c r="SIA5" s="53"/>
      <c r="SIC5" s="2"/>
      <c r="SID5" s="2"/>
      <c r="SIE5" s="37"/>
      <c r="SIF5" s="37"/>
      <c r="SIG5" s="2"/>
      <c r="SIH5" s="37"/>
      <c r="SII5" s="53"/>
      <c r="SIK5" s="2"/>
      <c r="SIL5" s="2"/>
      <c r="SIM5" s="37"/>
      <c r="SIN5" s="37"/>
      <c r="SIO5" s="2"/>
      <c r="SIP5" s="37"/>
      <c r="SIQ5" s="53"/>
      <c r="SIS5" s="2"/>
      <c r="SIT5" s="2"/>
      <c r="SIU5" s="37"/>
      <c r="SIV5" s="37"/>
      <c r="SIW5" s="2"/>
      <c r="SIX5" s="37"/>
      <c r="SIY5" s="53"/>
      <c r="SJA5" s="2"/>
      <c r="SJB5" s="2"/>
      <c r="SJC5" s="37"/>
      <c r="SJD5" s="37"/>
      <c r="SJE5" s="2"/>
      <c r="SJF5" s="37"/>
      <c r="SJG5" s="53"/>
      <c r="SJI5" s="2"/>
      <c r="SJJ5" s="2"/>
      <c r="SJK5" s="37"/>
      <c r="SJL5" s="37"/>
      <c r="SJM5" s="2"/>
      <c r="SJN5" s="37"/>
      <c r="SJO5" s="53"/>
      <c r="SJQ5" s="2"/>
      <c r="SJR5" s="2"/>
      <c r="SJS5" s="37"/>
      <c r="SJT5" s="37"/>
      <c r="SJU5" s="2"/>
      <c r="SJV5" s="37"/>
      <c r="SJW5" s="53"/>
      <c r="SJY5" s="2"/>
      <c r="SJZ5" s="2"/>
      <c r="SKA5" s="37"/>
      <c r="SKB5" s="37"/>
      <c r="SKC5" s="2"/>
      <c r="SKD5" s="37"/>
      <c r="SKE5" s="53"/>
      <c r="SKG5" s="2"/>
      <c r="SKH5" s="2"/>
      <c r="SKI5" s="37"/>
      <c r="SKJ5" s="37"/>
      <c r="SKK5" s="2"/>
      <c r="SKL5" s="37"/>
      <c r="SKM5" s="53"/>
      <c r="SKO5" s="2"/>
      <c r="SKP5" s="2"/>
      <c r="SKQ5" s="37"/>
      <c r="SKR5" s="37"/>
      <c r="SKS5" s="2"/>
      <c r="SKT5" s="37"/>
      <c r="SKU5" s="53"/>
      <c r="SKW5" s="2"/>
      <c r="SKX5" s="2"/>
      <c r="SKY5" s="37"/>
      <c r="SKZ5" s="37"/>
      <c r="SLA5" s="2"/>
      <c r="SLB5" s="37"/>
      <c r="SLC5" s="53"/>
      <c r="SLE5" s="2"/>
      <c r="SLF5" s="2"/>
      <c r="SLG5" s="37"/>
      <c r="SLH5" s="37"/>
      <c r="SLI5" s="2"/>
      <c r="SLJ5" s="37"/>
      <c r="SLK5" s="53"/>
      <c r="SLM5" s="2"/>
      <c r="SLN5" s="2"/>
      <c r="SLO5" s="37"/>
      <c r="SLP5" s="37"/>
      <c r="SLQ5" s="2"/>
      <c r="SLR5" s="37"/>
      <c r="SLS5" s="53"/>
      <c r="SLU5" s="2"/>
      <c r="SLV5" s="2"/>
      <c r="SLW5" s="37"/>
      <c r="SLX5" s="37"/>
      <c r="SLY5" s="2"/>
      <c r="SLZ5" s="37"/>
      <c r="SMA5" s="53"/>
      <c r="SMC5" s="2"/>
      <c r="SMD5" s="2"/>
      <c r="SME5" s="37"/>
      <c r="SMF5" s="37"/>
      <c r="SMG5" s="2"/>
      <c r="SMH5" s="37"/>
      <c r="SMI5" s="53"/>
      <c r="SMK5" s="2"/>
      <c r="SML5" s="2"/>
      <c r="SMM5" s="37"/>
      <c r="SMN5" s="37"/>
      <c r="SMO5" s="2"/>
      <c r="SMP5" s="37"/>
      <c r="SMQ5" s="53"/>
      <c r="SMS5" s="2"/>
      <c r="SMT5" s="2"/>
      <c r="SMU5" s="37"/>
      <c r="SMV5" s="37"/>
      <c r="SMW5" s="2"/>
      <c r="SMX5" s="37"/>
      <c r="SMY5" s="53"/>
      <c r="SNA5" s="2"/>
      <c r="SNB5" s="2"/>
      <c r="SNC5" s="37"/>
      <c r="SND5" s="37"/>
      <c r="SNE5" s="2"/>
      <c r="SNF5" s="37"/>
      <c r="SNG5" s="53"/>
      <c r="SNI5" s="2"/>
      <c r="SNJ5" s="2"/>
      <c r="SNK5" s="37"/>
      <c r="SNL5" s="37"/>
      <c r="SNM5" s="2"/>
      <c r="SNN5" s="37"/>
      <c r="SNO5" s="53"/>
      <c r="SNQ5" s="2"/>
      <c r="SNR5" s="2"/>
      <c r="SNS5" s="37"/>
      <c r="SNT5" s="37"/>
      <c r="SNU5" s="2"/>
      <c r="SNV5" s="37"/>
      <c r="SNW5" s="53"/>
      <c r="SNY5" s="2"/>
      <c r="SNZ5" s="2"/>
      <c r="SOA5" s="37"/>
      <c r="SOB5" s="37"/>
      <c r="SOC5" s="2"/>
      <c r="SOD5" s="37"/>
      <c r="SOE5" s="53"/>
      <c r="SOG5" s="2"/>
      <c r="SOH5" s="2"/>
      <c r="SOI5" s="37"/>
      <c r="SOJ5" s="37"/>
      <c r="SOK5" s="2"/>
      <c r="SOL5" s="37"/>
      <c r="SOM5" s="53"/>
      <c r="SOO5" s="2"/>
      <c r="SOP5" s="2"/>
      <c r="SOQ5" s="37"/>
      <c r="SOR5" s="37"/>
      <c r="SOS5" s="2"/>
      <c r="SOT5" s="37"/>
      <c r="SOU5" s="53"/>
      <c r="SOW5" s="2"/>
      <c r="SOX5" s="2"/>
      <c r="SOY5" s="37"/>
      <c r="SOZ5" s="37"/>
      <c r="SPA5" s="2"/>
      <c r="SPB5" s="37"/>
      <c r="SPC5" s="53"/>
      <c r="SPE5" s="2"/>
      <c r="SPF5" s="2"/>
      <c r="SPG5" s="37"/>
      <c r="SPH5" s="37"/>
      <c r="SPI5" s="2"/>
      <c r="SPJ5" s="37"/>
      <c r="SPK5" s="53"/>
      <c r="SPM5" s="2"/>
      <c r="SPN5" s="2"/>
      <c r="SPO5" s="37"/>
      <c r="SPP5" s="37"/>
      <c r="SPQ5" s="2"/>
      <c r="SPR5" s="37"/>
      <c r="SPS5" s="53"/>
      <c r="SPU5" s="2"/>
      <c r="SPV5" s="2"/>
      <c r="SPW5" s="37"/>
      <c r="SPX5" s="37"/>
      <c r="SPY5" s="2"/>
      <c r="SPZ5" s="37"/>
      <c r="SQA5" s="53"/>
      <c r="SQC5" s="2"/>
      <c r="SQD5" s="2"/>
      <c r="SQE5" s="37"/>
      <c r="SQF5" s="37"/>
      <c r="SQG5" s="2"/>
      <c r="SQH5" s="37"/>
      <c r="SQI5" s="53"/>
      <c r="SQK5" s="2"/>
      <c r="SQL5" s="2"/>
      <c r="SQM5" s="37"/>
      <c r="SQN5" s="37"/>
      <c r="SQO5" s="2"/>
      <c r="SQP5" s="37"/>
      <c r="SQQ5" s="53"/>
      <c r="SQS5" s="2"/>
      <c r="SQT5" s="2"/>
      <c r="SQU5" s="37"/>
      <c r="SQV5" s="37"/>
      <c r="SQW5" s="2"/>
      <c r="SQX5" s="37"/>
      <c r="SQY5" s="53"/>
      <c r="SRA5" s="2"/>
      <c r="SRB5" s="2"/>
      <c r="SRC5" s="37"/>
      <c r="SRD5" s="37"/>
      <c r="SRE5" s="2"/>
      <c r="SRF5" s="37"/>
      <c r="SRG5" s="53"/>
      <c r="SRI5" s="2"/>
      <c r="SRJ5" s="2"/>
      <c r="SRK5" s="37"/>
      <c r="SRL5" s="37"/>
      <c r="SRM5" s="2"/>
      <c r="SRN5" s="37"/>
      <c r="SRO5" s="53"/>
      <c r="SRQ5" s="2"/>
      <c r="SRR5" s="2"/>
      <c r="SRS5" s="37"/>
      <c r="SRT5" s="37"/>
      <c r="SRU5" s="2"/>
      <c r="SRV5" s="37"/>
      <c r="SRW5" s="53"/>
      <c r="SRY5" s="2"/>
      <c r="SRZ5" s="2"/>
      <c r="SSA5" s="37"/>
      <c r="SSB5" s="37"/>
      <c r="SSC5" s="2"/>
      <c r="SSD5" s="37"/>
      <c r="SSE5" s="53"/>
      <c r="SSG5" s="2"/>
      <c r="SSH5" s="2"/>
      <c r="SSI5" s="37"/>
      <c r="SSJ5" s="37"/>
      <c r="SSK5" s="2"/>
      <c r="SSL5" s="37"/>
      <c r="SSM5" s="53"/>
      <c r="SSO5" s="2"/>
      <c r="SSP5" s="2"/>
      <c r="SSQ5" s="37"/>
      <c r="SSR5" s="37"/>
      <c r="SSS5" s="2"/>
      <c r="SST5" s="37"/>
      <c r="SSU5" s="53"/>
      <c r="SSW5" s="2"/>
      <c r="SSX5" s="2"/>
      <c r="SSY5" s="37"/>
      <c r="SSZ5" s="37"/>
      <c r="STA5" s="2"/>
      <c r="STB5" s="37"/>
      <c r="STC5" s="53"/>
      <c r="STE5" s="2"/>
      <c r="STF5" s="2"/>
      <c r="STG5" s="37"/>
      <c r="STH5" s="37"/>
      <c r="STI5" s="2"/>
      <c r="STJ5" s="37"/>
      <c r="STK5" s="53"/>
      <c r="STM5" s="2"/>
      <c r="STN5" s="2"/>
      <c r="STO5" s="37"/>
      <c r="STP5" s="37"/>
      <c r="STQ5" s="2"/>
      <c r="STR5" s="37"/>
      <c r="STS5" s="53"/>
      <c r="STU5" s="2"/>
      <c r="STV5" s="2"/>
      <c r="STW5" s="37"/>
      <c r="STX5" s="37"/>
      <c r="STY5" s="2"/>
      <c r="STZ5" s="37"/>
      <c r="SUA5" s="53"/>
      <c r="SUC5" s="2"/>
      <c r="SUD5" s="2"/>
      <c r="SUE5" s="37"/>
      <c r="SUF5" s="37"/>
      <c r="SUG5" s="2"/>
      <c r="SUH5" s="37"/>
      <c r="SUI5" s="53"/>
      <c r="SUK5" s="2"/>
      <c r="SUL5" s="2"/>
      <c r="SUM5" s="37"/>
      <c r="SUN5" s="37"/>
      <c r="SUO5" s="2"/>
      <c r="SUP5" s="37"/>
      <c r="SUQ5" s="53"/>
      <c r="SUS5" s="2"/>
      <c r="SUT5" s="2"/>
      <c r="SUU5" s="37"/>
      <c r="SUV5" s="37"/>
      <c r="SUW5" s="2"/>
      <c r="SUX5" s="37"/>
      <c r="SUY5" s="53"/>
      <c r="SVA5" s="2"/>
      <c r="SVB5" s="2"/>
      <c r="SVC5" s="37"/>
      <c r="SVD5" s="37"/>
      <c r="SVE5" s="2"/>
      <c r="SVF5" s="37"/>
      <c r="SVG5" s="53"/>
      <c r="SVI5" s="2"/>
      <c r="SVJ5" s="2"/>
      <c r="SVK5" s="37"/>
      <c r="SVL5" s="37"/>
      <c r="SVM5" s="2"/>
      <c r="SVN5" s="37"/>
      <c r="SVO5" s="53"/>
      <c r="SVQ5" s="2"/>
      <c r="SVR5" s="2"/>
      <c r="SVS5" s="37"/>
      <c r="SVT5" s="37"/>
      <c r="SVU5" s="2"/>
      <c r="SVV5" s="37"/>
      <c r="SVW5" s="53"/>
      <c r="SVY5" s="2"/>
      <c r="SVZ5" s="2"/>
      <c r="SWA5" s="37"/>
      <c r="SWB5" s="37"/>
      <c r="SWC5" s="2"/>
      <c r="SWD5" s="37"/>
      <c r="SWE5" s="53"/>
      <c r="SWG5" s="2"/>
      <c r="SWH5" s="2"/>
      <c r="SWI5" s="37"/>
      <c r="SWJ5" s="37"/>
      <c r="SWK5" s="2"/>
      <c r="SWL5" s="37"/>
      <c r="SWM5" s="53"/>
      <c r="SWO5" s="2"/>
      <c r="SWP5" s="2"/>
      <c r="SWQ5" s="37"/>
      <c r="SWR5" s="37"/>
      <c r="SWS5" s="2"/>
      <c r="SWT5" s="37"/>
      <c r="SWU5" s="53"/>
      <c r="SWW5" s="2"/>
      <c r="SWX5" s="2"/>
      <c r="SWY5" s="37"/>
      <c r="SWZ5" s="37"/>
      <c r="SXA5" s="2"/>
      <c r="SXB5" s="37"/>
      <c r="SXC5" s="53"/>
      <c r="SXE5" s="2"/>
      <c r="SXF5" s="2"/>
      <c r="SXG5" s="37"/>
      <c r="SXH5" s="37"/>
      <c r="SXI5" s="2"/>
      <c r="SXJ5" s="37"/>
      <c r="SXK5" s="53"/>
      <c r="SXM5" s="2"/>
      <c r="SXN5" s="2"/>
      <c r="SXO5" s="37"/>
      <c r="SXP5" s="37"/>
      <c r="SXQ5" s="2"/>
      <c r="SXR5" s="37"/>
      <c r="SXS5" s="53"/>
      <c r="SXU5" s="2"/>
      <c r="SXV5" s="2"/>
      <c r="SXW5" s="37"/>
      <c r="SXX5" s="37"/>
      <c r="SXY5" s="2"/>
      <c r="SXZ5" s="37"/>
      <c r="SYA5" s="53"/>
      <c r="SYC5" s="2"/>
      <c r="SYD5" s="2"/>
      <c r="SYE5" s="37"/>
      <c r="SYF5" s="37"/>
      <c r="SYG5" s="2"/>
      <c r="SYH5" s="37"/>
      <c r="SYI5" s="53"/>
      <c r="SYK5" s="2"/>
      <c r="SYL5" s="2"/>
      <c r="SYM5" s="37"/>
      <c r="SYN5" s="37"/>
      <c r="SYO5" s="2"/>
      <c r="SYP5" s="37"/>
      <c r="SYQ5" s="53"/>
      <c r="SYS5" s="2"/>
      <c r="SYT5" s="2"/>
      <c r="SYU5" s="37"/>
      <c r="SYV5" s="37"/>
      <c r="SYW5" s="2"/>
      <c r="SYX5" s="37"/>
      <c r="SYY5" s="53"/>
      <c r="SZA5" s="2"/>
      <c r="SZB5" s="2"/>
      <c r="SZC5" s="37"/>
      <c r="SZD5" s="37"/>
      <c r="SZE5" s="2"/>
      <c r="SZF5" s="37"/>
      <c r="SZG5" s="53"/>
      <c r="SZI5" s="2"/>
      <c r="SZJ5" s="2"/>
      <c r="SZK5" s="37"/>
      <c r="SZL5" s="37"/>
      <c r="SZM5" s="2"/>
      <c r="SZN5" s="37"/>
      <c r="SZO5" s="53"/>
      <c r="SZQ5" s="2"/>
      <c r="SZR5" s="2"/>
      <c r="SZS5" s="37"/>
      <c r="SZT5" s="37"/>
      <c r="SZU5" s="2"/>
      <c r="SZV5" s="37"/>
      <c r="SZW5" s="53"/>
      <c r="SZY5" s="2"/>
      <c r="SZZ5" s="2"/>
      <c r="TAA5" s="37"/>
      <c r="TAB5" s="37"/>
      <c r="TAC5" s="2"/>
      <c r="TAD5" s="37"/>
      <c r="TAE5" s="53"/>
      <c r="TAG5" s="2"/>
      <c r="TAH5" s="2"/>
      <c r="TAI5" s="37"/>
      <c r="TAJ5" s="37"/>
      <c r="TAK5" s="2"/>
      <c r="TAL5" s="37"/>
      <c r="TAM5" s="53"/>
      <c r="TAO5" s="2"/>
      <c r="TAP5" s="2"/>
      <c r="TAQ5" s="37"/>
      <c r="TAR5" s="37"/>
      <c r="TAS5" s="2"/>
      <c r="TAT5" s="37"/>
      <c r="TAU5" s="53"/>
      <c r="TAW5" s="2"/>
      <c r="TAX5" s="2"/>
      <c r="TAY5" s="37"/>
      <c r="TAZ5" s="37"/>
      <c r="TBA5" s="2"/>
      <c r="TBB5" s="37"/>
      <c r="TBC5" s="53"/>
      <c r="TBE5" s="2"/>
      <c r="TBF5" s="2"/>
      <c r="TBG5" s="37"/>
      <c r="TBH5" s="37"/>
      <c r="TBI5" s="2"/>
      <c r="TBJ5" s="37"/>
      <c r="TBK5" s="53"/>
      <c r="TBM5" s="2"/>
      <c r="TBN5" s="2"/>
      <c r="TBO5" s="37"/>
      <c r="TBP5" s="37"/>
      <c r="TBQ5" s="2"/>
      <c r="TBR5" s="37"/>
      <c r="TBS5" s="53"/>
      <c r="TBU5" s="2"/>
      <c r="TBV5" s="2"/>
      <c r="TBW5" s="37"/>
      <c r="TBX5" s="37"/>
      <c r="TBY5" s="2"/>
      <c r="TBZ5" s="37"/>
      <c r="TCA5" s="53"/>
      <c r="TCC5" s="2"/>
      <c r="TCD5" s="2"/>
      <c r="TCE5" s="37"/>
      <c r="TCF5" s="37"/>
      <c r="TCG5" s="2"/>
      <c r="TCH5" s="37"/>
      <c r="TCI5" s="53"/>
      <c r="TCK5" s="2"/>
      <c r="TCL5" s="2"/>
      <c r="TCM5" s="37"/>
      <c r="TCN5" s="37"/>
      <c r="TCO5" s="2"/>
      <c r="TCP5" s="37"/>
      <c r="TCQ5" s="53"/>
      <c r="TCS5" s="2"/>
      <c r="TCT5" s="2"/>
      <c r="TCU5" s="37"/>
      <c r="TCV5" s="37"/>
      <c r="TCW5" s="2"/>
      <c r="TCX5" s="37"/>
      <c r="TCY5" s="53"/>
      <c r="TDA5" s="2"/>
      <c r="TDB5" s="2"/>
      <c r="TDC5" s="37"/>
      <c r="TDD5" s="37"/>
      <c r="TDE5" s="2"/>
      <c r="TDF5" s="37"/>
      <c r="TDG5" s="53"/>
      <c r="TDI5" s="2"/>
      <c r="TDJ5" s="2"/>
      <c r="TDK5" s="37"/>
      <c r="TDL5" s="37"/>
      <c r="TDM5" s="2"/>
      <c r="TDN5" s="37"/>
      <c r="TDO5" s="53"/>
      <c r="TDQ5" s="2"/>
      <c r="TDR5" s="2"/>
      <c r="TDS5" s="37"/>
      <c r="TDT5" s="37"/>
      <c r="TDU5" s="2"/>
      <c r="TDV5" s="37"/>
      <c r="TDW5" s="53"/>
      <c r="TDY5" s="2"/>
      <c r="TDZ5" s="2"/>
      <c r="TEA5" s="37"/>
      <c r="TEB5" s="37"/>
      <c r="TEC5" s="2"/>
      <c r="TED5" s="37"/>
      <c r="TEE5" s="53"/>
      <c r="TEG5" s="2"/>
      <c r="TEH5" s="2"/>
      <c r="TEI5" s="37"/>
      <c r="TEJ5" s="37"/>
      <c r="TEK5" s="2"/>
      <c r="TEL5" s="37"/>
      <c r="TEM5" s="53"/>
      <c r="TEO5" s="2"/>
      <c r="TEP5" s="2"/>
      <c r="TEQ5" s="37"/>
      <c r="TER5" s="37"/>
      <c r="TES5" s="2"/>
      <c r="TET5" s="37"/>
      <c r="TEU5" s="53"/>
      <c r="TEW5" s="2"/>
      <c r="TEX5" s="2"/>
      <c r="TEY5" s="37"/>
      <c r="TEZ5" s="37"/>
      <c r="TFA5" s="2"/>
      <c r="TFB5" s="37"/>
      <c r="TFC5" s="53"/>
      <c r="TFE5" s="2"/>
      <c r="TFF5" s="2"/>
      <c r="TFG5" s="37"/>
      <c r="TFH5" s="37"/>
      <c r="TFI5" s="2"/>
      <c r="TFJ5" s="37"/>
      <c r="TFK5" s="53"/>
      <c r="TFM5" s="2"/>
      <c r="TFN5" s="2"/>
      <c r="TFO5" s="37"/>
      <c r="TFP5" s="37"/>
      <c r="TFQ5" s="2"/>
      <c r="TFR5" s="37"/>
      <c r="TFS5" s="53"/>
      <c r="TFU5" s="2"/>
      <c r="TFV5" s="2"/>
      <c r="TFW5" s="37"/>
      <c r="TFX5" s="37"/>
      <c r="TFY5" s="2"/>
      <c r="TFZ5" s="37"/>
      <c r="TGA5" s="53"/>
      <c r="TGC5" s="2"/>
      <c r="TGD5" s="2"/>
      <c r="TGE5" s="37"/>
      <c r="TGF5" s="37"/>
      <c r="TGG5" s="2"/>
      <c r="TGH5" s="37"/>
      <c r="TGI5" s="53"/>
      <c r="TGK5" s="2"/>
      <c r="TGL5" s="2"/>
      <c r="TGM5" s="37"/>
      <c r="TGN5" s="37"/>
      <c r="TGO5" s="2"/>
      <c r="TGP5" s="37"/>
      <c r="TGQ5" s="53"/>
      <c r="TGS5" s="2"/>
      <c r="TGT5" s="2"/>
      <c r="TGU5" s="37"/>
      <c r="TGV5" s="37"/>
      <c r="TGW5" s="2"/>
      <c r="TGX5" s="37"/>
      <c r="TGY5" s="53"/>
      <c r="THA5" s="2"/>
      <c r="THB5" s="2"/>
      <c r="THC5" s="37"/>
      <c r="THD5" s="37"/>
      <c r="THE5" s="2"/>
      <c r="THF5" s="37"/>
      <c r="THG5" s="53"/>
      <c r="THI5" s="2"/>
      <c r="THJ5" s="2"/>
      <c r="THK5" s="37"/>
      <c r="THL5" s="37"/>
      <c r="THM5" s="2"/>
      <c r="THN5" s="37"/>
      <c r="THO5" s="53"/>
      <c r="THQ5" s="2"/>
      <c r="THR5" s="2"/>
      <c r="THS5" s="37"/>
      <c r="THT5" s="37"/>
      <c r="THU5" s="2"/>
      <c r="THV5" s="37"/>
      <c r="THW5" s="53"/>
      <c r="THY5" s="2"/>
      <c r="THZ5" s="2"/>
      <c r="TIA5" s="37"/>
      <c r="TIB5" s="37"/>
      <c r="TIC5" s="2"/>
      <c r="TID5" s="37"/>
      <c r="TIE5" s="53"/>
      <c r="TIG5" s="2"/>
      <c r="TIH5" s="2"/>
      <c r="TII5" s="37"/>
      <c r="TIJ5" s="37"/>
      <c r="TIK5" s="2"/>
      <c r="TIL5" s="37"/>
      <c r="TIM5" s="53"/>
      <c r="TIO5" s="2"/>
      <c r="TIP5" s="2"/>
      <c r="TIQ5" s="37"/>
      <c r="TIR5" s="37"/>
      <c r="TIS5" s="2"/>
      <c r="TIT5" s="37"/>
      <c r="TIU5" s="53"/>
      <c r="TIW5" s="2"/>
      <c r="TIX5" s="2"/>
      <c r="TIY5" s="37"/>
      <c r="TIZ5" s="37"/>
      <c r="TJA5" s="2"/>
      <c r="TJB5" s="37"/>
      <c r="TJC5" s="53"/>
      <c r="TJE5" s="2"/>
      <c r="TJF5" s="2"/>
      <c r="TJG5" s="37"/>
      <c r="TJH5" s="37"/>
      <c r="TJI5" s="2"/>
      <c r="TJJ5" s="37"/>
      <c r="TJK5" s="53"/>
      <c r="TJM5" s="2"/>
      <c r="TJN5" s="2"/>
      <c r="TJO5" s="37"/>
      <c r="TJP5" s="37"/>
      <c r="TJQ5" s="2"/>
      <c r="TJR5" s="37"/>
      <c r="TJS5" s="53"/>
      <c r="TJU5" s="2"/>
      <c r="TJV5" s="2"/>
      <c r="TJW5" s="37"/>
      <c r="TJX5" s="37"/>
      <c r="TJY5" s="2"/>
      <c r="TJZ5" s="37"/>
      <c r="TKA5" s="53"/>
      <c r="TKC5" s="2"/>
      <c r="TKD5" s="2"/>
      <c r="TKE5" s="37"/>
      <c r="TKF5" s="37"/>
      <c r="TKG5" s="2"/>
      <c r="TKH5" s="37"/>
      <c r="TKI5" s="53"/>
      <c r="TKK5" s="2"/>
      <c r="TKL5" s="2"/>
      <c r="TKM5" s="37"/>
      <c r="TKN5" s="37"/>
      <c r="TKO5" s="2"/>
      <c r="TKP5" s="37"/>
      <c r="TKQ5" s="53"/>
      <c r="TKS5" s="2"/>
      <c r="TKT5" s="2"/>
      <c r="TKU5" s="37"/>
      <c r="TKV5" s="37"/>
      <c r="TKW5" s="2"/>
      <c r="TKX5" s="37"/>
      <c r="TKY5" s="53"/>
      <c r="TLA5" s="2"/>
      <c r="TLB5" s="2"/>
      <c r="TLC5" s="37"/>
      <c r="TLD5" s="37"/>
      <c r="TLE5" s="2"/>
      <c r="TLF5" s="37"/>
      <c r="TLG5" s="53"/>
      <c r="TLI5" s="2"/>
      <c r="TLJ5" s="2"/>
      <c r="TLK5" s="37"/>
      <c r="TLL5" s="37"/>
      <c r="TLM5" s="2"/>
      <c r="TLN5" s="37"/>
      <c r="TLO5" s="53"/>
      <c r="TLQ5" s="2"/>
      <c r="TLR5" s="2"/>
      <c r="TLS5" s="37"/>
      <c r="TLT5" s="37"/>
      <c r="TLU5" s="2"/>
      <c r="TLV5" s="37"/>
      <c r="TLW5" s="53"/>
      <c r="TLY5" s="2"/>
      <c r="TLZ5" s="2"/>
      <c r="TMA5" s="37"/>
      <c r="TMB5" s="37"/>
      <c r="TMC5" s="2"/>
      <c r="TMD5" s="37"/>
      <c r="TME5" s="53"/>
      <c r="TMG5" s="2"/>
      <c r="TMH5" s="2"/>
      <c r="TMI5" s="37"/>
      <c r="TMJ5" s="37"/>
      <c r="TMK5" s="2"/>
      <c r="TML5" s="37"/>
      <c r="TMM5" s="53"/>
      <c r="TMO5" s="2"/>
      <c r="TMP5" s="2"/>
      <c r="TMQ5" s="37"/>
      <c r="TMR5" s="37"/>
      <c r="TMS5" s="2"/>
      <c r="TMT5" s="37"/>
      <c r="TMU5" s="53"/>
      <c r="TMW5" s="2"/>
      <c r="TMX5" s="2"/>
      <c r="TMY5" s="37"/>
      <c r="TMZ5" s="37"/>
      <c r="TNA5" s="2"/>
      <c r="TNB5" s="37"/>
      <c r="TNC5" s="53"/>
      <c r="TNE5" s="2"/>
      <c r="TNF5" s="2"/>
      <c r="TNG5" s="37"/>
      <c r="TNH5" s="37"/>
      <c r="TNI5" s="2"/>
      <c r="TNJ5" s="37"/>
      <c r="TNK5" s="53"/>
      <c r="TNM5" s="2"/>
      <c r="TNN5" s="2"/>
      <c r="TNO5" s="37"/>
      <c r="TNP5" s="37"/>
      <c r="TNQ5" s="2"/>
      <c r="TNR5" s="37"/>
      <c r="TNS5" s="53"/>
      <c r="TNU5" s="2"/>
      <c r="TNV5" s="2"/>
      <c r="TNW5" s="37"/>
      <c r="TNX5" s="37"/>
      <c r="TNY5" s="2"/>
      <c r="TNZ5" s="37"/>
      <c r="TOA5" s="53"/>
      <c r="TOC5" s="2"/>
      <c r="TOD5" s="2"/>
      <c r="TOE5" s="37"/>
      <c r="TOF5" s="37"/>
      <c r="TOG5" s="2"/>
      <c r="TOH5" s="37"/>
      <c r="TOI5" s="53"/>
      <c r="TOK5" s="2"/>
      <c r="TOL5" s="2"/>
      <c r="TOM5" s="37"/>
      <c r="TON5" s="37"/>
      <c r="TOO5" s="2"/>
      <c r="TOP5" s="37"/>
      <c r="TOQ5" s="53"/>
      <c r="TOS5" s="2"/>
      <c r="TOT5" s="2"/>
      <c r="TOU5" s="37"/>
      <c r="TOV5" s="37"/>
      <c r="TOW5" s="2"/>
      <c r="TOX5" s="37"/>
      <c r="TOY5" s="53"/>
      <c r="TPA5" s="2"/>
      <c r="TPB5" s="2"/>
      <c r="TPC5" s="37"/>
      <c r="TPD5" s="37"/>
      <c r="TPE5" s="2"/>
      <c r="TPF5" s="37"/>
      <c r="TPG5" s="53"/>
      <c r="TPI5" s="2"/>
      <c r="TPJ5" s="2"/>
      <c r="TPK5" s="37"/>
      <c r="TPL5" s="37"/>
      <c r="TPM5" s="2"/>
      <c r="TPN5" s="37"/>
      <c r="TPO5" s="53"/>
      <c r="TPQ5" s="2"/>
      <c r="TPR5" s="2"/>
      <c r="TPS5" s="37"/>
      <c r="TPT5" s="37"/>
      <c r="TPU5" s="2"/>
      <c r="TPV5" s="37"/>
      <c r="TPW5" s="53"/>
      <c r="TPY5" s="2"/>
      <c r="TPZ5" s="2"/>
      <c r="TQA5" s="37"/>
      <c r="TQB5" s="37"/>
      <c r="TQC5" s="2"/>
      <c r="TQD5" s="37"/>
      <c r="TQE5" s="53"/>
      <c r="TQG5" s="2"/>
      <c r="TQH5" s="2"/>
      <c r="TQI5" s="37"/>
      <c r="TQJ5" s="37"/>
      <c r="TQK5" s="2"/>
      <c r="TQL5" s="37"/>
      <c r="TQM5" s="53"/>
      <c r="TQO5" s="2"/>
      <c r="TQP5" s="2"/>
      <c r="TQQ5" s="37"/>
      <c r="TQR5" s="37"/>
      <c r="TQS5" s="2"/>
      <c r="TQT5" s="37"/>
      <c r="TQU5" s="53"/>
      <c r="TQW5" s="2"/>
      <c r="TQX5" s="2"/>
      <c r="TQY5" s="37"/>
      <c r="TQZ5" s="37"/>
      <c r="TRA5" s="2"/>
      <c r="TRB5" s="37"/>
      <c r="TRC5" s="53"/>
      <c r="TRE5" s="2"/>
      <c r="TRF5" s="2"/>
      <c r="TRG5" s="37"/>
      <c r="TRH5" s="37"/>
      <c r="TRI5" s="2"/>
      <c r="TRJ5" s="37"/>
      <c r="TRK5" s="53"/>
      <c r="TRM5" s="2"/>
      <c r="TRN5" s="2"/>
      <c r="TRO5" s="37"/>
      <c r="TRP5" s="37"/>
      <c r="TRQ5" s="2"/>
      <c r="TRR5" s="37"/>
      <c r="TRS5" s="53"/>
      <c r="TRU5" s="2"/>
      <c r="TRV5" s="2"/>
      <c r="TRW5" s="37"/>
      <c r="TRX5" s="37"/>
      <c r="TRY5" s="2"/>
      <c r="TRZ5" s="37"/>
      <c r="TSA5" s="53"/>
      <c r="TSC5" s="2"/>
      <c r="TSD5" s="2"/>
      <c r="TSE5" s="37"/>
      <c r="TSF5" s="37"/>
      <c r="TSG5" s="2"/>
      <c r="TSH5" s="37"/>
      <c r="TSI5" s="53"/>
      <c r="TSK5" s="2"/>
      <c r="TSL5" s="2"/>
      <c r="TSM5" s="37"/>
      <c r="TSN5" s="37"/>
      <c r="TSO5" s="2"/>
      <c r="TSP5" s="37"/>
      <c r="TSQ5" s="53"/>
      <c r="TSS5" s="2"/>
      <c r="TST5" s="2"/>
      <c r="TSU5" s="37"/>
      <c r="TSV5" s="37"/>
      <c r="TSW5" s="2"/>
      <c r="TSX5" s="37"/>
      <c r="TSY5" s="53"/>
      <c r="TTA5" s="2"/>
      <c r="TTB5" s="2"/>
      <c r="TTC5" s="37"/>
      <c r="TTD5" s="37"/>
      <c r="TTE5" s="2"/>
      <c r="TTF5" s="37"/>
      <c r="TTG5" s="53"/>
      <c r="TTI5" s="2"/>
      <c r="TTJ5" s="2"/>
      <c r="TTK5" s="37"/>
      <c r="TTL5" s="37"/>
      <c r="TTM5" s="2"/>
      <c r="TTN5" s="37"/>
      <c r="TTO5" s="53"/>
      <c r="TTQ5" s="2"/>
      <c r="TTR5" s="2"/>
      <c r="TTS5" s="37"/>
      <c r="TTT5" s="37"/>
      <c r="TTU5" s="2"/>
      <c r="TTV5" s="37"/>
      <c r="TTW5" s="53"/>
      <c r="TTY5" s="2"/>
      <c r="TTZ5" s="2"/>
      <c r="TUA5" s="37"/>
      <c r="TUB5" s="37"/>
      <c r="TUC5" s="2"/>
      <c r="TUD5" s="37"/>
      <c r="TUE5" s="53"/>
      <c r="TUG5" s="2"/>
      <c r="TUH5" s="2"/>
      <c r="TUI5" s="37"/>
      <c r="TUJ5" s="37"/>
      <c r="TUK5" s="2"/>
      <c r="TUL5" s="37"/>
      <c r="TUM5" s="53"/>
      <c r="TUO5" s="2"/>
      <c r="TUP5" s="2"/>
      <c r="TUQ5" s="37"/>
      <c r="TUR5" s="37"/>
      <c r="TUS5" s="2"/>
      <c r="TUT5" s="37"/>
      <c r="TUU5" s="53"/>
      <c r="TUW5" s="2"/>
      <c r="TUX5" s="2"/>
      <c r="TUY5" s="37"/>
      <c r="TUZ5" s="37"/>
      <c r="TVA5" s="2"/>
      <c r="TVB5" s="37"/>
      <c r="TVC5" s="53"/>
      <c r="TVE5" s="2"/>
      <c r="TVF5" s="2"/>
      <c r="TVG5" s="37"/>
      <c r="TVH5" s="37"/>
      <c r="TVI5" s="2"/>
      <c r="TVJ5" s="37"/>
      <c r="TVK5" s="53"/>
      <c r="TVM5" s="2"/>
      <c r="TVN5" s="2"/>
      <c r="TVO5" s="37"/>
      <c r="TVP5" s="37"/>
      <c r="TVQ5" s="2"/>
      <c r="TVR5" s="37"/>
      <c r="TVS5" s="53"/>
      <c r="TVU5" s="2"/>
      <c r="TVV5" s="2"/>
      <c r="TVW5" s="37"/>
      <c r="TVX5" s="37"/>
      <c r="TVY5" s="2"/>
      <c r="TVZ5" s="37"/>
      <c r="TWA5" s="53"/>
      <c r="TWC5" s="2"/>
      <c r="TWD5" s="2"/>
      <c r="TWE5" s="37"/>
      <c r="TWF5" s="37"/>
      <c r="TWG5" s="2"/>
      <c r="TWH5" s="37"/>
      <c r="TWI5" s="53"/>
      <c r="TWK5" s="2"/>
      <c r="TWL5" s="2"/>
      <c r="TWM5" s="37"/>
      <c r="TWN5" s="37"/>
      <c r="TWO5" s="2"/>
      <c r="TWP5" s="37"/>
      <c r="TWQ5" s="53"/>
      <c r="TWS5" s="2"/>
      <c r="TWT5" s="2"/>
      <c r="TWU5" s="37"/>
      <c r="TWV5" s="37"/>
      <c r="TWW5" s="2"/>
      <c r="TWX5" s="37"/>
      <c r="TWY5" s="53"/>
      <c r="TXA5" s="2"/>
      <c r="TXB5" s="2"/>
      <c r="TXC5" s="37"/>
      <c r="TXD5" s="37"/>
      <c r="TXE5" s="2"/>
      <c r="TXF5" s="37"/>
      <c r="TXG5" s="53"/>
      <c r="TXI5" s="2"/>
      <c r="TXJ5" s="2"/>
      <c r="TXK5" s="37"/>
      <c r="TXL5" s="37"/>
      <c r="TXM5" s="2"/>
      <c r="TXN5" s="37"/>
      <c r="TXO5" s="53"/>
      <c r="TXQ5" s="2"/>
      <c r="TXR5" s="2"/>
      <c r="TXS5" s="37"/>
      <c r="TXT5" s="37"/>
      <c r="TXU5" s="2"/>
      <c r="TXV5" s="37"/>
      <c r="TXW5" s="53"/>
      <c r="TXY5" s="2"/>
      <c r="TXZ5" s="2"/>
      <c r="TYA5" s="37"/>
      <c r="TYB5" s="37"/>
      <c r="TYC5" s="2"/>
      <c r="TYD5" s="37"/>
      <c r="TYE5" s="53"/>
      <c r="TYG5" s="2"/>
      <c r="TYH5" s="2"/>
      <c r="TYI5" s="37"/>
      <c r="TYJ5" s="37"/>
      <c r="TYK5" s="2"/>
      <c r="TYL5" s="37"/>
      <c r="TYM5" s="53"/>
      <c r="TYO5" s="2"/>
      <c r="TYP5" s="2"/>
      <c r="TYQ5" s="37"/>
      <c r="TYR5" s="37"/>
      <c r="TYS5" s="2"/>
      <c r="TYT5" s="37"/>
      <c r="TYU5" s="53"/>
      <c r="TYW5" s="2"/>
      <c r="TYX5" s="2"/>
      <c r="TYY5" s="37"/>
      <c r="TYZ5" s="37"/>
      <c r="TZA5" s="2"/>
      <c r="TZB5" s="37"/>
      <c r="TZC5" s="53"/>
      <c r="TZE5" s="2"/>
      <c r="TZF5" s="2"/>
      <c r="TZG5" s="37"/>
      <c r="TZH5" s="37"/>
      <c r="TZI5" s="2"/>
      <c r="TZJ5" s="37"/>
      <c r="TZK5" s="53"/>
      <c r="TZM5" s="2"/>
      <c r="TZN5" s="2"/>
      <c r="TZO5" s="37"/>
      <c r="TZP5" s="37"/>
      <c r="TZQ5" s="2"/>
      <c r="TZR5" s="37"/>
      <c r="TZS5" s="53"/>
      <c r="TZU5" s="2"/>
      <c r="TZV5" s="2"/>
      <c r="TZW5" s="37"/>
      <c r="TZX5" s="37"/>
      <c r="TZY5" s="2"/>
      <c r="TZZ5" s="37"/>
      <c r="UAA5" s="53"/>
      <c r="UAC5" s="2"/>
      <c r="UAD5" s="2"/>
      <c r="UAE5" s="37"/>
      <c r="UAF5" s="37"/>
      <c r="UAG5" s="2"/>
      <c r="UAH5" s="37"/>
      <c r="UAI5" s="53"/>
      <c r="UAK5" s="2"/>
      <c r="UAL5" s="2"/>
      <c r="UAM5" s="37"/>
      <c r="UAN5" s="37"/>
      <c r="UAO5" s="2"/>
      <c r="UAP5" s="37"/>
      <c r="UAQ5" s="53"/>
      <c r="UAS5" s="2"/>
      <c r="UAT5" s="2"/>
      <c r="UAU5" s="37"/>
      <c r="UAV5" s="37"/>
      <c r="UAW5" s="2"/>
      <c r="UAX5" s="37"/>
      <c r="UAY5" s="53"/>
      <c r="UBA5" s="2"/>
      <c r="UBB5" s="2"/>
      <c r="UBC5" s="37"/>
      <c r="UBD5" s="37"/>
      <c r="UBE5" s="2"/>
      <c r="UBF5" s="37"/>
      <c r="UBG5" s="53"/>
      <c r="UBI5" s="2"/>
      <c r="UBJ5" s="2"/>
      <c r="UBK5" s="37"/>
      <c r="UBL5" s="37"/>
      <c r="UBM5" s="2"/>
      <c r="UBN5" s="37"/>
      <c r="UBO5" s="53"/>
      <c r="UBQ5" s="2"/>
      <c r="UBR5" s="2"/>
      <c r="UBS5" s="37"/>
      <c r="UBT5" s="37"/>
      <c r="UBU5" s="2"/>
      <c r="UBV5" s="37"/>
      <c r="UBW5" s="53"/>
      <c r="UBY5" s="2"/>
      <c r="UBZ5" s="2"/>
      <c r="UCA5" s="37"/>
      <c r="UCB5" s="37"/>
      <c r="UCC5" s="2"/>
      <c r="UCD5" s="37"/>
      <c r="UCE5" s="53"/>
      <c r="UCG5" s="2"/>
      <c r="UCH5" s="2"/>
      <c r="UCI5" s="37"/>
      <c r="UCJ5" s="37"/>
      <c r="UCK5" s="2"/>
      <c r="UCL5" s="37"/>
      <c r="UCM5" s="53"/>
      <c r="UCO5" s="2"/>
      <c r="UCP5" s="2"/>
      <c r="UCQ5" s="37"/>
      <c r="UCR5" s="37"/>
      <c r="UCS5" s="2"/>
      <c r="UCT5" s="37"/>
      <c r="UCU5" s="53"/>
      <c r="UCW5" s="2"/>
      <c r="UCX5" s="2"/>
      <c r="UCY5" s="37"/>
      <c r="UCZ5" s="37"/>
      <c r="UDA5" s="2"/>
      <c r="UDB5" s="37"/>
      <c r="UDC5" s="53"/>
      <c r="UDE5" s="2"/>
      <c r="UDF5" s="2"/>
      <c r="UDG5" s="37"/>
      <c r="UDH5" s="37"/>
      <c r="UDI5" s="2"/>
      <c r="UDJ5" s="37"/>
      <c r="UDK5" s="53"/>
      <c r="UDM5" s="2"/>
      <c r="UDN5" s="2"/>
      <c r="UDO5" s="37"/>
      <c r="UDP5" s="37"/>
      <c r="UDQ5" s="2"/>
      <c r="UDR5" s="37"/>
      <c r="UDS5" s="53"/>
      <c r="UDU5" s="2"/>
      <c r="UDV5" s="2"/>
      <c r="UDW5" s="37"/>
      <c r="UDX5" s="37"/>
      <c r="UDY5" s="2"/>
      <c r="UDZ5" s="37"/>
      <c r="UEA5" s="53"/>
      <c r="UEC5" s="2"/>
      <c r="UED5" s="2"/>
      <c r="UEE5" s="37"/>
      <c r="UEF5" s="37"/>
      <c r="UEG5" s="2"/>
      <c r="UEH5" s="37"/>
      <c r="UEI5" s="53"/>
      <c r="UEK5" s="2"/>
      <c r="UEL5" s="2"/>
      <c r="UEM5" s="37"/>
      <c r="UEN5" s="37"/>
      <c r="UEO5" s="2"/>
      <c r="UEP5" s="37"/>
      <c r="UEQ5" s="53"/>
      <c r="UES5" s="2"/>
      <c r="UET5" s="2"/>
      <c r="UEU5" s="37"/>
      <c r="UEV5" s="37"/>
      <c r="UEW5" s="2"/>
      <c r="UEX5" s="37"/>
      <c r="UEY5" s="53"/>
      <c r="UFA5" s="2"/>
      <c r="UFB5" s="2"/>
      <c r="UFC5" s="37"/>
      <c r="UFD5" s="37"/>
      <c r="UFE5" s="2"/>
      <c r="UFF5" s="37"/>
      <c r="UFG5" s="53"/>
      <c r="UFI5" s="2"/>
      <c r="UFJ5" s="2"/>
      <c r="UFK5" s="37"/>
      <c r="UFL5" s="37"/>
      <c r="UFM5" s="2"/>
      <c r="UFN5" s="37"/>
      <c r="UFO5" s="53"/>
      <c r="UFQ5" s="2"/>
      <c r="UFR5" s="2"/>
      <c r="UFS5" s="37"/>
      <c r="UFT5" s="37"/>
      <c r="UFU5" s="2"/>
      <c r="UFV5" s="37"/>
      <c r="UFW5" s="53"/>
      <c r="UFY5" s="2"/>
      <c r="UFZ5" s="2"/>
      <c r="UGA5" s="37"/>
      <c r="UGB5" s="37"/>
      <c r="UGC5" s="2"/>
      <c r="UGD5" s="37"/>
      <c r="UGE5" s="53"/>
      <c r="UGG5" s="2"/>
      <c r="UGH5" s="2"/>
      <c r="UGI5" s="37"/>
      <c r="UGJ5" s="37"/>
      <c r="UGK5" s="2"/>
      <c r="UGL5" s="37"/>
      <c r="UGM5" s="53"/>
      <c r="UGO5" s="2"/>
      <c r="UGP5" s="2"/>
      <c r="UGQ5" s="37"/>
      <c r="UGR5" s="37"/>
      <c r="UGS5" s="2"/>
      <c r="UGT5" s="37"/>
      <c r="UGU5" s="53"/>
      <c r="UGW5" s="2"/>
      <c r="UGX5" s="2"/>
      <c r="UGY5" s="37"/>
      <c r="UGZ5" s="37"/>
      <c r="UHA5" s="2"/>
      <c r="UHB5" s="37"/>
      <c r="UHC5" s="53"/>
      <c r="UHE5" s="2"/>
      <c r="UHF5" s="2"/>
      <c r="UHG5" s="37"/>
      <c r="UHH5" s="37"/>
      <c r="UHI5" s="2"/>
      <c r="UHJ5" s="37"/>
      <c r="UHK5" s="53"/>
      <c r="UHM5" s="2"/>
      <c r="UHN5" s="2"/>
      <c r="UHO5" s="37"/>
      <c r="UHP5" s="37"/>
      <c r="UHQ5" s="2"/>
      <c r="UHR5" s="37"/>
      <c r="UHS5" s="53"/>
      <c r="UHU5" s="2"/>
      <c r="UHV5" s="2"/>
      <c r="UHW5" s="37"/>
      <c r="UHX5" s="37"/>
      <c r="UHY5" s="2"/>
      <c r="UHZ5" s="37"/>
      <c r="UIA5" s="53"/>
      <c r="UIC5" s="2"/>
      <c r="UID5" s="2"/>
      <c r="UIE5" s="37"/>
      <c r="UIF5" s="37"/>
      <c r="UIG5" s="2"/>
      <c r="UIH5" s="37"/>
      <c r="UII5" s="53"/>
      <c r="UIK5" s="2"/>
      <c r="UIL5" s="2"/>
      <c r="UIM5" s="37"/>
      <c r="UIN5" s="37"/>
      <c r="UIO5" s="2"/>
      <c r="UIP5" s="37"/>
      <c r="UIQ5" s="53"/>
      <c r="UIS5" s="2"/>
      <c r="UIT5" s="2"/>
      <c r="UIU5" s="37"/>
      <c r="UIV5" s="37"/>
      <c r="UIW5" s="2"/>
      <c r="UIX5" s="37"/>
      <c r="UIY5" s="53"/>
      <c r="UJA5" s="2"/>
      <c r="UJB5" s="2"/>
      <c r="UJC5" s="37"/>
      <c r="UJD5" s="37"/>
      <c r="UJE5" s="2"/>
      <c r="UJF5" s="37"/>
      <c r="UJG5" s="53"/>
      <c r="UJI5" s="2"/>
      <c r="UJJ5" s="2"/>
      <c r="UJK5" s="37"/>
      <c r="UJL5" s="37"/>
      <c r="UJM5" s="2"/>
      <c r="UJN5" s="37"/>
      <c r="UJO5" s="53"/>
      <c r="UJQ5" s="2"/>
      <c r="UJR5" s="2"/>
      <c r="UJS5" s="37"/>
      <c r="UJT5" s="37"/>
      <c r="UJU5" s="2"/>
      <c r="UJV5" s="37"/>
      <c r="UJW5" s="53"/>
      <c r="UJY5" s="2"/>
      <c r="UJZ5" s="2"/>
      <c r="UKA5" s="37"/>
      <c r="UKB5" s="37"/>
      <c r="UKC5" s="2"/>
      <c r="UKD5" s="37"/>
      <c r="UKE5" s="53"/>
      <c r="UKG5" s="2"/>
      <c r="UKH5" s="2"/>
      <c r="UKI5" s="37"/>
      <c r="UKJ5" s="37"/>
      <c r="UKK5" s="2"/>
      <c r="UKL5" s="37"/>
      <c r="UKM5" s="53"/>
      <c r="UKO5" s="2"/>
      <c r="UKP5" s="2"/>
      <c r="UKQ5" s="37"/>
      <c r="UKR5" s="37"/>
      <c r="UKS5" s="2"/>
      <c r="UKT5" s="37"/>
      <c r="UKU5" s="53"/>
      <c r="UKW5" s="2"/>
      <c r="UKX5" s="2"/>
      <c r="UKY5" s="37"/>
      <c r="UKZ5" s="37"/>
      <c r="ULA5" s="2"/>
      <c r="ULB5" s="37"/>
      <c r="ULC5" s="53"/>
      <c r="ULE5" s="2"/>
      <c r="ULF5" s="2"/>
      <c r="ULG5" s="37"/>
      <c r="ULH5" s="37"/>
      <c r="ULI5" s="2"/>
      <c r="ULJ5" s="37"/>
      <c r="ULK5" s="53"/>
      <c r="ULM5" s="2"/>
      <c r="ULN5" s="2"/>
      <c r="ULO5" s="37"/>
      <c r="ULP5" s="37"/>
      <c r="ULQ5" s="2"/>
      <c r="ULR5" s="37"/>
      <c r="ULS5" s="53"/>
      <c r="ULU5" s="2"/>
      <c r="ULV5" s="2"/>
      <c r="ULW5" s="37"/>
      <c r="ULX5" s="37"/>
      <c r="ULY5" s="2"/>
      <c r="ULZ5" s="37"/>
      <c r="UMA5" s="53"/>
      <c r="UMC5" s="2"/>
      <c r="UMD5" s="2"/>
      <c r="UME5" s="37"/>
      <c r="UMF5" s="37"/>
      <c r="UMG5" s="2"/>
      <c r="UMH5" s="37"/>
      <c r="UMI5" s="53"/>
      <c r="UMK5" s="2"/>
      <c r="UML5" s="2"/>
      <c r="UMM5" s="37"/>
      <c r="UMN5" s="37"/>
      <c r="UMO5" s="2"/>
      <c r="UMP5" s="37"/>
      <c r="UMQ5" s="53"/>
      <c r="UMS5" s="2"/>
      <c r="UMT5" s="2"/>
      <c r="UMU5" s="37"/>
      <c r="UMV5" s="37"/>
      <c r="UMW5" s="2"/>
      <c r="UMX5" s="37"/>
      <c r="UMY5" s="53"/>
      <c r="UNA5" s="2"/>
      <c r="UNB5" s="2"/>
      <c r="UNC5" s="37"/>
      <c r="UND5" s="37"/>
      <c r="UNE5" s="2"/>
      <c r="UNF5" s="37"/>
      <c r="UNG5" s="53"/>
      <c r="UNI5" s="2"/>
      <c r="UNJ5" s="2"/>
      <c r="UNK5" s="37"/>
      <c r="UNL5" s="37"/>
      <c r="UNM5" s="2"/>
      <c r="UNN5" s="37"/>
      <c r="UNO5" s="53"/>
      <c r="UNQ5" s="2"/>
      <c r="UNR5" s="2"/>
      <c r="UNS5" s="37"/>
      <c r="UNT5" s="37"/>
      <c r="UNU5" s="2"/>
      <c r="UNV5" s="37"/>
      <c r="UNW5" s="53"/>
      <c r="UNY5" s="2"/>
      <c r="UNZ5" s="2"/>
      <c r="UOA5" s="37"/>
      <c r="UOB5" s="37"/>
      <c r="UOC5" s="2"/>
      <c r="UOD5" s="37"/>
      <c r="UOE5" s="53"/>
      <c r="UOG5" s="2"/>
      <c r="UOH5" s="2"/>
      <c r="UOI5" s="37"/>
      <c r="UOJ5" s="37"/>
      <c r="UOK5" s="2"/>
      <c r="UOL5" s="37"/>
      <c r="UOM5" s="53"/>
      <c r="UOO5" s="2"/>
      <c r="UOP5" s="2"/>
      <c r="UOQ5" s="37"/>
      <c r="UOR5" s="37"/>
      <c r="UOS5" s="2"/>
      <c r="UOT5" s="37"/>
      <c r="UOU5" s="53"/>
      <c r="UOW5" s="2"/>
      <c r="UOX5" s="2"/>
      <c r="UOY5" s="37"/>
      <c r="UOZ5" s="37"/>
      <c r="UPA5" s="2"/>
      <c r="UPB5" s="37"/>
      <c r="UPC5" s="53"/>
      <c r="UPE5" s="2"/>
      <c r="UPF5" s="2"/>
      <c r="UPG5" s="37"/>
      <c r="UPH5" s="37"/>
      <c r="UPI5" s="2"/>
      <c r="UPJ5" s="37"/>
      <c r="UPK5" s="53"/>
      <c r="UPM5" s="2"/>
      <c r="UPN5" s="2"/>
      <c r="UPO5" s="37"/>
      <c r="UPP5" s="37"/>
      <c r="UPQ5" s="2"/>
      <c r="UPR5" s="37"/>
      <c r="UPS5" s="53"/>
      <c r="UPU5" s="2"/>
      <c r="UPV5" s="2"/>
      <c r="UPW5" s="37"/>
      <c r="UPX5" s="37"/>
      <c r="UPY5" s="2"/>
      <c r="UPZ5" s="37"/>
      <c r="UQA5" s="53"/>
      <c r="UQC5" s="2"/>
      <c r="UQD5" s="2"/>
      <c r="UQE5" s="37"/>
      <c r="UQF5" s="37"/>
      <c r="UQG5" s="2"/>
      <c r="UQH5" s="37"/>
      <c r="UQI5" s="53"/>
      <c r="UQK5" s="2"/>
      <c r="UQL5" s="2"/>
      <c r="UQM5" s="37"/>
      <c r="UQN5" s="37"/>
      <c r="UQO5" s="2"/>
      <c r="UQP5" s="37"/>
      <c r="UQQ5" s="53"/>
      <c r="UQS5" s="2"/>
      <c r="UQT5" s="2"/>
      <c r="UQU5" s="37"/>
      <c r="UQV5" s="37"/>
      <c r="UQW5" s="2"/>
      <c r="UQX5" s="37"/>
      <c r="UQY5" s="53"/>
      <c r="URA5" s="2"/>
      <c r="URB5" s="2"/>
      <c r="URC5" s="37"/>
      <c r="URD5" s="37"/>
      <c r="URE5" s="2"/>
      <c r="URF5" s="37"/>
      <c r="URG5" s="53"/>
      <c r="URI5" s="2"/>
      <c r="URJ5" s="2"/>
      <c r="URK5" s="37"/>
      <c r="URL5" s="37"/>
      <c r="URM5" s="2"/>
      <c r="URN5" s="37"/>
      <c r="URO5" s="53"/>
      <c r="URQ5" s="2"/>
      <c r="URR5" s="2"/>
      <c r="URS5" s="37"/>
      <c r="URT5" s="37"/>
      <c r="URU5" s="2"/>
      <c r="URV5" s="37"/>
      <c r="URW5" s="53"/>
      <c r="URY5" s="2"/>
      <c r="URZ5" s="2"/>
      <c r="USA5" s="37"/>
      <c r="USB5" s="37"/>
      <c r="USC5" s="2"/>
      <c r="USD5" s="37"/>
      <c r="USE5" s="53"/>
      <c r="USG5" s="2"/>
      <c r="USH5" s="2"/>
      <c r="USI5" s="37"/>
      <c r="USJ5" s="37"/>
      <c r="USK5" s="2"/>
      <c r="USL5" s="37"/>
      <c r="USM5" s="53"/>
      <c r="USO5" s="2"/>
      <c r="USP5" s="2"/>
      <c r="USQ5" s="37"/>
      <c r="USR5" s="37"/>
      <c r="USS5" s="2"/>
      <c r="UST5" s="37"/>
      <c r="USU5" s="53"/>
      <c r="USW5" s="2"/>
      <c r="USX5" s="2"/>
      <c r="USY5" s="37"/>
      <c r="USZ5" s="37"/>
      <c r="UTA5" s="2"/>
      <c r="UTB5" s="37"/>
      <c r="UTC5" s="53"/>
      <c r="UTE5" s="2"/>
      <c r="UTF5" s="2"/>
      <c r="UTG5" s="37"/>
      <c r="UTH5" s="37"/>
      <c r="UTI5" s="2"/>
      <c r="UTJ5" s="37"/>
      <c r="UTK5" s="53"/>
      <c r="UTM5" s="2"/>
      <c r="UTN5" s="2"/>
      <c r="UTO5" s="37"/>
      <c r="UTP5" s="37"/>
      <c r="UTQ5" s="2"/>
      <c r="UTR5" s="37"/>
      <c r="UTS5" s="53"/>
      <c r="UTU5" s="2"/>
      <c r="UTV5" s="2"/>
      <c r="UTW5" s="37"/>
      <c r="UTX5" s="37"/>
      <c r="UTY5" s="2"/>
      <c r="UTZ5" s="37"/>
      <c r="UUA5" s="53"/>
      <c r="UUC5" s="2"/>
      <c r="UUD5" s="2"/>
      <c r="UUE5" s="37"/>
      <c r="UUF5" s="37"/>
      <c r="UUG5" s="2"/>
      <c r="UUH5" s="37"/>
      <c r="UUI5" s="53"/>
      <c r="UUK5" s="2"/>
      <c r="UUL5" s="2"/>
      <c r="UUM5" s="37"/>
      <c r="UUN5" s="37"/>
      <c r="UUO5" s="2"/>
      <c r="UUP5" s="37"/>
      <c r="UUQ5" s="53"/>
      <c r="UUS5" s="2"/>
      <c r="UUT5" s="2"/>
      <c r="UUU5" s="37"/>
      <c r="UUV5" s="37"/>
      <c r="UUW5" s="2"/>
      <c r="UUX5" s="37"/>
      <c r="UUY5" s="53"/>
      <c r="UVA5" s="2"/>
      <c r="UVB5" s="2"/>
      <c r="UVC5" s="37"/>
      <c r="UVD5" s="37"/>
      <c r="UVE5" s="2"/>
      <c r="UVF5" s="37"/>
      <c r="UVG5" s="53"/>
      <c r="UVI5" s="2"/>
      <c r="UVJ5" s="2"/>
      <c r="UVK5" s="37"/>
      <c r="UVL5" s="37"/>
      <c r="UVM5" s="2"/>
      <c r="UVN5" s="37"/>
      <c r="UVO5" s="53"/>
      <c r="UVQ5" s="2"/>
      <c r="UVR5" s="2"/>
      <c r="UVS5" s="37"/>
      <c r="UVT5" s="37"/>
      <c r="UVU5" s="2"/>
      <c r="UVV5" s="37"/>
      <c r="UVW5" s="53"/>
      <c r="UVY5" s="2"/>
      <c r="UVZ5" s="2"/>
      <c r="UWA5" s="37"/>
      <c r="UWB5" s="37"/>
      <c r="UWC5" s="2"/>
      <c r="UWD5" s="37"/>
      <c r="UWE5" s="53"/>
      <c r="UWG5" s="2"/>
      <c r="UWH5" s="2"/>
      <c r="UWI5" s="37"/>
      <c r="UWJ5" s="37"/>
      <c r="UWK5" s="2"/>
      <c r="UWL5" s="37"/>
      <c r="UWM5" s="53"/>
      <c r="UWO5" s="2"/>
      <c r="UWP5" s="2"/>
      <c r="UWQ5" s="37"/>
      <c r="UWR5" s="37"/>
      <c r="UWS5" s="2"/>
      <c r="UWT5" s="37"/>
      <c r="UWU5" s="53"/>
      <c r="UWW5" s="2"/>
      <c r="UWX5" s="2"/>
      <c r="UWY5" s="37"/>
      <c r="UWZ5" s="37"/>
      <c r="UXA5" s="2"/>
      <c r="UXB5" s="37"/>
      <c r="UXC5" s="53"/>
      <c r="UXE5" s="2"/>
      <c r="UXF5" s="2"/>
      <c r="UXG5" s="37"/>
      <c r="UXH5" s="37"/>
      <c r="UXI5" s="2"/>
      <c r="UXJ5" s="37"/>
      <c r="UXK5" s="53"/>
      <c r="UXM5" s="2"/>
      <c r="UXN5" s="2"/>
      <c r="UXO5" s="37"/>
      <c r="UXP5" s="37"/>
      <c r="UXQ5" s="2"/>
      <c r="UXR5" s="37"/>
      <c r="UXS5" s="53"/>
      <c r="UXU5" s="2"/>
      <c r="UXV5" s="2"/>
      <c r="UXW5" s="37"/>
      <c r="UXX5" s="37"/>
      <c r="UXY5" s="2"/>
      <c r="UXZ5" s="37"/>
      <c r="UYA5" s="53"/>
      <c r="UYC5" s="2"/>
      <c r="UYD5" s="2"/>
      <c r="UYE5" s="37"/>
      <c r="UYF5" s="37"/>
      <c r="UYG5" s="2"/>
      <c r="UYH5" s="37"/>
      <c r="UYI5" s="53"/>
      <c r="UYK5" s="2"/>
      <c r="UYL5" s="2"/>
      <c r="UYM5" s="37"/>
      <c r="UYN5" s="37"/>
      <c r="UYO5" s="2"/>
      <c r="UYP5" s="37"/>
      <c r="UYQ5" s="53"/>
      <c r="UYS5" s="2"/>
      <c r="UYT5" s="2"/>
      <c r="UYU5" s="37"/>
      <c r="UYV5" s="37"/>
      <c r="UYW5" s="2"/>
      <c r="UYX5" s="37"/>
      <c r="UYY5" s="53"/>
      <c r="UZA5" s="2"/>
      <c r="UZB5" s="2"/>
      <c r="UZC5" s="37"/>
      <c r="UZD5" s="37"/>
      <c r="UZE5" s="2"/>
      <c r="UZF5" s="37"/>
      <c r="UZG5" s="53"/>
      <c r="UZI5" s="2"/>
      <c r="UZJ5" s="2"/>
      <c r="UZK5" s="37"/>
      <c r="UZL5" s="37"/>
      <c r="UZM5" s="2"/>
      <c r="UZN5" s="37"/>
      <c r="UZO5" s="53"/>
      <c r="UZQ5" s="2"/>
      <c r="UZR5" s="2"/>
      <c r="UZS5" s="37"/>
      <c r="UZT5" s="37"/>
      <c r="UZU5" s="2"/>
      <c r="UZV5" s="37"/>
      <c r="UZW5" s="53"/>
      <c r="UZY5" s="2"/>
      <c r="UZZ5" s="2"/>
      <c r="VAA5" s="37"/>
      <c r="VAB5" s="37"/>
      <c r="VAC5" s="2"/>
      <c r="VAD5" s="37"/>
      <c r="VAE5" s="53"/>
      <c r="VAG5" s="2"/>
      <c r="VAH5" s="2"/>
      <c r="VAI5" s="37"/>
      <c r="VAJ5" s="37"/>
      <c r="VAK5" s="2"/>
      <c r="VAL5" s="37"/>
      <c r="VAM5" s="53"/>
      <c r="VAO5" s="2"/>
      <c r="VAP5" s="2"/>
      <c r="VAQ5" s="37"/>
      <c r="VAR5" s="37"/>
      <c r="VAS5" s="2"/>
      <c r="VAT5" s="37"/>
      <c r="VAU5" s="53"/>
      <c r="VAW5" s="2"/>
      <c r="VAX5" s="2"/>
      <c r="VAY5" s="37"/>
      <c r="VAZ5" s="37"/>
      <c r="VBA5" s="2"/>
      <c r="VBB5" s="37"/>
      <c r="VBC5" s="53"/>
      <c r="VBE5" s="2"/>
      <c r="VBF5" s="2"/>
      <c r="VBG5" s="37"/>
      <c r="VBH5" s="37"/>
      <c r="VBI5" s="2"/>
      <c r="VBJ5" s="37"/>
      <c r="VBK5" s="53"/>
      <c r="VBM5" s="2"/>
      <c r="VBN5" s="2"/>
      <c r="VBO5" s="37"/>
      <c r="VBP5" s="37"/>
      <c r="VBQ5" s="2"/>
      <c r="VBR5" s="37"/>
      <c r="VBS5" s="53"/>
      <c r="VBU5" s="2"/>
      <c r="VBV5" s="2"/>
      <c r="VBW5" s="37"/>
      <c r="VBX5" s="37"/>
      <c r="VBY5" s="2"/>
      <c r="VBZ5" s="37"/>
      <c r="VCA5" s="53"/>
      <c r="VCC5" s="2"/>
      <c r="VCD5" s="2"/>
      <c r="VCE5" s="37"/>
      <c r="VCF5" s="37"/>
      <c r="VCG5" s="2"/>
      <c r="VCH5" s="37"/>
      <c r="VCI5" s="53"/>
      <c r="VCK5" s="2"/>
      <c r="VCL5" s="2"/>
      <c r="VCM5" s="37"/>
      <c r="VCN5" s="37"/>
      <c r="VCO5" s="2"/>
      <c r="VCP5" s="37"/>
      <c r="VCQ5" s="53"/>
      <c r="VCS5" s="2"/>
      <c r="VCT5" s="2"/>
      <c r="VCU5" s="37"/>
      <c r="VCV5" s="37"/>
      <c r="VCW5" s="2"/>
      <c r="VCX5" s="37"/>
      <c r="VCY5" s="53"/>
      <c r="VDA5" s="2"/>
      <c r="VDB5" s="2"/>
      <c r="VDC5" s="37"/>
      <c r="VDD5" s="37"/>
      <c r="VDE5" s="2"/>
      <c r="VDF5" s="37"/>
      <c r="VDG5" s="53"/>
      <c r="VDI5" s="2"/>
      <c r="VDJ5" s="2"/>
      <c r="VDK5" s="37"/>
      <c r="VDL5" s="37"/>
      <c r="VDM5" s="2"/>
      <c r="VDN5" s="37"/>
      <c r="VDO5" s="53"/>
      <c r="VDQ5" s="2"/>
      <c r="VDR5" s="2"/>
      <c r="VDS5" s="37"/>
      <c r="VDT5" s="37"/>
      <c r="VDU5" s="2"/>
      <c r="VDV5" s="37"/>
      <c r="VDW5" s="53"/>
      <c r="VDY5" s="2"/>
      <c r="VDZ5" s="2"/>
      <c r="VEA5" s="37"/>
      <c r="VEB5" s="37"/>
      <c r="VEC5" s="2"/>
      <c r="VED5" s="37"/>
      <c r="VEE5" s="53"/>
      <c r="VEG5" s="2"/>
      <c r="VEH5" s="2"/>
      <c r="VEI5" s="37"/>
      <c r="VEJ5" s="37"/>
      <c r="VEK5" s="2"/>
      <c r="VEL5" s="37"/>
      <c r="VEM5" s="53"/>
      <c r="VEO5" s="2"/>
      <c r="VEP5" s="2"/>
      <c r="VEQ5" s="37"/>
      <c r="VER5" s="37"/>
      <c r="VES5" s="2"/>
      <c r="VET5" s="37"/>
      <c r="VEU5" s="53"/>
      <c r="VEW5" s="2"/>
      <c r="VEX5" s="2"/>
      <c r="VEY5" s="37"/>
      <c r="VEZ5" s="37"/>
      <c r="VFA5" s="2"/>
      <c r="VFB5" s="37"/>
      <c r="VFC5" s="53"/>
      <c r="VFE5" s="2"/>
      <c r="VFF5" s="2"/>
      <c r="VFG5" s="37"/>
      <c r="VFH5" s="37"/>
      <c r="VFI5" s="2"/>
      <c r="VFJ5" s="37"/>
      <c r="VFK5" s="53"/>
      <c r="VFM5" s="2"/>
      <c r="VFN5" s="2"/>
      <c r="VFO5" s="37"/>
      <c r="VFP5" s="37"/>
      <c r="VFQ5" s="2"/>
      <c r="VFR5" s="37"/>
      <c r="VFS5" s="53"/>
      <c r="VFU5" s="2"/>
      <c r="VFV5" s="2"/>
      <c r="VFW5" s="37"/>
      <c r="VFX5" s="37"/>
      <c r="VFY5" s="2"/>
      <c r="VFZ5" s="37"/>
      <c r="VGA5" s="53"/>
      <c r="VGC5" s="2"/>
      <c r="VGD5" s="2"/>
      <c r="VGE5" s="37"/>
      <c r="VGF5" s="37"/>
      <c r="VGG5" s="2"/>
      <c r="VGH5" s="37"/>
      <c r="VGI5" s="53"/>
      <c r="VGK5" s="2"/>
      <c r="VGL5" s="2"/>
      <c r="VGM5" s="37"/>
      <c r="VGN5" s="37"/>
      <c r="VGO5" s="2"/>
      <c r="VGP5" s="37"/>
      <c r="VGQ5" s="53"/>
      <c r="VGS5" s="2"/>
      <c r="VGT5" s="2"/>
      <c r="VGU5" s="37"/>
      <c r="VGV5" s="37"/>
      <c r="VGW5" s="2"/>
      <c r="VGX5" s="37"/>
      <c r="VGY5" s="53"/>
      <c r="VHA5" s="2"/>
      <c r="VHB5" s="2"/>
      <c r="VHC5" s="37"/>
      <c r="VHD5" s="37"/>
      <c r="VHE5" s="2"/>
      <c r="VHF5" s="37"/>
      <c r="VHG5" s="53"/>
      <c r="VHI5" s="2"/>
      <c r="VHJ5" s="2"/>
      <c r="VHK5" s="37"/>
      <c r="VHL5" s="37"/>
      <c r="VHM5" s="2"/>
      <c r="VHN5" s="37"/>
      <c r="VHO5" s="53"/>
      <c r="VHQ5" s="2"/>
      <c r="VHR5" s="2"/>
      <c r="VHS5" s="37"/>
      <c r="VHT5" s="37"/>
      <c r="VHU5" s="2"/>
      <c r="VHV5" s="37"/>
      <c r="VHW5" s="53"/>
      <c r="VHY5" s="2"/>
      <c r="VHZ5" s="2"/>
      <c r="VIA5" s="37"/>
      <c r="VIB5" s="37"/>
      <c r="VIC5" s="2"/>
      <c r="VID5" s="37"/>
      <c r="VIE5" s="53"/>
      <c r="VIG5" s="2"/>
      <c r="VIH5" s="2"/>
      <c r="VII5" s="37"/>
      <c r="VIJ5" s="37"/>
      <c r="VIK5" s="2"/>
      <c r="VIL5" s="37"/>
      <c r="VIM5" s="53"/>
      <c r="VIO5" s="2"/>
      <c r="VIP5" s="2"/>
      <c r="VIQ5" s="37"/>
      <c r="VIR5" s="37"/>
      <c r="VIS5" s="2"/>
      <c r="VIT5" s="37"/>
      <c r="VIU5" s="53"/>
      <c r="VIW5" s="2"/>
      <c r="VIX5" s="2"/>
      <c r="VIY5" s="37"/>
      <c r="VIZ5" s="37"/>
      <c r="VJA5" s="2"/>
      <c r="VJB5" s="37"/>
      <c r="VJC5" s="53"/>
      <c r="VJE5" s="2"/>
      <c r="VJF5" s="2"/>
      <c r="VJG5" s="37"/>
      <c r="VJH5" s="37"/>
      <c r="VJI5" s="2"/>
      <c r="VJJ5" s="37"/>
      <c r="VJK5" s="53"/>
      <c r="VJM5" s="2"/>
      <c r="VJN5" s="2"/>
      <c r="VJO5" s="37"/>
      <c r="VJP5" s="37"/>
      <c r="VJQ5" s="2"/>
      <c r="VJR5" s="37"/>
      <c r="VJS5" s="53"/>
      <c r="VJU5" s="2"/>
      <c r="VJV5" s="2"/>
      <c r="VJW5" s="37"/>
      <c r="VJX5" s="37"/>
      <c r="VJY5" s="2"/>
      <c r="VJZ5" s="37"/>
      <c r="VKA5" s="53"/>
      <c r="VKC5" s="2"/>
      <c r="VKD5" s="2"/>
      <c r="VKE5" s="37"/>
      <c r="VKF5" s="37"/>
      <c r="VKG5" s="2"/>
      <c r="VKH5" s="37"/>
      <c r="VKI5" s="53"/>
      <c r="VKK5" s="2"/>
      <c r="VKL5" s="2"/>
      <c r="VKM5" s="37"/>
      <c r="VKN5" s="37"/>
      <c r="VKO5" s="2"/>
      <c r="VKP5" s="37"/>
      <c r="VKQ5" s="53"/>
      <c r="VKS5" s="2"/>
      <c r="VKT5" s="2"/>
      <c r="VKU5" s="37"/>
      <c r="VKV5" s="37"/>
      <c r="VKW5" s="2"/>
      <c r="VKX5" s="37"/>
      <c r="VKY5" s="53"/>
      <c r="VLA5" s="2"/>
      <c r="VLB5" s="2"/>
      <c r="VLC5" s="37"/>
      <c r="VLD5" s="37"/>
      <c r="VLE5" s="2"/>
      <c r="VLF5" s="37"/>
      <c r="VLG5" s="53"/>
      <c r="VLI5" s="2"/>
      <c r="VLJ5" s="2"/>
      <c r="VLK5" s="37"/>
      <c r="VLL5" s="37"/>
      <c r="VLM5" s="2"/>
      <c r="VLN5" s="37"/>
      <c r="VLO5" s="53"/>
      <c r="VLQ5" s="2"/>
      <c r="VLR5" s="2"/>
      <c r="VLS5" s="37"/>
      <c r="VLT5" s="37"/>
      <c r="VLU5" s="2"/>
      <c r="VLV5" s="37"/>
      <c r="VLW5" s="53"/>
      <c r="VLY5" s="2"/>
      <c r="VLZ5" s="2"/>
      <c r="VMA5" s="37"/>
      <c r="VMB5" s="37"/>
      <c r="VMC5" s="2"/>
      <c r="VMD5" s="37"/>
      <c r="VME5" s="53"/>
      <c r="VMG5" s="2"/>
      <c r="VMH5" s="2"/>
      <c r="VMI5" s="37"/>
      <c r="VMJ5" s="37"/>
      <c r="VMK5" s="2"/>
      <c r="VML5" s="37"/>
      <c r="VMM5" s="53"/>
      <c r="VMO5" s="2"/>
      <c r="VMP5" s="2"/>
      <c r="VMQ5" s="37"/>
      <c r="VMR5" s="37"/>
      <c r="VMS5" s="2"/>
      <c r="VMT5" s="37"/>
      <c r="VMU5" s="53"/>
      <c r="VMW5" s="2"/>
      <c r="VMX5" s="2"/>
      <c r="VMY5" s="37"/>
      <c r="VMZ5" s="37"/>
      <c r="VNA5" s="2"/>
      <c r="VNB5" s="37"/>
      <c r="VNC5" s="53"/>
      <c r="VNE5" s="2"/>
      <c r="VNF5" s="2"/>
      <c r="VNG5" s="37"/>
      <c r="VNH5" s="37"/>
      <c r="VNI5" s="2"/>
      <c r="VNJ5" s="37"/>
      <c r="VNK5" s="53"/>
      <c r="VNM5" s="2"/>
      <c r="VNN5" s="2"/>
      <c r="VNO5" s="37"/>
      <c r="VNP5" s="37"/>
      <c r="VNQ5" s="2"/>
      <c r="VNR5" s="37"/>
      <c r="VNS5" s="53"/>
      <c r="VNU5" s="2"/>
      <c r="VNV5" s="2"/>
      <c r="VNW5" s="37"/>
      <c r="VNX5" s="37"/>
      <c r="VNY5" s="2"/>
      <c r="VNZ5" s="37"/>
      <c r="VOA5" s="53"/>
      <c r="VOC5" s="2"/>
      <c r="VOD5" s="2"/>
      <c r="VOE5" s="37"/>
      <c r="VOF5" s="37"/>
      <c r="VOG5" s="2"/>
      <c r="VOH5" s="37"/>
      <c r="VOI5" s="53"/>
      <c r="VOK5" s="2"/>
      <c r="VOL5" s="2"/>
      <c r="VOM5" s="37"/>
      <c r="VON5" s="37"/>
      <c r="VOO5" s="2"/>
      <c r="VOP5" s="37"/>
      <c r="VOQ5" s="53"/>
      <c r="VOS5" s="2"/>
      <c r="VOT5" s="2"/>
      <c r="VOU5" s="37"/>
      <c r="VOV5" s="37"/>
      <c r="VOW5" s="2"/>
      <c r="VOX5" s="37"/>
      <c r="VOY5" s="53"/>
      <c r="VPA5" s="2"/>
      <c r="VPB5" s="2"/>
      <c r="VPC5" s="37"/>
      <c r="VPD5" s="37"/>
      <c r="VPE5" s="2"/>
      <c r="VPF5" s="37"/>
      <c r="VPG5" s="53"/>
      <c r="VPI5" s="2"/>
      <c r="VPJ5" s="2"/>
      <c r="VPK5" s="37"/>
      <c r="VPL5" s="37"/>
      <c r="VPM5" s="2"/>
      <c r="VPN5" s="37"/>
      <c r="VPO5" s="53"/>
      <c r="VPQ5" s="2"/>
      <c r="VPR5" s="2"/>
      <c r="VPS5" s="37"/>
      <c r="VPT5" s="37"/>
      <c r="VPU5" s="2"/>
      <c r="VPV5" s="37"/>
      <c r="VPW5" s="53"/>
      <c r="VPY5" s="2"/>
      <c r="VPZ5" s="2"/>
      <c r="VQA5" s="37"/>
      <c r="VQB5" s="37"/>
      <c r="VQC5" s="2"/>
      <c r="VQD5" s="37"/>
      <c r="VQE5" s="53"/>
      <c r="VQG5" s="2"/>
      <c r="VQH5" s="2"/>
      <c r="VQI5" s="37"/>
      <c r="VQJ5" s="37"/>
      <c r="VQK5" s="2"/>
      <c r="VQL5" s="37"/>
      <c r="VQM5" s="53"/>
      <c r="VQO5" s="2"/>
      <c r="VQP5" s="2"/>
      <c r="VQQ5" s="37"/>
      <c r="VQR5" s="37"/>
      <c r="VQS5" s="2"/>
      <c r="VQT5" s="37"/>
      <c r="VQU5" s="53"/>
      <c r="VQW5" s="2"/>
      <c r="VQX5" s="2"/>
      <c r="VQY5" s="37"/>
      <c r="VQZ5" s="37"/>
      <c r="VRA5" s="2"/>
      <c r="VRB5" s="37"/>
      <c r="VRC5" s="53"/>
      <c r="VRE5" s="2"/>
      <c r="VRF5" s="2"/>
      <c r="VRG5" s="37"/>
      <c r="VRH5" s="37"/>
      <c r="VRI5" s="2"/>
      <c r="VRJ5" s="37"/>
      <c r="VRK5" s="53"/>
      <c r="VRM5" s="2"/>
      <c r="VRN5" s="2"/>
      <c r="VRO5" s="37"/>
      <c r="VRP5" s="37"/>
      <c r="VRQ5" s="2"/>
      <c r="VRR5" s="37"/>
      <c r="VRS5" s="53"/>
      <c r="VRU5" s="2"/>
      <c r="VRV5" s="2"/>
      <c r="VRW5" s="37"/>
      <c r="VRX5" s="37"/>
      <c r="VRY5" s="2"/>
      <c r="VRZ5" s="37"/>
      <c r="VSA5" s="53"/>
      <c r="VSC5" s="2"/>
      <c r="VSD5" s="2"/>
      <c r="VSE5" s="37"/>
      <c r="VSF5" s="37"/>
      <c r="VSG5" s="2"/>
      <c r="VSH5" s="37"/>
      <c r="VSI5" s="53"/>
      <c r="VSK5" s="2"/>
      <c r="VSL5" s="2"/>
      <c r="VSM5" s="37"/>
      <c r="VSN5" s="37"/>
      <c r="VSO5" s="2"/>
      <c r="VSP5" s="37"/>
      <c r="VSQ5" s="53"/>
      <c r="VSS5" s="2"/>
      <c r="VST5" s="2"/>
      <c r="VSU5" s="37"/>
      <c r="VSV5" s="37"/>
      <c r="VSW5" s="2"/>
      <c r="VSX5" s="37"/>
      <c r="VSY5" s="53"/>
      <c r="VTA5" s="2"/>
      <c r="VTB5" s="2"/>
      <c r="VTC5" s="37"/>
      <c r="VTD5" s="37"/>
      <c r="VTE5" s="2"/>
      <c r="VTF5" s="37"/>
      <c r="VTG5" s="53"/>
      <c r="VTI5" s="2"/>
      <c r="VTJ5" s="2"/>
      <c r="VTK5" s="37"/>
      <c r="VTL5" s="37"/>
      <c r="VTM5" s="2"/>
      <c r="VTN5" s="37"/>
      <c r="VTO5" s="53"/>
      <c r="VTQ5" s="2"/>
      <c r="VTR5" s="2"/>
      <c r="VTS5" s="37"/>
      <c r="VTT5" s="37"/>
      <c r="VTU5" s="2"/>
      <c r="VTV5" s="37"/>
      <c r="VTW5" s="53"/>
      <c r="VTY5" s="2"/>
      <c r="VTZ5" s="2"/>
      <c r="VUA5" s="37"/>
      <c r="VUB5" s="37"/>
      <c r="VUC5" s="2"/>
      <c r="VUD5" s="37"/>
      <c r="VUE5" s="53"/>
      <c r="VUG5" s="2"/>
      <c r="VUH5" s="2"/>
      <c r="VUI5" s="37"/>
      <c r="VUJ5" s="37"/>
      <c r="VUK5" s="2"/>
      <c r="VUL5" s="37"/>
      <c r="VUM5" s="53"/>
      <c r="VUO5" s="2"/>
      <c r="VUP5" s="2"/>
      <c r="VUQ5" s="37"/>
      <c r="VUR5" s="37"/>
      <c r="VUS5" s="2"/>
      <c r="VUT5" s="37"/>
      <c r="VUU5" s="53"/>
      <c r="VUW5" s="2"/>
      <c r="VUX5" s="2"/>
      <c r="VUY5" s="37"/>
      <c r="VUZ5" s="37"/>
      <c r="VVA5" s="2"/>
      <c r="VVB5" s="37"/>
      <c r="VVC5" s="53"/>
      <c r="VVE5" s="2"/>
      <c r="VVF5" s="2"/>
      <c r="VVG5" s="37"/>
      <c r="VVH5" s="37"/>
      <c r="VVI5" s="2"/>
      <c r="VVJ5" s="37"/>
      <c r="VVK5" s="53"/>
      <c r="VVM5" s="2"/>
      <c r="VVN5" s="2"/>
      <c r="VVO5" s="37"/>
      <c r="VVP5" s="37"/>
      <c r="VVQ5" s="2"/>
      <c r="VVR5" s="37"/>
      <c r="VVS5" s="53"/>
      <c r="VVU5" s="2"/>
      <c r="VVV5" s="2"/>
      <c r="VVW5" s="37"/>
      <c r="VVX5" s="37"/>
      <c r="VVY5" s="2"/>
      <c r="VVZ5" s="37"/>
      <c r="VWA5" s="53"/>
      <c r="VWC5" s="2"/>
      <c r="VWD5" s="2"/>
      <c r="VWE5" s="37"/>
      <c r="VWF5" s="37"/>
      <c r="VWG5" s="2"/>
      <c r="VWH5" s="37"/>
      <c r="VWI5" s="53"/>
      <c r="VWK5" s="2"/>
      <c r="VWL5" s="2"/>
      <c r="VWM5" s="37"/>
      <c r="VWN5" s="37"/>
      <c r="VWO5" s="2"/>
      <c r="VWP5" s="37"/>
      <c r="VWQ5" s="53"/>
      <c r="VWS5" s="2"/>
      <c r="VWT5" s="2"/>
      <c r="VWU5" s="37"/>
      <c r="VWV5" s="37"/>
      <c r="VWW5" s="2"/>
      <c r="VWX5" s="37"/>
      <c r="VWY5" s="53"/>
      <c r="VXA5" s="2"/>
      <c r="VXB5" s="2"/>
      <c r="VXC5" s="37"/>
      <c r="VXD5" s="37"/>
      <c r="VXE5" s="2"/>
      <c r="VXF5" s="37"/>
      <c r="VXG5" s="53"/>
      <c r="VXI5" s="2"/>
      <c r="VXJ5" s="2"/>
      <c r="VXK5" s="37"/>
      <c r="VXL5" s="37"/>
      <c r="VXM5" s="2"/>
      <c r="VXN5" s="37"/>
      <c r="VXO5" s="53"/>
      <c r="VXQ5" s="2"/>
      <c r="VXR5" s="2"/>
      <c r="VXS5" s="37"/>
      <c r="VXT5" s="37"/>
      <c r="VXU5" s="2"/>
      <c r="VXV5" s="37"/>
      <c r="VXW5" s="53"/>
      <c r="VXY5" s="2"/>
      <c r="VXZ5" s="2"/>
      <c r="VYA5" s="37"/>
      <c r="VYB5" s="37"/>
      <c r="VYC5" s="2"/>
      <c r="VYD5" s="37"/>
      <c r="VYE5" s="53"/>
      <c r="VYG5" s="2"/>
      <c r="VYH5" s="2"/>
      <c r="VYI5" s="37"/>
      <c r="VYJ5" s="37"/>
      <c r="VYK5" s="2"/>
      <c r="VYL5" s="37"/>
      <c r="VYM5" s="53"/>
      <c r="VYO5" s="2"/>
      <c r="VYP5" s="2"/>
      <c r="VYQ5" s="37"/>
      <c r="VYR5" s="37"/>
      <c r="VYS5" s="2"/>
      <c r="VYT5" s="37"/>
      <c r="VYU5" s="53"/>
      <c r="VYW5" s="2"/>
      <c r="VYX5" s="2"/>
      <c r="VYY5" s="37"/>
      <c r="VYZ5" s="37"/>
      <c r="VZA5" s="2"/>
      <c r="VZB5" s="37"/>
      <c r="VZC5" s="53"/>
      <c r="VZE5" s="2"/>
      <c r="VZF5" s="2"/>
      <c r="VZG5" s="37"/>
      <c r="VZH5" s="37"/>
      <c r="VZI5" s="2"/>
      <c r="VZJ5" s="37"/>
      <c r="VZK5" s="53"/>
      <c r="VZM5" s="2"/>
      <c r="VZN5" s="2"/>
      <c r="VZO5" s="37"/>
      <c r="VZP5" s="37"/>
      <c r="VZQ5" s="2"/>
      <c r="VZR5" s="37"/>
      <c r="VZS5" s="53"/>
      <c r="VZU5" s="2"/>
      <c r="VZV5" s="2"/>
      <c r="VZW5" s="37"/>
      <c r="VZX5" s="37"/>
      <c r="VZY5" s="2"/>
      <c r="VZZ5" s="37"/>
      <c r="WAA5" s="53"/>
      <c r="WAC5" s="2"/>
      <c r="WAD5" s="2"/>
      <c r="WAE5" s="37"/>
      <c r="WAF5" s="37"/>
      <c r="WAG5" s="2"/>
      <c r="WAH5" s="37"/>
      <c r="WAI5" s="53"/>
      <c r="WAK5" s="2"/>
      <c r="WAL5" s="2"/>
      <c r="WAM5" s="37"/>
      <c r="WAN5" s="37"/>
      <c r="WAO5" s="2"/>
      <c r="WAP5" s="37"/>
      <c r="WAQ5" s="53"/>
      <c r="WAS5" s="2"/>
      <c r="WAT5" s="2"/>
      <c r="WAU5" s="37"/>
      <c r="WAV5" s="37"/>
      <c r="WAW5" s="2"/>
      <c r="WAX5" s="37"/>
      <c r="WAY5" s="53"/>
      <c r="WBA5" s="2"/>
      <c r="WBB5" s="2"/>
      <c r="WBC5" s="37"/>
      <c r="WBD5" s="37"/>
      <c r="WBE5" s="2"/>
      <c r="WBF5" s="37"/>
      <c r="WBG5" s="53"/>
      <c r="WBI5" s="2"/>
      <c r="WBJ5" s="2"/>
      <c r="WBK5" s="37"/>
      <c r="WBL5" s="37"/>
      <c r="WBM5" s="2"/>
      <c r="WBN5" s="37"/>
      <c r="WBO5" s="53"/>
      <c r="WBQ5" s="2"/>
      <c r="WBR5" s="2"/>
      <c r="WBS5" s="37"/>
      <c r="WBT5" s="37"/>
      <c r="WBU5" s="2"/>
      <c r="WBV5" s="37"/>
      <c r="WBW5" s="53"/>
      <c r="WBY5" s="2"/>
      <c r="WBZ5" s="2"/>
      <c r="WCA5" s="37"/>
      <c r="WCB5" s="37"/>
      <c r="WCC5" s="2"/>
      <c r="WCD5" s="37"/>
      <c r="WCE5" s="53"/>
      <c r="WCG5" s="2"/>
      <c r="WCH5" s="2"/>
      <c r="WCI5" s="37"/>
      <c r="WCJ5" s="37"/>
      <c r="WCK5" s="2"/>
      <c r="WCL5" s="37"/>
      <c r="WCM5" s="53"/>
      <c r="WCO5" s="2"/>
      <c r="WCP5" s="2"/>
      <c r="WCQ5" s="37"/>
      <c r="WCR5" s="37"/>
      <c r="WCS5" s="2"/>
      <c r="WCT5" s="37"/>
      <c r="WCU5" s="53"/>
      <c r="WCW5" s="2"/>
      <c r="WCX5" s="2"/>
      <c r="WCY5" s="37"/>
      <c r="WCZ5" s="37"/>
      <c r="WDA5" s="2"/>
      <c r="WDB5" s="37"/>
      <c r="WDC5" s="53"/>
      <c r="WDE5" s="2"/>
      <c r="WDF5" s="2"/>
      <c r="WDG5" s="37"/>
      <c r="WDH5" s="37"/>
      <c r="WDI5" s="2"/>
      <c r="WDJ5" s="37"/>
      <c r="WDK5" s="53"/>
      <c r="WDM5" s="2"/>
      <c r="WDN5" s="2"/>
      <c r="WDO5" s="37"/>
      <c r="WDP5" s="37"/>
      <c r="WDQ5" s="2"/>
      <c r="WDR5" s="37"/>
      <c r="WDS5" s="53"/>
      <c r="WDU5" s="2"/>
      <c r="WDV5" s="2"/>
      <c r="WDW5" s="37"/>
      <c r="WDX5" s="37"/>
      <c r="WDY5" s="2"/>
      <c r="WDZ5" s="37"/>
      <c r="WEA5" s="53"/>
      <c r="WEC5" s="2"/>
      <c r="WED5" s="2"/>
      <c r="WEE5" s="37"/>
      <c r="WEF5" s="37"/>
      <c r="WEG5" s="2"/>
      <c r="WEH5" s="37"/>
      <c r="WEI5" s="53"/>
      <c r="WEK5" s="2"/>
      <c r="WEL5" s="2"/>
      <c r="WEM5" s="37"/>
      <c r="WEN5" s="37"/>
      <c r="WEO5" s="2"/>
      <c r="WEP5" s="37"/>
      <c r="WEQ5" s="53"/>
      <c r="WES5" s="2"/>
      <c r="WET5" s="2"/>
      <c r="WEU5" s="37"/>
      <c r="WEV5" s="37"/>
      <c r="WEW5" s="2"/>
      <c r="WEX5" s="37"/>
      <c r="WEY5" s="53"/>
      <c r="WFA5" s="2"/>
      <c r="WFB5" s="2"/>
      <c r="WFC5" s="37"/>
      <c r="WFD5" s="37"/>
      <c r="WFE5" s="2"/>
      <c r="WFF5" s="37"/>
      <c r="WFG5" s="53"/>
      <c r="WFI5" s="2"/>
      <c r="WFJ5" s="2"/>
      <c r="WFK5" s="37"/>
      <c r="WFL5" s="37"/>
      <c r="WFM5" s="2"/>
      <c r="WFN5" s="37"/>
      <c r="WFO5" s="53"/>
      <c r="WFQ5" s="2"/>
      <c r="WFR5" s="2"/>
      <c r="WFS5" s="37"/>
      <c r="WFT5" s="37"/>
      <c r="WFU5" s="2"/>
      <c r="WFV5" s="37"/>
      <c r="WFW5" s="53"/>
      <c r="WFY5" s="2"/>
      <c r="WFZ5" s="2"/>
      <c r="WGA5" s="37"/>
      <c r="WGB5" s="37"/>
      <c r="WGC5" s="2"/>
      <c r="WGD5" s="37"/>
      <c r="WGE5" s="53"/>
      <c r="WGG5" s="2"/>
      <c r="WGH5" s="2"/>
      <c r="WGI5" s="37"/>
      <c r="WGJ5" s="37"/>
      <c r="WGK5" s="2"/>
      <c r="WGL5" s="37"/>
      <c r="WGM5" s="53"/>
      <c r="WGO5" s="2"/>
      <c r="WGP5" s="2"/>
      <c r="WGQ5" s="37"/>
      <c r="WGR5" s="37"/>
      <c r="WGS5" s="2"/>
      <c r="WGT5" s="37"/>
      <c r="WGU5" s="53"/>
      <c r="WGW5" s="2"/>
      <c r="WGX5" s="2"/>
      <c r="WGY5" s="37"/>
      <c r="WGZ5" s="37"/>
      <c r="WHA5" s="2"/>
      <c r="WHB5" s="37"/>
      <c r="WHC5" s="53"/>
      <c r="WHE5" s="2"/>
      <c r="WHF5" s="2"/>
      <c r="WHG5" s="37"/>
      <c r="WHH5" s="37"/>
      <c r="WHI5" s="2"/>
      <c r="WHJ5" s="37"/>
      <c r="WHK5" s="53"/>
      <c r="WHM5" s="2"/>
      <c r="WHN5" s="2"/>
      <c r="WHO5" s="37"/>
      <c r="WHP5" s="37"/>
      <c r="WHQ5" s="2"/>
      <c r="WHR5" s="37"/>
      <c r="WHS5" s="53"/>
      <c r="WHU5" s="2"/>
      <c r="WHV5" s="2"/>
      <c r="WHW5" s="37"/>
      <c r="WHX5" s="37"/>
      <c r="WHY5" s="2"/>
      <c r="WHZ5" s="37"/>
      <c r="WIA5" s="53"/>
      <c r="WIC5" s="2"/>
      <c r="WID5" s="2"/>
      <c r="WIE5" s="37"/>
      <c r="WIF5" s="37"/>
      <c r="WIG5" s="2"/>
      <c r="WIH5" s="37"/>
      <c r="WII5" s="53"/>
      <c r="WIK5" s="2"/>
      <c r="WIL5" s="2"/>
      <c r="WIM5" s="37"/>
      <c r="WIN5" s="37"/>
      <c r="WIO5" s="2"/>
      <c r="WIP5" s="37"/>
      <c r="WIQ5" s="53"/>
      <c r="WIS5" s="2"/>
      <c r="WIT5" s="2"/>
      <c r="WIU5" s="37"/>
      <c r="WIV5" s="37"/>
      <c r="WIW5" s="2"/>
      <c r="WIX5" s="37"/>
      <c r="WIY5" s="53"/>
      <c r="WJA5" s="2"/>
      <c r="WJB5" s="2"/>
      <c r="WJC5" s="37"/>
      <c r="WJD5" s="37"/>
      <c r="WJE5" s="2"/>
      <c r="WJF5" s="37"/>
      <c r="WJG5" s="53"/>
      <c r="WJI5" s="2"/>
      <c r="WJJ5" s="2"/>
      <c r="WJK5" s="37"/>
      <c r="WJL5" s="37"/>
      <c r="WJM5" s="2"/>
      <c r="WJN5" s="37"/>
      <c r="WJO5" s="53"/>
      <c r="WJQ5" s="2"/>
      <c r="WJR5" s="2"/>
      <c r="WJS5" s="37"/>
      <c r="WJT5" s="37"/>
      <c r="WJU5" s="2"/>
      <c r="WJV5" s="37"/>
      <c r="WJW5" s="53"/>
      <c r="WJY5" s="2"/>
      <c r="WJZ5" s="2"/>
      <c r="WKA5" s="37"/>
      <c r="WKB5" s="37"/>
      <c r="WKC5" s="2"/>
      <c r="WKD5" s="37"/>
      <c r="WKE5" s="53"/>
      <c r="WKG5" s="2"/>
      <c r="WKH5" s="2"/>
      <c r="WKI5" s="37"/>
      <c r="WKJ5" s="37"/>
      <c r="WKK5" s="2"/>
      <c r="WKL5" s="37"/>
      <c r="WKM5" s="53"/>
      <c r="WKO5" s="2"/>
      <c r="WKP5" s="2"/>
      <c r="WKQ5" s="37"/>
      <c r="WKR5" s="37"/>
      <c r="WKS5" s="2"/>
      <c r="WKT5" s="37"/>
      <c r="WKU5" s="53"/>
      <c r="WKW5" s="2"/>
      <c r="WKX5" s="2"/>
      <c r="WKY5" s="37"/>
      <c r="WKZ5" s="37"/>
      <c r="WLA5" s="2"/>
      <c r="WLB5" s="37"/>
      <c r="WLC5" s="53"/>
      <c r="WLE5" s="2"/>
      <c r="WLF5" s="2"/>
      <c r="WLG5" s="37"/>
      <c r="WLH5" s="37"/>
      <c r="WLI5" s="2"/>
      <c r="WLJ5" s="37"/>
      <c r="WLK5" s="53"/>
      <c r="WLM5" s="2"/>
      <c r="WLN5" s="2"/>
      <c r="WLO5" s="37"/>
      <c r="WLP5" s="37"/>
      <c r="WLQ5" s="2"/>
      <c r="WLR5" s="37"/>
      <c r="WLS5" s="53"/>
      <c r="WLU5" s="2"/>
      <c r="WLV5" s="2"/>
      <c r="WLW5" s="37"/>
      <c r="WLX5" s="37"/>
      <c r="WLY5" s="2"/>
      <c r="WLZ5" s="37"/>
      <c r="WMA5" s="53"/>
      <c r="WMC5" s="2"/>
      <c r="WMD5" s="2"/>
      <c r="WME5" s="37"/>
      <c r="WMF5" s="37"/>
      <c r="WMG5" s="2"/>
      <c r="WMH5" s="37"/>
      <c r="WMI5" s="53"/>
      <c r="WMK5" s="2"/>
      <c r="WML5" s="2"/>
      <c r="WMM5" s="37"/>
      <c r="WMN5" s="37"/>
      <c r="WMO5" s="2"/>
      <c r="WMP5" s="37"/>
      <c r="WMQ5" s="53"/>
      <c r="WMS5" s="2"/>
      <c r="WMT5" s="2"/>
      <c r="WMU5" s="37"/>
      <c r="WMV5" s="37"/>
      <c r="WMW5" s="2"/>
      <c r="WMX5" s="37"/>
      <c r="WMY5" s="53"/>
      <c r="WNA5" s="2"/>
      <c r="WNB5" s="2"/>
      <c r="WNC5" s="37"/>
      <c r="WND5" s="37"/>
      <c r="WNE5" s="2"/>
      <c r="WNF5" s="37"/>
      <c r="WNG5" s="53"/>
      <c r="WNI5" s="2"/>
      <c r="WNJ5" s="2"/>
      <c r="WNK5" s="37"/>
      <c r="WNL5" s="37"/>
      <c r="WNM5" s="2"/>
      <c r="WNN5" s="37"/>
      <c r="WNO5" s="53"/>
      <c r="WNQ5" s="2"/>
      <c r="WNR5" s="2"/>
      <c r="WNS5" s="37"/>
      <c r="WNT5" s="37"/>
      <c r="WNU5" s="2"/>
      <c r="WNV5" s="37"/>
      <c r="WNW5" s="53"/>
      <c r="WNY5" s="2"/>
      <c r="WNZ5" s="2"/>
      <c r="WOA5" s="37"/>
      <c r="WOB5" s="37"/>
      <c r="WOC5" s="2"/>
      <c r="WOD5" s="37"/>
      <c r="WOE5" s="53"/>
      <c r="WOG5" s="2"/>
      <c r="WOH5" s="2"/>
      <c r="WOI5" s="37"/>
      <c r="WOJ5" s="37"/>
      <c r="WOK5" s="2"/>
      <c r="WOL5" s="37"/>
      <c r="WOM5" s="53"/>
      <c r="WOO5" s="2"/>
      <c r="WOP5" s="2"/>
      <c r="WOQ5" s="37"/>
      <c r="WOR5" s="37"/>
      <c r="WOS5" s="2"/>
      <c r="WOT5" s="37"/>
      <c r="WOU5" s="53"/>
      <c r="WOW5" s="2"/>
      <c r="WOX5" s="2"/>
      <c r="WOY5" s="37"/>
      <c r="WOZ5" s="37"/>
      <c r="WPA5" s="2"/>
      <c r="WPB5" s="37"/>
      <c r="WPC5" s="53"/>
      <c r="WPE5" s="2"/>
      <c r="WPF5" s="2"/>
      <c r="WPG5" s="37"/>
      <c r="WPH5" s="37"/>
      <c r="WPI5" s="2"/>
      <c r="WPJ5" s="37"/>
      <c r="WPK5" s="53"/>
      <c r="WPM5" s="2"/>
      <c r="WPN5" s="2"/>
      <c r="WPO5" s="37"/>
      <c r="WPP5" s="37"/>
      <c r="WPQ5" s="2"/>
      <c r="WPR5" s="37"/>
      <c r="WPS5" s="53"/>
      <c r="WPU5" s="2"/>
      <c r="WPV5" s="2"/>
      <c r="WPW5" s="37"/>
      <c r="WPX5" s="37"/>
      <c r="WPY5" s="2"/>
      <c r="WPZ5" s="37"/>
      <c r="WQA5" s="53"/>
      <c r="WQC5" s="2"/>
      <c r="WQD5" s="2"/>
      <c r="WQE5" s="37"/>
      <c r="WQF5" s="37"/>
      <c r="WQG5" s="2"/>
      <c r="WQH5" s="37"/>
      <c r="WQI5" s="53"/>
      <c r="WQK5" s="2"/>
      <c r="WQL5" s="2"/>
      <c r="WQM5" s="37"/>
      <c r="WQN5" s="37"/>
      <c r="WQO5" s="2"/>
      <c r="WQP5" s="37"/>
      <c r="WQQ5" s="53"/>
      <c r="WQS5" s="2"/>
      <c r="WQT5" s="2"/>
      <c r="WQU5" s="37"/>
      <c r="WQV5" s="37"/>
      <c r="WQW5" s="2"/>
      <c r="WQX5" s="37"/>
      <c r="WQY5" s="53"/>
      <c r="WRA5" s="2"/>
      <c r="WRB5" s="2"/>
      <c r="WRC5" s="37"/>
      <c r="WRD5" s="37"/>
      <c r="WRE5" s="2"/>
      <c r="WRF5" s="37"/>
      <c r="WRG5" s="53"/>
      <c r="WRI5" s="2"/>
      <c r="WRJ5" s="2"/>
      <c r="WRK5" s="37"/>
      <c r="WRL5" s="37"/>
      <c r="WRM5" s="2"/>
      <c r="WRN5" s="37"/>
      <c r="WRO5" s="53"/>
      <c r="WRQ5" s="2"/>
      <c r="WRR5" s="2"/>
      <c r="WRS5" s="37"/>
      <c r="WRT5" s="37"/>
      <c r="WRU5" s="2"/>
      <c r="WRV5" s="37"/>
      <c r="WRW5" s="53"/>
      <c r="WRY5" s="2"/>
      <c r="WRZ5" s="2"/>
      <c r="WSA5" s="37"/>
      <c r="WSB5" s="37"/>
      <c r="WSC5" s="2"/>
      <c r="WSD5" s="37"/>
      <c r="WSE5" s="53"/>
      <c r="WSG5" s="2"/>
      <c r="WSH5" s="2"/>
      <c r="WSI5" s="37"/>
      <c r="WSJ5" s="37"/>
      <c r="WSK5" s="2"/>
      <c r="WSL5" s="37"/>
      <c r="WSM5" s="53"/>
      <c r="WSO5" s="2"/>
      <c r="WSP5" s="2"/>
      <c r="WSQ5" s="37"/>
      <c r="WSR5" s="37"/>
      <c r="WSS5" s="2"/>
      <c r="WST5" s="37"/>
      <c r="WSU5" s="53"/>
      <c r="WSW5" s="2"/>
      <c r="WSX5" s="2"/>
      <c r="WSY5" s="37"/>
      <c r="WSZ5" s="37"/>
      <c r="WTA5" s="2"/>
      <c r="WTB5" s="37"/>
      <c r="WTC5" s="53"/>
      <c r="WTE5" s="2"/>
      <c r="WTF5" s="2"/>
      <c r="WTG5" s="37"/>
      <c r="WTH5" s="37"/>
      <c r="WTI5" s="2"/>
      <c r="WTJ5" s="37"/>
      <c r="WTK5" s="53"/>
      <c r="WTM5" s="2"/>
      <c r="WTN5" s="2"/>
      <c r="WTO5" s="37"/>
      <c r="WTP5" s="37"/>
      <c r="WTQ5" s="2"/>
      <c r="WTR5" s="37"/>
      <c r="WTS5" s="53"/>
      <c r="WTU5" s="2"/>
      <c r="WTV5" s="2"/>
      <c r="WTW5" s="37"/>
      <c r="WTX5" s="37"/>
      <c r="WTY5" s="2"/>
      <c r="WTZ5" s="37"/>
      <c r="WUA5" s="53"/>
      <c r="WUC5" s="2"/>
      <c r="WUD5" s="2"/>
      <c r="WUE5" s="37"/>
      <c r="WUF5" s="37"/>
      <c r="WUG5" s="2"/>
      <c r="WUH5" s="37"/>
      <c r="WUI5" s="53"/>
      <c r="WUK5" s="2"/>
      <c r="WUL5" s="2"/>
      <c r="WUM5" s="37"/>
      <c r="WUN5" s="37"/>
      <c r="WUO5" s="2"/>
      <c r="WUP5" s="37"/>
      <c r="WUQ5" s="53"/>
      <c r="WUS5" s="2"/>
      <c r="WUT5" s="2"/>
      <c r="WUU5" s="37"/>
      <c r="WUV5" s="37"/>
      <c r="WUW5" s="2"/>
      <c r="WUX5" s="37"/>
      <c r="WUY5" s="53"/>
      <c r="WVA5" s="2"/>
      <c r="WVB5" s="2"/>
      <c r="WVC5" s="37"/>
      <c r="WVD5" s="37"/>
      <c r="WVE5" s="2"/>
      <c r="WVF5" s="37"/>
      <c r="WVG5" s="53"/>
      <c r="WVI5" s="2"/>
      <c r="WVJ5" s="2"/>
      <c r="WVK5" s="37"/>
      <c r="WVL5" s="37"/>
      <c r="WVM5" s="2"/>
      <c r="WVN5" s="37"/>
      <c r="WVO5" s="53"/>
      <c r="WVQ5" s="2"/>
      <c r="WVR5" s="2"/>
      <c r="WVS5" s="37"/>
      <c r="WVT5" s="37"/>
      <c r="WVU5" s="2"/>
      <c r="WVV5" s="37"/>
      <c r="WVW5" s="53"/>
      <c r="WVY5" s="2"/>
      <c r="WVZ5" s="2"/>
      <c r="WWA5" s="37"/>
      <c r="WWB5" s="37"/>
      <c r="WWC5" s="2"/>
      <c r="WWD5" s="37"/>
      <c r="WWE5" s="53"/>
      <c r="WWG5" s="2"/>
      <c r="WWH5" s="2"/>
      <c r="WWI5" s="37"/>
      <c r="WWJ5" s="37"/>
      <c r="WWK5" s="2"/>
      <c r="WWL5" s="37"/>
      <c r="WWM5" s="53"/>
      <c r="WWO5" s="2"/>
      <c r="WWP5" s="2"/>
      <c r="WWQ5" s="37"/>
      <c r="WWR5" s="37"/>
      <c r="WWS5" s="2"/>
      <c r="WWT5" s="37"/>
      <c r="WWU5" s="53"/>
      <c r="WWW5" s="2"/>
      <c r="WWX5" s="2"/>
      <c r="WWY5" s="37"/>
      <c r="WWZ5" s="37"/>
      <c r="WXA5" s="2"/>
      <c r="WXB5" s="37"/>
      <c r="WXC5" s="53"/>
      <c r="WXE5" s="2"/>
      <c r="WXF5" s="2"/>
      <c r="WXG5" s="37"/>
      <c r="WXH5" s="37"/>
      <c r="WXI5" s="2"/>
      <c r="WXJ5" s="37"/>
      <c r="WXK5" s="53"/>
      <c r="WXM5" s="2"/>
      <c r="WXN5" s="2"/>
      <c r="WXO5" s="37"/>
      <c r="WXP5" s="37"/>
      <c r="WXQ5" s="2"/>
      <c r="WXR5" s="37"/>
      <c r="WXS5" s="53"/>
      <c r="WXU5" s="2"/>
      <c r="WXV5" s="2"/>
      <c r="WXW5" s="37"/>
      <c r="WXX5" s="37"/>
      <c r="WXY5" s="2"/>
      <c r="WXZ5" s="37"/>
      <c r="WYA5" s="53"/>
      <c r="WYC5" s="2"/>
      <c r="WYD5" s="2"/>
      <c r="WYE5" s="37"/>
      <c r="WYF5" s="37"/>
      <c r="WYG5" s="2"/>
      <c r="WYH5" s="37"/>
      <c r="WYI5" s="53"/>
      <c r="WYK5" s="2"/>
      <c r="WYL5" s="2"/>
      <c r="WYM5" s="37"/>
      <c r="WYN5" s="37"/>
      <c r="WYO5" s="2"/>
      <c r="WYP5" s="37"/>
      <c r="WYQ5" s="53"/>
      <c r="WYS5" s="2"/>
      <c r="WYT5" s="2"/>
      <c r="WYU5" s="37"/>
      <c r="WYV5" s="37"/>
      <c r="WYW5" s="2"/>
      <c r="WYX5" s="37"/>
      <c r="WYY5" s="53"/>
      <c r="WZA5" s="2"/>
      <c r="WZB5" s="2"/>
      <c r="WZC5" s="37"/>
      <c r="WZD5" s="37"/>
      <c r="WZE5" s="2"/>
      <c r="WZF5" s="37"/>
      <c r="WZG5" s="53"/>
      <c r="WZI5" s="2"/>
      <c r="WZJ5" s="2"/>
      <c r="WZK5" s="37"/>
      <c r="WZL5" s="37"/>
      <c r="WZM5" s="2"/>
      <c r="WZN5" s="37"/>
      <c r="WZO5" s="53"/>
      <c r="WZQ5" s="2"/>
      <c r="WZR5" s="2"/>
      <c r="WZS5" s="37"/>
      <c r="WZT5" s="37"/>
      <c r="WZU5" s="2"/>
      <c r="WZV5" s="37"/>
      <c r="WZW5" s="53"/>
      <c r="WZY5" s="2"/>
      <c r="WZZ5" s="2"/>
      <c r="XAA5" s="37"/>
      <c r="XAB5" s="37"/>
      <c r="XAC5" s="2"/>
      <c r="XAD5" s="37"/>
      <c r="XAE5" s="53"/>
      <c r="XAG5" s="2"/>
      <c r="XAH5" s="2"/>
      <c r="XAI5" s="37"/>
      <c r="XAJ5" s="37"/>
      <c r="XAK5" s="2"/>
      <c r="XAL5" s="37"/>
      <c r="XAM5" s="53"/>
      <c r="XAO5" s="2"/>
      <c r="XAP5" s="2"/>
      <c r="XAQ5" s="37"/>
      <c r="XAR5" s="37"/>
      <c r="XAS5" s="2"/>
      <c r="XAT5" s="37"/>
      <c r="XAU5" s="53"/>
      <c r="XAW5" s="2"/>
      <c r="XAX5" s="2"/>
      <c r="XAY5" s="37"/>
      <c r="XAZ5" s="37"/>
      <c r="XBA5" s="2"/>
      <c r="XBB5" s="37"/>
      <c r="XBC5" s="53"/>
      <c r="XBE5" s="2"/>
      <c r="XBF5" s="2"/>
      <c r="XBG5" s="37"/>
      <c r="XBH5" s="37"/>
      <c r="XBI5" s="2"/>
      <c r="XBJ5" s="37"/>
      <c r="XBK5" s="53"/>
      <c r="XBM5" s="2"/>
      <c r="XBN5" s="2"/>
      <c r="XBO5" s="37"/>
      <c r="XBP5" s="37"/>
      <c r="XBQ5" s="2"/>
      <c r="XBR5" s="37"/>
      <c r="XBS5" s="53"/>
      <c r="XBU5" s="2"/>
      <c r="XBV5" s="2"/>
      <c r="XBW5" s="37"/>
      <c r="XBX5" s="37"/>
      <c r="XBY5" s="2"/>
      <c r="XBZ5" s="37"/>
      <c r="XCA5" s="53"/>
      <c r="XCC5" s="2"/>
      <c r="XCD5" s="2"/>
      <c r="XCE5" s="37"/>
      <c r="XCF5" s="37"/>
      <c r="XCG5" s="2"/>
      <c r="XCH5" s="37"/>
      <c r="XCI5" s="53"/>
      <c r="XCK5" s="2"/>
      <c r="XCL5" s="2"/>
      <c r="XCM5" s="37"/>
      <c r="XCN5" s="37"/>
      <c r="XCO5" s="2"/>
      <c r="XCP5" s="37"/>
      <c r="XCQ5" s="53"/>
      <c r="XCS5" s="2"/>
      <c r="XCT5" s="2"/>
      <c r="XCU5" s="37"/>
      <c r="XCV5" s="37"/>
      <c r="XCW5" s="2"/>
      <c r="XCX5" s="37"/>
      <c r="XCY5" s="53"/>
      <c r="XDA5" s="2"/>
      <c r="XDB5" s="2"/>
      <c r="XDC5" s="37"/>
      <c r="XDD5" s="37"/>
      <c r="XDE5" s="2"/>
      <c r="XDF5" s="37"/>
      <c r="XDG5" s="53"/>
      <c r="XDI5" s="2"/>
      <c r="XDJ5" s="2"/>
      <c r="XDK5" s="37"/>
      <c r="XDL5" s="37"/>
      <c r="XDM5" s="2"/>
      <c r="XDN5" s="37"/>
      <c r="XDO5" s="53"/>
      <c r="XDQ5" s="2"/>
      <c r="XDR5" s="2"/>
      <c r="XDS5" s="37"/>
      <c r="XDT5" s="37"/>
      <c r="XDU5" s="2"/>
      <c r="XDV5" s="37"/>
      <c r="XDW5" s="53"/>
      <c r="XDY5" s="2"/>
      <c r="XDZ5" s="2"/>
      <c r="XEA5" s="37"/>
      <c r="XEB5" s="37"/>
      <c r="XEC5" s="2"/>
      <c r="XED5" s="37"/>
      <c r="XEE5" s="53"/>
      <c r="XEG5" s="2"/>
      <c r="XEH5" s="2"/>
      <c r="XEI5" s="37"/>
      <c r="XEJ5" s="37"/>
      <c r="XEK5" s="2"/>
      <c r="XEL5" s="37"/>
      <c r="XEM5" s="53"/>
      <c r="XEO5" s="2"/>
      <c r="XEP5" s="2"/>
      <c r="XEQ5" s="37"/>
      <c r="XER5" s="37"/>
      <c r="XES5" s="2"/>
      <c r="XET5" s="37"/>
      <c r="XEU5" s="53"/>
      <c r="XEW5" s="2"/>
      <c r="XEX5" s="2"/>
      <c r="XEY5" s="37"/>
      <c r="XEZ5" s="37"/>
      <c r="XFA5" s="2"/>
      <c r="XFB5" s="37"/>
    </row>
    <row r="6" spans="1:16384" s="24" customFormat="1" ht="15.75" x14ac:dyDescent="0.25">
      <c r="C6" s="56" t="s">
        <v>1096</v>
      </c>
      <c r="D6" s="6"/>
      <c r="E6" s="57"/>
      <c r="F6" s="58"/>
      <c r="G6" s="59"/>
      <c r="H6" s="59"/>
      <c r="I6" s="59"/>
      <c r="J6" s="59"/>
      <c r="K6" s="59"/>
      <c r="L6" s="100" t="s">
        <v>1097</v>
      </c>
      <c r="M6" s="100"/>
      <c r="N6" s="100"/>
      <c r="O6" s="100">
        <f>SUM(L10:L2491)</f>
        <v>158</v>
      </c>
      <c r="P6" s="100"/>
      <c r="Q6" s="2"/>
      <c r="R6" s="2"/>
      <c r="S6" s="37"/>
      <c r="T6" s="37"/>
      <c r="U6" s="2"/>
      <c r="V6" s="37"/>
      <c r="W6" s="53"/>
      <c r="Y6" s="2"/>
      <c r="Z6" s="2"/>
      <c r="AA6" s="37"/>
      <c r="AB6" s="37"/>
      <c r="AC6" s="2"/>
      <c r="AD6" s="37"/>
      <c r="AE6" s="53"/>
      <c r="AG6" s="2"/>
      <c r="AH6" s="2"/>
      <c r="AI6" s="37"/>
      <c r="AJ6" s="37"/>
      <c r="AK6" s="2"/>
      <c r="AL6" s="37"/>
      <c r="AM6" s="53"/>
      <c r="AO6" s="2"/>
      <c r="AP6" s="2"/>
      <c r="AQ6" s="37"/>
      <c r="AR6" s="37"/>
      <c r="AS6" s="2"/>
      <c r="AT6" s="37"/>
      <c r="AU6" s="53"/>
      <c r="AW6" s="2"/>
      <c r="AX6" s="2"/>
      <c r="AY6" s="37"/>
      <c r="AZ6" s="37"/>
      <c r="BA6" s="2"/>
      <c r="BB6" s="37"/>
      <c r="BC6" s="53"/>
      <c r="BE6" s="2"/>
      <c r="BF6" s="2"/>
      <c r="BG6" s="37"/>
      <c r="BH6" s="37"/>
      <c r="BI6" s="2"/>
      <c r="BJ6" s="37"/>
      <c r="BK6" s="53"/>
      <c r="BM6" s="2"/>
      <c r="BN6" s="2"/>
      <c r="BO6" s="37"/>
      <c r="BP6" s="37"/>
      <c r="BQ6" s="2"/>
      <c r="BR6" s="37"/>
      <c r="BS6" s="53"/>
      <c r="BU6" s="2"/>
      <c r="BV6" s="2"/>
      <c r="BW6" s="37"/>
      <c r="BX6" s="37"/>
      <c r="BY6" s="2"/>
      <c r="BZ6" s="37"/>
      <c r="CA6" s="53"/>
      <c r="CC6" s="2"/>
      <c r="CD6" s="2"/>
      <c r="CE6" s="37"/>
      <c r="CF6" s="37"/>
      <c r="CG6" s="2"/>
      <c r="CH6" s="37"/>
      <c r="CI6" s="53"/>
      <c r="CK6" s="2"/>
      <c r="CL6" s="2"/>
      <c r="CM6" s="37"/>
      <c r="CN6" s="37"/>
      <c r="CO6" s="2"/>
      <c r="CP6" s="37"/>
      <c r="CQ6" s="53"/>
      <c r="CS6" s="2"/>
      <c r="CT6" s="2"/>
      <c r="CU6" s="37"/>
      <c r="CV6" s="37"/>
      <c r="CW6" s="2"/>
      <c r="CX6" s="37"/>
      <c r="CY6" s="53"/>
      <c r="DA6" s="2"/>
      <c r="DB6" s="2"/>
      <c r="DC6" s="37"/>
      <c r="DD6" s="37"/>
      <c r="DE6" s="2"/>
      <c r="DF6" s="37"/>
      <c r="DG6" s="53"/>
      <c r="DI6" s="2"/>
      <c r="DJ6" s="2"/>
      <c r="DK6" s="37"/>
      <c r="DL6" s="37"/>
      <c r="DM6" s="2"/>
      <c r="DN6" s="37"/>
      <c r="DO6" s="53"/>
      <c r="DQ6" s="2"/>
      <c r="DR6" s="2"/>
      <c r="DS6" s="37"/>
      <c r="DT6" s="37"/>
      <c r="DU6" s="2"/>
      <c r="DV6" s="37"/>
      <c r="DW6" s="53"/>
      <c r="DY6" s="2"/>
      <c r="DZ6" s="2"/>
      <c r="EA6" s="37"/>
      <c r="EB6" s="37"/>
      <c r="EC6" s="2"/>
      <c r="ED6" s="37"/>
      <c r="EE6" s="53"/>
      <c r="EG6" s="2"/>
      <c r="EH6" s="2"/>
      <c r="EI6" s="37"/>
      <c r="EJ6" s="37"/>
      <c r="EK6" s="2"/>
      <c r="EL6" s="37"/>
      <c r="EM6" s="53"/>
      <c r="EO6" s="2"/>
      <c r="EP6" s="2"/>
      <c r="EQ6" s="37"/>
      <c r="ER6" s="37"/>
      <c r="ES6" s="2"/>
      <c r="ET6" s="37"/>
      <c r="EU6" s="53"/>
      <c r="EW6" s="2"/>
      <c r="EX6" s="2"/>
      <c r="EY6" s="37"/>
      <c r="EZ6" s="37"/>
      <c r="FA6" s="2"/>
      <c r="FB6" s="37"/>
      <c r="FC6" s="53"/>
      <c r="FE6" s="2"/>
      <c r="FF6" s="2"/>
      <c r="FG6" s="37"/>
      <c r="FH6" s="37"/>
      <c r="FI6" s="2"/>
      <c r="FJ6" s="37"/>
      <c r="FK6" s="53"/>
      <c r="FM6" s="2"/>
      <c r="FN6" s="2"/>
      <c r="FO6" s="37"/>
      <c r="FP6" s="37"/>
      <c r="FQ6" s="2"/>
      <c r="FR6" s="37"/>
      <c r="FS6" s="53"/>
      <c r="FU6" s="2"/>
      <c r="FV6" s="2"/>
      <c r="FW6" s="37"/>
      <c r="FX6" s="37"/>
      <c r="FY6" s="2"/>
      <c r="FZ6" s="37"/>
      <c r="GA6" s="53"/>
      <c r="GC6" s="2"/>
      <c r="GD6" s="2"/>
      <c r="GE6" s="37"/>
      <c r="GF6" s="37"/>
      <c r="GG6" s="2"/>
      <c r="GH6" s="37"/>
      <c r="GI6" s="53"/>
      <c r="GK6" s="2"/>
      <c r="GL6" s="2"/>
      <c r="GM6" s="37"/>
      <c r="GN6" s="37"/>
      <c r="GO6" s="2"/>
      <c r="GP6" s="37"/>
      <c r="GQ6" s="53"/>
      <c r="GS6" s="2"/>
      <c r="GT6" s="2"/>
      <c r="GU6" s="37"/>
      <c r="GV6" s="37"/>
      <c r="GW6" s="2"/>
      <c r="GX6" s="37"/>
      <c r="GY6" s="53"/>
      <c r="HA6" s="2"/>
      <c r="HB6" s="2"/>
      <c r="HC6" s="37"/>
      <c r="HD6" s="37"/>
      <c r="HE6" s="2"/>
      <c r="HF6" s="37"/>
      <c r="HG6" s="53"/>
      <c r="HI6" s="2"/>
      <c r="HJ6" s="2"/>
      <c r="HK6" s="37"/>
      <c r="HL6" s="37"/>
      <c r="HM6" s="2"/>
      <c r="HN6" s="37"/>
      <c r="HO6" s="53"/>
      <c r="HQ6" s="2"/>
      <c r="HR6" s="2"/>
      <c r="HS6" s="37"/>
      <c r="HT6" s="37"/>
      <c r="HU6" s="2"/>
      <c r="HV6" s="37"/>
      <c r="HW6" s="53"/>
      <c r="HY6" s="2"/>
      <c r="HZ6" s="2"/>
      <c r="IA6" s="37"/>
      <c r="IB6" s="37"/>
      <c r="IC6" s="2"/>
      <c r="ID6" s="37"/>
      <c r="IE6" s="53"/>
      <c r="IG6" s="2"/>
      <c r="IH6" s="2"/>
      <c r="II6" s="37"/>
      <c r="IJ6" s="37"/>
      <c r="IK6" s="2"/>
      <c r="IL6" s="37"/>
      <c r="IM6" s="53"/>
      <c r="IO6" s="2"/>
      <c r="IP6" s="2"/>
      <c r="IQ6" s="37"/>
      <c r="IR6" s="37"/>
      <c r="IS6" s="2"/>
      <c r="IT6" s="37"/>
      <c r="IU6" s="53"/>
      <c r="IW6" s="2"/>
      <c r="IX6" s="2"/>
      <c r="IY6" s="37"/>
      <c r="IZ6" s="37"/>
      <c r="JA6" s="2"/>
      <c r="JB6" s="37"/>
      <c r="JC6" s="53"/>
      <c r="JE6" s="2"/>
      <c r="JF6" s="2"/>
      <c r="JG6" s="37"/>
      <c r="JH6" s="37"/>
      <c r="JI6" s="2"/>
      <c r="JJ6" s="37"/>
      <c r="JK6" s="53"/>
      <c r="JM6" s="2"/>
      <c r="JN6" s="2"/>
      <c r="JO6" s="37"/>
      <c r="JP6" s="37"/>
      <c r="JQ6" s="2"/>
      <c r="JR6" s="37"/>
      <c r="JS6" s="53"/>
      <c r="JU6" s="2"/>
      <c r="JV6" s="2"/>
      <c r="JW6" s="37"/>
      <c r="JX6" s="37"/>
      <c r="JY6" s="2"/>
      <c r="JZ6" s="37"/>
      <c r="KA6" s="53"/>
      <c r="KC6" s="2"/>
      <c r="KD6" s="2"/>
      <c r="KE6" s="37"/>
      <c r="KF6" s="37"/>
      <c r="KG6" s="2"/>
      <c r="KH6" s="37"/>
      <c r="KI6" s="53"/>
      <c r="KK6" s="2"/>
      <c r="KL6" s="2"/>
      <c r="KM6" s="37"/>
      <c r="KN6" s="37"/>
      <c r="KO6" s="2"/>
      <c r="KP6" s="37"/>
      <c r="KQ6" s="53"/>
      <c r="KS6" s="2"/>
      <c r="KT6" s="2"/>
      <c r="KU6" s="37"/>
      <c r="KV6" s="37"/>
      <c r="KW6" s="2"/>
      <c r="KX6" s="37"/>
      <c r="KY6" s="53"/>
      <c r="LA6" s="2"/>
      <c r="LB6" s="2"/>
      <c r="LC6" s="37"/>
      <c r="LD6" s="37"/>
      <c r="LE6" s="2"/>
      <c r="LF6" s="37"/>
      <c r="LG6" s="53"/>
      <c r="LI6" s="2"/>
      <c r="LJ6" s="2"/>
      <c r="LK6" s="37"/>
      <c r="LL6" s="37"/>
      <c r="LM6" s="2"/>
      <c r="LN6" s="37"/>
      <c r="LO6" s="53"/>
      <c r="LQ6" s="2"/>
      <c r="LR6" s="2"/>
      <c r="LS6" s="37"/>
      <c r="LT6" s="37"/>
      <c r="LU6" s="2"/>
      <c r="LV6" s="37"/>
      <c r="LW6" s="53"/>
      <c r="LY6" s="2"/>
      <c r="LZ6" s="2"/>
      <c r="MA6" s="37"/>
      <c r="MB6" s="37"/>
      <c r="MC6" s="2"/>
      <c r="MD6" s="37"/>
      <c r="ME6" s="53"/>
      <c r="MG6" s="2"/>
      <c r="MH6" s="2"/>
      <c r="MI6" s="37"/>
      <c r="MJ6" s="37"/>
      <c r="MK6" s="2"/>
      <c r="ML6" s="37"/>
      <c r="MM6" s="53"/>
      <c r="MO6" s="2"/>
      <c r="MP6" s="2"/>
      <c r="MQ6" s="37"/>
      <c r="MR6" s="37"/>
      <c r="MS6" s="2"/>
      <c r="MT6" s="37"/>
      <c r="MU6" s="53"/>
      <c r="MW6" s="2"/>
      <c r="MX6" s="2"/>
      <c r="MY6" s="37"/>
      <c r="MZ6" s="37"/>
      <c r="NA6" s="2"/>
      <c r="NB6" s="37"/>
      <c r="NC6" s="53"/>
      <c r="NE6" s="2"/>
      <c r="NF6" s="2"/>
      <c r="NG6" s="37"/>
      <c r="NH6" s="37"/>
      <c r="NI6" s="2"/>
      <c r="NJ6" s="37"/>
      <c r="NK6" s="53"/>
      <c r="NM6" s="2"/>
      <c r="NN6" s="2"/>
      <c r="NO6" s="37"/>
      <c r="NP6" s="37"/>
      <c r="NQ6" s="2"/>
      <c r="NR6" s="37"/>
      <c r="NS6" s="53"/>
      <c r="NU6" s="2"/>
      <c r="NV6" s="2"/>
      <c r="NW6" s="37"/>
      <c r="NX6" s="37"/>
      <c r="NY6" s="2"/>
      <c r="NZ6" s="37"/>
      <c r="OA6" s="53"/>
      <c r="OC6" s="2"/>
      <c r="OD6" s="2"/>
      <c r="OE6" s="37"/>
      <c r="OF6" s="37"/>
      <c r="OG6" s="2"/>
      <c r="OH6" s="37"/>
      <c r="OI6" s="53"/>
      <c r="OK6" s="2"/>
      <c r="OL6" s="2"/>
      <c r="OM6" s="37"/>
      <c r="ON6" s="37"/>
      <c r="OO6" s="2"/>
      <c r="OP6" s="37"/>
      <c r="OQ6" s="53"/>
      <c r="OS6" s="2"/>
      <c r="OT6" s="2"/>
      <c r="OU6" s="37"/>
      <c r="OV6" s="37"/>
      <c r="OW6" s="2"/>
      <c r="OX6" s="37"/>
      <c r="OY6" s="53"/>
      <c r="PA6" s="2"/>
      <c r="PB6" s="2"/>
      <c r="PC6" s="37"/>
      <c r="PD6" s="37"/>
      <c r="PE6" s="2"/>
      <c r="PF6" s="37"/>
      <c r="PG6" s="53"/>
      <c r="PI6" s="2"/>
      <c r="PJ6" s="2"/>
      <c r="PK6" s="37"/>
      <c r="PL6" s="37"/>
      <c r="PM6" s="2"/>
      <c r="PN6" s="37"/>
      <c r="PO6" s="53"/>
      <c r="PQ6" s="2"/>
      <c r="PR6" s="2"/>
      <c r="PS6" s="37"/>
      <c r="PT6" s="37"/>
      <c r="PU6" s="2"/>
      <c r="PV6" s="37"/>
      <c r="PW6" s="53"/>
      <c r="PY6" s="2"/>
      <c r="PZ6" s="2"/>
      <c r="QA6" s="37"/>
      <c r="QB6" s="37"/>
      <c r="QC6" s="2"/>
      <c r="QD6" s="37"/>
      <c r="QE6" s="53"/>
      <c r="QG6" s="2"/>
      <c r="QH6" s="2"/>
      <c r="QI6" s="37"/>
      <c r="QJ6" s="37"/>
      <c r="QK6" s="2"/>
      <c r="QL6" s="37"/>
      <c r="QM6" s="53"/>
      <c r="QO6" s="2"/>
      <c r="QP6" s="2"/>
      <c r="QQ6" s="37"/>
      <c r="QR6" s="37"/>
      <c r="QS6" s="2"/>
      <c r="QT6" s="37"/>
      <c r="QU6" s="53"/>
      <c r="QW6" s="2"/>
      <c r="QX6" s="2"/>
      <c r="QY6" s="37"/>
      <c r="QZ6" s="37"/>
      <c r="RA6" s="2"/>
      <c r="RB6" s="37"/>
      <c r="RC6" s="53"/>
      <c r="RE6" s="2"/>
      <c r="RF6" s="2"/>
      <c r="RG6" s="37"/>
      <c r="RH6" s="37"/>
      <c r="RI6" s="2"/>
      <c r="RJ6" s="37"/>
      <c r="RK6" s="53"/>
      <c r="RM6" s="2"/>
      <c r="RN6" s="2"/>
      <c r="RO6" s="37"/>
      <c r="RP6" s="37"/>
      <c r="RQ6" s="2"/>
      <c r="RR6" s="37"/>
      <c r="RS6" s="53"/>
      <c r="RU6" s="2"/>
      <c r="RV6" s="2"/>
      <c r="RW6" s="37"/>
      <c r="RX6" s="37"/>
      <c r="RY6" s="2"/>
      <c r="RZ6" s="37"/>
      <c r="SA6" s="53"/>
      <c r="SC6" s="2"/>
      <c r="SD6" s="2"/>
      <c r="SE6" s="37"/>
      <c r="SF6" s="37"/>
      <c r="SG6" s="2"/>
      <c r="SH6" s="37"/>
      <c r="SI6" s="53"/>
      <c r="SK6" s="2"/>
      <c r="SL6" s="2"/>
      <c r="SM6" s="37"/>
      <c r="SN6" s="37"/>
      <c r="SO6" s="2"/>
      <c r="SP6" s="37"/>
      <c r="SQ6" s="53"/>
      <c r="SS6" s="2"/>
      <c r="ST6" s="2"/>
      <c r="SU6" s="37"/>
      <c r="SV6" s="37"/>
      <c r="SW6" s="2"/>
      <c r="SX6" s="37"/>
      <c r="SY6" s="53"/>
      <c r="TA6" s="2"/>
      <c r="TB6" s="2"/>
      <c r="TC6" s="37"/>
      <c r="TD6" s="37"/>
      <c r="TE6" s="2"/>
      <c r="TF6" s="37"/>
      <c r="TG6" s="53"/>
      <c r="TI6" s="2"/>
      <c r="TJ6" s="2"/>
      <c r="TK6" s="37"/>
      <c r="TL6" s="37"/>
      <c r="TM6" s="2"/>
      <c r="TN6" s="37"/>
      <c r="TO6" s="53"/>
      <c r="TQ6" s="2"/>
      <c r="TR6" s="2"/>
      <c r="TS6" s="37"/>
      <c r="TT6" s="37"/>
      <c r="TU6" s="2"/>
      <c r="TV6" s="37"/>
      <c r="TW6" s="53"/>
      <c r="TY6" s="2"/>
      <c r="TZ6" s="2"/>
      <c r="UA6" s="37"/>
      <c r="UB6" s="37"/>
      <c r="UC6" s="2"/>
      <c r="UD6" s="37"/>
      <c r="UE6" s="53"/>
      <c r="UG6" s="2"/>
      <c r="UH6" s="2"/>
      <c r="UI6" s="37"/>
      <c r="UJ6" s="37"/>
      <c r="UK6" s="2"/>
      <c r="UL6" s="37"/>
      <c r="UM6" s="53"/>
      <c r="UO6" s="2"/>
      <c r="UP6" s="2"/>
      <c r="UQ6" s="37"/>
      <c r="UR6" s="37"/>
      <c r="US6" s="2"/>
      <c r="UT6" s="37"/>
      <c r="UU6" s="53"/>
      <c r="UW6" s="2"/>
      <c r="UX6" s="2"/>
      <c r="UY6" s="37"/>
      <c r="UZ6" s="37"/>
      <c r="VA6" s="2"/>
      <c r="VB6" s="37"/>
      <c r="VC6" s="53"/>
      <c r="VE6" s="2"/>
      <c r="VF6" s="2"/>
      <c r="VG6" s="37"/>
      <c r="VH6" s="37"/>
      <c r="VI6" s="2"/>
      <c r="VJ6" s="37"/>
      <c r="VK6" s="53"/>
      <c r="VM6" s="2"/>
      <c r="VN6" s="2"/>
      <c r="VO6" s="37"/>
      <c r="VP6" s="37"/>
      <c r="VQ6" s="2"/>
      <c r="VR6" s="37"/>
      <c r="VS6" s="53"/>
      <c r="VU6" s="2"/>
      <c r="VV6" s="2"/>
      <c r="VW6" s="37"/>
      <c r="VX6" s="37"/>
      <c r="VY6" s="2"/>
      <c r="VZ6" s="37"/>
      <c r="WA6" s="53"/>
      <c r="WC6" s="2"/>
      <c r="WD6" s="2"/>
      <c r="WE6" s="37"/>
      <c r="WF6" s="37"/>
      <c r="WG6" s="2"/>
      <c r="WH6" s="37"/>
      <c r="WI6" s="53"/>
      <c r="WK6" s="2"/>
      <c r="WL6" s="2"/>
      <c r="WM6" s="37"/>
      <c r="WN6" s="37"/>
      <c r="WO6" s="2"/>
      <c r="WP6" s="37"/>
      <c r="WQ6" s="53"/>
      <c r="WS6" s="2"/>
      <c r="WT6" s="2"/>
      <c r="WU6" s="37"/>
      <c r="WV6" s="37"/>
      <c r="WW6" s="2"/>
      <c r="WX6" s="37"/>
      <c r="WY6" s="53"/>
      <c r="XA6" s="2"/>
      <c r="XB6" s="2"/>
      <c r="XC6" s="37"/>
      <c r="XD6" s="37"/>
      <c r="XE6" s="2"/>
      <c r="XF6" s="37"/>
      <c r="XG6" s="53"/>
      <c r="XI6" s="2"/>
      <c r="XJ6" s="2"/>
      <c r="XK6" s="37"/>
      <c r="XL6" s="37"/>
      <c r="XM6" s="2"/>
      <c r="XN6" s="37"/>
      <c r="XO6" s="53"/>
      <c r="XQ6" s="2"/>
      <c r="XR6" s="2"/>
      <c r="XS6" s="37"/>
      <c r="XT6" s="37"/>
      <c r="XU6" s="2"/>
      <c r="XV6" s="37"/>
      <c r="XW6" s="53"/>
      <c r="XY6" s="2"/>
      <c r="XZ6" s="2"/>
      <c r="YA6" s="37"/>
      <c r="YB6" s="37"/>
      <c r="YC6" s="2"/>
      <c r="YD6" s="37"/>
      <c r="YE6" s="53"/>
      <c r="YG6" s="2"/>
      <c r="YH6" s="2"/>
      <c r="YI6" s="37"/>
      <c r="YJ6" s="37"/>
      <c r="YK6" s="2"/>
      <c r="YL6" s="37"/>
      <c r="YM6" s="53"/>
      <c r="YO6" s="2"/>
      <c r="YP6" s="2"/>
      <c r="YQ6" s="37"/>
      <c r="YR6" s="37"/>
      <c r="YS6" s="2"/>
      <c r="YT6" s="37"/>
      <c r="YU6" s="53"/>
      <c r="YW6" s="2"/>
      <c r="YX6" s="2"/>
      <c r="YY6" s="37"/>
      <c r="YZ6" s="37"/>
      <c r="ZA6" s="2"/>
      <c r="ZB6" s="37"/>
      <c r="ZC6" s="53"/>
      <c r="ZE6" s="2"/>
      <c r="ZF6" s="2"/>
      <c r="ZG6" s="37"/>
      <c r="ZH6" s="37"/>
      <c r="ZI6" s="2"/>
      <c r="ZJ6" s="37"/>
      <c r="ZK6" s="53"/>
      <c r="ZM6" s="2"/>
      <c r="ZN6" s="2"/>
      <c r="ZO6" s="37"/>
      <c r="ZP6" s="37"/>
      <c r="ZQ6" s="2"/>
      <c r="ZR6" s="37"/>
      <c r="ZS6" s="53"/>
      <c r="ZU6" s="2"/>
      <c r="ZV6" s="2"/>
      <c r="ZW6" s="37"/>
      <c r="ZX6" s="37"/>
      <c r="ZY6" s="2"/>
      <c r="ZZ6" s="37"/>
      <c r="AAA6" s="53"/>
      <c r="AAC6" s="2"/>
      <c r="AAD6" s="2"/>
      <c r="AAE6" s="37"/>
      <c r="AAF6" s="37"/>
      <c r="AAG6" s="2"/>
      <c r="AAH6" s="37"/>
      <c r="AAI6" s="53"/>
      <c r="AAK6" s="2"/>
      <c r="AAL6" s="2"/>
      <c r="AAM6" s="37"/>
      <c r="AAN6" s="37"/>
      <c r="AAO6" s="2"/>
      <c r="AAP6" s="37"/>
      <c r="AAQ6" s="53"/>
      <c r="AAS6" s="2"/>
      <c r="AAT6" s="2"/>
      <c r="AAU6" s="37"/>
      <c r="AAV6" s="37"/>
      <c r="AAW6" s="2"/>
      <c r="AAX6" s="37"/>
      <c r="AAY6" s="53"/>
      <c r="ABA6" s="2"/>
      <c r="ABB6" s="2"/>
      <c r="ABC6" s="37"/>
      <c r="ABD6" s="37"/>
      <c r="ABE6" s="2"/>
      <c r="ABF6" s="37"/>
      <c r="ABG6" s="53"/>
      <c r="ABI6" s="2"/>
      <c r="ABJ6" s="2"/>
      <c r="ABK6" s="37"/>
      <c r="ABL6" s="37"/>
      <c r="ABM6" s="2"/>
      <c r="ABN6" s="37"/>
      <c r="ABO6" s="53"/>
      <c r="ABQ6" s="2"/>
      <c r="ABR6" s="2"/>
      <c r="ABS6" s="37"/>
      <c r="ABT6" s="37"/>
      <c r="ABU6" s="2"/>
      <c r="ABV6" s="37"/>
      <c r="ABW6" s="53"/>
      <c r="ABY6" s="2"/>
      <c r="ABZ6" s="2"/>
      <c r="ACA6" s="37"/>
      <c r="ACB6" s="37"/>
      <c r="ACC6" s="2"/>
      <c r="ACD6" s="37"/>
      <c r="ACE6" s="53"/>
      <c r="ACG6" s="2"/>
      <c r="ACH6" s="2"/>
      <c r="ACI6" s="37"/>
      <c r="ACJ6" s="37"/>
      <c r="ACK6" s="2"/>
      <c r="ACL6" s="37"/>
      <c r="ACM6" s="53"/>
      <c r="ACO6" s="2"/>
      <c r="ACP6" s="2"/>
      <c r="ACQ6" s="37"/>
      <c r="ACR6" s="37"/>
      <c r="ACS6" s="2"/>
      <c r="ACT6" s="37"/>
      <c r="ACU6" s="53"/>
      <c r="ACW6" s="2"/>
      <c r="ACX6" s="2"/>
      <c r="ACY6" s="37"/>
      <c r="ACZ6" s="37"/>
      <c r="ADA6" s="2"/>
      <c r="ADB6" s="37"/>
      <c r="ADC6" s="53"/>
      <c r="ADE6" s="2"/>
      <c r="ADF6" s="2"/>
      <c r="ADG6" s="37"/>
      <c r="ADH6" s="37"/>
      <c r="ADI6" s="2"/>
      <c r="ADJ6" s="37"/>
      <c r="ADK6" s="53"/>
      <c r="ADM6" s="2"/>
      <c r="ADN6" s="2"/>
      <c r="ADO6" s="37"/>
      <c r="ADP6" s="37"/>
      <c r="ADQ6" s="2"/>
      <c r="ADR6" s="37"/>
      <c r="ADS6" s="53"/>
      <c r="ADU6" s="2"/>
      <c r="ADV6" s="2"/>
      <c r="ADW6" s="37"/>
      <c r="ADX6" s="37"/>
      <c r="ADY6" s="2"/>
      <c r="ADZ6" s="37"/>
      <c r="AEA6" s="53"/>
      <c r="AEC6" s="2"/>
      <c r="AED6" s="2"/>
      <c r="AEE6" s="37"/>
      <c r="AEF6" s="37"/>
      <c r="AEG6" s="2"/>
      <c r="AEH6" s="37"/>
      <c r="AEI6" s="53"/>
      <c r="AEK6" s="2"/>
      <c r="AEL6" s="2"/>
      <c r="AEM6" s="37"/>
      <c r="AEN6" s="37"/>
      <c r="AEO6" s="2"/>
      <c r="AEP6" s="37"/>
      <c r="AEQ6" s="53"/>
      <c r="AES6" s="2"/>
      <c r="AET6" s="2"/>
      <c r="AEU6" s="37"/>
      <c r="AEV6" s="37"/>
      <c r="AEW6" s="2"/>
      <c r="AEX6" s="37"/>
      <c r="AEY6" s="53"/>
      <c r="AFA6" s="2"/>
      <c r="AFB6" s="2"/>
      <c r="AFC6" s="37"/>
      <c r="AFD6" s="37"/>
      <c r="AFE6" s="2"/>
      <c r="AFF6" s="37"/>
      <c r="AFG6" s="53"/>
      <c r="AFI6" s="2"/>
      <c r="AFJ6" s="2"/>
      <c r="AFK6" s="37"/>
      <c r="AFL6" s="37"/>
      <c r="AFM6" s="2"/>
      <c r="AFN6" s="37"/>
      <c r="AFO6" s="53"/>
      <c r="AFQ6" s="2"/>
      <c r="AFR6" s="2"/>
      <c r="AFS6" s="37"/>
      <c r="AFT6" s="37"/>
      <c r="AFU6" s="2"/>
      <c r="AFV6" s="37"/>
      <c r="AFW6" s="53"/>
      <c r="AFY6" s="2"/>
      <c r="AFZ6" s="2"/>
      <c r="AGA6" s="37"/>
      <c r="AGB6" s="37"/>
      <c r="AGC6" s="2"/>
      <c r="AGD6" s="37"/>
      <c r="AGE6" s="53"/>
      <c r="AGG6" s="2"/>
      <c r="AGH6" s="2"/>
      <c r="AGI6" s="37"/>
      <c r="AGJ6" s="37"/>
      <c r="AGK6" s="2"/>
      <c r="AGL6" s="37"/>
      <c r="AGM6" s="53"/>
      <c r="AGO6" s="2"/>
      <c r="AGP6" s="2"/>
      <c r="AGQ6" s="37"/>
      <c r="AGR6" s="37"/>
      <c r="AGS6" s="2"/>
      <c r="AGT6" s="37"/>
      <c r="AGU6" s="53"/>
      <c r="AGW6" s="2"/>
      <c r="AGX6" s="2"/>
      <c r="AGY6" s="37"/>
      <c r="AGZ6" s="37"/>
      <c r="AHA6" s="2"/>
      <c r="AHB6" s="37"/>
      <c r="AHC6" s="53"/>
      <c r="AHE6" s="2"/>
      <c r="AHF6" s="2"/>
      <c r="AHG6" s="37"/>
      <c r="AHH6" s="37"/>
      <c r="AHI6" s="2"/>
      <c r="AHJ6" s="37"/>
      <c r="AHK6" s="53"/>
      <c r="AHM6" s="2"/>
      <c r="AHN6" s="2"/>
      <c r="AHO6" s="37"/>
      <c r="AHP6" s="37"/>
      <c r="AHQ6" s="2"/>
      <c r="AHR6" s="37"/>
      <c r="AHS6" s="53"/>
      <c r="AHU6" s="2"/>
      <c r="AHV6" s="2"/>
      <c r="AHW6" s="37"/>
      <c r="AHX6" s="37"/>
      <c r="AHY6" s="2"/>
      <c r="AHZ6" s="37"/>
      <c r="AIA6" s="53"/>
      <c r="AIC6" s="2"/>
      <c r="AID6" s="2"/>
      <c r="AIE6" s="37"/>
      <c r="AIF6" s="37"/>
      <c r="AIG6" s="2"/>
      <c r="AIH6" s="37"/>
      <c r="AII6" s="53"/>
      <c r="AIK6" s="2"/>
      <c r="AIL6" s="2"/>
      <c r="AIM6" s="37"/>
      <c r="AIN6" s="37"/>
      <c r="AIO6" s="2"/>
      <c r="AIP6" s="37"/>
      <c r="AIQ6" s="53"/>
      <c r="AIS6" s="2"/>
      <c r="AIT6" s="2"/>
      <c r="AIU6" s="37"/>
      <c r="AIV6" s="37"/>
      <c r="AIW6" s="2"/>
      <c r="AIX6" s="37"/>
      <c r="AIY6" s="53"/>
      <c r="AJA6" s="2"/>
      <c r="AJB6" s="2"/>
      <c r="AJC6" s="37"/>
      <c r="AJD6" s="37"/>
      <c r="AJE6" s="2"/>
      <c r="AJF6" s="37"/>
      <c r="AJG6" s="53"/>
      <c r="AJI6" s="2"/>
      <c r="AJJ6" s="2"/>
      <c r="AJK6" s="37"/>
      <c r="AJL6" s="37"/>
      <c r="AJM6" s="2"/>
      <c r="AJN6" s="37"/>
      <c r="AJO6" s="53"/>
      <c r="AJQ6" s="2"/>
      <c r="AJR6" s="2"/>
      <c r="AJS6" s="37"/>
      <c r="AJT6" s="37"/>
      <c r="AJU6" s="2"/>
      <c r="AJV6" s="37"/>
      <c r="AJW6" s="53"/>
      <c r="AJY6" s="2"/>
      <c r="AJZ6" s="2"/>
      <c r="AKA6" s="37"/>
      <c r="AKB6" s="37"/>
      <c r="AKC6" s="2"/>
      <c r="AKD6" s="37"/>
      <c r="AKE6" s="53"/>
      <c r="AKG6" s="2"/>
      <c r="AKH6" s="2"/>
      <c r="AKI6" s="37"/>
      <c r="AKJ6" s="37"/>
      <c r="AKK6" s="2"/>
      <c r="AKL6" s="37"/>
      <c r="AKM6" s="53"/>
      <c r="AKO6" s="2"/>
      <c r="AKP6" s="2"/>
      <c r="AKQ6" s="37"/>
      <c r="AKR6" s="37"/>
      <c r="AKS6" s="2"/>
      <c r="AKT6" s="37"/>
      <c r="AKU6" s="53"/>
      <c r="AKW6" s="2"/>
      <c r="AKX6" s="2"/>
      <c r="AKY6" s="37"/>
      <c r="AKZ6" s="37"/>
      <c r="ALA6" s="2"/>
      <c r="ALB6" s="37"/>
      <c r="ALC6" s="53"/>
      <c r="ALE6" s="2"/>
      <c r="ALF6" s="2"/>
      <c r="ALG6" s="37"/>
      <c r="ALH6" s="37"/>
      <c r="ALI6" s="2"/>
      <c r="ALJ6" s="37"/>
      <c r="ALK6" s="53"/>
      <c r="ALM6" s="2"/>
      <c r="ALN6" s="2"/>
      <c r="ALO6" s="37"/>
      <c r="ALP6" s="37"/>
      <c r="ALQ6" s="2"/>
      <c r="ALR6" s="37"/>
      <c r="ALS6" s="53"/>
      <c r="ALU6" s="2"/>
      <c r="ALV6" s="2"/>
      <c r="ALW6" s="37"/>
      <c r="ALX6" s="37"/>
      <c r="ALY6" s="2"/>
      <c r="ALZ6" s="37"/>
      <c r="AMA6" s="53"/>
      <c r="AMC6" s="2"/>
      <c r="AMD6" s="2"/>
      <c r="AME6" s="37"/>
      <c r="AMF6" s="37"/>
      <c r="AMG6" s="2"/>
      <c r="AMH6" s="37"/>
      <c r="AMI6" s="53"/>
      <c r="AMK6" s="2"/>
      <c r="AML6" s="2"/>
      <c r="AMM6" s="37"/>
      <c r="AMN6" s="37"/>
      <c r="AMO6" s="2"/>
      <c r="AMP6" s="37"/>
      <c r="AMQ6" s="53"/>
      <c r="AMS6" s="2"/>
      <c r="AMT6" s="2"/>
      <c r="AMU6" s="37"/>
      <c r="AMV6" s="37"/>
      <c r="AMW6" s="2"/>
      <c r="AMX6" s="37"/>
      <c r="AMY6" s="53"/>
      <c r="ANA6" s="2"/>
      <c r="ANB6" s="2"/>
      <c r="ANC6" s="37"/>
      <c r="AND6" s="37"/>
      <c r="ANE6" s="2"/>
      <c r="ANF6" s="37"/>
      <c r="ANG6" s="53"/>
      <c r="ANI6" s="2"/>
      <c r="ANJ6" s="2"/>
      <c r="ANK6" s="37"/>
      <c r="ANL6" s="37"/>
      <c r="ANM6" s="2"/>
      <c r="ANN6" s="37"/>
      <c r="ANO6" s="53"/>
      <c r="ANQ6" s="2"/>
      <c r="ANR6" s="2"/>
      <c r="ANS6" s="37"/>
      <c r="ANT6" s="37"/>
      <c r="ANU6" s="2"/>
      <c r="ANV6" s="37"/>
      <c r="ANW6" s="53"/>
      <c r="ANY6" s="2"/>
      <c r="ANZ6" s="2"/>
      <c r="AOA6" s="37"/>
      <c r="AOB6" s="37"/>
      <c r="AOC6" s="2"/>
      <c r="AOD6" s="37"/>
      <c r="AOE6" s="53"/>
      <c r="AOG6" s="2"/>
      <c r="AOH6" s="2"/>
      <c r="AOI6" s="37"/>
      <c r="AOJ6" s="37"/>
      <c r="AOK6" s="2"/>
      <c r="AOL6" s="37"/>
      <c r="AOM6" s="53"/>
      <c r="AOO6" s="2"/>
      <c r="AOP6" s="2"/>
      <c r="AOQ6" s="37"/>
      <c r="AOR6" s="37"/>
      <c r="AOS6" s="2"/>
      <c r="AOT6" s="37"/>
      <c r="AOU6" s="53"/>
      <c r="AOW6" s="2"/>
      <c r="AOX6" s="2"/>
      <c r="AOY6" s="37"/>
      <c r="AOZ6" s="37"/>
      <c r="APA6" s="2"/>
      <c r="APB6" s="37"/>
      <c r="APC6" s="53"/>
      <c r="APE6" s="2"/>
      <c r="APF6" s="2"/>
      <c r="APG6" s="37"/>
      <c r="APH6" s="37"/>
      <c r="API6" s="2"/>
      <c r="APJ6" s="37"/>
      <c r="APK6" s="53"/>
      <c r="APM6" s="2"/>
      <c r="APN6" s="2"/>
      <c r="APO6" s="37"/>
      <c r="APP6" s="37"/>
      <c r="APQ6" s="2"/>
      <c r="APR6" s="37"/>
      <c r="APS6" s="53"/>
      <c r="APU6" s="2"/>
      <c r="APV6" s="2"/>
      <c r="APW6" s="37"/>
      <c r="APX6" s="37"/>
      <c r="APY6" s="2"/>
      <c r="APZ6" s="37"/>
      <c r="AQA6" s="53"/>
      <c r="AQC6" s="2"/>
      <c r="AQD6" s="2"/>
      <c r="AQE6" s="37"/>
      <c r="AQF6" s="37"/>
      <c r="AQG6" s="2"/>
      <c r="AQH6" s="37"/>
      <c r="AQI6" s="53"/>
      <c r="AQK6" s="2"/>
      <c r="AQL6" s="2"/>
      <c r="AQM6" s="37"/>
      <c r="AQN6" s="37"/>
      <c r="AQO6" s="2"/>
      <c r="AQP6" s="37"/>
      <c r="AQQ6" s="53"/>
      <c r="AQS6" s="2"/>
      <c r="AQT6" s="2"/>
      <c r="AQU6" s="37"/>
      <c r="AQV6" s="37"/>
      <c r="AQW6" s="2"/>
      <c r="AQX6" s="37"/>
      <c r="AQY6" s="53"/>
      <c r="ARA6" s="2"/>
      <c r="ARB6" s="2"/>
      <c r="ARC6" s="37"/>
      <c r="ARD6" s="37"/>
      <c r="ARE6" s="2"/>
      <c r="ARF6" s="37"/>
      <c r="ARG6" s="53"/>
      <c r="ARI6" s="2"/>
      <c r="ARJ6" s="2"/>
      <c r="ARK6" s="37"/>
      <c r="ARL6" s="37"/>
      <c r="ARM6" s="2"/>
      <c r="ARN6" s="37"/>
      <c r="ARO6" s="53"/>
      <c r="ARQ6" s="2"/>
      <c r="ARR6" s="2"/>
      <c r="ARS6" s="37"/>
      <c r="ART6" s="37"/>
      <c r="ARU6" s="2"/>
      <c r="ARV6" s="37"/>
      <c r="ARW6" s="53"/>
      <c r="ARY6" s="2"/>
      <c r="ARZ6" s="2"/>
      <c r="ASA6" s="37"/>
      <c r="ASB6" s="37"/>
      <c r="ASC6" s="2"/>
      <c r="ASD6" s="37"/>
      <c r="ASE6" s="53"/>
      <c r="ASG6" s="2"/>
      <c r="ASH6" s="2"/>
      <c r="ASI6" s="37"/>
      <c r="ASJ6" s="37"/>
      <c r="ASK6" s="2"/>
      <c r="ASL6" s="37"/>
      <c r="ASM6" s="53"/>
      <c r="ASO6" s="2"/>
      <c r="ASP6" s="2"/>
      <c r="ASQ6" s="37"/>
      <c r="ASR6" s="37"/>
      <c r="ASS6" s="2"/>
      <c r="AST6" s="37"/>
      <c r="ASU6" s="53"/>
      <c r="ASW6" s="2"/>
      <c r="ASX6" s="2"/>
      <c r="ASY6" s="37"/>
      <c r="ASZ6" s="37"/>
      <c r="ATA6" s="2"/>
      <c r="ATB6" s="37"/>
      <c r="ATC6" s="53"/>
      <c r="ATE6" s="2"/>
      <c r="ATF6" s="2"/>
      <c r="ATG6" s="37"/>
      <c r="ATH6" s="37"/>
      <c r="ATI6" s="2"/>
      <c r="ATJ6" s="37"/>
      <c r="ATK6" s="53"/>
      <c r="ATM6" s="2"/>
      <c r="ATN6" s="2"/>
      <c r="ATO6" s="37"/>
      <c r="ATP6" s="37"/>
      <c r="ATQ6" s="2"/>
      <c r="ATR6" s="37"/>
      <c r="ATS6" s="53"/>
      <c r="ATU6" s="2"/>
      <c r="ATV6" s="2"/>
      <c r="ATW6" s="37"/>
      <c r="ATX6" s="37"/>
      <c r="ATY6" s="2"/>
      <c r="ATZ6" s="37"/>
      <c r="AUA6" s="53"/>
      <c r="AUC6" s="2"/>
      <c r="AUD6" s="2"/>
      <c r="AUE6" s="37"/>
      <c r="AUF6" s="37"/>
      <c r="AUG6" s="2"/>
      <c r="AUH6" s="37"/>
      <c r="AUI6" s="53"/>
      <c r="AUK6" s="2"/>
      <c r="AUL6" s="2"/>
      <c r="AUM6" s="37"/>
      <c r="AUN6" s="37"/>
      <c r="AUO6" s="2"/>
      <c r="AUP6" s="37"/>
      <c r="AUQ6" s="53"/>
      <c r="AUS6" s="2"/>
      <c r="AUT6" s="2"/>
      <c r="AUU6" s="37"/>
      <c r="AUV6" s="37"/>
      <c r="AUW6" s="2"/>
      <c r="AUX6" s="37"/>
      <c r="AUY6" s="53"/>
      <c r="AVA6" s="2"/>
      <c r="AVB6" s="2"/>
      <c r="AVC6" s="37"/>
      <c r="AVD6" s="37"/>
      <c r="AVE6" s="2"/>
      <c r="AVF6" s="37"/>
      <c r="AVG6" s="53"/>
      <c r="AVI6" s="2"/>
      <c r="AVJ6" s="2"/>
      <c r="AVK6" s="37"/>
      <c r="AVL6" s="37"/>
      <c r="AVM6" s="2"/>
      <c r="AVN6" s="37"/>
      <c r="AVO6" s="53"/>
      <c r="AVQ6" s="2"/>
      <c r="AVR6" s="2"/>
      <c r="AVS6" s="37"/>
      <c r="AVT6" s="37"/>
      <c r="AVU6" s="2"/>
      <c r="AVV6" s="37"/>
      <c r="AVW6" s="53"/>
      <c r="AVY6" s="2"/>
      <c r="AVZ6" s="2"/>
      <c r="AWA6" s="37"/>
      <c r="AWB6" s="37"/>
      <c r="AWC6" s="2"/>
      <c r="AWD6" s="37"/>
      <c r="AWE6" s="53"/>
      <c r="AWG6" s="2"/>
      <c r="AWH6" s="2"/>
      <c r="AWI6" s="37"/>
      <c r="AWJ6" s="37"/>
      <c r="AWK6" s="2"/>
      <c r="AWL6" s="37"/>
      <c r="AWM6" s="53"/>
      <c r="AWO6" s="2"/>
      <c r="AWP6" s="2"/>
      <c r="AWQ6" s="37"/>
      <c r="AWR6" s="37"/>
      <c r="AWS6" s="2"/>
      <c r="AWT6" s="37"/>
      <c r="AWU6" s="53"/>
      <c r="AWW6" s="2"/>
      <c r="AWX6" s="2"/>
      <c r="AWY6" s="37"/>
      <c r="AWZ6" s="37"/>
      <c r="AXA6" s="2"/>
      <c r="AXB6" s="37"/>
      <c r="AXC6" s="53"/>
      <c r="AXE6" s="2"/>
      <c r="AXF6" s="2"/>
      <c r="AXG6" s="37"/>
      <c r="AXH6" s="37"/>
      <c r="AXI6" s="2"/>
      <c r="AXJ6" s="37"/>
      <c r="AXK6" s="53"/>
      <c r="AXM6" s="2"/>
      <c r="AXN6" s="2"/>
      <c r="AXO6" s="37"/>
      <c r="AXP6" s="37"/>
      <c r="AXQ6" s="2"/>
      <c r="AXR6" s="37"/>
      <c r="AXS6" s="53"/>
      <c r="AXU6" s="2"/>
      <c r="AXV6" s="2"/>
      <c r="AXW6" s="37"/>
      <c r="AXX6" s="37"/>
      <c r="AXY6" s="2"/>
      <c r="AXZ6" s="37"/>
      <c r="AYA6" s="53"/>
      <c r="AYC6" s="2"/>
      <c r="AYD6" s="2"/>
      <c r="AYE6" s="37"/>
      <c r="AYF6" s="37"/>
      <c r="AYG6" s="2"/>
      <c r="AYH6" s="37"/>
      <c r="AYI6" s="53"/>
      <c r="AYK6" s="2"/>
      <c r="AYL6" s="2"/>
      <c r="AYM6" s="37"/>
      <c r="AYN6" s="37"/>
      <c r="AYO6" s="2"/>
      <c r="AYP6" s="37"/>
      <c r="AYQ6" s="53"/>
      <c r="AYS6" s="2"/>
      <c r="AYT6" s="2"/>
      <c r="AYU6" s="37"/>
      <c r="AYV6" s="37"/>
      <c r="AYW6" s="2"/>
      <c r="AYX6" s="37"/>
      <c r="AYY6" s="53"/>
      <c r="AZA6" s="2"/>
      <c r="AZB6" s="2"/>
      <c r="AZC6" s="37"/>
      <c r="AZD6" s="37"/>
      <c r="AZE6" s="2"/>
      <c r="AZF6" s="37"/>
      <c r="AZG6" s="53"/>
      <c r="AZI6" s="2"/>
      <c r="AZJ6" s="2"/>
      <c r="AZK6" s="37"/>
      <c r="AZL6" s="37"/>
      <c r="AZM6" s="2"/>
      <c r="AZN6" s="37"/>
      <c r="AZO6" s="53"/>
      <c r="AZQ6" s="2"/>
      <c r="AZR6" s="2"/>
      <c r="AZS6" s="37"/>
      <c r="AZT6" s="37"/>
      <c r="AZU6" s="2"/>
      <c r="AZV6" s="37"/>
      <c r="AZW6" s="53"/>
      <c r="AZY6" s="2"/>
      <c r="AZZ6" s="2"/>
      <c r="BAA6" s="37"/>
      <c r="BAB6" s="37"/>
      <c r="BAC6" s="2"/>
      <c r="BAD6" s="37"/>
      <c r="BAE6" s="53"/>
      <c r="BAG6" s="2"/>
      <c r="BAH6" s="2"/>
      <c r="BAI6" s="37"/>
      <c r="BAJ6" s="37"/>
      <c r="BAK6" s="2"/>
      <c r="BAL6" s="37"/>
      <c r="BAM6" s="53"/>
      <c r="BAO6" s="2"/>
      <c r="BAP6" s="2"/>
      <c r="BAQ6" s="37"/>
      <c r="BAR6" s="37"/>
      <c r="BAS6" s="2"/>
      <c r="BAT6" s="37"/>
      <c r="BAU6" s="53"/>
      <c r="BAW6" s="2"/>
      <c r="BAX6" s="2"/>
      <c r="BAY6" s="37"/>
      <c r="BAZ6" s="37"/>
      <c r="BBA6" s="2"/>
      <c r="BBB6" s="37"/>
      <c r="BBC6" s="53"/>
      <c r="BBE6" s="2"/>
      <c r="BBF6" s="2"/>
      <c r="BBG6" s="37"/>
      <c r="BBH6" s="37"/>
      <c r="BBI6" s="2"/>
      <c r="BBJ6" s="37"/>
      <c r="BBK6" s="53"/>
      <c r="BBM6" s="2"/>
      <c r="BBN6" s="2"/>
      <c r="BBO6" s="37"/>
      <c r="BBP6" s="37"/>
      <c r="BBQ6" s="2"/>
      <c r="BBR6" s="37"/>
      <c r="BBS6" s="53"/>
      <c r="BBU6" s="2"/>
      <c r="BBV6" s="2"/>
      <c r="BBW6" s="37"/>
      <c r="BBX6" s="37"/>
      <c r="BBY6" s="2"/>
      <c r="BBZ6" s="37"/>
      <c r="BCA6" s="53"/>
      <c r="BCC6" s="2"/>
      <c r="BCD6" s="2"/>
      <c r="BCE6" s="37"/>
      <c r="BCF6" s="37"/>
      <c r="BCG6" s="2"/>
      <c r="BCH6" s="37"/>
      <c r="BCI6" s="53"/>
      <c r="BCK6" s="2"/>
      <c r="BCL6" s="2"/>
      <c r="BCM6" s="37"/>
      <c r="BCN6" s="37"/>
      <c r="BCO6" s="2"/>
      <c r="BCP6" s="37"/>
      <c r="BCQ6" s="53"/>
      <c r="BCS6" s="2"/>
      <c r="BCT6" s="2"/>
      <c r="BCU6" s="37"/>
      <c r="BCV6" s="37"/>
      <c r="BCW6" s="2"/>
      <c r="BCX6" s="37"/>
      <c r="BCY6" s="53"/>
      <c r="BDA6" s="2"/>
      <c r="BDB6" s="2"/>
      <c r="BDC6" s="37"/>
      <c r="BDD6" s="37"/>
      <c r="BDE6" s="2"/>
      <c r="BDF6" s="37"/>
      <c r="BDG6" s="53"/>
      <c r="BDI6" s="2"/>
      <c r="BDJ6" s="2"/>
      <c r="BDK6" s="37"/>
      <c r="BDL6" s="37"/>
      <c r="BDM6" s="2"/>
      <c r="BDN6" s="37"/>
      <c r="BDO6" s="53"/>
      <c r="BDQ6" s="2"/>
      <c r="BDR6" s="2"/>
      <c r="BDS6" s="37"/>
      <c r="BDT6" s="37"/>
      <c r="BDU6" s="2"/>
      <c r="BDV6" s="37"/>
      <c r="BDW6" s="53"/>
      <c r="BDY6" s="2"/>
      <c r="BDZ6" s="2"/>
      <c r="BEA6" s="37"/>
      <c r="BEB6" s="37"/>
      <c r="BEC6" s="2"/>
      <c r="BED6" s="37"/>
      <c r="BEE6" s="53"/>
      <c r="BEG6" s="2"/>
      <c r="BEH6" s="2"/>
      <c r="BEI6" s="37"/>
      <c r="BEJ6" s="37"/>
      <c r="BEK6" s="2"/>
      <c r="BEL6" s="37"/>
      <c r="BEM6" s="53"/>
      <c r="BEO6" s="2"/>
      <c r="BEP6" s="2"/>
      <c r="BEQ6" s="37"/>
      <c r="BER6" s="37"/>
      <c r="BES6" s="2"/>
      <c r="BET6" s="37"/>
      <c r="BEU6" s="53"/>
      <c r="BEW6" s="2"/>
      <c r="BEX6" s="2"/>
      <c r="BEY6" s="37"/>
      <c r="BEZ6" s="37"/>
      <c r="BFA6" s="2"/>
      <c r="BFB6" s="37"/>
      <c r="BFC6" s="53"/>
      <c r="BFE6" s="2"/>
      <c r="BFF6" s="2"/>
      <c r="BFG6" s="37"/>
      <c r="BFH6" s="37"/>
      <c r="BFI6" s="2"/>
      <c r="BFJ6" s="37"/>
      <c r="BFK6" s="53"/>
      <c r="BFM6" s="2"/>
      <c r="BFN6" s="2"/>
      <c r="BFO6" s="37"/>
      <c r="BFP6" s="37"/>
      <c r="BFQ6" s="2"/>
      <c r="BFR6" s="37"/>
      <c r="BFS6" s="53"/>
      <c r="BFU6" s="2"/>
      <c r="BFV6" s="2"/>
      <c r="BFW6" s="37"/>
      <c r="BFX6" s="37"/>
      <c r="BFY6" s="2"/>
      <c r="BFZ6" s="37"/>
      <c r="BGA6" s="53"/>
      <c r="BGC6" s="2"/>
      <c r="BGD6" s="2"/>
      <c r="BGE6" s="37"/>
      <c r="BGF6" s="37"/>
      <c r="BGG6" s="2"/>
      <c r="BGH6" s="37"/>
      <c r="BGI6" s="53"/>
      <c r="BGK6" s="2"/>
      <c r="BGL6" s="2"/>
      <c r="BGM6" s="37"/>
      <c r="BGN6" s="37"/>
      <c r="BGO6" s="2"/>
      <c r="BGP6" s="37"/>
      <c r="BGQ6" s="53"/>
      <c r="BGS6" s="2"/>
      <c r="BGT6" s="2"/>
      <c r="BGU6" s="37"/>
      <c r="BGV6" s="37"/>
      <c r="BGW6" s="2"/>
      <c r="BGX6" s="37"/>
      <c r="BGY6" s="53"/>
      <c r="BHA6" s="2"/>
      <c r="BHB6" s="2"/>
      <c r="BHC6" s="37"/>
      <c r="BHD6" s="37"/>
      <c r="BHE6" s="2"/>
      <c r="BHF6" s="37"/>
      <c r="BHG6" s="53"/>
      <c r="BHI6" s="2"/>
      <c r="BHJ6" s="2"/>
      <c r="BHK6" s="37"/>
      <c r="BHL6" s="37"/>
      <c r="BHM6" s="2"/>
      <c r="BHN6" s="37"/>
      <c r="BHO6" s="53"/>
      <c r="BHQ6" s="2"/>
      <c r="BHR6" s="2"/>
      <c r="BHS6" s="37"/>
      <c r="BHT6" s="37"/>
      <c r="BHU6" s="2"/>
      <c r="BHV6" s="37"/>
      <c r="BHW6" s="53"/>
      <c r="BHY6" s="2"/>
      <c r="BHZ6" s="2"/>
      <c r="BIA6" s="37"/>
      <c r="BIB6" s="37"/>
      <c r="BIC6" s="2"/>
      <c r="BID6" s="37"/>
      <c r="BIE6" s="53"/>
      <c r="BIG6" s="2"/>
      <c r="BIH6" s="2"/>
      <c r="BII6" s="37"/>
      <c r="BIJ6" s="37"/>
      <c r="BIK6" s="2"/>
      <c r="BIL6" s="37"/>
      <c r="BIM6" s="53"/>
      <c r="BIO6" s="2"/>
      <c r="BIP6" s="2"/>
      <c r="BIQ6" s="37"/>
      <c r="BIR6" s="37"/>
      <c r="BIS6" s="2"/>
      <c r="BIT6" s="37"/>
      <c r="BIU6" s="53"/>
      <c r="BIW6" s="2"/>
      <c r="BIX6" s="2"/>
      <c r="BIY6" s="37"/>
      <c r="BIZ6" s="37"/>
      <c r="BJA6" s="2"/>
      <c r="BJB6" s="37"/>
      <c r="BJC6" s="53"/>
      <c r="BJE6" s="2"/>
      <c r="BJF6" s="2"/>
      <c r="BJG6" s="37"/>
      <c r="BJH6" s="37"/>
      <c r="BJI6" s="2"/>
      <c r="BJJ6" s="37"/>
      <c r="BJK6" s="53"/>
      <c r="BJM6" s="2"/>
      <c r="BJN6" s="2"/>
      <c r="BJO6" s="37"/>
      <c r="BJP6" s="37"/>
      <c r="BJQ6" s="2"/>
      <c r="BJR6" s="37"/>
      <c r="BJS6" s="53"/>
      <c r="BJU6" s="2"/>
      <c r="BJV6" s="2"/>
      <c r="BJW6" s="37"/>
      <c r="BJX6" s="37"/>
      <c r="BJY6" s="2"/>
      <c r="BJZ6" s="37"/>
      <c r="BKA6" s="53"/>
      <c r="BKC6" s="2"/>
      <c r="BKD6" s="2"/>
      <c r="BKE6" s="37"/>
      <c r="BKF6" s="37"/>
      <c r="BKG6" s="2"/>
      <c r="BKH6" s="37"/>
      <c r="BKI6" s="53"/>
      <c r="BKK6" s="2"/>
      <c r="BKL6" s="2"/>
      <c r="BKM6" s="37"/>
      <c r="BKN6" s="37"/>
      <c r="BKO6" s="2"/>
      <c r="BKP6" s="37"/>
      <c r="BKQ6" s="53"/>
      <c r="BKS6" s="2"/>
      <c r="BKT6" s="2"/>
      <c r="BKU6" s="37"/>
      <c r="BKV6" s="37"/>
      <c r="BKW6" s="2"/>
      <c r="BKX6" s="37"/>
      <c r="BKY6" s="53"/>
      <c r="BLA6" s="2"/>
      <c r="BLB6" s="2"/>
      <c r="BLC6" s="37"/>
      <c r="BLD6" s="37"/>
      <c r="BLE6" s="2"/>
      <c r="BLF6" s="37"/>
      <c r="BLG6" s="53"/>
      <c r="BLI6" s="2"/>
      <c r="BLJ6" s="2"/>
      <c r="BLK6" s="37"/>
      <c r="BLL6" s="37"/>
      <c r="BLM6" s="2"/>
      <c r="BLN6" s="37"/>
      <c r="BLO6" s="53"/>
      <c r="BLQ6" s="2"/>
      <c r="BLR6" s="2"/>
      <c r="BLS6" s="37"/>
      <c r="BLT6" s="37"/>
      <c r="BLU6" s="2"/>
      <c r="BLV6" s="37"/>
      <c r="BLW6" s="53"/>
      <c r="BLY6" s="2"/>
      <c r="BLZ6" s="2"/>
      <c r="BMA6" s="37"/>
      <c r="BMB6" s="37"/>
      <c r="BMC6" s="2"/>
      <c r="BMD6" s="37"/>
      <c r="BME6" s="53"/>
      <c r="BMG6" s="2"/>
      <c r="BMH6" s="2"/>
      <c r="BMI6" s="37"/>
      <c r="BMJ6" s="37"/>
      <c r="BMK6" s="2"/>
      <c r="BML6" s="37"/>
      <c r="BMM6" s="53"/>
      <c r="BMO6" s="2"/>
      <c r="BMP6" s="2"/>
      <c r="BMQ6" s="37"/>
      <c r="BMR6" s="37"/>
      <c r="BMS6" s="2"/>
      <c r="BMT6" s="37"/>
      <c r="BMU6" s="53"/>
      <c r="BMW6" s="2"/>
      <c r="BMX6" s="2"/>
      <c r="BMY6" s="37"/>
      <c r="BMZ6" s="37"/>
      <c r="BNA6" s="2"/>
      <c r="BNB6" s="37"/>
      <c r="BNC6" s="53"/>
      <c r="BNE6" s="2"/>
      <c r="BNF6" s="2"/>
      <c r="BNG6" s="37"/>
      <c r="BNH6" s="37"/>
      <c r="BNI6" s="2"/>
      <c r="BNJ6" s="37"/>
      <c r="BNK6" s="53"/>
      <c r="BNM6" s="2"/>
      <c r="BNN6" s="2"/>
      <c r="BNO6" s="37"/>
      <c r="BNP6" s="37"/>
      <c r="BNQ6" s="2"/>
      <c r="BNR6" s="37"/>
      <c r="BNS6" s="53"/>
      <c r="BNU6" s="2"/>
      <c r="BNV6" s="2"/>
      <c r="BNW6" s="37"/>
      <c r="BNX6" s="37"/>
      <c r="BNY6" s="2"/>
      <c r="BNZ6" s="37"/>
      <c r="BOA6" s="53"/>
      <c r="BOC6" s="2"/>
      <c r="BOD6" s="2"/>
      <c r="BOE6" s="37"/>
      <c r="BOF6" s="37"/>
      <c r="BOG6" s="2"/>
      <c r="BOH6" s="37"/>
      <c r="BOI6" s="53"/>
      <c r="BOK6" s="2"/>
      <c r="BOL6" s="2"/>
      <c r="BOM6" s="37"/>
      <c r="BON6" s="37"/>
      <c r="BOO6" s="2"/>
      <c r="BOP6" s="37"/>
      <c r="BOQ6" s="53"/>
      <c r="BOS6" s="2"/>
      <c r="BOT6" s="2"/>
      <c r="BOU6" s="37"/>
      <c r="BOV6" s="37"/>
      <c r="BOW6" s="2"/>
      <c r="BOX6" s="37"/>
      <c r="BOY6" s="53"/>
      <c r="BPA6" s="2"/>
      <c r="BPB6" s="2"/>
      <c r="BPC6" s="37"/>
      <c r="BPD6" s="37"/>
      <c r="BPE6" s="2"/>
      <c r="BPF6" s="37"/>
      <c r="BPG6" s="53"/>
      <c r="BPI6" s="2"/>
      <c r="BPJ6" s="2"/>
      <c r="BPK6" s="37"/>
      <c r="BPL6" s="37"/>
      <c r="BPM6" s="2"/>
      <c r="BPN6" s="37"/>
      <c r="BPO6" s="53"/>
      <c r="BPQ6" s="2"/>
      <c r="BPR6" s="2"/>
      <c r="BPS6" s="37"/>
      <c r="BPT6" s="37"/>
      <c r="BPU6" s="2"/>
      <c r="BPV6" s="37"/>
      <c r="BPW6" s="53"/>
      <c r="BPY6" s="2"/>
      <c r="BPZ6" s="2"/>
      <c r="BQA6" s="37"/>
      <c r="BQB6" s="37"/>
      <c r="BQC6" s="2"/>
      <c r="BQD6" s="37"/>
      <c r="BQE6" s="53"/>
      <c r="BQG6" s="2"/>
      <c r="BQH6" s="2"/>
      <c r="BQI6" s="37"/>
      <c r="BQJ6" s="37"/>
      <c r="BQK6" s="2"/>
      <c r="BQL6" s="37"/>
      <c r="BQM6" s="53"/>
      <c r="BQO6" s="2"/>
      <c r="BQP6" s="2"/>
      <c r="BQQ6" s="37"/>
      <c r="BQR6" s="37"/>
      <c r="BQS6" s="2"/>
      <c r="BQT6" s="37"/>
      <c r="BQU6" s="53"/>
      <c r="BQW6" s="2"/>
      <c r="BQX6" s="2"/>
      <c r="BQY6" s="37"/>
      <c r="BQZ6" s="37"/>
      <c r="BRA6" s="2"/>
      <c r="BRB6" s="37"/>
      <c r="BRC6" s="53"/>
      <c r="BRE6" s="2"/>
      <c r="BRF6" s="2"/>
      <c r="BRG6" s="37"/>
      <c r="BRH6" s="37"/>
      <c r="BRI6" s="2"/>
      <c r="BRJ6" s="37"/>
      <c r="BRK6" s="53"/>
      <c r="BRM6" s="2"/>
      <c r="BRN6" s="2"/>
      <c r="BRO6" s="37"/>
      <c r="BRP6" s="37"/>
      <c r="BRQ6" s="2"/>
      <c r="BRR6" s="37"/>
      <c r="BRS6" s="53"/>
      <c r="BRU6" s="2"/>
      <c r="BRV6" s="2"/>
      <c r="BRW6" s="37"/>
      <c r="BRX6" s="37"/>
      <c r="BRY6" s="2"/>
      <c r="BRZ6" s="37"/>
      <c r="BSA6" s="53"/>
      <c r="BSC6" s="2"/>
      <c r="BSD6" s="2"/>
      <c r="BSE6" s="37"/>
      <c r="BSF6" s="37"/>
      <c r="BSG6" s="2"/>
      <c r="BSH6" s="37"/>
      <c r="BSI6" s="53"/>
      <c r="BSK6" s="2"/>
      <c r="BSL6" s="2"/>
      <c r="BSM6" s="37"/>
      <c r="BSN6" s="37"/>
      <c r="BSO6" s="2"/>
      <c r="BSP6" s="37"/>
      <c r="BSQ6" s="53"/>
      <c r="BSS6" s="2"/>
      <c r="BST6" s="2"/>
      <c r="BSU6" s="37"/>
      <c r="BSV6" s="37"/>
      <c r="BSW6" s="2"/>
      <c r="BSX6" s="37"/>
      <c r="BSY6" s="53"/>
      <c r="BTA6" s="2"/>
      <c r="BTB6" s="2"/>
      <c r="BTC6" s="37"/>
      <c r="BTD6" s="37"/>
      <c r="BTE6" s="2"/>
      <c r="BTF6" s="37"/>
      <c r="BTG6" s="53"/>
      <c r="BTI6" s="2"/>
      <c r="BTJ6" s="2"/>
      <c r="BTK6" s="37"/>
      <c r="BTL6" s="37"/>
      <c r="BTM6" s="2"/>
      <c r="BTN6" s="37"/>
      <c r="BTO6" s="53"/>
      <c r="BTQ6" s="2"/>
      <c r="BTR6" s="2"/>
      <c r="BTS6" s="37"/>
      <c r="BTT6" s="37"/>
      <c r="BTU6" s="2"/>
      <c r="BTV6" s="37"/>
      <c r="BTW6" s="53"/>
      <c r="BTY6" s="2"/>
      <c r="BTZ6" s="2"/>
      <c r="BUA6" s="37"/>
      <c r="BUB6" s="37"/>
      <c r="BUC6" s="2"/>
      <c r="BUD6" s="37"/>
      <c r="BUE6" s="53"/>
      <c r="BUG6" s="2"/>
      <c r="BUH6" s="2"/>
      <c r="BUI6" s="37"/>
      <c r="BUJ6" s="37"/>
      <c r="BUK6" s="2"/>
      <c r="BUL6" s="37"/>
      <c r="BUM6" s="53"/>
      <c r="BUO6" s="2"/>
      <c r="BUP6" s="2"/>
      <c r="BUQ6" s="37"/>
      <c r="BUR6" s="37"/>
      <c r="BUS6" s="2"/>
      <c r="BUT6" s="37"/>
      <c r="BUU6" s="53"/>
      <c r="BUW6" s="2"/>
      <c r="BUX6" s="2"/>
      <c r="BUY6" s="37"/>
      <c r="BUZ6" s="37"/>
      <c r="BVA6" s="2"/>
      <c r="BVB6" s="37"/>
      <c r="BVC6" s="53"/>
      <c r="BVE6" s="2"/>
      <c r="BVF6" s="2"/>
      <c r="BVG6" s="37"/>
      <c r="BVH6" s="37"/>
      <c r="BVI6" s="2"/>
      <c r="BVJ6" s="37"/>
      <c r="BVK6" s="53"/>
      <c r="BVM6" s="2"/>
      <c r="BVN6" s="2"/>
      <c r="BVO6" s="37"/>
      <c r="BVP6" s="37"/>
      <c r="BVQ6" s="2"/>
      <c r="BVR6" s="37"/>
      <c r="BVS6" s="53"/>
      <c r="BVU6" s="2"/>
      <c r="BVV6" s="2"/>
      <c r="BVW6" s="37"/>
      <c r="BVX6" s="37"/>
      <c r="BVY6" s="2"/>
      <c r="BVZ6" s="37"/>
      <c r="BWA6" s="53"/>
      <c r="BWC6" s="2"/>
      <c r="BWD6" s="2"/>
      <c r="BWE6" s="37"/>
      <c r="BWF6" s="37"/>
      <c r="BWG6" s="2"/>
      <c r="BWH6" s="37"/>
      <c r="BWI6" s="53"/>
      <c r="BWK6" s="2"/>
      <c r="BWL6" s="2"/>
      <c r="BWM6" s="37"/>
      <c r="BWN6" s="37"/>
      <c r="BWO6" s="2"/>
      <c r="BWP6" s="37"/>
      <c r="BWQ6" s="53"/>
      <c r="BWS6" s="2"/>
      <c r="BWT6" s="2"/>
      <c r="BWU6" s="37"/>
      <c r="BWV6" s="37"/>
      <c r="BWW6" s="2"/>
      <c r="BWX6" s="37"/>
      <c r="BWY6" s="53"/>
      <c r="BXA6" s="2"/>
      <c r="BXB6" s="2"/>
      <c r="BXC6" s="37"/>
      <c r="BXD6" s="37"/>
      <c r="BXE6" s="2"/>
      <c r="BXF6" s="37"/>
      <c r="BXG6" s="53"/>
      <c r="BXI6" s="2"/>
      <c r="BXJ6" s="2"/>
      <c r="BXK6" s="37"/>
      <c r="BXL6" s="37"/>
      <c r="BXM6" s="2"/>
      <c r="BXN6" s="37"/>
      <c r="BXO6" s="53"/>
      <c r="BXQ6" s="2"/>
      <c r="BXR6" s="2"/>
      <c r="BXS6" s="37"/>
      <c r="BXT6" s="37"/>
      <c r="BXU6" s="2"/>
      <c r="BXV6" s="37"/>
      <c r="BXW6" s="53"/>
      <c r="BXY6" s="2"/>
      <c r="BXZ6" s="2"/>
      <c r="BYA6" s="37"/>
      <c r="BYB6" s="37"/>
      <c r="BYC6" s="2"/>
      <c r="BYD6" s="37"/>
      <c r="BYE6" s="53"/>
      <c r="BYG6" s="2"/>
      <c r="BYH6" s="2"/>
      <c r="BYI6" s="37"/>
      <c r="BYJ6" s="37"/>
      <c r="BYK6" s="2"/>
      <c r="BYL6" s="37"/>
      <c r="BYM6" s="53"/>
      <c r="BYO6" s="2"/>
      <c r="BYP6" s="2"/>
      <c r="BYQ6" s="37"/>
      <c r="BYR6" s="37"/>
      <c r="BYS6" s="2"/>
      <c r="BYT6" s="37"/>
      <c r="BYU6" s="53"/>
      <c r="BYW6" s="2"/>
      <c r="BYX6" s="2"/>
      <c r="BYY6" s="37"/>
      <c r="BYZ6" s="37"/>
      <c r="BZA6" s="2"/>
      <c r="BZB6" s="37"/>
      <c r="BZC6" s="53"/>
      <c r="BZE6" s="2"/>
      <c r="BZF6" s="2"/>
      <c r="BZG6" s="37"/>
      <c r="BZH6" s="37"/>
      <c r="BZI6" s="2"/>
      <c r="BZJ6" s="37"/>
      <c r="BZK6" s="53"/>
      <c r="BZM6" s="2"/>
      <c r="BZN6" s="2"/>
      <c r="BZO6" s="37"/>
      <c r="BZP6" s="37"/>
      <c r="BZQ6" s="2"/>
      <c r="BZR6" s="37"/>
      <c r="BZS6" s="53"/>
      <c r="BZU6" s="2"/>
      <c r="BZV6" s="2"/>
      <c r="BZW6" s="37"/>
      <c r="BZX6" s="37"/>
      <c r="BZY6" s="2"/>
      <c r="BZZ6" s="37"/>
      <c r="CAA6" s="53"/>
      <c r="CAC6" s="2"/>
      <c r="CAD6" s="2"/>
      <c r="CAE6" s="37"/>
      <c r="CAF6" s="37"/>
      <c r="CAG6" s="2"/>
      <c r="CAH6" s="37"/>
      <c r="CAI6" s="53"/>
      <c r="CAK6" s="2"/>
      <c r="CAL6" s="2"/>
      <c r="CAM6" s="37"/>
      <c r="CAN6" s="37"/>
      <c r="CAO6" s="2"/>
      <c r="CAP6" s="37"/>
      <c r="CAQ6" s="53"/>
      <c r="CAS6" s="2"/>
      <c r="CAT6" s="2"/>
      <c r="CAU6" s="37"/>
      <c r="CAV6" s="37"/>
      <c r="CAW6" s="2"/>
      <c r="CAX6" s="37"/>
      <c r="CAY6" s="53"/>
      <c r="CBA6" s="2"/>
      <c r="CBB6" s="2"/>
      <c r="CBC6" s="37"/>
      <c r="CBD6" s="37"/>
      <c r="CBE6" s="2"/>
      <c r="CBF6" s="37"/>
      <c r="CBG6" s="53"/>
      <c r="CBI6" s="2"/>
      <c r="CBJ6" s="2"/>
      <c r="CBK6" s="37"/>
      <c r="CBL6" s="37"/>
      <c r="CBM6" s="2"/>
      <c r="CBN6" s="37"/>
      <c r="CBO6" s="53"/>
      <c r="CBQ6" s="2"/>
      <c r="CBR6" s="2"/>
      <c r="CBS6" s="37"/>
      <c r="CBT6" s="37"/>
      <c r="CBU6" s="2"/>
      <c r="CBV6" s="37"/>
      <c r="CBW6" s="53"/>
      <c r="CBY6" s="2"/>
      <c r="CBZ6" s="2"/>
      <c r="CCA6" s="37"/>
      <c r="CCB6" s="37"/>
      <c r="CCC6" s="2"/>
      <c r="CCD6" s="37"/>
      <c r="CCE6" s="53"/>
      <c r="CCG6" s="2"/>
      <c r="CCH6" s="2"/>
      <c r="CCI6" s="37"/>
      <c r="CCJ6" s="37"/>
      <c r="CCK6" s="2"/>
      <c r="CCL6" s="37"/>
      <c r="CCM6" s="53"/>
      <c r="CCO6" s="2"/>
      <c r="CCP6" s="2"/>
      <c r="CCQ6" s="37"/>
      <c r="CCR6" s="37"/>
      <c r="CCS6" s="2"/>
      <c r="CCT6" s="37"/>
      <c r="CCU6" s="53"/>
      <c r="CCW6" s="2"/>
      <c r="CCX6" s="2"/>
      <c r="CCY6" s="37"/>
      <c r="CCZ6" s="37"/>
      <c r="CDA6" s="2"/>
      <c r="CDB6" s="37"/>
      <c r="CDC6" s="53"/>
      <c r="CDE6" s="2"/>
      <c r="CDF6" s="2"/>
      <c r="CDG6" s="37"/>
      <c r="CDH6" s="37"/>
      <c r="CDI6" s="2"/>
      <c r="CDJ6" s="37"/>
      <c r="CDK6" s="53"/>
      <c r="CDM6" s="2"/>
      <c r="CDN6" s="2"/>
      <c r="CDO6" s="37"/>
      <c r="CDP6" s="37"/>
      <c r="CDQ6" s="2"/>
      <c r="CDR6" s="37"/>
      <c r="CDS6" s="53"/>
      <c r="CDU6" s="2"/>
      <c r="CDV6" s="2"/>
      <c r="CDW6" s="37"/>
      <c r="CDX6" s="37"/>
      <c r="CDY6" s="2"/>
      <c r="CDZ6" s="37"/>
      <c r="CEA6" s="53"/>
      <c r="CEC6" s="2"/>
      <c r="CED6" s="2"/>
      <c r="CEE6" s="37"/>
      <c r="CEF6" s="37"/>
      <c r="CEG6" s="2"/>
      <c r="CEH6" s="37"/>
      <c r="CEI6" s="53"/>
      <c r="CEK6" s="2"/>
      <c r="CEL6" s="2"/>
      <c r="CEM6" s="37"/>
      <c r="CEN6" s="37"/>
      <c r="CEO6" s="2"/>
      <c r="CEP6" s="37"/>
      <c r="CEQ6" s="53"/>
      <c r="CES6" s="2"/>
      <c r="CET6" s="2"/>
      <c r="CEU6" s="37"/>
      <c r="CEV6" s="37"/>
      <c r="CEW6" s="2"/>
      <c r="CEX6" s="37"/>
      <c r="CEY6" s="53"/>
      <c r="CFA6" s="2"/>
      <c r="CFB6" s="2"/>
      <c r="CFC6" s="37"/>
      <c r="CFD6" s="37"/>
      <c r="CFE6" s="2"/>
      <c r="CFF6" s="37"/>
      <c r="CFG6" s="53"/>
      <c r="CFI6" s="2"/>
      <c r="CFJ6" s="2"/>
      <c r="CFK6" s="37"/>
      <c r="CFL6" s="37"/>
      <c r="CFM6" s="2"/>
      <c r="CFN6" s="37"/>
      <c r="CFO6" s="53"/>
      <c r="CFQ6" s="2"/>
      <c r="CFR6" s="2"/>
      <c r="CFS6" s="37"/>
      <c r="CFT6" s="37"/>
      <c r="CFU6" s="2"/>
      <c r="CFV6" s="37"/>
      <c r="CFW6" s="53"/>
      <c r="CFY6" s="2"/>
      <c r="CFZ6" s="2"/>
      <c r="CGA6" s="37"/>
      <c r="CGB6" s="37"/>
      <c r="CGC6" s="2"/>
      <c r="CGD6" s="37"/>
      <c r="CGE6" s="53"/>
      <c r="CGG6" s="2"/>
      <c r="CGH6" s="2"/>
      <c r="CGI6" s="37"/>
      <c r="CGJ6" s="37"/>
      <c r="CGK6" s="2"/>
      <c r="CGL6" s="37"/>
      <c r="CGM6" s="53"/>
      <c r="CGO6" s="2"/>
      <c r="CGP6" s="2"/>
      <c r="CGQ6" s="37"/>
      <c r="CGR6" s="37"/>
      <c r="CGS6" s="2"/>
      <c r="CGT6" s="37"/>
      <c r="CGU6" s="53"/>
      <c r="CGW6" s="2"/>
      <c r="CGX6" s="2"/>
      <c r="CGY6" s="37"/>
      <c r="CGZ6" s="37"/>
      <c r="CHA6" s="2"/>
      <c r="CHB6" s="37"/>
      <c r="CHC6" s="53"/>
      <c r="CHE6" s="2"/>
      <c r="CHF6" s="2"/>
      <c r="CHG6" s="37"/>
      <c r="CHH6" s="37"/>
      <c r="CHI6" s="2"/>
      <c r="CHJ6" s="37"/>
      <c r="CHK6" s="53"/>
      <c r="CHM6" s="2"/>
      <c r="CHN6" s="2"/>
      <c r="CHO6" s="37"/>
      <c r="CHP6" s="37"/>
      <c r="CHQ6" s="2"/>
      <c r="CHR6" s="37"/>
      <c r="CHS6" s="53"/>
      <c r="CHU6" s="2"/>
      <c r="CHV6" s="2"/>
      <c r="CHW6" s="37"/>
      <c r="CHX6" s="37"/>
      <c r="CHY6" s="2"/>
      <c r="CHZ6" s="37"/>
      <c r="CIA6" s="53"/>
      <c r="CIC6" s="2"/>
      <c r="CID6" s="2"/>
      <c r="CIE6" s="37"/>
      <c r="CIF6" s="37"/>
      <c r="CIG6" s="2"/>
      <c r="CIH6" s="37"/>
      <c r="CII6" s="53"/>
      <c r="CIK6" s="2"/>
      <c r="CIL6" s="2"/>
      <c r="CIM6" s="37"/>
      <c r="CIN6" s="37"/>
      <c r="CIO6" s="2"/>
      <c r="CIP6" s="37"/>
      <c r="CIQ6" s="53"/>
      <c r="CIS6" s="2"/>
      <c r="CIT6" s="2"/>
      <c r="CIU6" s="37"/>
      <c r="CIV6" s="37"/>
      <c r="CIW6" s="2"/>
      <c r="CIX6" s="37"/>
      <c r="CIY6" s="53"/>
      <c r="CJA6" s="2"/>
      <c r="CJB6" s="2"/>
      <c r="CJC6" s="37"/>
      <c r="CJD6" s="37"/>
      <c r="CJE6" s="2"/>
      <c r="CJF6" s="37"/>
      <c r="CJG6" s="53"/>
      <c r="CJI6" s="2"/>
      <c r="CJJ6" s="2"/>
      <c r="CJK6" s="37"/>
      <c r="CJL6" s="37"/>
      <c r="CJM6" s="2"/>
      <c r="CJN6" s="37"/>
      <c r="CJO6" s="53"/>
      <c r="CJQ6" s="2"/>
      <c r="CJR6" s="2"/>
      <c r="CJS6" s="37"/>
      <c r="CJT6" s="37"/>
      <c r="CJU6" s="2"/>
      <c r="CJV6" s="37"/>
      <c r="CJW6" s="53"/>
      <c r="CJY6" s="2"/>
      <c r="CJZ6" s="2"/>
      <c r="CKA6" s="37"/>
      <c r="CKB6" s="37"/>
      <c r="CKC6" s="2"/>
      <c r="CKD6" s="37"/>
      <c r="CKE6" s="53"/>
      <c r="CKG6" s="2"/>
      <c r="CKH6" s="2"/>
      <c r="CKI6" s="37"/>
      <c r="CKJ6" s="37"/>
      <c r="CKK6" s="2"/>
      <c r="CKL6" s="37"/>
      <c r="CKM6" s="53"/>
      <c r="CKO6" s="2"/>
      <c r="CKP6" s="2"/>
      <c r="CKQ6" s="37"/>
      <c r="CKR6" s="37"/>
      <c r="CKS6" s="2"/>
      <c r="CKT6" s="37"/>
      <c r="CKU6" s="53"/>
      <c r="CKW6" s="2"/>
      <c r="CKX6" s="2"/>
      <c r="CKY6" s="37"/>
      <c r="CKZ6" s="37"/>
      <c r="CLA6" s="2"/>
      <c r="CLB6" s="37"/>
      <c r="CLC6" s="53"/>
      <c r="CLE6" s="2"/>
      <c r="CLF6" s="2"/>
      <c r="CLG6" s="37"/>
      <c r="CLH6" s="37"/>
      <c r="CLI6" s="2"/>
      <c r="CLJ6" s="37"/>
      <c r="CLK6" s="53"/>
      <c r="CLM6" s="2"/>
      <c r="CLN6" s="2"/>
      <c r="CLO6" s="37"/>
      <c r="CLP6" s="37"/>
      <c r="CLQ6" s="2"/>
      <c r="CLR6" s="37"/>
      <c r="CLS6" s="53"/>
      <c r="CLU6" s="2"/>
      <c r="CLV6" s="2"/>
      <c r="CLW6" s="37"/>
      <c r="CLX6" s="37"/>
      <c r="CLY6" s="2"/>
      <c r="CLZ6" s="37"/>
      <c r="CMA6" s="53"/>
      <c r="CMC6" s="2"/>
      <c r="CMD6" s="2"/>
      <c r="CME6" s="37"/>
      <c r="CMF6" s="37"/>
      <c r="CMG6" s="2"/>
      <c r="CMH6" s="37"/>
      <c r="CMI6" s="53"/>
      <c r="CMK6" s="2"/>
      <c r="CML6" s="2"/>
      <c r="CMM6" s="37"/>
      <c r="CMN6" s="37"/>
      <c r="CMO6" s="2"/>
      <c r="CMP6" s="37"/>
      <c r="CMQ6" s="53"/>
      <c r="CMS6" s="2"/>
      <c r="CMT6" s="2"/>
      <c r="CMU6" s="37"/>
      <c r="CMV6" s="37"/>
      <c r="CMW6" s="2"/>
      <c r="CMX6" s="37"/>
      <c r="CMY6" s="53"/>
      <c r="CNA6" s="2"/>
      <c r="CNB6" s="2"/>
      <c r="CNC6" s="37"/>
      <c r="CND6" s="37"/>
      <c r="CNE6" s="2"/>
      <c r="CNF6" s="37"/>
      <c r="CNG6" s="53"/>
      <c r="CNI6" s="2"/>
      <c r="CNJ6" s="2"/>
      <c r="CNK6" s="37"/>
      <c r="CNL6" s="37"/>
      <c r="CNM6" s="2"/>
      <c r="CNN6" s="37"/>
      <c r="CNO6" s="53"/>
      <c r="CNQ6" s="2"/>
      <c r="CNR6" s="2"/>
      <c r="CNS6" s="37"/>
      <c r="CNT6" s="37"/>
      <c r="CNU6" s="2"/>
      <c r="CNV6" s="37"/>
      <c r="CNW6" s="53"/>
      <c r="CNY6" s="2"/>
      <c r="CNZ6" s="2"/>
      <c r="COA6" s="37"/>
      <c r="COB6" s="37"/>
      <c r="COC6" s="2"/>
      <c r="COD6" s="37"/>
      <c r="COE6" s="53"/>
      <c r="COG6" s="2"/>
      <c r="COH6" s="2"/>
      <c r="COI6" s="37"/>
      <c r="COJ6" s="37"/>
      <c r="COK6" s="2"/>
      <c r="COL6" s="37"/>
      <c r="COM6" s="53"/>
      <c r="COO6" s="2"/>
      <c r="COP6" s="2"/>
      <c r="COQ6" s="37"/>
      <c r="COR6" s="37"/>
      <c r="COS6" s="2"/>
      <c r="COT6" s="37"/>
      <c r="COU6" s="53"/>
      <c r="COW6" s="2"/>
      <c r="COX6" s="2"/>
      <c r="COY6" s="37"/>
      <c r="COZ6" s="37"/>
      <c r="CPA6" s="2"/>
      <c r="CPB6" s="37"/>
      <c r="CPC6" s="53"/>
      <c r="CPE6" s="2"/>
      <c r="CPF6" s="2"/>
      <c r="CPG6" s="37"/>
      <c r="CPH6" s="37"/>
      <c r="CPI6" s="2"/>
      <c r="CPJ6" s="37"/>
      <c r="CPK6" s="53"/>
      <c r="CPM6" s="2"/>
      <c r="CPN6" s="2"/>
      <c r="CPO6" s="37"/>
      <c r="CPP6" s="37"/>
      <c r="CPQ6" s="2"/>
      <c r="CPR6" s="37"/>
      <c r="CPS6" s="53"/>
      <c r="CPU6" s="2"/>
      <c r="CPV6" s="2"/>
      <c r="CPW6" s="37"/>
      <c r="CPX6" s="37"/>
      <c r="CPY6" s="2"/>
      <c r="CPZ6" s="37"/>
      <c r="CQA6" s="53"/>
      <c r="CQC6" s="2"/>
      <c r="CQD6" s="2"/>
      <c r="CQE6" s="37"/>
      <c r="CQF6" s="37"/>
      <c r="CQG6" s="2"/>
      <c r="CQH6" s="37"/>
      <c r="CQI6" s="53"/>
      <c r="CQK6" s="2"/>
      <c r="CQL6" s="2"/>
      <c r="CQM6" s="37"/>
      <c r="CQN6" s="37"/>
      <c r="CQO6" s="2"/>
      <c r="CQP6" s="37"/>
      <c r="CQQ6" s="53"/>
      <c r="CQS6" s="2"/>
      <c r="CQT6" s="2"/>
      <c r="CQU6" s="37"/>
      <c r="CQV6" s="37"/>
      <c r="CQW6" s="2"/>
      <c r="CQX6" s="37"/>
      <c r="CQY6" s="53"/>
      <c r="CRA6" s="2"/>
      <c r="CRB6" s="2"/>
      <c r="CRC6" s="37"/>
      <c r="CRD6" s="37"/>
      <c r="CRE6" s="2"/>
      <c r="CRF6" s="37"/>
      <c r="CRG6" s="53"/>
      <c r="CRI6" s="2"/>
      <c r="CRJ6" s="2"/>
      <c r="CRK6" s="37"/>
      <c r="CRL6" s="37"/>
      <c r="CRM6" s="2"/>
      <c r="CRN6" s="37"/>
      <c r="CRO6" s="53"/>
      <c r="CRQ6" s="2"/>
      <c r="CRR6" s="2"/>
      <c r="CRS6" s="37"/>
      <c r="CRT6" s="37"/>
      <c r="CRU6" s="2"/>
      <c r="CRV6" s="37"/>
      <c r="CRW6" s="53"/>
      <c r="CRY6" s="2"/>
      <c r="CRZ6" s="2"/>
      <c r="CSA6" s="37"/>
      <c r="CSB6" s="37"/>
      <c r="CSC6" s="2"/>
      <c r="CSD6" s="37"/>
      <c r="CSE6" s="53"/>
      <c r="CSG6" s="2"/>
      <c r="CSH6" s="2"/>
      <c r="CSI6" s="37"/>
      <c r="CSJ6" s="37"/>
      <c r="CSK6" s="2"/>
      <c r="CSL6" s="37"/>
      <c r="CSM6" s="53"/>
      <c r="CSO6" s="2"/>
      <c r="CSP6" s="2"/>
      <c r="CSQ6" s="37"/>
      <c r="CSR6" s="37"/>
      <c r="CSS6" s="2"/>
      <c r="CST6" s="37"/>
      <c r="CSU6" s="53"/>
      <c r="CSW6" s="2"/>
      <c r="CSX6" s="2"/>
      <c r="CSY6" s="37"/>
      <c r="CSZ6" s="37"/>
      <c r="CTA6" s="2"/>
      <c r="CTB6" s="37"/>
      <c r="CTC6" s="53"/>
      <c r="CTE6" s="2"/>
      <c r="CTF6" s="2"/>
      <c r="CTG6" s="37"/>
      <c r="CTH6" s="37"/>
      <c r="CTI6" s="2"/>
      <c r="CTJ6" s="37"/>
      <c r="CTK6" s="53"/>
      <c r="CTM6" s="2"/>
      <c r="CTN6" s="2"/>
      <c r="CTO6" s="37"/>
      <c r="CTP6" s="37"/>
      <c r="CTQ6" s="2"/>
      <c r="CTR6" s="37"/>
      <c r="CTS6" s="53"/>
      <c r="CTU6" s="2"/>
      <c r="CTV6" s="2"/>
      <c r="CTW6" s="37"/>
      <c r="CTX6" s="37"/>
      <c r="CTY6" s="2"/>
      <c r="CTZ6" s="37"/>
      <c r="CUA6" s="53"/>
      <c r="CUC6" s="2"/>
      <c r="CUD6" s="2"/>
      <c r="CUE6" s="37"/>
      <c r="CUF6" s="37"/>
      <c r="CUG6" s="2"/>
      <c r="CUH6" s="37"/>
      <c r="CUI6" s="53"/>
      <c r="CUK6" s="2"/>
      <c r="CUL6" s="2"/>
      <c r="CUM6" s="37"/>
      <c r="CUN6" s="37"/>
      <c r="CUO6" s="2"/>
      <c r="CUP6" s="37"/>
      <c r="CUQ6" s="53"/>
      <c r="CUS6" s="2"/>
      <c r="CUT6" s="2"/>
      <c r="CUU6" s="37"/>
      <c r="CUV6" s="37"/>
      <c r="CUW6" s="2"/>
      <c r="CUX6" s="37"/>
      <c r="CUY6" s="53"/>
      <c r="CVA6" s="2"/>
      <c r="CVB6" s="2"/>
      <c r="CVC6" s="37"/>
      <c r="CVD6" s="37"/>
      <c r="CVE6" s="2"/>
      <c r="CVF6" s="37"/>
      <c r="CVG6" s="53"/>
      <c r="CVI6" s="2"/>
      <c r="CVJ6" s="2"/>
      <c r="CVK6" s="37"/>
      <c r="CVL6" s="37"/>
      <c r="CVM6" s="2"/>
      <c r="CVN6" s="37"/>
      <c r="CVO6" s="53"/>
      <c r="CVQ6" s="2"/>
      <c r="CVR6" s="2"/>
      <c r="CVS6" s="37"/>
      <c r="CVT6" s="37"/>
      <c r="CVU6" s="2"/>
      <c r="CVV6" s="37"/>
      <c r="CVW6" s="53"/>
      <c r="CVY6" s="2"/>
      <c r="CVZ6" s="2"/>
      <c r="CWA6" s="37"/>
      <c r="CWB6" s="37"/>
      <c r="CWC6" s="2"/>
      <c r="CWD6" s="37"/>
      <c r="CWE6" s="53"/>
      <c r="CWG6" s="2"/>
      <c r="CWH6" s="2"/>
      <c r="CWI6" s="37"/>
      <c r="CWJ6" s="37"/>
      <c r="CWK6" s="2"/>
      <c r="CWL6" s="37"/>
      <c r="CWM6" s="53"/>
      <c r="CWO6" s="2"/>
      <c r="CWP6" s="2"/>
      <c r="CWQ6" s="37"/>
      <c r="CWR6" s="37"/>
      <c r="CWS6" s="2"/>
      <c r="CWT6" s="37"/>
      <c r="CWU6" s="53"/>
      <c r="CWW6" s="2"/>
      <c r="CWX6" s="2"/>
      <c r="CWY6" s="37"/>
      <c r="CWZ6" s="37"/>
      <c r="CXA6" s="2"/>
      <c r="CXB6" s="37"/>
      <c r="CXC6" s="53"/>
      <c r="CXE6" s="2"/>
      <c r="CXF6" s="2"/>
      <c r="CXG6" s="37"/>
      <c r="CXH6" s="37"/>
      <c r="CXI6" s="2"/>
      <c r="CXJ6" s="37"/>
      <c r="CXK6" s="53"/>
      <c r="CXM6" s="2"/>
      <c r="CXN6" s="2"/>
      <c r="CXO6" s="37"/>
      <c r="CXP6" s="37"/>
      <c r="CXQ6" s="2"/>
      <c r="CXR6" s="37"/>
      <c r="CXS6" s="53"/>
      <c r="CXU6" s="2"/>
      <c r="CXV6" s="2"/>
      <c r="CXW6" s="37"/>
      <c r="CXX6" s="37"/>
      <c r="CXY6" s="2"/>
      <c r="CXZ6" s="37"/>
      <c r="CYA6" s="53"/>
      <c r="CYC6" s="2"/>
      <c r="CYD6" s="2"/>
      <c r="CYE6" s="37"/>
      <c r="CYF6" s="37"/>
      <c r="CYG6" s="2"/>
      <c r="CYH6" s="37"/>
      <c r="CYI6" s="53"/>
      <c r="CYK6" s="2"/>
      <c r="CYL6" s="2"/>
      <c r="CYM6" s="37"/>
      <c r="CYN6" s="37"/>
      <c r="CYO6" s="2"/>
      <c r="CYP6" s="37"/>
      <c r="CYQ6" s="53"/>
      <c r="CYS6" s="2"/>
      <c r="CYT6" s="2"/>
      <c r="CYU6" s="37"/>
      <c r="CYV6" s="37"/>
      <c r="CYW6" s="2"/>
      <c r="CYX6" s="37"/>
      <c r="CYY6" s="53"/>
      <c r="CZA6" s="2"/>
      <c r="CZB6" s="2"/>
      <c r="CZC6" s="37"/>
      <c r="CZD6" s="37"/>
      <c r="CZE6" s="2"/>
      <c r="CZF6" s="37"/>
      <c r="CZG6" s="53"/>
      <c r="CZI6" s="2"/>
      <c r="CZJ6" s="2"/>
      <c r="CZK6" s="37"/>
      <c r="CZL6" s="37"/>
      <c r="CZM6" s="2"/>
      <c r="CZN6" s="37"/>
      <c r="CZO6" s="53"/>
      <c r="CZQ6" s="2"/>
      <c r="CZR6" s="2"/>
      <c r="CZS6" s="37"/>
      <c r="CZT6" s="37"/>
      <c r="CZU6" s="2"/>
      <c r="CZV6" s="37"/>
      <c r="CZW6" s="53"/>
      <c r="CZY6" s="2"/>
      <c r="CZZ6" s="2"/>
      <c r="DAA6" s="37"/>
      <c r="DAB6" s="37"/>
      <c r="DAC6" s="2"/>
      <c r="DAD6" s="37"/>
      <c r="DAE6" s="53"/>
      <c r="DAG6" s="2"/>
      <c r="DAH6" s="2"/>
      <c r="DAI6" s="37"/>
      <c r="DAJ6" s="37"/>
      <c r="DAK6" s="2"/>
      <c r="DAL6" s="37"/>
      <c r="DAM6" s="53"/>
      <c r="DAO6" s="2"/>
      <c r="DAP6" s="2"/>
      <c r="DAQ6" s="37"/>
      <c r="DAR6" s="37"/>
      <c r="DAS6" s="2"/>
      <c r="DAT6" s="37"/>
      <c r="DAU6" s="53"/>
      <c r="DAW6" s="2"/>
      <c r="DAX6" s="2"/>
      <c r="DAY6" s="37"/>
      <c r="DAZ6" s="37"/>
      <c r="DBA6" s="2"/>
      <c r="DBB6" s="37"/>
      <c r="DBC6" s="53"/>
      <c r="DBE6" s="2"/>
      <c r="DBF6" s="2"/>
      <c r="DBG6" s="37"/>
      <c r="DBH6" s="37"/>
      <c r="DBI6" s="2"/>
      <c r="DBJ6" s="37"/>
      <c r="DBK6" s="53"/>
      <c r="DBM6" s="2"/>
      <c r="DBN6" s="2"/>
      <c r="DBO6" s="37"/>
      <c r="DBP6" s="37"/>
      <c r="DBQ6" s="2"/>
      <c r="DBR6" s="37"/>
      <c r="DBS6" s="53"/>
      <c r="DBU6" s="2"/>
      <c r="DBV6" s="2"/>
      <c r="DBW6" s="37"/>
      <c r="DBX6" s="37"/>
      <c r="DBY6" s="2"/>
      <c r="DBZ6" s="37"/>
      <c r="DCA6" s="53"/>
      <c r="DCC6" s="2"/>
      <c r="DCD6" s="2"/>
      <c r="DCE6" s="37"/>
      <c r="DCF6" s="37"/>
      <c r="DCG6" s="2"/>
      <c r="DCH6" s="37"/>
      <c r="DCI6" s="53"/>
      <c r="DCK6" s="2"/>
      <c r="DCL6" s="2"/>
      <c r="DCM6" s="37"/>
      <c r="DCN6" s="37"/>
      <c r="DCO6" s="2"/>
      <c r="DCP6" s="37"/>
      <c r="DCQ6" s="53"/>
      <c r="DCS6" s="2"/>
      <c r="DCT6" s="2"/>
      <c r="DCU6" s="37"/>
      <c r="DCV6" s="37"/>
      <c r="DCW6" s="2"/>
      <c r="DCX6" s="37"/>
      <c r="DCY6" s="53"/>
      <c r="DDA6" s="2"/>
      <c r="DDB6" s="2"/>
      <c r="DDC6" s="37"/>
      <c r="DDD6" s="37"/>
      <c r="DDE6" s="2"/>
      <c r="DDF6" s="37"/>
      <c r="DDG6" s="53"/>
      <c r="DDI6" s="2"/>
      <c r="DDJ6" s="2"/>
      <c r="DDK6" s="37"/>
      <c r="DDL6" s="37"/>
      <c r="DDM6" s="2"/>
      <c r="DDN6" s="37"/>
      <c r="DDO6" s="53"/>
      <c r="DDQ6" s="2"/>
      <c r="DDR6" s="2"/>
      <c r="DDS6" s="37"/>
      <c r="DDT6" s="37"/>
      <c r="DDU6" s="2"/>
      <c r="DDV6" s="37"/>
      <c r="DDW6" s="53"/>
      <c r="DDY6" s="2"/>
      <c r="DDZ6" s="2"/>
      <c r="DEA6" s="37"/>
      <c r="DEB6" s="37"/>
      <c r="DEC6" s="2"/>
      <c r="DED6" s="37"/>
      <c r="DEE6" s="53"/>
      <c r="DEG6" s="2"/>
      <c r="DEH6" s="2"/>
      <c r="DEI6" s="37"/>
      <c r="DEJ6" s="37"/>
      <c r="DEK6" s="2"/>
      <c r="DEL6" s="37"/>
      <c r="DEM6" s="53"/>
      <c r="DEO6" s="2"/>
      <c r="DEP6" s="2"/>
      <c r="DEQ6" s="37"/>
      <c r="DER6" s="37"/>
      <c r="DES6" s="2"/>
      <c r="DET6" s="37"/>
      <c r="DEU6" s="53"/>
      <c r="DEW6" s="2"/>
      <c r="DEX6" s="2"/>
      <c r="DEY6" s="37"/>
      <c r="DEZ6" s="37"/>
      <c r="DFA6" s="2"/>
      <c r="DFB6" s="37"/>
      <c r="DFC6" s="53"/>
      <c r="DFE6" s="2"/>
      <c r="DFF6" s="2"/>
      <c r="DFG6" s="37"/>
      <c r="DFH6" s="37"/>
      <c r="DFI6" s="2"/>
      <c r="DFJ6" s="37"/>
      <c r="DFK6" s="53"/>
      <c r="DFM6" s="2"/>
      <c r="DFN6" s="2"/>
      <c r="DFO6" s="37"/>
      <c r="DFP6" s="37"/>
      <c r="DFQ6" s="2"/>
      <c r="DFR6" s="37"/>
      <c r="DFS6" s="53"/>
      <c r="DFU6" s="2"/>
      <c r="DFV6" s="2"/>
      <c r="DFW6" s="37"/>
      <c r="DFX6" s="37"/>
      <c r="DFY6" s="2"/>
      <c r="DFZ6" s="37"/>
      <c r="DGA6" s="53"/>
      <c r="DGC6" s="2"/>
      <c r="DGD6" s="2"/>
      <c r="DGE6" s="37"/>
      <c r="DGF6" s="37"/>
      <c r="DGG6" s="2"/>
      <c r="DGH6" s="37"/>
      <c r="DGI6" s="53"/>
      <c r="DGK6" s="2"/>
      <c r="DGL6" s="2"/>
      <c r="DGM6" s="37"/>
      <c r="DGN6" s="37"/>
      <c r="DGO6" s="2"/>
      <c r="DGP6" s="37"/>
      <c r="DGQ6" s="53"/>
      <c r="DGS6" s="2"/>
      <c r="DGT6" s="2"/>
      <c r="DGU6" s="37"/>
      <c r="DGV6" s="37"/>
      <c r="DGW6" s="2"/>
      <c r="DGX6" s="37"/>
      <c r="DGY6" s="53"/>
      <c r="DHA6" s="2"/>
      <c r="DHB6" s="2"/>
      <c r="DHC6" s="37"/>
      <c r="DHD6" s="37"/>
      <c r="DHE6" s="2"/>
      <c r="DHF6" s="37"/>
      <c r="DHG6" s="53"/>
      <c r="DHI6" s="2"/>
      <c r="DHJ6" s="2"/>
      <c r="DHK6" s="37"/>
      <c r="DHL6" s="37"/>
      <c r="DHM6" s="2"/>
      <c r="DHN6" s="37"/>
      <c r="DHO6" s="53"/>
      <c r="DHQ6" s="2"/>
      <c r="DHR6" s="2"/>
      <c r="DHS6" s="37"/>
      <c r="DHT6" s="37"/>
      <c r="DHU6" s="2"/>
      <c r="DHV6" s="37"/>
      <c r="DHW6" s="53"/>
      <c r="DHY6" s="2"/>
      <c r="DHZ6" s="2"/>
      <c r="DIA6" s="37"/>
      <c r="DIB6" s="37"/>
      <c r="DIC6" s="2"/>
      <c r="DID6" s="37"/>
      <c r="DIE6" s="53"/>
      <c r="DIG6" s="2"/>
      <c r="DIH6" s="2"/>
      <c r="DII6" s="37"/>
      <c r="DIJ6" s="37"/>
      <c r="DIK6" s="2"/>
      <c r="DIL6" s="37"/>
      <c r="DIM6" s="53"/>
      <c r="DIO6" s="2"/>
      <c r="DIP6" s="2"/>
      <c r="DIQ6" s="37"/>
      <c r="DIR6" s="37"/>
      <c r="DIS6" s="2"/>
      <c r="DIT6" s="37"/>
      <c r="DIU6" s="53"/>
      <c r="DIW6" s="2"/>
      <c r="DIX6" s="2"/>
      <c r="DIY6" s="37"/>
      <c r="DIZ6" s="37"/>
      <c r="DJA6" s="2"/>
      <c r="DJB6" s="37"/>
      <c r="DJC6" s="53"/>
      <c r="DJE6" s="2"/>
      <c r="DJF6" s="2"/>
      <c r="DJG6" s="37"/>
      <c r="DJH6" s="37"/>
      <c r="DJI6" s="2"/>
      <c r="DJJ6" s="37"/>
      <c r="DJK6" s="53"/>
      <c r="DJM6" s="2"/>
      <c r="DJN6" s="2"/>
      <c r="DJO6" s="37"/>
      <c r="DJP6" s="37"/>
      <c r="DJQ6" s="2"/>
      <c r="DJR6" s="37"/>
      <c r="DJS6" s="53"/>
      <c r="DJU6" s="2"/>
      <c r="DJV6" s="2"/>
      <c r="DJW6" s="37"/>
      <c r="DJX6" s="37"/>
      <c r="DJY6" s="2"/>
      <c r="DJZ6" s="37"/>
      <c r="DKA6" s="53"/>
      <c r="DKC6" s="2"/>
      <c r="DKD6" s="2"/>
      <c r="DKE6" s="37"/>
      <c r="DKF6" s="37"/>
      <c r="DKG6" s="2"/>
      <c r="DKH6" s="37"/>
      <c r="DKI6" s="53"/>
      <c r="DKK6" s="2"/>
      <c r="DKL6" s="2"/>
      <c r="DKM6" s="37"/>
      <c r="DKN6" s="37"/>
      <c r="DKO6" s="2"/>
      <c r="DKP6" s="37"/>
      <c r="DKQ6" s="53"/>
      <c r="DKS6" s="2"/>
      <c r="DKT6" s="2"/>
      <c r="DKU6" s="37"/>
      <c r="DKV6" s="37"/>
      <c r="DKW6" s="2"/>
      <c r="DKX6" s="37"/>
      <c r="DKY6" s="53"/>
      <c r="DLA6" s="2"/>
      <c r="DLB6" s="2"/>
      <c r="DLC6" s="37"/>
      <c r="DLD6" s="37"/>
      <c r="DLE6" s="2"/>
      <c r="DLF6" s="37"/>
      <c r="DLG6" s="53"/>
      <c r="DLI6" s="2"/>
      <c r="DLJ6" s="2"/>
      <c r="DLK6" s="37"/>
      <c r="DLL6" s="37"/>
      <c r="DLM6" s="2"/>
      <c r="DLN6" s="37"/>
      <c r="DLO6" s="53"/>
      <c r="DLQ6" s="2"/>
      <c r="DLR6" s="2"/>
      <c r="DLS6" s="37"/>
      <c r="DLT6" s="37"/>
      <c r="DLU6" s="2"/>
      <c r="DLV6" s="37"/>
      <c r="DLW6" s="53"/>
      <c r="DLY6" s="2"/>
      <c r="DLZ6" s="2"/>
      <c r="DMA6" s="37"/>
      <c r="DMB6" s="37"/>
      <c r="DMC6" s="2"/>
      <c r="DMD6" s="37"/>
      <c r="DME6" s="53"/>
      <c r="DMG6" s="2"/>
      <c r="DMH6" s="2"/>
      <c r="DMI6" s="37"/>
      <c r="DMJ6" s="37"/>
      <c r="DMK6" s="2"/>
      <c r="DML6" s="37"/>
      <c r="DMM6" s="53"/>
      <c r="DMO6" s="2"/>
      <c r="DMP6" s="2"/>
      <c r="DMQ6" s="37"/>
      <c r="DMR6" s="37"/>
      <c r="DMS6" s="2"/>
      <c r="DMT6" s="37"/>
      <c r="DMU6" s="53"/>
      <c r="DMW6" s="2"/>
      <c r="DMX6" s="2"/>
      <c r="DMY6" s="37"/>
      <c r="DMZ6" s="37"/>
      <c r="DNA6" s="2"/>
      <c r="DNB6" s="37"/>
      <c r="DNC6" s="53"/>
      <c r="DNE6" s="2"/>
      <c r="DNF6" s="2"/>
      <c r="DNG6" s="37"/>
      <c r="DNH6" s="37"/>
      <c r="DNI6" s="2"/>
      <c r="DNJ6" s="37"/>
      <c r="DNK6" s="53"/>
      <c r="DNM6" s="2"/>
      <c r="DNN6" s="2"/>
      <c r="DNO6" s="37"/>
      <c r="DNP6" s="37"/>
      <c r="DNQ6" s="2"/>
      <c r="DNR6" s="37"/>
      <c r="DNS6" s="53"/>
      <c r="DNU6" s="2"/>
      <c r="DNV6" s="2"/>
      <c r="DNW6" s="37"/>
      <c r="DNX6" s="37"/>
      <c r="DNY6" s="2"/>
      <c r="DNZ6" s="37"/>
      <c r="DOA6" s="53"/>
      <c r="DOC6" s="2"/>
      <c r="DOD6" s="2"/>
      <c r="DOE6" s="37"/>
      <c r="DOF6" s="37"/>
      <c r="DOG6" s="2"/>
      <c r="DOH6" s="37"/>
      <c r="DOI6" s="53"/>
      <c r="DOK6" s="2"/>
      <c r="DOL6" s="2"/>
      <c r="DOM6" s="37"/>
      <c r="DON6" s="37"/>
      <c r="DOO6" s="2"/>
      <c r="DOP6" s="37"/>
      <c r="DOQ6" s="53"/>
      <c r="DOS6" s="2"/>
      <c r="DOT6" s="2"/>
      <c r="DOU6" s="37"/>
      <c r="DOV6" s="37"/>
      <c r="DOW6" s="2"/>
      <c r="DOX6" s="37"/>
      <c r="DOY6" s="53"/>
      <c r="DPA6" s="2"/>
      <c r="DPB6" s="2"/>
      <c r="DPC6" s="37"/>
      <c r="DPD6" s="37"/>
      <c r="DPE6" s="2"/>
      <c r="DPF6" s="37"/>
      <c r="DPG6" s="53"/>
      <c r="DPI6" s="2"/>
      <c r="DPJ6" s="2"/>
      <c r="DPK6" s="37"/>
      <c r="DPL6" s="37"/>
      <c r="DPM6" s="2"/>
      <c r="DPN6" s="37"/>
      <c r="DPO6" s="53"/>
      <c r="DPQ6" s="2"/>
      <c r="DPR6" s="2"/>
      <c r="DPS6" s="37"/>
      <c r="DPT6" s="37"/>
      <c r="DPU6" s="2"/>
      <c r="DPV6" s="37"/>
      <c r="DPW6" s="53"/>
      <c r="DPY6" s="2"/>
      <c r="DPZ6" s="2"/>
      <c r="DQA6" s="37"/>
      <c r="DQB6" s="37"/>
      <c r="DQC6" s="2"/>
      <c r="DQD6" s="37"/>
      <c r="DQE6" s="53"/>
      <c r="DQG6" s="2"/>
      <c r="DQH6" s="2"/>
      <c r="DQI6" s="37"/>
      <c r="DQJ6" s="37"/>
      <c r="DQK6" s="2"/>
      <c r="DQL6" s="37"/>
      <c r="DQM6" s="53"/>
      <c r="DQO6" s="2"/>
      <c r="DQP6" s="2"/>
      <c r="DQQ6" s="37"/>
      <c r="DQR6" s="37"/>
      <c r="DQS6" s="2"/>
      <c r="DQT6" s="37"/>
      <c r="DQU6" s="53"/>
      <c r="DQW6" s="2"/>
      <c r="DQX6" s="2"/>
      <c r="DQY6" s="37"/>
      <c r="DQZ6" s="37"/>
      <c r="DRA6" s="2"/>
      <c r="DRB6" s="37"/>
      <c r="DRC6" s="53"/>
      <c r="DRE6" s="2"/>
      <c r="DRF6" s="2"/>
      <c r="DRG6" s="37"/>
      <c r="DRH6" s="37"/>
      <c r="DRI6" s="2"/>
      <c r="DRJ6" s="37"/>
      <c r="DRK6" s="53"/>
      <c r="DRM6" s="2"/>
      <c r="DRN6" s="2"/>
      <c r="DRO6" s="37"/>
      <c r="DRP6" s="37"/>
      <c r="DRQ6" s="2"/>
      <c r="DRR6" s="37"/>
      <c r="DRS6" s="53"/>
      <c r="DRU6" s="2"/>
      <c r="DRV6" s="2"/>
      <c r="DRW6" s="37"/>
      <c r="DRX6" s="37"/>
      <c r="DRY6" s="2"/>
      <c r="DRZ6" s="37"/>
      <c r="DSA6" s="53"/>
      <c r="DSC6" s="2"/>
      <c r="DSD6" s="2"/>
      <c r="DSE6" s="37"/>
      <c r="DSF6" s="37"/>
      <c r="DSG6" s="2"/>
      <c r="DSH6" s="37"/>
      <c r="DSI6" s="53"/>
      <c r="DSK6" s="2"/>
      <c r="DSL6" s="2"/>
      <c r="DSM6" s="37"/>
      <c r="DSN6" s="37"/>
      <c r="DSO6" s="2"/>
      <c r="DSP6" s="37"/>
      <c r="DSQ6" s="53"/>
      <c r="DSS6" s="2"/>
      <c r="DST6" s="2"/>
      <c r="DSU6" s="37"/>
      <c r="DSV6" s="37"/>
      <c r="DSW6" s="2"/>
      <c r="DSX6" s="37"/>
      <c r="DSY6" s="53"/>
      <c r="DTA6" s="2"/>
      <c r="DTB6" s="2"/>
      <c r="DTC6" s="37"/>
      <c r="DTD6" s="37"/>
      <c r="DTE6" s="2"/>
      <c r="DTF6" s="37"/>
      <c r="DTG6" s="53"/>
      <c r="DTI6" s="2"/>
      <c r="DTJ6" s="2"/>
      <c r="DTK6" s="37"/>
      <c r="DTL6" s="37"/>
      <c r="DTM6" s="2"/>
      <c r="DTN6" s="37"/>
      <c r="DTO6" s="53"/>
      <c r="DTQ6" s="2"/>
      <c r="DTR6" s="2"/>
      <c r="DTS6" s="37"/>
      <c r="DTT6" s="37"/>
      <c r="DTU6" s="2"/>
      <c r="DTV6" s="37"/>
      <c r="DTW6" s="53"/>
      <c r="DTY6" s="2"/>
      <c r="DTZ6" s="2"/>
      <c r="DUA6" s="37"/>
      <c r="DUB6" s="37"/>
      <c r="DUC6" s="2"/>
      <c r="DUD6" s="37"/>
      <c r="DUE6" s="53"/>
      <c r="DUG6" s="2"/>
      <c r="DUH6" s="2"/>
      <c r="DUI6" s="37"/>
      <c r="DUJ6" s="37"/>
      <c r="DUK6" s="2"/>
      <c r="DUL6" s="37"/>
      <c r="DUM6" s="53"/>
      <c r="DUO6" s="2"/>
      <c r="DUP6" s="2"/>
      <c r="DUQ6" s="37"/>
      <c r="DUR6" s="37"/>
      <c r="DUS6" s="2"/>
      <c r="DUT6" s="37"/>
      <c r="DUU6" s="53"/>
      <c r="DUW6" s="2"/>
      <c r="DUX6" s="2"/>
      <c r="DUY6" s="37"/>
      <c r="DUZ6" s="37"/>
      <c r="DVA6" s="2"/>
      <c r="DVB6" s="37"/>
      <c r="DVC6" s="53"/>
      <c r="DVE6" s="2"/>
      <c r="DVF6" s="2"/>
      <c r="DVG6" s="37"/>
      <c r="DVH6" s="37"/>
      <c r="DVI6" s="2"/>
      <c r="DVJ6" s="37"/>
      <c r="DVK6" s="53"/>
      <c r="DVM6" s="2"/>
      <c r="DVN6" s="2"/>
      <c r="DVO6" s="37"/>
      <c r="DVP6" s="37"/>
      <c r="DVQ6" s="2"/>
      <c r="DVR6" s="37"/>
      <c r="DVS6" s="53"/>
      <c r="DVU6" s="2"/>
      <c r="DVV6" s="2"/>
      <c r="DVW6" s="37"/>
      <c r="DVX6" s="37"/>
      <c r="DVY6" s="2"/>
      <c r="DVZ6" s="37"/>
      <c r="DWA6" s="53"/>
      <c r="DWC6" s="2"/>
      <c r="DWD6" s="2"/>
      <c r="DWE6" s="37"/>
      <c r="DWF6" s="37"/>
      <c r="DWG6" s="2"/>
      <c r="DWH6" s="37"/>
      <c r="DWI6" s="53"/>
      <c r="DWK6" s="2"/>
      <c r="DWL6" s="2"/>
      <c r="DWM6" s="37"/>
      <c r="DWN6" s="37"/>
      <c r="DWO6" s="2"/>
      <c r="DWP6" s="37"/>
      <c r="DWQ6" s="53"/>
      <c r="DWS6" s="2"/>
      <c r="DWT6" s="2"/>
      <c r="DWU6" s="37"/>
      <c r="DWV6" s="37"/>
      <c r="DWW6" s="2"/>
      <c r="DWX6" s="37"/>
      <c r="DWY6" s="53"/>
      <c r="DXA6" s="2"/>
      <c r="DXB6" s="2"/>
      <c r="DXC6" s="37"/>
      <c r="DXD6" s="37"/>
      <c r="DXE6" s="2"/>
      <c r="DXF6" s="37"/>
      <c r="DXG6" s="53"/>
      <c r="DXI6" s="2"/>
      <c r="DXJ6" s="2"/>
      <c r="DXK6" s="37"/>
      <c r="DXL6" s="37"/>
      <c r="DXM6" s="2"/>
      <c r="DXN6" s="37"/>
      <c r="DXO6" s="53"/>
      <c r="DXQ6" s="2"/>
      <c r="DXR6" s="2"/>
      <c r="DXS6" s="37"/>
      <c r="DXT6" s="37"/>
      <c r="DXU6" s="2"/>
      <c r="DXV6" s="37"/>
      <c r="DXW6" s="53"/>
      <c r="DXY6" s="2"/>
      <c r="DXZ6" s="2"/>
      <c r="DYA6" s="37"/>
      <c r="DYB6" s="37"/>
      <c r="DYC6" s="2"/>
      <c r="DYD6" s="37"/>
      <c r="DYE6" s="53"/>
      <c r="DYG6" s="2"/>
      <c r="DYH6" s="2"/>
      <c r="DYI6" s="37"/>
      <c r="DYJ6" s="37"/>
      <c r="DYK6" s="2"/>
      <c r="DYL6" s="37"/>
      <c r="DYM6" s="53"/>
      <c r="DYO6" s="2"/>
      <c r="DYP6" s="2"/>
      <c r="DYQ6" s="37"/>
      <c r="DYR6" s="37"/>
      <c r="DYS6" s="2"/>
      <c r="DYT6" s="37"/>
      <c r="DYU6" s="53"/>
      <c r="DYW6" s="2"/>
      <c r="DYX6" s="2"/>
      <c r="DYY6" s="37"/>
      <c r="DYZ6" s="37"/>
      <c r="DZA6" s="2"/>
      <c r="DZB6" s="37"/>
      <c r="DZC6" s="53"/>
      <c r="DZE6" s="2"/>
      <c r="DZF6" s="2"/>
      <c r="DZG6" s="37"/>
      <c r="DZH6" s="37"/>
      <c r="DZI6" s="2"/>
      <c r="DZJ6" s="37"/>
      <c r="DZK6" s="53"/>
      <c r="DZM6" s="2"/>
      <c r="DZN6" s="2"/>
      <c r="DZO6" s="37"/>
      <c r="DZP6" s="37"/>
      <c r="DZQ6" s="2"/>
      <c r="DZR6" s="37"/>
      <c r="DZS6" s="53"/>
      <c r="DZU6" s="2"/>
      <c r="DZV6" s="2"/>
      <c r="DZW6" s="37"/>
      <c r="DZX6" s="37"/>
      <c r="DZY6" s="2"/>
      <c r="DZZ6" s="37"/>
      <c r="EAA6" s="53"/>
      <c r="EAC6" s="2"/>
      <c r="EAD6" s="2"/>
      <c r="EAE6" s="37"/>
      <c r="EAF6" s="37"/>
      <c r="EAG6" s="2"/>
      <c r="EAH6" s="37"/>
      <c r="EAI6" s="53"/>
      <c r="EAK6" s="2"/>
      <c r="EAL6" s="2"/>
      <c r="EAM6" s="37"/>
      <c r="EAN6" s="37"/>
      <c r="EAO6" s="2"/>
      <c r="EAP6" s="37"/>
      <c r="EAQ6" s="53"/>
      <c r="EAS6" s="2"/>
      <c r="EAT6" s="2"/>
      <c r="EAU6" s="37"/>
      <c r="EAV6" s="37"/>
      <c r="EAW6" s="2"/>
      <c r="EAX6" s="37"/>
      <c r="EAY6" s="53"/>
      <c r="EBA6" s="2"/>
      <c r="EBB6" s="2"/>
      <c r="EBC6" s="37"/>
      <c r="EBD6" s="37"/>
      <c r="EBE6" s="2"/>
      <c r="EBF6" s="37"/>
      <c r="EBG6" s="53"/>
      <c r="EBI6" s="2"/>
      <c r="EBJ6" s="2"/>
      <c r="EBK6" s="37"/>
      <c r="EBL6" s="37"/>
      <c r="EBM6" s="2"/>
      <c r="EBN6" s="37"/>
      <c r="EBO6" s="53"/>
      <c r="EBQ6" s="2"/>
      <c r="EBR6" s="2"/>
      <c r="EBS6" s="37"/>
      <c r="EBT6" s="37"/>
      <c r="EBU6" s="2"/>
      <c r="EBV6" s="37"/>
      <c r="EBW6" s="53"/>
      <c r="EBY6" s="2"/>
      <c r="EBZ6" s="2"/>
      <c r="ECA6" s="37"/>
      <c r="ECB6" s="37"/>
      <c r="ECC6" s="2"/>
      <c r="ECD6" s="37"/>
      <c r="ECE6" s="53"/>
      <c r="ECG6" s="2"/>
      <c r="ECH6" s="2"/>
      <c r="ECI6" s="37"/>
      <c r="ECJ6" s="37"/>
      <c r="ECK6" s="2"/>
      <c r="ECL6" s="37"/>
      <c r="ECM6" s="53"/>
      <c r="ECO6" s="2"/>
      <c r="ECP6" s="2"/>
      <c r="ECQ6" s="37"/>
      <c r="ECR6" s="37"/>
      <c r="ECS6" s="2"/>
      <c r="ECT6" s="37"/>
      <c r="ECU6" s="53"/>
      <c r="ECW6" s="2"/>
      <c r="ECX6" s="2"/>
      <c r="ECY6" s="37"/>
      <c r="ECZ6" s="37"/>
      <c r="EDA6" s="2"/>
      <c r="EDB6" s="37"/>
      <c r="EDC6" s="53"/>
      <c r="EDE6" s="2"/>
      <c r="EDF6" s="2"/>
      <c r="EDG6" s="37"/>
      <c r="EDH6" s="37"/>
      <c r="EDI6" s="2"/>
      <c r="EDJ6" s="37"/>
      <c r="EDK6" s="53"/>
      <c r="EDM6" s="2"/>
      <c r="EDN6" s="2"/>
      <c r="EDO6" s="37"/>
      <c r="EDP6" s="37"/>
      <c r="EDQ6" s="2"/>
      <c r="EDR6" s="37"/>
      <c r="EDS6" s="53"/>
      <c r="EDU6" s="2"/>
      <c r="EDV6" s="2"/>
      <c r="EDW6" s="37"/>
      <c r="EDX6" s="37"/>
      <c r="EDY6" s="2"/>
      <c r="EDZ6" s="37"/>
      <c r="EEA6" s="53"/>
      <c r="EEC6" s="2"/>
      <c r="EED6" s="2"/>
      <c r="EEE6" s="37"/>
      <c r="EEF6" s="37"/>
      <c r="EEG6" s="2"/>
      <c r="EEH6" s="37"/>
      <c r="EEI6" s="53"/>
      <c r="EEK6" s="2"/>
      <c r="EEL6" s="2"/>
      <c r="EEM6" s="37"/>
      <c r="EEN6" s="37"/>
      <c r="EEO6" s="2"/>
      <c r="EEP6" s="37"/>
      <c r="EEQ6" s="53"/>
      <c r="EES6" s="2"/>
      <c r="EET6" s="2"/>
      <c r="EEU6" s="37"/>
      <c r="EEV6" s="37"/>
      <c r="EEW6" s="2"/>
      <c r="EEX6" s="37"/>
      <c r="EEY6" s="53"/>
      <c r="EFA6" s="2"/>
      <c r="EFB6" s="2"/>
      <c r="EFC6" s="37"/>
      <c r="EFD6" s="37"/>
      <c r="EFE6" s="2"/>
      <c r="EFF6" s="37"/>
      <c r="EFG6" s="53"/>
      <c r="EFI6" s="2"/>
      <c r="EFJ6" s="2"/>
      <c r="EFK6" s="37"/>
      <c r="EFL6" s="37"/>
      <c r="EFM6" s="2"/>
      <c r="EFN6" s="37"/>
      <c r="EFO6" s="53"/>
      <c r="EFQ6" s="2"/>
      <c r="EFR6" s="2"/>
      <c r="EFS6" s="37"/>
      <c r="EFT6" s="37"/>
      <c r="EFU6" s="2"/>
      <c r="EFV6" s="37"/>
      <c r="EFW6" s="53"/>
      <c r="EFY6" s="2"/>
      <c r="EFZ6" s="2"/>
      <c r="EGA6" s="37"/>
      <c r="EGB6" s="37"/>
      <c r="EGC6" s="2"/>
      <c r="EGD6" s="37"/>
      <c r="EGE6" s="53"/>
      <c r="EGG6" s="2"/>
      <c r="EGH6" s="2"/>
      <c r="EGI6" s="37"/>
      <c r="EGJ6" s="37"/>
      <c r="EGK6" s="2"/>
      <c r="EGL6" s="37"/>
      <c r="EGM6" s="53"/>
      <c r="EGO6" s="2"/>
      <c r="EGP6" s="2"/>
      <c r="EGQ6" s="37"/>
      <c r="EGR6" s="37"/>
      <c r="EGS6" s="2"/>
      <c r="EGT6" s="37"/>
      <c r="EGU6" s="53"/>
      <c r="EGW6" s="2"/>
      <c r="EGX6" s="2"/>
      <c r="EGY6" s="37"/>
      <c r="EGZ6" s="37"/>
      <c r="EHA6" s="2"/>
      <c r="EHB6" s="37"/>
      <c r="EHC6" s="53"/>
      <c r="EHE6" s="2"/>
      <c r="EHF6" s="2"/>
      <c r="EHG6" s="37"/>
      <c r="EHH6" s="37"/>
      <c r="EHI6" s="2"/>
      <c r="EHJ6" s="37"/>
      <c r="EHK6" s="53"/>
      <c r="EHM6" s="2"/>
      <c r="EHN6" s="2"/>
      <c r="EHO6" s="37"/>
      <c r="EHP6" s="37"/>
      <c r="EHQ6" s="2"/>
      <c r="EHR6" s="37"/>
      <c r="EHS6" s="53"/>
      <c r="EHU6" s="2"/>
      <c r="EHV6" s="2"/>
      <c r="EHW6" s="37"/>
      <c r="EHX6" s="37"/>
      <c r="EHY6" s="2"/>
      <c r="EHZ6" s="37"/>
      <c r="EIA6" s="53"/>
      <c r="EIC6" s="2"/>
      <c r="EID6" s="2"/>
      <c r="EIE6" s="37"/>
      <c r="EIF6" s="37"/>
      <c r="EIG6" s="2"/>
      <c r="EIH6" s="37"/>
      <c r="EII6" s="53"/>
      <c r="EIK6" s="2"/>
      <c r="EIL6" s="2"/>
      <c r="EIM6" s="37"/>
      <c r="EIN6" s="37"/>
      <c r="EIO6" s="2"/>
      <c r="EIP6" s="37"/>
      <c r="EIQ6" s="53"/>
      <c r="EIS6" s="2"/>
      <c r="EIT6" s="2"/>
      <c r="EIU6" s="37"/>
      <c r="EIV6" s="37"/>
      <c r="EIW6" s="2"/>
      <c r="EIX6" s="37"/>
      <c r="EIY6" s="53"/>
      <c r="EJA6" s="2"/>
      <c r="EJB6" s="2"/>
      <c r="EJC6" s="37"/>
      <c r="EJD6" s="37"/>
      <c r="EJE6" s="2"/>
      <c r="EJF6" s="37"/>
      <c r="EJG6" s="53"/>
      <c r="EJI6" s="2"/>
      <c r="EJJ6" s="2"/>
      <c r="EJK6" s="37"/>
      <c r="EJL6" s="37"/>
      <c r="EJM6" s="2"/>
      <c r="EJN6" s="37"/>
      <c r="EJO6" s="53"/>
      <c r="EJQ6" s="2"/>
      <c r="EJR6" s="2"/>
      <c r="EJS6" s="37"/>
      <c r="EJT6" s="37"/>
      <c r="EJU6" s="2"/>
      <c r="EJV6" s="37"/>
      <c r="EJW6" s="53"/>
      <c r="EJY6" s="2"/>
      <c r="EJZ6" s="2"/>
      <c r="EKA6" s="37"/>
      <c r="EKB6" s="37"/>
      <c r="EKC6" s="2"/>
      <c r="EKD6" s="37"/>
      <c r="EKE6" s="53"/>
      <c r="EKG6" s="2"/>
      <c r="EKH6" s="2"/>
      <c r="EKI6" s="37"/>
      <c r="EKJ6" s="37"/>
      <c r="EKK6" s="2"/>
      <c r="EKL6" s="37"/>
      <c r="EKM6" s="53"/>
      <c r="EKO6" s="2"/>
      <c r="EKP6" s="2"/>
      <c r="EKQ6" s="37"/>
      <c r="EKR6" s="37"/>
      <c r="EKS6" s="2"/>
      <c r="EKT6" s="37"/>
      <c r="EKU6" s="53"/>
      <c r="EKW6" s="2"/>
      <c r="EKX6" s="2"/>
      <c r="EKY6" s="37"/>
      <c r="EKZ6" s="37"/>
      <c r="ELA6" s="2"/>
      <c r="ELB6" s="37"/>
      <c r="ELC6" s="53"/>
      <c r="ELE6" s="2"/>
      <c r="ELF6" s="2"/>
      <c r="ELG6" s="37"/>
      <c r="ELH6" s="37"/>
      <c r="ELI6" s="2"/>
      <c r="ELJ6" s="37"/>
      <c r="ELK6" s="53"/>
      <c r="ELM6" s="2"/>
      <c r="ELN6" s="2"/>
      <c r="ELO6" s="37"/>
      <c r="ELP6" s="37"/>
      <c r="ELQ6" s="2"/>
      <c r="ELR6" s="37"/>
      <c r="ELS6" s="53"/>
      <c r="ELU6" s="2"/>
      <c r="ELV6" s="2"/>
      <c r="ELW6" s="37"/>
      <c r="ELX6" s="37"/>
      <c r="ELY6" s="2"/>
      <c r="ELZ6" s="37"/>
      <c r="EMA6" s="53"/>
      <c r="EMC6" s="2"/>
      <c r="EMD6" s="2"/>
      <c r="EME6" s="37"/>
      <c r="EMF6" s="37"/>
      <c r="EMG6" s="2"/>
      <c r="EMH6" s="37"/>
      <c r="EMI6" s="53"/>
      <c r="EMK6" s="2"/>
      <c r="EML6" s="2"/>
      <c r="EMM6" s="37"/>
      <c r="EMN6" s="37"/>
      <c r="EMO6" s="2"/>
      <c r="EMP6" s="37"/>
      <c r="EMQ6" s="53"/>
      <c r="EMS6" s="2"/>
      <c r="EMT6" s="2"/>
      <c r="EMU6" s="37"/>
      <c r="EMV6" s="37"/>
      <c r="EMW6" s="2"/>
      <c r="EMX6" s="37"/>
      <c r="EMY6" s="53"/>
      <c r="ENA6" s="2"/>
      <c r="ENB6" s="2"/>
      <c r="ENC6" s="37"/>
      <c r="END6" s="37"/>
      <c r="ENE6" s="2"/>
      <c r="ENF6" s="37"/>
      <c r="ENG6" s="53"/>
      <c r="ENI6" s="2"/>
      <c r="ENJ6" s="2"/>
      <c r="ENK6" s="37"/>
      <c r="ENL6" s="37"/>
      <c r="ENM6" s="2"/>
      <c r="ENN6" s="37"/>
      <c r="ENO6" s="53"/>
      <c r="ENQ6" s="2"/>
      <c r="ENR6" s="2"/>
      <c r="ENS6" s="37"/>
      <c r="ENT6" s="37"/>
      <c r="ENU6" s="2"/>
      <c r="ENV6" s="37"/>
      <c r="ENW6" s="53"/>
      <c r="ENY6" s="2"/>
      <c r="ENZ6" s="2"/>
      <c r="EOA6" s="37"/>
      <c r="EOB6" s="37"/>
      <c r="EOC6" s="2"/>
      <c r="EOD6" s="37"/>
      <c r="EOE6" s="53"/>
      <c r="EOG6" s="2"/>
      <c r="EOH6" s="2"/>
      <c r="EOI6" s="37"/>
      <c r="EOJ6" s="37"/>
      <c r="EOK6" s="2"/>
      <c r="EOL6" s="37"/>
      <c r="EOM6" s="53"/>
      <c r="EOO6" s="2"/>
      <c r="EOP6" s="2"/>
      <c r="EOQ6" s="37"/>
      <c r="EOR6" s="37"/>
      <c r="EOS6" s="2"/>
      <c r="EOT6" s="37"/>
      <c r="EOU6" s="53"/>
      <c r="EOW6" s="2"/>
      <c r="EOX6" s="2"/>
      <c r="EOY6" s="37"/>
      <c r="EOZ6" s="37"/>
      <c r="EPA6" s="2"/>
      <c r="EPB6" s="37"/>
      <c r="EPC6" s="53"/>
      <c r="EPE6" s="2"/>
      <c r="EPF6" s="2"/>
      <c r="EPG6" s="37"/>
      <c r="EPH6" s="37"/>
      <c r="EPI6" s="2"/>
      <c r="EPJ6" s="37"/>
      <c r="EPK6" s="53"/>
      <c r="EPM6" s="2"/>
      <c r="EPN6" s="2"/>
      <c r="EPO6" s="37"/>
      <c r="EPP6" s="37"/>
      <c r="EPQ6" s="2"/>
      <c r="EPR6" s="37"/>
      <c r="EPS6" s="53"/>
      <c r="EPU6" s="2"/>
      <c r="EPV6" s="2"/>
      <c r="EPW6" s="37"/>
      <c r="EPX6" s="37"/>
      <c r="EPY6" s="2"/>
      <c r="EPZ6" s="37"/>
      <c r="EQA6" s="53"/>
      <c r="EQC6" s="2"/>
      <c r="EQD6" s="2"/>
      <c r="EQE6" s="37"/>
      <c r="EQF6" s="37"/>
      <c r="EQG6" s="2"/>
      <c r="EQH6" s="37"/>
      <c r="EQI6" s="53"/>
      <c r="EQK6" s="2"/>
      <c r="EQL6" s="2"/>
      <c r="EQM6" s="37"/>
      <c r="EQN6" s="37"/>
      <c r="EQO6" s="2"/>
      <c r="EQP6" s="37"/>
      <c r="EQQ6" s="53"/>
      <c r="EQS6" s="2"/>
      <c r="EQT6" s="2"/>
      <c r="EQU6" s="37"/>
      <c r="EQV6" s="37"/>
      <c r="EQW6" s="2"/>
      <c r="EQX6" s="37"/>
      <c r="EQY6" s="53"/>
      <c r="ERA6" s="2"/>
      <c r="ERB6" s="2"/>
      <c r="ERC6" s="37"/>
      <c r="ERD6" s="37"/>
      <c r="ERE6" s="2"/>
      <c r="ERF6" s="37"/>
      <c r="ERG6" s="53"/>
      <c r="ERI6" s="2"/>
      <c r="ERJ6" s="2"/>
      <c r="ERK6" s="37"/>
      <c r="ERL6" s="37"/>
      <c r="ERM6" s="2"/>
      <c r="ERN6" s="37"/>
      <c r="ERO6" s="53"/>
      <c r="ERQ6" s="2"/>
      <c r="ERR6" s="2"/>
      <c r="ERS6" s="37"/>
      <c r="ERT6" s="37"/>
      <c r="ERU6" s="2"/>
      <c r="ERV6" s="37"/>
      <c r="ERW6" s="53"/>
      <c r="ERY6" s="2"/>
      <c r="ERZ6" s="2"/>
      <c r="ESA6" s="37"/>
      <c r="ESB6" s="37"/>
      <c r="ESC6" s="2"/>
      <c r="ESD6" s="37"/>
      <c r="ESE6" s="53"/>
      <c r="ESG6" s="2"/>
      <c r="ESH6" s="2"/>
      <c r="ESI6" s="37"/>
      <c r="ESJ6" s="37"/>
      <c r="ESK6" s="2"/>
      <c r="ESL6" s="37"/>
      <c r="ESM6" s="53"/>
      <c r="ESO6" s="2"/>
      <c r="ESP6" s="2"/>
      <c r="ESQ6" s="37"/>
      <c r="ESR6" s="37"/>
      <c r="ESS6" s="2"/>
      <c r="EST6" s="37"/>
      <c r="ESU6" s="53"/>
      <c r="ESW6" s="2"/>
      <c r="ESX6" s="2"/>
      <c r="ESY6" s="37"/>
      <c r="ESZ6" s="37"/>
      <c r="ETA6" s="2"/>
      <c r="ETB6" s="37"/>
      <c r="ETC6" s="53"/>
      <c r="ETE6" s="2"/>
      <c r="ETF6" s="2"/>
      <c r="ETG6" s="37"/>
      <c r="ETH6" s="37"/>
      <c r="ETI6" s="2"/>
      <c r="ETJ6" s="37"/>
      <c r="ETK6" s="53"/>
      <c r="ETM6" s="2"/>
      <c r="ETN6" s="2"/>
      <c r="ETO6" s="37"/>
      <c r="ETP6" s="37"/>
      <c r="ETQ6" s="2"/>
      <c r="ETR6" s="37"/>
      <c r="ETS6" s="53"/>
      <c r="ETU6" s="2"/>
      <c r="ETV6" s="2"/>
      <c r="ETW6" s="37"/>
      <c r="ETX6" s="37"/>
      <c r="ETY6" s="2"/>
      <c r="ETZ6" s="37"/>
      <c r="EUA6" s="53"/>
      <c r="EUC6" s="2"/>
      <c r="EUD6" s="2"/>
      <c r="EUE6" s="37"/>
      <c r="EUF6" s="37"/>
      <c r="EUG6" s="2"/>
      <c r="EUH6" s="37"/>
      <c r="EUI6" s="53"/>
      <c r="EUK6" s="2"/>
      <c r="EUL6" s="2"/>
      <c r="EUM6" s="37"/>
      <c r="EUN6" s="37"/>
      <c r="EUO6" s="2"/>
      <c r="EUP6" s="37"/>
      <c r="EUQ6" s="53"/>
      <c r="EUS6" s="2"/>
      <c r="EUT6" s="2"/>
      <c r="EUU6" s="37"/>
      <c r="EUV6" s="37"/>
      <c r="EUW6" s="2"/>
      <c r="EUX6" s="37"/>
      <c r="EUY6" s="53"/>
      <c r="EVA6" s="2"/>
      <c r="EVB6" s="2"/>
      <c r="EVC6" s="37"/>
      <c r="EVD6" s="37"/>
      <c r="EVE6" s="2"/>
      <c r="EVF6" s="37"/>
      <c r="EVG6" s="53"/>
      <c r="EVI6" s="2"/>
      <c r="EVJ6" s="2"/>
      <c r="EVK6" s="37"/>
      <c r="EVL6" s="37"/>
      <c r="EVM6" s="2"/>
      <c r="EVN6" s="37"/>
      <c r="EVO6" s="53"/>
      <c r="EVQ6" s="2"/>
      <c r="EVR6" s="2"/>
      <c r="EVS6" s="37"/>
      <c r="EVT6" s="37"/>
      <c r="EVU6" s="2"/>
      <c r="EVV6" s="37"/>
      <c r="EVW6" s="53"/>
      <c r="EVY6" s="2"/>
      <c r="EVZ6" s="2"/>
      <c r="EWA6" s="37"/>
      <c r="EWB6" s="37"/>
      <c r="EWC6" s="2"/>
      <c r="EWD6" s="37"/>
      <c r="EWE6" s="53"/>
      <c r="EWG6" s="2"/>
      <c r="EWH6" s="2"/>
      <c r="EWI6" s="37"/>
      <c r="EWJ6" s="37"/>
      <c r="EWK6" s="2"/>
      <c r="EWL6" s="37"/>
      <c r="EWM6" s="53"/>
      <c r="EWO6" s="2"/>
      <c r="EWP6" s="2"/>
      <c r="EWQ6" s="37"/>
      <c r="EWR6" s="37"/>
      <c r="EWS6" s="2"/>
      <c r="EWT6" s="37"/>
      <c r="EWU6" s="53"/>
      <c r="EWW6" s="2"/>
      <c r="EWX6" s="2"/>
      <c r="EWY6" s="37"/>
      <c r="EWZ6" s="37"/>
      <c r="EXA6" s="2"/>
      <c r="EXB6" s="37"/>
      <c r="EXC6" s="53"/>
      <c r="EXE6" s="2"/>
      <c r="EXF6" s="2"/>
      <c r="EXG6" s="37"/>
      <c r="EXH6" s="37"/>
      <c r="EXI6" s="2"/>
      <c r="EXJ6" s="37"/>
      <c r="EXK6" s="53"/>
      <c r="EXM6" s="2"/>
      <c r="EXN6" s="2"/>
      <c r="EXO6" s="37"/>
      <c r="EXP6" s="37"/>
      <c r="EXQ6" s="2"/>
      <c r="EXR6" s="37"/>
      <c r="EXS6" s="53"/>
      <c r="EXU6" s="2"/>
      <c r="EXV6" s="2"/>
      <c r="EXW6" s="37"/>
      <c r="EXX6" s="37"/>
      <c r="EXY6" s="2"/>
      <c r="EXZ6" s="37"/>
      <c r="EYA6" s="53"/>
      <c r="EYC6" s="2"/>
      <c r="EYD6" s="2"/>
      <c r="EYE6" s="37"/>
      <c r="EYF6" s="37"/>
      <c r="EYG6" s="2"/>
      <c r="EYH6" s="37"/>
      <c r="EYI6" s="53"/>
      <c r="EYK6" s="2"/>
      <c r="EYL6" s="2"/>
      <c r="EYM6" s="37"/>
      <c r="EYN6" s="37"/>
      <c r="EYO6" s="2"/>
      <c r="EYP6" s="37"/>
      <c r="EYQ6" s="53"/>
      <c r="EYS6" s="2"/>
      <c r="EYT6" s="2"/>
      <c r="EYU6" s="37"/>
      <c r="EYV6" s="37"/>
      <c r="EYW6" s="2"/>
      <c r="EYX6" s="37"/>
      <c r="EYY6" s="53"/>
      <c r="EZA6" s="2"/>
      <c r="EZB6" s="2"/>
      <c r="EZC6" s="37"/>
      <c r="EZD6" s="37"/>
      <c r="EZE6" s="2"/>
      <c r="EZF6" s="37"/>
      <c r="EZG6" s="53"/>
      <c r="EZI6" s="2"/>
      <c r="EZJ6" s="2"/>
      <c r="EZK6" s="37"/>
      <c r="EZL6" s="37"/>
      <c r="EZM6" s="2"/>
      <c r="EZN6" s="37"/>
      <c r="EZO6" s="53"/>
      <c r="EZQ6" s="2"/>
      <c r="EZR6" s="2"/>
      <c r="EZS6" s="37"/>
      <c r="EZT6" s="37"/>
      <c r="EZU6" s="2"/>
      <c r="EZV6" s="37"/>
      <c r="EZW6" s="53"/>
      <c r="EZY6" s="2"/>
      <c r="EZZ6" s="2"/>
      <c r="FAA6" s="37"/>
      <c r="FAB6" s="37"/>
      <c r="FAC6" s="2"/>
      <c r="FAD6" s="37"/>
      <c r="FAE6" s="53"/>
      <c r="FAG6" s="2"/>
      <c r="FAH6" s="2"/>
      <c r="FAI6" s="37"/>
      <c r="FAJ6" s="37"/>
      <c r="FAK6" s="2"/>
      <c r="FAL6" s="37"/>
      <c r="FAM6" s="53"/>
      <c r="FAO6" s="2"/>
      <c r="FAP6" s="2"/>
      <c r="FAQ6" s="37"/>
      <c r="FAR6" s="37"/>
      <c r="FAS6" s="2"/>
      <c r="FAT6" s="37"/>
      <c r="FAU6" s="53"/>
      <c r="FAW6" s="2"/>
      <c r="FAX6" s="2"/>
      <c r="FAY6" s="37"/>
      <c r="FAZ6" s="37"/>
      <c r="FBA6" s="2"/>
      <c r="FBB6" s="37"/>
      <c r="FBC6" s="53"/>
      <c r="FBE6" s="2"/>
      <c r="FBF6" s="2"/>
      <c r="FBG6" s="37"/>
      <c r="FBH6" s="37"/>
      <c r="FBI6" s="2"/>
      <c r="FBJ6" s="37"/>
      <c r="FBK6" s="53"/>
      <c r="FBM6" s="2"/>
      <c r="FBN6" s="2"/>
      <c r="FBO6" s="37"/>
      <c r="FBP6" s="37"/>
      <c r="FBQ6" s="2"/>
      <c r="FBR6" s="37"/>
      <c r="FBS6" s="53"/>
      <c r="FBU6" s="2"/>
      <c r="FBV6" s="2"/>
      <c r="FBW6" s="37"/>
      <c r="FBX6" s="37"/>
      <c r="FBY6" s="2"/>
      <c r="FBZ6" s="37"/>
      <c r="FCA6" s="53"/>
      <c r="FCC6" s="2"/>
      <c r="FCD6" s="2"/>
      <c r="FCE6" s="37"/>
      <c r="FCF6" s="37"/>
      <c r="FCG6" s="2"/>
      <c r="FCH6" s="37"/>
      <c r="FCI6" s="53"/>
      <c r="FCK6" s="2"/>
      <c r="FCL6" s="2"/>
      <c r="FCM6" s="37"/>
      <c r="FCN6" s="37"/>
      <c r="FCO6" s="2"/>
      <c r="FCP6" s="37"/>
      <c r="FCQ6" s="53"/>
      <c r="FCS6" s="2"/>
      <c r="FCT6" s="2"/>
      <c r="FCU6" s="37"/>
      <c r="FCV6" s="37"/>
      <c r="FCW6" s="2"/>
      <c r="FCX6" s="37"/>
      <c r="FCY6" s="53"/>
      <c r="FDA6" s="2"/>
      <c r="FDB6" s="2"/>
      <c r="FDC6" s="37"/>
      <c r="FDD6" s="37"/>
      <c r="FDE6" s="2"/>
      <c r="FDF6" s="37"/>
      <c r="FDG6" s="53"/>
      <c r="FDI6" s="2"/>
      <c r="FDJ6" s="2"/>
      <c r="FDK6" s="37"/>
      <c r="FDL6" s="37"/>
      <c r="FDM6" s="2"/>
      <c r="FDN6" s="37"/>
      <c r="FDO6" s="53"/>
      <c r="FDQ6" s="2"/>
      <c r="FDR6" s="2"/>
      <c r="FDS6" s="37"/>
      <c r="FDT6" s="37"/>
      <c r="FDU6" s="2"/>
      <c r="FDV6" s="37"/>
      <c r="FDW6" s="53"/>
      <c r="FDY6" s="2"/>
      <c r="FDZ6" s="2"/>
      <c r="FEA6" s="37"/>
      <c r="FEB6" s="37"/>
      <c r="FEC6" s="2"/>
      <c r="FED6" s="37"/>
      <c r="FEE6" s="53"/>
      <c r="FEG6" s="2"/>
      <c r="FEH6" s="2"/>
      <c r="FEI6" s="37"/>
      <c r="FEJ6" s="37"/>
      <c r="FEK6" s="2"/>
      <c r="FEL6" s="37"/>
      <c r="FEM6" s="53"/>
      <c r="FEO6" s="2"/>
      <c r="FEP6" s="2"/>
      <c r="FEQ6" s="37"/>
      <c r="FER6" s="37"/>
      <c r="FES6" s="2"/>
      <c r="FET6" s="37"/>
      <c r="FEU6" s="53"/>
      <c r="FEW6" s="2"/>
      <c r="FEX6" s="2"/>
      <c r="FEY6" s="37"/>
      <c r="FEZ6" s="37"/>
      <c r="FFA6" s="2"/>
      <c r="FFB6" s="37"/>
      <c r="FFC6" s="53"/>
      <c r="FFE6" s="2"/>
      <c r="FFF6" s="2"/>
      <c r="FFG6" s="37"/>
      <c r="FFH6" s="37"/>
      <c r="FFI6" s="2"/>
      <c r="FFJ6" s="37"/>
      <c r="FFK6" s="53"/>
      <c r="FFM6" s="2"/>
      <c r="FFN6" s="2"/>
      <c r="FFO6" s="37"/>
      <c r="FFP6" s="37"/>
      <c r="FFQ6" s="2"/>
      <c r="FFR6" s="37"/>
      <c r="FFS6" s="53"/>
      <c r="FFU6" s="2"/>
      <c r="FFV6" s="2"/>
      <c r="FFW6" s="37"/>
      <c r="FFX6" s="37"/>
      <c r="FFY6" s="2"/>
      <c r="FFZ6" s="37"/>
      <c r="FGA6" s="53"/>
      <c r="FGC6" s="2"/>
      <c r="FGD6" s="2"/>
      <c r="FGE6" s="37"/>
      <c r="FGF6" s="37"/>
      <c r="FGG6" s="2"/>
      <c r="FGH6" s="37"/>
      <c r="FGI6" s="53"/>
      <c r="FGK6" s="2"/>
      <c r="FGL6" s="2"/>
      <c r="FGM6" s="37"/>
      <c r="FGN6" s="37"/>
      <c r="FGO6" s="2"/>
      <c r="FGP6" s="37"/>
      <c r="FGQ6" s="53"/>
      <c r="FGS6" s="2"/>
      <c r="FGT6" s="2"/>
      <c r="FGU6" s="37"/>
      <c r="FGV6" s="37"/>
      <c r="FGW6" s="2"/>
      <c r="FGX6" s="37"/>
      <c r="FGY6" s="53"/>
      <c r="FHA6" s="2"/>
      <c r="FHB6" s="2"/>
      <c r="FHC6" s="37"/>
      <c r="FHD6" s="37"/>
      <c r="FHE6" s="2"/>
      <c r="FHF6" s="37"/>
      <c r="FHG6" s="53"/>
      <c r="FHI6" s="2"/>
      <c r="FHJ6" s="2"/>
      <c r="FHK6" s="37"/>
      <c r="FHL6" s="37"/>
      <c r="FHM6" s="2"/>
      <c r="FHN6" s="37"/>
      <c r="FHO6" s="53"/>
      <c r="FHQ6" s="2"/>
      <c r="FHR6" s="2"/>
      <c r="FHS6" s="37"/>
      <c r="FHT6" s="37"/>
      <c r="FHU6" s="2"/>
      <c r="FHV6" s="37"/>
      <c r="FHW6" s="53"/>
      <c r="FHY6" s="2"/>
      <c r="FHZ6" s="2"/>
      <c r="FIA6" s="37"/>
      <c r="FIB6" s="37"/>
      <c r="FIC6" s="2"/>
      <c r="FID6" s="37"/>
      <c r="FIE6" s="53"/>
      <c r="FIG6" s="2"/>
      <c r="FIH6" s="2"/>
      <c r="FII6" s="37"/>
      <c r="FIJ6" s="37"/>
      <c r="FIK6" s="2"/>
      <c r="FIL6" s="37"/>
      <c r="FIM6" s="53"/>
      <c r="FIO6" s="2"/>
      <c r="FIP6" s="2"/>
      <c r="FIQ6" s="37"/>
      <c r="FIR6" s="37"/>
      <c r="FIS6" s="2"/>
      <c r="FIT6" s="37"/>
      <c r="FIU6" s="53"/>
      <c r="FIW6" s="2"/>
      <c r="FIX6" s="2"/>
      <c r="FIY6" s="37"/>
      <c r="FIZ6" s="37"/>
      <c r="FJA6" s="2"/>
      <c r="FJB6" s="37"/>
      <c r="FJC6" s="53"/>
      <c r="FJE6" s="2"/>
      <c r="FJF6" s="2"/>
      <c r="FJG6" s="37"/>
      <c r="FJH6" s="37"/>
      <c r="FJI6" s="2"/>
      <c r="FJJ6" s="37"/>
      <c r="FJK6" s="53"/>
      <c r="FJM6" s="2"/>
      <c r="FJN6" s="2"/>
      <c r="FJO6" s="37"/>
      <c r="FJP6" s="37"/>
      <c r="FJQ6" s="2"/>
      <c r="FJR6" s="37"/>
      <c r="FJS6" s="53"/>
      <c r="FJU6" s="2"/>
      <c r="FJV6" s="2"/>
      <c r="FJW6" s="37"/>
      <c r="FJX6" s="37"/>
      <c r="FJY6" s="2"/>
      <c r="FJZ6" s="37"/>
      <c r="FKA6" s="53"/>
      <c r="FKC6" s="2"/>
      <c r="FKD6" s="2"/>
      <c r="FKE6" s="37"/>
      <c r="FKF6" s="37"/>
      <c r="FKG6" s="2"/>
      <c r="FKH6" s="37"/>
      <c r="FKI6" s="53"/>
      <c r="FKK6" s="2"/>
      <c r="FKL6" s="2"/>
      <c r="FKM6" s="37"/>
      <c r="FKN6" s="37"/>
      <c r="FKO6" s="2"/>
      <c r="FKP6" s="37"/>
      <c r="FKQ6" s="53"/>
      <c r="FKS6" s="2"/>
      <c r="FKT6" s="2"/>
      <c r="FKU6" s="37"/>
      <c r="FKV6" s="37"/>
      <c r="FKW6" s="2"/>
      <c r="FKX6" s="37"/>
      <c r="FKY6" s="53"/>
      <c r="FLA6" s="2"/>
      <c r="FLB6" s="2"/>
      <c r="FLC6" s="37"/>
      <c r="FLD6" s="37"/>
      <c r="FLE6" s="2"/>
      <c r="FLF6" s="37"/>
      <c r="FLG6" s="53"/>
      <c r="FLI6" s="2"/>
      <c r="FLJ6" s="2"/>
      <c r="FLK6" s="37"/>
      <c r="FLL6" s="37"/>
      <c r="FLM6" s="2"/>
      <c r="FLN6" s="37"/>
      <c r="FLO6" s="53"/>
      <c r="FLQ6" s="2"/>
      <c r="FLR6" s="2"/>
      <c r="FLS6" s="37"/>
      <c r="FLT6" s="37"/>
      <c r="FLU6" s="2"/>
      <c r="FLV6" s="37"/>
      <c r="FLW6" s="53"/>
      <c r="FLY6" s="2"/>
      <c r="FLZ6" s="2"/>
      <c r="FMA6" s="37"/>
      <c r="FMB6" s="37"/>
      <c r="FMC6" s="2"/>
      <c r="FMD6" s="37"/>
      <c r="FME6" s="53"/>
      <c r="FMG6" s="2"/>
      <c r="FMH6" s="2"/>
      <c r="FMI6" s="37"/>
      <c r="FMJ6" s="37"/>
      <c r="FMK6" s="2"/>
      <c r="FML6" s="37"/>
      <c r="FMM6" s="53"/>
      <c r="FMO6" s="2"/>
      <c r="FMP6" s="2"/>
      <c r="FMQ6" s="37"/>
      <c r="FMR6" s="37"/>
      <c r="FMS6" s="2"/>
      <c r="FMT6" s="37"/>
      <c r="FMU6" s="53"/>
      <c r="FMW6" s="2"/>
      <c r="FMX6" s="2"/>
      <c r="FMY6" s="37"/>
      <c r="FMZ6" s="37"/>
      <c r="FNA6" s="2"/>
      <c r="FNB6" s="37"/>
      <c r="FNC6" s="53"/>
      <c r="FNE6" s="2"/>
      <c r="FNF6" s="2"/>
      <c r="FNG6" s="37"/>
      <c r="FNH6" s="37"/>
      <c r="FNI6" s="2"/>
      <c r="FNJ6" s="37"/>
      <c r="FNK6" s="53"/>
      <c r="FNM6" s="2"/>
      <c r="FNN6" s="2"/>
      <c r="FNO6" s="37"/>
      <c r="FNP6" s="37"/>
      <c r="FNQ6" s="2"/>
      <c r="FNR6" s="37"/>
      <c r="FNS6" s="53"/>
      <c r="FNU6" s="2"/>
      <c r="FNV6" s="2"/>
      <c r="FNW6" s="37"/>
      <c r="FNX6" s="37"/>
      <c r="FNY6" s="2"/>
      <c r="FNZ6" s="37"/>
      <c r="FOA6" s="53"/>
      <c r="FOC6" s="2"/>
      <c r="FOD6" s="2"/>
      <c r="FOE6" s="37"/>
      <c r="FOF6" s="37"/>
      <c r="FOG6" s="2"/>
      <c r="FOH6" s="37"/>
      <c r="FOI6" s="53"/>
      <c r="FOK6" s="2"/>
      <c r="FOL6" s="2"/>
      <c r="FOM6" s="37"/>
      <c r="FON6" s="37"/>
      <c r="FOO6" s="2"/>
      <c r="FOP6" s="37"/>
      <c r="FOQ6" s="53"/>
      <c r="FOS6" s="2"/>
      <c r="FOT6" s="2"/>
      <c r="FOU6" s="37"/>
      <c r="FOV6" s="37"/>
      <c r="FOW6" s="2"/>
      <c r="FOX6" s="37"/>
      <c r="FOY6" s="53"/>
      <c r="FPA6" s="2"/>
      <c r="FPB6" s="2"/>
      <c r="FPC6" s="37"/>
      <c r="FPD6" s="37"/>
      <c r="FPE6" s="2"/>
      <c r="FPF6" s="37"/>
      <c r="FPG6" s="53"/>
      <c r="FPI6" s="2"/>
      <c r="FPJ6" s="2"/>
      <c r="FPK6" s="37"/>
      <c r="FPL6" s="37"/>
      <c r="FPM6" s="2"/>
      <c r="FPN6" s="37"/>
      <c r="FPO6" s="53"/>
      <c r="FPQ6" s="2"/>
      <c r="FPR6" s="2"/>
      <c r="FPS6" s="37"/>
      <c r="FPT6" s="37"/>
      <c r="FPU6" s="2"/>
      <c r="FPV6" s="37"/>
      <c r="FPW6" s="53"/>
      <c r="FPY6" s="2"/>
      <c r="FPZ6" s="2"/>
      <c r="FQA6" s="37"/>
      <c r="FQB6" s="37"/>
      <c r="FQC6" s="2"/>
      <c r="FQD6" s="37"/>
      <c r="FQE6" s="53"/>
      <c r="FQG6" s="2"/>
      <c r="FQH6" s="2"/>
      <c r="FQI6" s="37"/>
      <c r="FQJ6" s="37"/>
      <c r="FQK6" s="2"/>
      <c r="FQL6" s="37"/>
      <c r="FQM6" s="53"/>
      <c r="FQO6" s="2"/>
      <c r="FQP6" s="2"/>
      <c r="FQQ6" s="37"/>
      <c r="FQR6" s="37"/>
      <c r="FQS6" s="2"/>
      <c r="FQT6" s="37"/>
      <c r="FQU6" s="53"/>
      <c r="FQW6" s="2"/>
      <c r="FQX6" s="2"/>
      <c r="FQY6" s="37"/>
      <c r="FQZ6" s="37"/>
      <c r="FRA6" s="2"/>
      <c r="FRB6" s="37"/>
      <c r="FRC6" s="53"/>
      <c r="FRE6" s="2"/>
      <c r="FRF6" s="2"/>
      <c r="FRG6" s="37"/>
      <c r="FRH6" s="37"/>
      <c r="FRI6" s="2"/>
      <c r="FRJ6" s="37"/>
      <c r="FRK6" s="53"/>
      <c r="FRM6" s="2"/>
      <c r="FRN6" s="2"/>
      <c r="FRO6" s="37"/>
      <c r="FRP6" s="37"/>
      <c r="FRQ6" s="2"/>
      <c r="FRR6" s="37"/>
      <c r="FRS6" s="53"/>
      <c r="FRU6" s="2"/>
      <c r="FRV6" s="2"/>
      <c r="FRW6" s="37"/>
      <c r="FRX6" s="37"/>
      <c r="FRY6" s="2"/>
      <c r="FRZ6" s="37"/>
      <c r="FSA6" s="53"/>
      <c r="FSC6" s="2"/>
      <c r="FSD6" s="2"/>
      <c r="FSE6" s="37"/>
      <c r="FSF6" s="37"/>
      <c r="FSG6" s="2"/>
      <c r="FSH6" s="37"/>
      <c r="FSI6" s="53"/>
      <c r="FSK6" s="2"/>
      <c r="FSL6" s="2"/>
      <c r="FSM6" s="37"/>
      <c r="FSN6" s="37"/>
      <c r="FSO6" s="2"/>
      <c r="FSP6" s="37"/>
      <c r="FSQ6" s="53"/>
      <c r="FSS6" s="2"/>
      <c r="FST6" s="2"/>
      <c r="FSU6" s="37"/>
      <c r="FSV6" s="37"/>
      <c r="FSW6" s="2"/>
      <c r="FSX6" s="37"/>
      <c r="FSY6" s="53"/>
      <c r="FTA6" s="2"/>
      <c r="FTB6" s="2"/>
      <c r="FTC6" s="37"/>
      <c r="FTD6" s="37"/>
      <c r="FTE6" s="2"/>
      <c r="FTF6" s="37"/>
      <c r="FTG6" s="53"/>
      <c r="FTI6" s="2"/>
      <c r="FTJ6" s="2"/>
      <c r="FTK6" s="37"/>
      <c r="FTL6" s="37"/>
      <c r="FTM6" s="2"/>
      <c r="FTN6" s="37"/>
      <c r="FTO6" s="53"/>
      <c r="FTQ6" s="2"/>
      <c r="FTR6" s="2"/>
      <c r="FTS6" s="37"/>
      <c r="FTT6" s="37"/>
      <c r="FTU6" s="2"/>
      <c r="FTV6" s="37"/>
      <c r="FTW6" s="53"/>
      <c r="FTY6" s="2"/>
      <c r="FTZ6" s="2"/>
      <c r="FUA6" s="37"/>
      <c r="FUB6" s="37"/>
      <c r="FUC6" s="2"/>
      <c r="FUD6" s="37"/>
      <c r="FUE6" s="53"/>
      <c r="FUG6" s="2"/>
      <c r="FUH6" s="2"/>
      <c r="FUI6" s="37"/>
      <c r="FUJ6" s="37"/>
      <c r="FUK6" s="2"/>
      <c r="FUL6" s="37"/>
      <c r="FUM6" s="53"/>
      <c r="FUO6" s="2"/>
      <c r="FUP6" s="2"/>
      <c r="FUQ6" s="37"/>
      <c r="FUR6" s="37"/>
      <c r="FUS6" s="2"/>
      <c r="FUT6" s="37"/>
      <c r="FUU6" s="53"/>
      <c r="FUW6" s="2"/>
      <c r="FUX6" s="2"/>
      <c r="FUY6" s="37"/>
      <c r="FUZ6" s="37"/>
      <c r="FVA6" s="2"/>
      <c r="FVB6" s="37"/>
      <c r="FVC6" s="53"/>
      <c r="FVE6" s="2"/>
      <c r="FVF6" s="2"/>
      <c r="FVG6" s="37"/>
      <c r="FVH6" s="37"/>
      <c r="FVI6" s="2"/>
      <c r="FVJ6" s="37"/>
      <c r="FVK6" s="53"/>
      <c r="FVM6" s="2"/>
      <c r="FVN6" s="2"/>
      <c r="FVO6" s="37"/>
      <c r="FVP6" s="37"/>
      <c r="FVQ6" s="2"/>
      <c r="FVR6" s="37"/>
      <c r="FVS6" s="53"/>
      <c r="FVU6" s="2"/>
      <c r="FVV6" s="2"/>
      <c r="FVW6" s="37"/>
      <c r="FVX6" s="37"/>
      <c r="FVY6" s="2"/>
      <c r="FVZ6" s="37"/>
      <c r="FWA6" s="53"/>
      <c r="FWC6" s="2"/>
      <c r="FWD6" s="2"/>
      <c r="FWE6" s="37"/>
      <c r="FWF6" s="37"/>
      <c r="FWG6" s="2"/>
      <c r="FWH6" s="37"/>
      <c r="FWI6" s="53"/>
      <c r="FWK6" s="2"/>
      <c r="FWL6" s="2"/>
      <c r="FWM6" s="37"/>
      <c r="FWN6" s="37"/>
      <c r="FWO6" s="2"/>
      <c r="FWP6" s="37"/>
      <c r="FWQ6" s="53"/>
      <c r="FWS6" s="2"/>
      <c r="FWT6" s="2"/>
      <c r="FWU6" s="37"/>
      <c r="FWV6" s="37"/>
      <c r="FWW6" s="2"/>
      <c r="FWX6" s="37"/>
      <c r="FWY6" s="53"/>
      <c r="FXA6" s="2"/>
      <c r="FXB6" s="2"/>
      <c r="FXC6" s="37"/>
      <c r="FXD6" s="37"/>
      <c r="FXE6" s="2"/>
      <c r="FXF6" s="37"/>
      <c r="FXG6" s="53"/>
      <c r="FXI6" s="2"/>
      <c r="FXJ6" s="2"/>
      <c r="FXK6" s="37"/>
      <c r="FXL6" s="37"/>
      <c r="FXM6" s="2"/>
      <c r="FXN6" s="37"/>
      <c r="FXO6" s="53"/>
      <c r="FXQ6" s="2"/>
      <c r="FXR6" s="2"/>
      <c r="FXS6" s="37"/>
      <c r="FXT6" s="37"/>
      <c r="FXU6" s="2"/>
      <c r="FXV6" s="37"/>
      <c r="FXW6" s="53"/>
      <c r="FXY6" s="2"/>
      <c r="FXZ6" s="2"/>
      <c r="FYA6" s="37"/>
      <c r="FYB6" s="37"/>
      <c r="FYC6" s="2"/>
      <c r="FYD6" s="37"/>
      <c r="FYE6" s="53"/>
      <c r="FYG6" s="2"/>
      <c r="FYH6" s="2"/>
      <c r="FYI6" s="37"/>
      <c r="FYJ6" s="37"/>
      <c r="FYK6" s="2"/>
      <c r="FYL6" s="37"/>
      <c r="FYM6" s="53"/>
      <c r="FYO6" s="2"/>
      <c r="FYP6" s="2"/>
      <c r="FYQ6" s="37"/>
      <c r="FYR6" s="37"/>
      <c r="FYS6" s="2"/>
      <c r="FYT6" s="37"/>
      <c r="FYU6" s="53"/>
      <c r="FYW6" s="2"/>
      <c r="FYX6" s="2"/>
      <c r="FYY6" s="37"/>
      <c r="FYZ6" s="37"/>
      <c r="FZA6" s="2"/>
      <c r="FZB6" s="37"/>
      <c r="FZC6" s="53"/>
      <c r="FZE6" s="2"/>
      <c r="FZF6" s="2"/>
      <c r="FZG6" s="37"/>
      <c r="FZH6" s="37"/>
      <c r="FZI6" s="2"/>
      <c r="FZJ6" s="37"/>
      <c r="FZK6" s="53"/>
      <c r="FZM6" s="2"/>
      <c r="FZN6" s="2"/>
      <c r="FZO6" s="37"/>
      <c r="FZP6" s="37"/>
      <c r="FZQ6" s="2"/>
      <c r="FZR6" s="37"/>
      <c r="FZS6" s="53"/>
      <c r="FZU6" s="2"/>
      <c r="FZV6" s="2"/>
      <c r="FZW6" s="37"/>
      <c r="FZX6" s="37"/>
      <c r="FZY6" s="2"/>
      <c r="FZZ6" s="37"/>
      <c r="GAA6" s="53"/>
      <c r="GAC6" s="2"/>
      <c r="GAD6" s="2"/>
      <c r="GAE6" s="37"/>
      <c r="GAF6" s="37"/>
      <c r="GAG6" s="2"/>
      <c r="GAH6" s="37"/>
      <c r="GAI6" s="53"/>
      <c r="GAK6" s="2"/>
      <c r="GAL6" s="2"/>
      <c r="GAM6" s="37"/>
      <c r="GAN6" s="37"/>
      <c r="GAO6" s="2"/>
      <c r="GAP6" s="37"/>
      <c r="GAQ6" s="53"/>
      <c r="GAS6" s="2"/>
      <c r="GAT6" s="2"/>
      <c r="GAU6" s="37"/>
      <c r="GAV6" s="37"/>
      <c r="GAW6" s="2"/>
      <c r="GAX6" s="37"/>
      <c r="GAY6" s="53"/>
      <c r="GBA6" s="2"/>
      <c r="GBB6" s="2"/>
      <c r="GBC6" s="37"/>
      <c r="GBD6" s="37"/>
      <c r="GBE6" s="2"/>
      <c r="GBF6" s="37"/>
      <c r="GBG6" s="53"/>
      <c r="GBI6" s="2"/>
      <c r="GBJ6" s="2"/>
      <c r="GBK6" s="37"/>
      <c r="GBL6" s="37"/>
      <c r="GBM6" s="2"/>
      <c r="GBN6" s="37"/>
      <c r="GBO6" s="53"/>
      <c r="GBQ6" s="2"/>
      <c r="GBR6" s="2"/>
      <c r="GBS6" s="37"/>
      <c r="GBT6" s="37"/>
      <c r="GBU6" s="2"/>
      <c r="GBV6" s="37"/>
      <c r="GBW6" s="53"/>
      <c r="GBY6" s="2"/>
      <c r="GBZ6" s="2"/>
      <c r="GCA6" s="37"/>
      <c r="GCB6" s="37"/>
      <c r="GCC6" s="2"/>
      <c r="GCD6" s="37"/>
      <c r="GCE6" s="53"/>
      <c r="GCG6" s="2"/>
      <c r="GCH6" s="2"/>
      <c r="GCI6" s="37"/>
      <c r="GCJ6" s="37"/>
      <c r="GCK6" s="2"/>
      <c r="GCL6" s="37"/>
      <c r="GCM6" s="53"/>
      <c r="GCO6" s="2"/>
      <c r="GCP6" s="2"/>
      <c r="GCQ6" s="37"/>
      <c r="GCR6" s="37"/>
      <c r="GCS6" s="2"/>
      <c r="GCT6" s="37"/>
      <c r="GCU6" s="53"/>
      <c r="GCW6" s="2"/>
      <c r="GCX6" s="2"/>
      <c r="GCY6" s="37"/>
      <c r="GCZ6" s="37"/>
      <c r="GDA6" s="2"/>
      <c r="GDB6" s="37"/>
      <c r="GDC6" s="53"/>
      <c r="GDE6" s="2"/>
      <c r="GDF6" s="2"/>
      <c r="GDG6" s="37"/>
      <c r="GDH6" s="37"/>
      <c r="GDI6" s="2"/>
      <c r="GDJ6" s="37"/>
      <c r="GDK6" s="53"/>
      <c r="GDM6" s="2"/>
      <c r="GDN6" s="2"/>
      <c r="GDO6" s="37"/>
      <c r="GDP6" s="37"/>
      <c r="GDQ6" s="2"/>
      <c r="GDR6" s="37"/>
      <c r="GDS6" s="53"/>
      <c r="GDU6" s="2"/>
      <c r="GDV6" s="2"/>
      <c r="GDW6" s="37"/>
      <c r="GDX6" s="37"/>
      <c r="GDY6" s="2"/>
      <c r="GDZ6" s="37"/>
      <c r="GEA6" s="53"/>
      <c r="GEC6" s="2"/>
      <c r="GED6" s="2"/>
      <c r="GEE6" s="37"/>
      <c r="GEF6" s="37"/>
      <c r="GEG6" s="2"/>
      <c r="GEH6" s="37"/>
      <c r="GEI6" s="53"/>
      <c r="GEK6" s="2"/>
      <c r="GEL6" s="2"/>
      <c r="GEM6" s="37"/>
      <c r="GEN6" s="37"/>
      <c r="GEO6" s="2"/>
      <c r="GEP6" s="37"/>
      <c r="GEQ6" s="53"/>
      <c r="GES6" s="2"/>
      <c r="GET6" s="2"/>
      <c r="GEU6" s="37"/>
      <c r="GEV6" s="37"/>
      <c r="GEW6" s="2"/>
      <c r="GEX6" s="37"/>
      <c r="GEY6" s="53"/>
      <c r="GFA6" s="2"/>
      <c r="GFB6" s="2"/>
      <c r="GFC6" s="37"/>
      <c r="GFD6" s="37"/>
      <c r="GFE6" s="2"/>
      <c r="GFF6" s="37"/>
      <c r="GFG6" s="53"/>
      <c r="GFI6" s="2"/>
      <c r="GFJ6" s="2"/>
      <c r="GFK6" s="37"/>
      <c r="GFL6" s="37"/>
      <c r="GFM6" s="2"/>
      <c r="GFN6" s="37"/>
      <c r="GFO6" s="53"/>
      <c r="GFQ6" s="2"/>
      <c r="GFR6" s="2"/>
      <c r="GFS6" s="37"/>
      <c r="GFT6" s="37"/>
      <c r="GFU6" s="2"/>
      <c r="GFV6" s="37"/>
      <c r="GFW6" s="53"/>
      <c r="GFY6" s="2"/>
      <c r="GFZ6" s="2"/>
      <c r="GGA6" s="37"/>
      <c r="GGB6" s="37"/>
      <c r="GGC6" s="2"/>
      <c r="GGD6" s="37"/>
      <c r="GGE6" s="53"/>
      <c r="GGG6" s="2"/>
      <c r="GGH6" s="2"/>
      <c r="GGI6" s="37"/>
      <c r="GGJ6" s="37"/>
      <c r="GGK6" s="2"/>
      <c r="GGL6" s="37"/>
      <c r="GGM6" s="53"/>
      <c r="GGO6" s="2"/>
      <c r="GGP6" s="2"/>
      <c r="GGQ6" s="37"/>
      <c r="GGR6" s="37"/>
      <c r="GGS6" s="2"/>
      <c r="GGT6" s="37"/>
      <c r="GGU6" s="53"/>
      <c r="GGW6" s="2"/>
      <c r="GGX6" s="2"/>
      <c r="GGY6" s="37"/>
      <c r="GGZ6" s="37"/>
      <c r="GHA6" s="2"/>
      <c r="GHB6" s="37"/>
      <c r="GHC6" s="53"/>
      <c r="GHE6" s="2"/>
      <c r="GHF6" s="2"/>
      <c r="GHG6" s="37"/>
      <c r="GHH6" s="37"/>
      <c r="GHI6" s="2"/>
      <c r="GHJ6" s="37"/>
      <c r="GHK6" s="53"/>
      <c r="GHM6" s="2"/>
      <c r="GHN6" s="2"/>
      <c r="GHO6" s="37"/>
      <c r="GHP6" s="37"/>
      <c r="GHQ6" s="2"/>
      <c r="GHR6" s="37"/>
      <c r="GHS6" s="53"/>
      <c r="GHU6" s="2"/>
      <c r="GHV6" s="2"/>
      <c r="GHW6" s="37"/>
      <c r="GHX6" s="37"/>
      <c r="GHY6" s="2"/>
      <c r="GHZ6" s="37"/>
      <c r="GIA6" s="53"/>
      <c r="GIC6" s="2"/>
      <c r="GID6" s="2"/>
      <c r="GIE6" s="37"/>
      <c r="GIF6" s="37"/>
      <c r="GIG6" s="2"/>
      <c r="GIH6" s="37"/>
      <c r="GII6" s="53"/>
      <c r="GIK6" s="2"/>
      <c r="GIL6" s="2"/>
      <c r="GIM6" s="37"/>
      <c r="GIN6" s="37"/>
      <c r="GIO6" s="2"/>
      <c r="GIP6" s="37"/>
      <c r="GIQ6" s="53"/>
      <c r="GIS6" s="2"/>
      <c r="GIT6" s="2"/>
      <c r="GIU6" s="37"/>
      <c r="GIV6" s="37"/>
      <c r="GIW6" s="2"/>
      <c r="GIX6" s="37"/>
      <c r="GIY6" s="53"/>
      <c r="GJA6" s="2"/>
      <c r="GJB6" s="2"/>
      <c r="GJC6" s="37"/>
      <c r="GJD6" s="37"/>
      <c r="GJE6" s="2"/>
      <c r="GJF6" s="37"/>
      <c r="GJG6" s="53"/>
      <c r="GJI6" s="2"/>
      <c r="GJJ6" s="2"/>
      <c r="GJK6" s="37"/>
      <c r="GJL6" s="37"/>
      <c r="GJM6" s="2"/>
      <c r="GJN6" s="37"/>
      <c r="GJO6" s="53"/>
      <c r="GJQ6" s="2"/>
      <c r="GJR6" s="2"/>
      <c r="GJS6" s="37"/>
      <c r="GJT6" s="37"/>
      <c r="GJU6" s="2"/>
      <c r="GJV6" s="37"/>
      <c r="GJW6" s="53"/>
      <c r="GJY6" s="2"/>
      <c r="GJZ6" s="2"/>
      <c r="GKA6" s="37"/>
      <c r="GKB6" s="37"/>
      <c r="GKC6" s="2"/>
      <c r="GKD6" s="37"/>
      <c r="GKE6" s="53"/>
      <c r="GKG6" s="2"/>
      <c r="GKH6" s="2"/>
      <c r="GKI6" s="37"/>
      <c r="GKJ6" s="37"/>
      <c r="GKK6" s="2"/>
      <c r="GKL6" s="37"/>
      <c r="GKM6" s="53"/>
      <c r="GKO6" s="2"/>
      <c r="GKP6" s="2"/>
      <c r="GKQ6" s="37"/>
      <c r="GKR6" s="37"/>
      <c r="GKS6" s="2"/>
      <c r="GKT6" s="37"/>
      <c r="GKU6" s="53"/>
      <c r="GKW6" s="2"/>
      <c r="GKX6" s="2"/>
      <c r="GKY6" s="37"/>
      <c r="GKZ6" s="37"/>
      <c r="GLA6" s="2"/>
      <c r="GLB6" s="37"/>
      <c r="GLC6" s="53"/>
      <c r="GLE6" s="2"/>
      <c r="GLF6" s="2"/>
      <c r="GLG6" s="37"/>
      <c r="GLH6" s="37"/>
      <c r="GLI6" s="2"/>
      <c r="GLJ6" s="37"/>
      <c r="GLK6" s="53"/>
      <c r="GLM6" s="2"/>
      <c r="GLN6" s="2"/>
      <c r="GLO6" s="37"/>
      <c r="GLP6" s="37"/>
      <c r="GLQ6" s="2"/>
      <c r="GLR6" s="37"/>
      <c r="GLS6" s="53"/>
      <c r="GLU6" s="2"/>
      <c r="GLV6" s="2"/>
      <c r="GLW6" s="37"/>
      <c r="GLX6" s="37"/>
      <c r="GLY6" s="2"/>
      <c r="GLZ6" s="37"/>
      <c r="GMA6" s="53"/>
      <c r="GMC6" s="2"/>
      <c r="GMD6" s="2"/>
      <c r="GME6" s="37"/>
      <c r="GMF6" s="37"/>
      <c r="GMG6" s="2"/>
      <c r="GMH6" s="37"/>
      <c r="GMI6" s="53"/>
      <c r="GMK6" s="2"/>
      <c r="GML6" s="2"/>
      <c r="GMM6" s="37"/>
      <c r="GMN6" s="37"/>
      <c r="GMO6" s="2"/>
      <c r="GMP6" s="37"/>
      <c r="GMQ6" s="53"/>
      <c r="GMS6" s="2"/>
      <c r="GMT6" s="2"/>
      <c r="GMU6" s="37"/>
      <c r="GMV6" s="37"/>
      <c r="GMW6" s="2"/>
      <c r="GMX6" s="37"/>
      <c r="GMY6" s="53"/>
      <c r="GNA6" s="2"/>
      <c r="GNB6" s="2"/>
      <c r="GNC6" s="37"/>
      <c r="GND6" s="37"/>
      <c r="GNE6" s="2"/>
      <c r="GNF6" s="37"/>
      <c r="GNG6" s="53"/>
      <c r="GNI6" s="2"/>
      <c r="GNJ6" s="2"/>
      <c r="GNK6" s="37"/>
      <c r="GNL6" s="37"/>
      <c r="GNM6" s="2"/>
      <c r="GNN6" s="37"/>
      <c r="GNO6" s="53"/>
      <c r="GNQ6" s="2"/>
      <c r="GNR6" s="2"/>
      <c r="GNS6" s="37"/>
      <c r="GNT6" s="37"/>
      <c r="GNU6" s="2"/>
      <c r="GNV6" s="37"/>
      <c r="GNW6" s="53"/>
      <c r="GNY6" s="2"/>
      <c r="GNZ6" s="2"/>
      <c r="GOA6" s="37"/>
      <c r="GOB6" s="37"/>
      <c r="GOC6" s="2"/>
      <c r="GOD6" s="37"/>
      <c r="GOE6" s="53"/>
      <c r="GOG6" s="2"/>
      <c r="GOH6" s="2"/>
      <c r="GOI6" s="37"/>
      <c r="GOJ6" s="37"/>
      <c r="GOK6" s="2"/>
      <c r="GOL6" s="37"/>
      <c r="GOM6" s="53"/>
      <c r="GOO6" s="2"/>
      <c r="GOP6" s="2"/>
      <c r="GOQ6" s="37"/>
      <c r="GOR6" s="37"/>
      <c r="GOS6" s="2"/>
      <c r="GOT6" s="37"/>
      <c r="GOU6" s="53"/>
      <c r="GOW6" s="2"/>
      <c r="GOX6" s="2"/>
      <c r="GOY6" s="37"/>
      <c r="GOZ6" s="37"/>
      <c r="GPA6" s="2"/>
      <c r="GPB6" s="37"/>
      <c r="GPC6" s="53"/>
      <c r="GPE6" s="2"/>
      <c r="GPF6" s="2"/>
      <c r="GPG6" s="37"/>
      <c r="GPH6" s="37"/>
      <c r="GPI6" s="2"/>
      <c r="GPJ6" s="37"/>
      <c r="GPK6" s="53"/>
      <c r="GPM6" s="2"/>
      <c r="GPN6" s="2"/>
      <c r="GPO6" s="37"/>
      <c r="GPP6" s="37"/>
      <c r="GPQ6" s="2"/>
      <c r="GPR6" s="37"/>
      <c r="GPS6" s="53"/>
      <c r="GPU6" s="2"/>
      <c r="GPV6" s="2"/>
      <c r="GPW6" s="37"/>
      <c r="GPX6" s="37"/>
      <c r="GPY6" s="2"/>
      <c r="GPZ6" s="37"/>
      <c r="GQA6" s="53"/>
      <c r="GQC6" s="2"/>
      <c r="GQD6" s="2"/>
      <c r="GQE6" s="37"/>
      <c r="GQF6" s="37"/>
      <c r="GQG6" s="2"/>
      <c r="GQH6" s="37"/>
      <c r="GQI6" s="53"/>
      <c r="GQK6" s="2"/>
      <c r="GQL6" s="2"/>
      <c r="GQM6" s="37"/>
      <c r="GQN6" s="37"/>
      <c r="GQO6" s="2"/>
      <c r="GQP6" s="37"/>
      <c r="GQQ6" s="53"/>
      <c r="GQS6" s="2"/>
      <c r="GQT6" s="2"/>
      <c r="GQU6" s="37"/>
      <c r="GQV6" s="37"/>
      <c r="GQW6" s="2"/>
      <c r="GQX6" s="37"/>
      <c r="GQY6" s="53"/>
      <c r="GRA6" s="2"/>
      <c r="GRB6" s="2"/>
      <c r="GRC6" s="37"/>
      <c r="GRD6" s="37"/>
      <c r="GRE6" s="2"/>
      <c r="GRF6" s="37"/>
      <c r="GRG6" s="53"/>
      <c r="GRI6" s="2"/>
      <c r="GRJ6" s="2"/>
      <c r="GRK6" s="37"/>
      <c r="GRL6" s="37"/>
      <c r="GRM6" s="2"/>
      <c r="GRN6" s="37"/>
      <c r="GRO6" s="53"/>
      <c r="GRQ6" s="2"/>
      <c r="GRR6" s="2"/>
      <c r="GRS6" s="37"/>
      <c r="GRT6" s="37"/>
      <c r="GRU6" s="2"/>
      <c r="GRV6" s="37"/>
      <c r="GRW6" s="53"/>
      <c r="GRY6" s="2"/>
      <c r="GRZ6" s="2"/>
      <c r="GSA6" s="37"/>
      <c r="GSB6" s="37"/>
      <c r="GSC6" s="2"/>
      <c r="GSD6" s="37"/>
      <c r="GSE6" s="53"/>
      <c r="GSG6" s="2"/>
      <c r="GSH6" s="2"/>
      <c r="GSI6" s="37"/>
      <c r="GSJ6" s="37"/>
      <c r="GSK6" s="2"/>
      <c r="GSL6" s="37"/>
      <c r="GSM6" s="53"/>
      <c r="GSO6" s="2"/>
      <c r="GSP6" s="2"/>
      <c r="GSQ6" s="37"/>
      <c r="GSR6" s="37"/>
      <c r="GSS6" s="2"/>
      <c r="GST6" s="37"/>
      <c r="GSU6" s="53"/>
      <c r="GSW6" s="2"/>
      <c r="GSX6" s="2"/>
      <c r="GSY6" s="37"/>
      <c r="GSZ6" s="37"/>
      <c r="GTA6" s="2"/>
      <c r="GTB6" s="37"/>
      <c r="GTC6" s="53"/>
      <c r="GTE6" s="2"/>
      <c r="GTF6" s="2"/>
      <c r="GTG6" s="37"/>
      <c r="GTH6" s="37"/>
      <c r="GTI6" s="2"/>
      <c r="GTJ6" s="37"/>
      <c r="GTK6" s="53"/>
      <c r="GTM6" s="2"/>
      <c r="GTN6" s="2"/>
      <c r="GTO6" s="37"/>
      <c r="GTP6" s="37"/>
      <c r="GTQ6" s="2"/>
      <c r="GTR6" s="37"/>
      <c r="GTS6" s="53"/>
      <c r="GTU6" s="2"/>
      <c r="GTV6" s="2"/>
      <c r="GTW6" s="37"/>
      <c r="GTX6" s="37"/>
      <c r="GTY6" s="2"/>
      <c r="GTZ6" s="37"/>
      <c r="GUA6" s="53"/>
      <c r="GUC6" s="2"/>
      <c r="GUD6" s="2"/>
      <c r="GUE6" s="37"/>
      <c r="GUF6" s="37"/>
      <c r="GUG6" s="2"/>
      <c r="GUH6" s="37"/>
      <c r="GUI6" s="53"/>
      <c r="GUK6" s="2"/>
      <c r="GUL6" s="2"/>
      <c r="GUM6" s="37"/>
      <c r="GUN6" s="37"/>
      <c r="GUO6" s="2"/>
      <c r="GUP6" s="37"/>
      <c r="GUQ6" s="53"/>
      <c r="GUS6" s="2"/>
      <c r="GUT6" s="2"/>
      <c r="GUU6" s="37"/>
      <c r="GUV6" s="37"/>
      <c r="GUW6" s="2"/>
      <c r="GUX6" s="37"/>
      <c r="GUY6" s="53"/>
      <c r="GVA6" s="2"/>
      <c r="GVB6" s="2"/>
      <c r="GVC6" s="37"/>
      <c r="GVD6" s="37"/>
      <c r="GVE6" s="2"/>
      <c r="GVF6" s="37"/>
      <c r="GVG6" s="53"/>
      <c r="GVI6" s="2"/>
      <c r="GVJ6" s="2"/>
      <c r="GVK6" s="37"/>
      <c r="GVL6" s="37"/>
      <c r="GVM6" s="2"/>
      <c r="GVN6" s="37"/>
      <c r="GVO6" s="53"/>
      <c r="GVQ6" s="2"/>
      <c r="GVR6" s="2"/>
      <c r="GVS6" s="37"/>
      <c r="GVT6" s="37"/>
      <c r="GVU6" s="2"/>
      <c r="GVV6" s="37"/>
      <c r="GVW6" s="53"/>
      <c r="GVY6" s="2"/>
      <c r="GVZ6" s="2"/>
      <c r="GWA6" s="37"/>
      <c r="GWB6" s="37"/>
      <c r="GWC6" s="2"/>
      <c r="GWD6" s="37"/>
      <c r="GWE6" s="53"/>
      <c r="GWG6" s="2"/>
      <c r="GWH6" s="2"/>
      <c r="GWI6" s="37"/>
      <c r="GWJ6" s="37"/>
      <c r="GWK6" s="2"/>
      <c r="GWL6" s="37"/>
      <c r="GWM6" s="53"/>
      <c r="GWO6" s="2"/>
      <c r="GWP6" s="2"/>
      <c r="GWQ6" s="37"/>
      <c r="GWR6" s="37"/>
      <c r="GWS6" s="2"/>
      <c r="GWT6" s="37"/>
      <c r="GWU6" s="53"/>
      <c r="GWW6" s="2"/>
      <c r="GWX6" s="2"/>
      <c r="GWY6" s="37"/>
      <c r="GWZ6" s="37"/>
      <c r="GXA6" s="2"/>
      <c r="GXB6" s="37"/>
      <c r="GXC6" s="53"/>
      <c r="GXE6" s="2"/>
      <c r="GXF6" s="2"/>
      <c r="GXG6" s="37"/>
      <c r="GXH6" s="37"/>
      <c r="GXI6" s="2"/>
      <c r="GXJ6" s="37"/>
      <c r="GXK6" s="53"/>
      <c r="GXM6" s="2"/>
      <c r="GXN6" s="2"/>
      <c r="GXO6" s="37"/>
      <c r="GXP6" s="37"/>
      <c r="GXQ6" s="2"/>
      <c r="GXR6" s="37"/>
      <c r="GXS6" s="53"/>
      <c r="GXU6" s="2"/>
      <c r="GXV6" s="2"/>
      <c r="GXW6" s="37"/>
      <c r="GXX6" s="37"/>
      <c r="GXY6" s="2"/>
      <c r="GXZ6" s="37"/>
      <c r="GYA6" s="53"/>
      <c r="GYC6" s="2"/>
      <c r="GYD6" s="2"/>
      <c r="GYE6" s="37"/>
      <c r="GYF6" s="37"/>
      <c r="GYG6" s="2"/>
      <c r="GYH6" s="37"/>
      <c r="GYI6" s="53"/>
      <c r="GYK6" s="2"/>
      <c r="GYL6" s="2"/>
      <c r="GYM6" s="37"/>
      <c r="GYN6" s="37"/>
      <c r="GYO6" s="2"/>
      <c r="GYP6" s="37"/>
      <c r="GYQ6" s="53"/>
      <c r="GYS6" s="2"/>
      <c r="GYT6" s="2"/>
      <c r="GYU6" s="37"/>
      <c r="GYV6" s="37"/>
      <c r="GYW6" s="2"/>
      <c r="GYX6" s="37"/>
      <c r="GYY6" s="53"/>
      <c r="GZA6" s="2"/>
      <c r="GZB6" s="2"/>
      <c r="GZC6" s="37"/>
      <c r="GZD6" s="37"/>
      <c r="GZE6" s="2"/>
      <c r="GZF6" s="37"/>
      <c r="GZG6" s="53"/>
      <c r="GZI6" s="2"/>
      <c r="GZJ6" s="2"/>
      <c r="GZK6" s="37"/>
      <c r="GZL6" s="37"/>
      <c r="GZM6" s="2"/>
      <c r="GZN6" s="37"/>
      <c r="GZO6" s="53"/>
      <c r="GZQ6" s="2"/>
      <c r="GZR6" s="2"/>
      <c r="GZS6" s="37"/>
      <c r="GZT6" s="37"/>
      <c r="GZU6" s="2"/>
      <c r="GZV6" s="37"/>
      <c r="GZW6" s="53"/>
      <c r="GZY6" s="2"/>
      <c r="GZZ6" s="2"/>
      <c r="HAA6" s="37"/>
      <c r="HAB6" s="37"/>
      <c r="HAC6" s="2"/>
      <c r="HAD6" s="37"/>
      <c r="HAE6" s="53"/>
      <c r="HAG6" s="2"/>
      <c r="HAH6" s="2"/>
      <c r="HAI6" s="37"/>
      <c r="HAJ6" s="37"/>
      <c r="HAK6" s="2"/>
      <c r="HAL6" s="37"/>
      <c r="HAM6" s="53"/>
      <c r="HAO6" s="2"/>
      <c r="HAP6" s="2"/>
      <c r="HAQ6" s="37"/>
      <c r="HAR6" s="37"/>
      <c r="HAS6" s="2"/>
      <c r="HAT6" s="37"/>
      <c r="HAU6" s="53"/>
      <c r="HAW6" s="2"/>
      <c r="HAX6" s="2"/>
      <c r="HAY6" s="37"/>
      <c r="HAZ6" s="37"/>
      <c r="HBA6" s="2"/>
      <c r="HBB6" s="37"/>
      <c r="HBC6" s="53"/>
      <c r="HBE6" s="2"/>
      <c r="HBF6" s="2"/>
      <c r="HBG6" s="37"/>
      <c r="HBH6" s="37"/>
      <c r="HBI6" s="2"/>
      <c r="HBJ6" s="37"/>
      <c r="HBK6" s="53"/>
      <c r="HBM6" s="2"/>
      <c r="HBN6" s="2"/>
      <c r="HBO6" s="37"/>
      <c r="HBP6" s="37"/>
      <c r="HBQ6" s="2"/>
      <c r="HBR6" s="37"/>
      <c r="HBS6" s="53"/>
      <c r="HBU6" s="2"/>
      <c r="HBV6" s="2"/>
      <c r="HBW6" s="37"/>
      <c r="HBX6" s="37"/>
      <c r="HBY6" s="2"/>
      <c r="HBZ6" s="37"/>
      <c r="HCA6" s="53"/>
      <c r="HCC6" s="2"/>
      <c r="HCD6" s="2"/>
      <c r="HCE6" s="37"/>
      <c r="HCF6" s="37"/>
      <c r="HCG6" s="2"/>
      <c r="HCH6" s="37"/>
      <c r="HCI6" s="53"/>
      <c r="HCK6" s="2"/>
      <c r="HCL6" s="2"/>
      <c r="HCM6" s="37"/>
      <c r="HCN6" s="37"/>
      <c r="HCO6" s="2"/>
      <c r="HCP6" s="37"/>
      <c r="HCQ6" s="53"/>
      <c r="HCS6" s="2"/>
      <c r="HCT6" s="2"/>
      <c r="HCU6" s="37"/>
      <c r="HCV6" s="37"/>
      <c r="HCW6" s="2"/>
      <c r="HCX6" s="37"/>
      <c r="HCY6" s="53"/>
      <c r="HDA6" s="2"/>
      <c r="HDB6" s="2"/>
      <c r="HDC6" s="37"/>
      <c r="HDD6" s="37"/>
      <c r="HDE6" s="2"/>
      <c r="HDF6" s="37"/>
      <c r="HDG6" s="53"/>
      <c r="HDI6" s="2"/>
      <c r="HDJ6" s="2"/>
      <c r="HDK6" s="37"/>
      <c r="HDL6" s="37"/>
      <c r="HDM6" s="2"/>
      <c r="HDN6" s="37"/>
      <c r="HDO6" s="53"/>
      <c r="HDQ6" s="2"/>
      <c r="HDR6" s="2"/>
      <c r="HDS6" s="37"/>
      <c r="HDT6" s="37"/>
      <c r="HDU6" s="2"/>
      <c r="HDV6" s="37"/>
      <c r="HDW6" s="53"/>
      <c r="HDY6" s="2"/>
      <c r="HDZ6" s="2"/>
      <c r="HEA6" s="37"/>
      <c r="HEB6" s="37"/>
      <c r="HEC6" s="2"/>
      <c r="HED6" s="37"/>
      <c r="HEE6" s="53"/>
      <c r="HEG6" s="2"/>
      <c r="HEH6" s="2"/>
      <c r="HEI6" s="37"/>
      <c r="HEJ6" s="37"/>
      <c r="HEK6" s="2"/>
      <c r="HEL6" s="37"/>
      <c r="HEM6" s="53"/>
      <c r="HEO6" s="2"/>
      <c r="HEP6" s="2"/>
      <c r="HEQ6" s="37"/>
      <c r="HER6" s="37"/>
      <c r="HES6" s="2"/>
      <c r="HET6" s="37"/>
      <c r="HEU6" s="53"/>
      <c r="HEW6" s="2"/>
      <c r="HEX6" s="2"/>
      <c r="HEY6" s="37"/>
      <c r="HEZ6" s="37"/>
      <c r="HFA6" s="2"/>
      <c r="HFB6" s="37"/>
      <c r="HFC6" s="53"/>
      <c r="HFE6" s="2"/>
      <c r="HFF6" s="2"/>
      <c r="HFG6" s="37"/>
      <c r="HFH6" s="37"/>
      <c r="HFI6" s="2"/>
      <c r="HFJ6" s="37"/>
      <c r="HFK6" s="53"/>
      <c r="HFM6" s="2"/>
      <c r="HFN6" s="2"/>
      <c r="HFO6" s="37"/>
      <c r="HFP6" s="37"/>
      <c r="HFQ6" s="2"/>
      <c r="HFR6" s="37"/>
      <c r="HFS6" s="53"/>
      <c r="HFU6" s="2"/>
      <c r="HFV6" s="2"/>
      <c r="HFW6" s="37"/>
      <c r="HFX6" s="37"/>
      <c r="HFY6" s="2"/>
      <c r="HFZ6" s="37"/>
      <c r="HGA6" s="53"/>
      <c r="HGC6" s="2"/>
      <c r="HGD6" s="2"/>
      <c r="HGE6" s="37"/>
      <c r="HGF6" s="37"/>
      <c r="HGG6" s="2"/>
      <c r="HGH6" s="37"/>
      <c r="HGI6" s="53"/>
      <c r="HGK6" s="2"/>
      <c r="HGL6" s="2"/>
      <c r="HGM6" s="37"/>
      <c r="HGN6" s="37"/>
      <c r="HGO6" s="2"/>
      <c r="HGP6" s="37"/>
      <c r="HGQ6" s="53"/>
      <c r="HGS6" s="2"/>
      <c r="HGT6" s="2"/>
      <c r="HGU6" s="37"/>
      <c r="HGV6" s="37"/>
      <c r="HGW6" s="2"/>
      <c r="HGX6" s="37"/>
      <c r="HGY6" s="53"/>
      <c r="HHA6" s="2"/>
      <c r="HHB6" s="2"/>
      <c r="HHC6" s="37"/>
      <c r="HHD6" s="37"/>
      <c r="HHE6" s="2"/>
      <c r="HHF6" s="37"/>
      <c r="HHG6" s="53"/>
      <c r="HHI6" s="2"/>
      <c r="HHJ6" s="2"/>
      <c r="HHK6" s="37"/>
      <c r="HHL6" s="37"/>
      <c r="HHM6" s="2"/>
      <c r="HHN6" s="37"/>
      <c r="HHO6" s="53"/>
      <c r="HHQ6" s="2"/>
      <c r="HHR6" s="2"/>
      <c r="HHS6" s="37"/>
      <c r="HHT6" s="37"/>
      <c r="HHU6" s="2"/>
      <c r="HHV6" s="37"/>
      <c r="HHW6" s="53"/>
      <c r="HHY6" s="2"/>
      <c r="HHZ6" s="2"/>
      <c r="HIA6" s="37"/>
      <c r="HIB6" s="37"/>
      <c r="HIC6" s="2"/>
      <c r="HID6" s="37"/>
      <c r="HIE6" s="53"/>
      <c r="HIG6" s="2"/>
      <c r="HIH6" s="2"/>
      <c r="HII6" s="37"/>
      <c r="HIJ6" s="37"/>
      <c r="HIK6" s="2"/>
      <c r="HIL6" s="37"/>
      <c r="HIM6" s="53"/>
      <c r="HIO6" s="2"/>
      <c r="HIP6" s="2"/>
      <c r="HIQ6" s="37"/>
      <c r="HIR6" s="37"/>
      <c r="HIS6" s="2"/>
      <c r="HIT6" s="37"/>
      <c r="HIU6" s="53"/>
      <c r="HIW6" s="2"/>
      <c r="HIX6" s="2"/>
      <c r="HIY6" s="37"/>
      <c r="HIZ6" s="37"/>
      <c r="HJA6" s="2"/>
      <c r="HJB6" s="37"/>
      <c r="HJC6" s="53"/>
      <c r="HJE6" s="2"/>
      <c r="HJF6" s="2"/>
      <c r="HJG6" s="37"/>
      <c r="HJH6" s="37"/>
      <c r="HJI6" s="2"/>
      <c r="HJJ6" s="37"/>
      <c r="HJK6" s="53"/>
      <c r="HJM6" s="2"/>
      <c r="HJN6" s="2"/>
      <c r="HJO6" s="37"/>
      <c r="HJP6" s="37"/>
      <c r="HJQ6" s="2"/>
      <c r="HJR6" s="37"/>
      <c r="HJS6" s="53"/>
      <c r="HJU6" s="2"/>
      <c r="HJV6" s="2"/>
      <c r="HJW6" s="37"/>
      <c r="HJX6" s="37"/>
      <c r="HJY6" s="2"/>
      <c r="HJZ6" s="37"/>
      <c r="HKA6" s="53"/>
      <c r="HKC6" s="2"/>
      <c r="HKD6" s="2"/>
      <c r="HKE6" s="37"/>
      <c r="HKF6" s="37"/>
      <c r="HKG6" s="2"/>
      <c r="HKH6" s="37"/>
      <c r="HKI6" s="53"/>
      <c r="HKK6" s="2"/>
      <c r="HKL6" s="2"/>
      <c r="HKM6" s="37"/>
      <c r="HKN6" s="37"/>
      <c r="HKO6" s="2"/>
      <c r="HKP6" s="37"/>
      <c r="HKQ6" s="53"/>
      <c r="HKS6" s="2"/>
      <c r="HKT6" s="2"/>
      <c r="HKU6" s="37"/>
      <c r="HKV6" s="37"/>
      <c r="HKW6" s="2"/>
      <c r="HKX6" s="37"/>
      <c r="HKY6" s="53"/>
      <c r="HLA6" s="2"/>
      <c r="HLB6" s="2"/>
      <c r="HLC6" s="37"/>
      <c r="HLD6" s="37"/>
      <c r="HLE6" s="2"/>
      <c r="HLF6" s="37"/>
      <c r="HLG6" s="53"/>
      <c r="HLI6" s="2"/>
      <c r="HLJ6" s="2"/>
      <c r="HLK6" s="37"/>
      <c r="HLL6" s="37"/>
      <c r="HLM6" s="2"/>
      <c r="HLN6" s="37"/>
      <c r="HLO6" s="53"/>
      <c r="HLQ6" s="2"/>
      <c r="HLR6" s="2"/>
      <c r="HLS6" s="37"/>
      <c r="HLT6" s="37"/>
      <c r="HLU6" s="2"/>
      <c r="HLV6" s="37"/>
      <c r="HLW6" s="53"/>
      <c r="HLY6" s="2"/>
      <c r="HLZ6" s="2"/>
      <c r="HMA6" s="37"/>
      <c r="HMB6" s="37"/>
      <c r="HMC6" s="2"/>
      <c r="HMD6" s="37"/>
      <c r="HME6" s="53"/>
      <c r="HMG6" s="2"/>
      <c r="HMH6" s="2"/>
      <c r="HMI6" s="37"/>
      <c r="HMJ6" s="37"/>
      <c r="HMK6" s="2"/>
      <c r="HML6" s="37"/>
      <c r="HMM6" s="53"/>
      <c r="HMO6" s="2"/>
      <c r="HMP6" s="2"/>
      <c r="HMQ6" s="37"/>
      <c r="HMR6" s="37"/>
      <c r="HMS6" s="2"/>
      <c r="HMT6" s="37"/>
      <c r="HMU6" s="53"/>
      <c r="HMW6" s="2"/>
      <c r="HMX6" s="2"/>
      <c r="HMY6" s="37"/>
      <c r="HMZ6" s="37"/>
      <c r="HNA6" s="2"/>
      <c r="HNB6" s="37"/>
      <c r="HNC6" s="53"/>
      <c r="HNE6" s="2"/>
      <c r="HNF6" s="2"/>
      <c r="HNG6" s="37"/>
      <c r="HNH6" s="37"/>
      <c r="HNI6" s="2"/>
      <c r="HNJ6" s="37"/>
      <c r="HNK6" s="53"/>
      <c r="HNM6" s="2"/>
      <c r="HNN6" s="2"/>
      <c r="HNO6" s="37"/>
      <c r="HNP6" s="37"/>
      <c r="HNQ6" s="2"/>
      <c r="HNR6" s="37"/>
      <c r="HNS6" s="53"/>
      <c r="HNU6" s="2"/>
      <c r="HNV6" s="2"/>
      <c r="HNW6" s="37"/>
      <c r="HNX6" s="37"/>
      <c r="HNY6" s="2"/>
      <c r="HNZ6" s="37"/>
      <c r="HOA6" s="53"/>
      <c r="HOC6" s="2"/>
      <c r="HOD6" s="2"/>
      <c r="HOE6" s="37"/>
      <c r="HOF6" s="37"/>
      <c r="HOG6" s="2"/>
      <c r="HOH6" s="37"/>
      <c r="HOI6" s="53"/>
      <c r="HOK6" s="2"/>
      <c r="HOL6" s="2"/>
      <c r="HOM6" s="37"/>
      <c r="HON6" s="37"/>
      <c r="HOO6" s="2"/>
      <c r="HOP6" s="37"/>
      <c r="HOQ6" s="53"/>
      <c r="HOS6" s="2"/>
      <c r="HOT6" s="2"/>
      <c r="HOU6" s="37"/>
      <c r="HOV6" s="37"/>
      <c r="HOW6" s="2"/>
      <c r="HOX6" s="37"/>
      <c r="HOY6" s="53"/>
      <c r="HPA6" s="2"/>
      <c r="HPB6" s="2"/>
      <c r="HPC6" s="37"/>
      <c r="HPD6" s="37"/>
      <c r="HPE6" s="2"/>
      <c r="HPF6" s="37"/>
      <c r="HPG6" s="53"/>
      <c r="HPI6" s="2"/>
      <c r="HPJ6" s="2"/>
      <c r="HPK6" s="37"/>
      <c r="HPL6" s="37"/>
      <c r="HPM6" s="2"/>
      <c r="HPN6" s="37"/>
      <c r="HPO6" s="53"/>
      <c r="HPQ6" s="2"/>
      <c r="HPR6" s="2"/>
      <c r="HPS6" s="37"/>
      <c r="HPT6" s="37"/>
      <c r="HPU6" s="2"/>
      <c r="HPV6" s="37"/>
      <c r="HPW6" s="53"/>
      <c r="HPY6" s="2"/>
      <c r="HPZ6" s="2"/>
      <c r="HQA6" s="37"/>
      <c r="HQB6" s="37"/>
      <c r="HQC6" s="2"/>
      <c r="HQD6" s="37"/>
      <c r="HQE6" s="53"/>
      <c r="HQG6" s="2"/>
      <c r="HQH6" s="2"/>
      <c r="HQI6" s="37"/>
      <c r="HQJ6" s="37"/>
      <c r="HQK6" s="2"/>
      <c r="HQL6" s="37"/>
      <c r="HQM6" s="53"/>
      <c r="HQO6" s="2"/>
      <c r="HQP6" s="2"/>
      <c r="HQQ6" s="37"/>
      <c r="HQR6" s="37"/>
      <c r="HQS6" s="2"/>
      <c r="HQT6" s="37"/>
      <c r="HQU6" s="53"/>
      <c r="HQW6" s="2"/>
      <c r="HQX6" s="2"/>
      <c r="HQY6" s="37"/>
      <c r="HQZ6" s="37"/>
      <c r="HRA6" s="2"/>
      <c r="HRB6" s="37"/>
      <c r="HRC6" s="53"/>
      <c r="HRE6" s="2"/>
      <c r="HRF6" s="2"/>
      <c r="HRG6" s="37"/>
      <c r="HRH6" s="37"/>
      <c r="HRI6" s="2"/>
      <c r="HRJ6" s="37"/>
      <c r="HRK6" s="53"/>
      <c r="HRM6" s="2"/>
      <c r="HRN6" s="2"/>
      <c r="HRO6" s="37"/>
      <c r="HRP6" s="37"/>
      <c r="HRQ6" s="2"/>
      <c r="HRR6" s="37"/>
      <c r="HRS6" s="53"/>
      <c r="HRU6" s="2"/>
      <c r="HRV6" s="2"/>
      <c r="HRW6" s="37"/>
      <c r="HRX6" s="37"/>
      <c r="HRY6" s="2"/>
      <c r="HRZ6" s="37"/>
      <c r="HSA6" s="53"/>
      <c r="HSC6" s="2"/>
      <c r="HSD6" s="2"/>
      <c r="HSE6" s="37"/>
      <c r="HSF6" s="37"/>
      <c r="HSG6" s="2"/>
      <c r="HSH6" s="37"/>
      <c r="HSI6" s="53"/>
      <c r="HSK6" s="2"/>
      <c r="HSL6" s="2"/>
      <c r="HSM6" s="37"/>
      <c r="HSN6" s="37"/>
      <c r="HSO6" s="2"/>
      <c r="HSP6" s="37"/>
      <c r="HSQ6" s="53"/>
      <c r="HSS6" s="2"/>
      <c r="HST6" s="2"/>
      <c r="HSU6" s="37"/>
      <c r="HSV6" s="37"/>
      <c r="HSW6" s="2"/>
      <c r="HSX6" s="37"/>
      <c r="HSY6" s="53"/>
      <c r="HTA6" s="2"/>
      <c r="HTB6" s="2"/>
      <c r="HTC6" s="37"/>
      <c r="HTD6" s="37"/>
      <c r="HTE6" s="2"/>
      <c r="HTF6" s="37"/>
      <c r="HTG6" s="53"/>
      <c r="HTI6" s="2"/>
      <c r="HTJ6" s="2"/>
      <c r="HTK6" s="37"/>
      <c r="HTL6" s="37"/>
      <c r="HTM6" s="2"/>
      <c r="HTN6" s="37"/>
      <c r="HTO6" s="53"/>
      <c r="HTQ6" s="2"/>
      <c r="HTR6" s="2"/>
      <c r="HTS6" s="37"/>
      <c r="HTT6" s="37"/>
      <c r="HTU6" s="2"/>
      <c r="HTV6" s="37"/>
      <c r="HTW6" s="53"/>
      <c r="HTY6" s="2"/>
      <c r="HTZ6" s="2"/>
      <c r="HUA6" s="37"/>
      <c r="HUB6" s="37"/>
      <c r="HUC6" s="2"/>
      <c r="HUD6" s="37"/>
      <c r="HUE6" s="53"/>
      <c r="HUG6" s="2"/>
      <c r="HUH6" s="2"/>
      <c r="HUI6" s="37"/>
      <c r="HUJ6" s="37"/>
      <c r="HUK6" s="2"/>
      <c r="HUL6" s="37"/>
      <c r="HUM6" s="53"/>
      <c r="HUO6" s="2"/>
      <c r="HUP6" s="2"/>
      <c r="HUQ6" s="37"/>
      <c r="HUR6" s="37"/>
      <c r="HUS6" s="2"/>
      <c r="HUT6" s="37"/>
      <c r="HUU6" s="53"/>
      <c r="HUW6" s="2"/>
      <c r="HUX6" s="2"/>
      <c r="HUY6" s="37"/>
      <c r="HUZ6" s="37"/>
      <c r="HVA6" s="2"/>
      <c r="HVB6" s="37"/>
      <c r="HVC6" s="53"/>
      <c r="HVE6" s="2"/>
      <c r="HVF6" s="2"/>
      <c r="HVG6" s="37"/>
      <c r="HVH6" s="37"/>
      <c r="HVI6" s="2"/>
      <c r="HVJ6" s="37"/>
      <c r="HVK6" s="53"/>
      <c r="HVM6" s="2"/>
      <c r="HVN6" s="2"/>
      <c r="HVO6" s="37"/>
      <c r="HVP6" s="37"/>
      <c r="HVQ6" s="2"/>
      <c r="HVR6" s="37"/>
      <c r="HVS6" s="53"/>
      <c r="HVU6" s="2"/>
      <c r="HVV6" s="2"/>
      <c r="HVW6" s="37"/>
      <c r="HVX6" s="37"/>
      <c r="HVY6" s="2"/>
      <c r="HVZ6" s="37"/>
      <c r="HWA6" s="53"/>
      <c r="HWC6" s="2"/>
      <c r="HWD6" s="2"/>
      <c r="HWE6" s="37"/>
      <c r="HWF6" s="37"/>
      <c r="HWG6" s="2"/>
      <c r="HWH6" s="37"/>
      <c r="HWI6" s="53"/>
      <c r="HWK6" s="2"/>
      <c r="HWL6" s="2"/>
      <c r="HWM6" s="37"/>
      <c r="HWN6" s="37"/>
      <c r="HWO6" s="2"/>
      <c r="HWP6" s="37"/>
      <c r="HWQ6" s="53"/>
      <c r="HWS6" s="2"/>
      <c r="HWT6" s="2"/>
      <c r="HWU6" s="37"/>
      <c r="HWV6" s="37"/>
      <c r="HWW6" s="2"/>
      <c r="HWX6" s="37"/>
      <c r="HWY6" s="53"/>
      <c r="HXA6" s="2"/>
      <c r="HXB6" s="2"/>
      <c r="HXC6" s="37"/>
      <c r="HXD6" s="37"/>
      <c r="HXE6" s="2"/>
      <c r="HXF6" s="37"/>
      <c r="HXG6" s="53"/>
      <c r="HXI6" s="2"/>
      <c r="HXJ6" s="2"/>
      <c r="HXK6" s="37"/>
      <c r="HXL6" s="37"/>
      <c r="HXM6" s="2"/>
      <c r="HXN6" s="37"/>
      <c r="HXO6" s="53"/>
      <c r="HXQ6" s="2"/>
      <c r="HXR6" s="2"/>
      <c r="HXS6" s="37"/>
      <c r="HXT6" s="37"/>
      <c r="HXU6" s="2"/>
      <c r="HXV6" s="37"/>
      <c r="HXW6" s="53"/>
      <c r="HXY6" s="2"/>
      <c r="HXZ6" s="2"/>
      <c r="HYA6" s="37"/>
      <c r="HYB6" s="37"/>
      <c r="HYC6" s="2"/>
      <c r="HYD6" s="37"/>
      <c r="HYE6" s="53"/>
      <c r="HYG6" s="2"/>
      <c r="HYH6" s="2"/>
      <c r="HYI6" s="37"/>
      <c r="HYJ6" s="37"/>
      <c r="HYK6" s="2"/>
      <c r="HYL6" s="37"/>
      <c r="HYM6" s="53"/>
      <c r="HYO6" s="2"/>
      <c r="HYP6" s="2"/>
      <c r="HYQ6" s="37"/>
      <c r="HYR6" s="37"/>
      <c r="HYS6" s="2"/>
      <c r="HYT6" s="37"/>
      <c r="HYU6" s="53"/>
      <c r="HYW6" s="2"/>
      <c r="HYX6" s="2"/>
      <c r="HYY6" s="37"/>
      <c r="HYZ6" s="37"/>
      <c r="HZA6" s="2"/>
      <c r="HZB6" s="37"/>
      <c r="HZC6" s="53"/>
      <c r="HZE6" s="2"/>
      <c r="HZF6" s="2"/>
      <c r="HZG6" s="37"/>
      <c r="HZH6" s="37"/>
      <c r="HZI6" s="2"/>
      <c r="HZJ6" s="37"/>
      <c r="HZK6" s="53"/>
      <c r="HZM6" s="2"/>
      <c r="HZN6" s="2"/>
      <c r="HZO6" s="37"/>
      <c r="HZP6" s="37"/>
      <c r="HZQ6" s="2"/>
      <c r="HZR6" s="37"/>
      <c r="HZS6" s="53"/>
      <c r="HZU6" s="2"/>
      <c r="HZV6" s="2"/>
      <c r="HZW6" s="37"/>
      <c r="HZX6" s="37"/>
      <c r="HZY6" s="2"/>
      <c r="HZZ6" s="37"/>
      <c r="IAA6" s="53"/>
      <c r="IAC6" s="2"/>
      <c r="IAD6" s="2"/>
      <c r="IAE6" s="37"/>
      <c r="IAF6" s="37"/>
      <c r="IAG6" s="2"/>
      <c r="IAH6" s="37"/>
      <c r="IAI6" s="53"/>
      <c r="IAK6" s="2"/>
      <c r="IAL6" s="2"/>
      <c r="IAM6" s="37"/>
      <c r="IAN6" s="37"/>
      <c r="IAO6" s="2"/>
      <c r="IAP6" s="37"/>
      <c r="IAQ6" s="53"/>
      <c r="IAS6" s="2"/>
      <c r="IAT6" s="2"/>
      <c r="IAU6" s="37"/>
      <c r="IAV6" s="37"/>
      <c r="IAW6" s="2"/>
      <c r="IAX6" s="37"/>
      <c r="IAY6" s="53"/>
      <c r="IBA6" s="2"/>
      <c r="IBB6" s="2"/>
      <c r="IBC6" s="37"/>
      <c r="IBD6" s="37"/>
      <c r="IBE6" s="2"/>
      <c r="IBF6" s="37"/>
      <c r="IBG6" s="53"/>
      <c r="IBI6" s="2"/>
      <c r="IBJ6" s="2"/>
      <c r="IBK6" s="37"/>
      <c r="IBL6" s="37"/>
      <c r="IBM6" s="2"/>
      <c r="IBN6" s="37"/>
      <c r="IBO6" s="53"/>
      <c r="IBQ6" s="2"/>
      <c r="IBR6" s="2"/>
      <c r="IBS6" s="37"/>
      <c r="IBT6" s="37"/>
      <c r="IBU6" s="2"/>
      <c r="IBV6" s="37"/>
      <c r="IBW6" s="53"/>
      <c r="IBY6" s="2"/>
      <c r="IBZ6" s="2"/>
      <c r="ICA6" s="37"/>
      <c r="ICB6" s="37"/>
      <c r="ICC6" s="2"/>
      <c r="ICD6" s="37"/>
      <c r="ICE6" s="53"/>
      <c r="ICG6" s="2"/>
      <c r="ICH6" s="2"/>
      <c r="ICI6" s="37"/>
      <c r="ICJ6" s="37"/>
      <c r="ICK6" s="2"/>
      <c r="ICL6" s="37"/>
      <c r="ICM6" s="53"/>
      <c r="ICO6" s="2"/>
      <c r="ICP6" s="2"/>
      <c r="ICQ6" s="37"/>
      <c r="ICR6" s="37"/>
      <c r="ICS6" s="2"/>
      <c r="ICT6" s="37"/>
      <c r="ICU6" s="53"/>
      <c r="ICW6" s="2"/>
      <c r="ICX6" s="2"/>
      <c r="ICY6" s="37"/>
      <c r="ICZ6" s="37"/>
      <c r="IDA6" s="2"/>
      <c r="IDB6" s="37"/>
      <c r="IDC6" s="53"/>
      <c r="IDE6" s="2"/>
      <c r="IDF6" s="2"/>
      <c r="IDG6" s="37"/>
      <c r="IDH6" s="37"/>
      <c r="IDI6" s="2"/>
      <c r="IDJ6" s="37"/>
      <c r="IDK6" s="53"/>
      <c r="IDM6" s="2"/>
      <c r="IDN6" s="2"/>
      <c r="IDO6" s="37"/>
      <c r="IDP6" s="37"/>
      <c r="IDQ6" s="2"/>
      <c r="IDR6" s="37"/>
      <c r="IDS6" s="53"/>
      <c r="IDU6" s="2"/>
      <c r="IDV6" s="2"/>
      <c r="IDW6" s="37"/>
      <c r="IDX6" s="37"/>
      <c r="IDY6" s="2"/>
      <c r="IDZ6" s="37"/>
      <c r="IEA6" s="53"/>
      <c r="IEC6" s="2"/>
      <c r="IED6" s="2"/>
      <c r="IEE6" s="37"/>
      <c r="IEF6" s="37"/>
      <c r="IEG6" s="2"/>
      <c r="IEH6" s="37"/>
      <c r="IEI6" s="53"/>
      <c r="IEK6" s="2"/>
      <c r="IEL6" s="2"/>
      <c r="IEM6" s="37"/>
      <c r="IEN6" s="37"/>
      <c r="IEO6" s="2"/>
      <c r="IEP6" s="37"/>
      <c r="IEQ6" s="53"/>
      <c r="IES6" s="2"/>
      <c r="IET6" s="2"/>
      <c r="IEU6" s="37"/>
      <c r="IEV6" s="37"/>
      <c r="IEW6" s="2"/>
      <c r="IEX6" s="37"/>
      <c r="IEY6" s="53"/>
      <c r="IFA6" s="2"/>
      <c r="IFB6" s="2"/>
      <c r="IFC6" s="37"/>
      <c r="IFD6" s="37"/>
      <c r="IFE6" s="2"/>
      <c r="IFF6" s="37"/>
      <c r="IFG6" s="53"/>
      <c r="IFI6" s="2"/>
      <c r="IFJ6" s="2"/>
      <c r="IFK6" s="37"/>
      <c r="IFL6" s="37"/>
      <c r="IFM6" s="2"/>
      <c r="IFN6" s="37"/>
      <c r="IFO6" s="53"/>
      <c r="IFQ6" s="2"/>
      <c r="IFR6" s="2"/>
      <c r="IFS6" s="37"/>
      <c r="IFT6" s="37"/>
      <c r="IFU6" s="2"/>
      <c r="IFV6" s="37"/>
      <c r="IFW6" s="53"/>
      <c r="IFY6" s="2"/>
      <c r="IFZ6" s="2"/>
      <c r="IGA6" s="37"/>
      <c r="IGB6" s="37"/>
      <c r="IGC6" s="2"/>
      <c r="IGD6" s="37"/>
      <c r="IGE6" s="53"/>
      <c r="IGG6" s="2"/>
      <c r="IGH6" s="2"/>
      <c r="IGI6" s="37"/>
      <c r="IGJ6" s="37"/>
      <c r="IGK6" s="2"/>
      <c r="IGL6" s="37"/>
      <c r="IGM6" s="53"/>
      <c r="IGO6" s="2"/>
      <c r="IGP6" s="2"/>
      <c r="IGQ6" s="37"/>
      <c r="IGR6" s="37"/>
      <c r="IGS6" s="2"/>
      <c r="IGT6" s="37"/>
      <c r="IGU6" s="53"/>
      <c r="IGW6" s="2"/>
      <c r="IGX6" s="2"/>
      <c r="IGY6" s="37"/>
      <c r="IGZ6" s="37"/>
      <c r="IHA6" s="2"/>
      <c r="IHB6" s="37"/>
      <c r="IHC6" s="53"/>
      <c r="IHE6" s="2"/>
      <c r="IHF6" s="2"/>
      <c r="IHG6" s="37"/>
      <c r="IHH6" s="37"/>
      <c r="IHI6" s="2"/>
      <c r="IHJ6" s="37"/>
      <c r="IHK6" s="53"/>
      <c r="IHM6" s="2"/>
      <c r="IHN6" s="2"/>
      <c r="IHO6" s="37"/>
      <c r="IHP6" s="37"/>
      <c r="IHQ6" s="2"/>
      <c r="IHR6" s="37"/>
      <c r="IHS6" s="53"/>
      <c r="IHU6" s="2"/>
      <c r="IHV6" s="2"/>
      <c r="IHW6" s="37"/>
      <c r="IHX6" s="37"/>
      <c r="IHY6" s="2"/>
      <c r="IHZ6" s="37"/>
      <c r="IIA6" s="53"/>
      <c r="IIC6" s="2"/>
      <c r="IID6" s="2"/>
      <c r="IIE6" s="37"/>
      <c r="IIF6" s="37"/>
      <c r="IIG6" s="2"/>
      <c r="IIH6" s="37"/>
      <c r="III6" s="53"/>
      <c r="IIK6" s="2"/>
      <c r="IIL6" s="2"/>
      <c r="IIM6" s="37"/>
      <c r="IIN6" s="37"/>
      <c r="IIO6" s="2"/>
      <c r="IIP6" s="37"/>
      <c r="IIQ6" s="53"/>
      <c r="IIS6" s="2"/>
      <c r="IIT6" s="2"/>
      <c r="IIU6" s="37"/>
      <c r="IIV6" s="37"/>
      <c r="IIW6" s="2"/>
      <c r="IIX6" s="37"/>
      <c r="IIY6" s="53"/>
      <c r="IJA6" s="2"/>
      <c r="IJB6" s="2"/>
      <c r="IJC6" s="37"/>
      <c r="IJD6" s="37"/>
      <c r="IJE6" s="2"/>
      <c r="IJF6" s="37"/>
      <c r="IJG6" s="53"/>
      <c r="IJI6" s="2"/>
      <c r="IJJ6" s="2"/>
      <c r="IJK6" s="37"/>
      <c r="IJL6" s="37"/>
      <c r="IJM6" s="2"/>
      <c r="IJN6" s="37"/>
      <c r="IJO6" s="53"/>
      <c r="IJQ6" s="2"/>
      <c r="IJR6" s="2"/>
      <c r="IJS6" s="37"/>
      <c r="IJT6" s="37"/>
      <c r="IJU6" s="2"/>
      <c r="IJV6" s="37"/>
      <c r="IJW6" s="53"/>
      <c r="IJY6" s="2"/>
      <c r="IJZ6" s="2"/>
      <c r="IKA6" s="37"/>
      <c r="IKB6" s="37"/>
      <c r="IKC6" s="2"/>
      <c r="IKD6" s="37"/>
      <c r="IKE6" s="53"/>
      <c r="IKG6" s="2"/>
      <c r="IKH6" s="2"/>
      <c r="IKI6" s="37"/>
      <c r="IKJ6" s="37"/>
      <c r="IKK6" s="2"/>
      <c r="IKL6" s="37"/>
      <c r="IKM6" s="53"/>
      <c r="IKO6" s="2"/>
      <c r="IKP6" s="2"/>
      <c r="IKQ6" s="37"/>
      <c r="IKR6" s="37"/>
      <c r="IKS6" s="2"/>
      <c r="IKT6" s="37"/>
      <c r="IKU6" s="53"/>
      <c r="IKW6" s="2"/>
      <c r="IKX6" s="2"/>
      <c r="IKY6" s="37"/>
      <c r="IKZ6" s="37"/>
      <c r="ILA6" s="2"/>
      <c r="ILB6" s="37"/>
      <c r="ILC6" s="53"/>
      <c r="ILE6" s="2"/>
      <c r="ILF6" s="2"/>
      <c r="ILG6" s="37"/>
      <c r="ILH6" s="37"/>
      <c r="ILI6" s="2"/>
      <c r="ILJ6" s="37"/>
      <c r="ILK6" s="53"/>
      <c r="ILM6" s="2"/>
      <c r="ILN6" s="2"/>
      <c r="ILO6" s="37"/>
      <c r="ILP6" s="37"/>
      <c r="ILQ6" s="2"/>
      <c r="ILR6" s="37"/>
      <c r="ILS6" s="53"/>
      <c r="ILU6" s="2"/>
      <c r="ILV6" s="2"/>
      <c r="ILW6" s="37"/>
      <c r="ILX6" s="37"/>
      <c r="ILY6" s="2"/>
      <c r="ILZ6" s="37"/>
      <c r="IMA6" s="53"/>
      <c r="IMC6" s="2"/>
      <c r="IMD6" s="2"/>
      <c r="IME6" s="37"/>
      <c r="IMF6" s="37"/>
      <c r="IMG6" s="2"/>
      <c r="IMH6" s="37"/>
      <c r="IMI6" s="53"/>
      <c r="IMK6" s="2"/>
      <c r="IML6" s="2"/>
      <c r="IMM6" s="37"/>
      <c r="IMN6" s="37"/>
      <c r="IMO6" s="2"/>
      <c r="IMP6" s="37"/>
      <c r="IMQ6" s="53"/>
      <c r="IMS6" s="2"/>
      <c r="IMT6" s="2"/>
      <c r="IMU6" s="37"/>
      <c r="IMV6" s="37"/>
      <c r="IMW6" s="2"/>
      <c r="IMX6" s="37"/>
      <c r="IMY6" s="53"/>
      <c r="INA6" s="2"/>
      <c r="INB6" s="2"/>
      <c r="INC6" s="37"/>
      <c r="IND6" s="37"/>
      <c r="INE6" s="2"/>
      <c r="INF6" s="37"/>
      <c r="ING6" s="53"/>
      <c r="INI6" s="2"/>
      <c r="INJ6" s="2"/>
      <c r="INK6" s="37"/>
      <c r="INL6" s="37"/>
      <c r="INM6" s="2"/>
      <c r="INN6" s="37"/>
      <c r="INO6" s="53"/>
      <c r="INQ6" s="2"/>
      <c r="INR6" s="2"/>
      <c r="INS6" s="37"/>
      <c r="INT6" s="37"/>
      <c r="INU6" s="2"/>
      <c r="INV6" s="37"/>
      <c r="INW6" s="53"/>
      <c r="INY6" s="2"/>
      <c r="INZ6" s="2"/>
      <c r="IOA6" s="37"/>
      <c r="IOB6" s="37"/>
      <c r="IOC6" s="2"/>
      <c r="IOD6" s="37"/>
      <c r="IOE6" s="53"/>
      <c r="IOG6" s="2"/>
      <c r="IOH6" s="2"/>
      <c r="IOI6" s="37"/>
      <c r="IOJ6" s="37"/>
      <c r="IOK6" s="2"/>
      <c r="IOL6" s="37"/>
      <c r="IOM6" s="53"/>
      <c r="IOO6" s="2"/>
      <c r="IOP6" s="2"/>
      <c r="IOQ6" s="37"/>
      <c r="IOR6" s="37"/>
      <c r="IOS6" s="2"/>
      <c r="IOT6" s="37"/>
      <c r="IOU6" s="53"/>
      <c r="IOW6" s="2"/>
      <c r="IOX6" s="2"/>
      <c r="IOY6" s="37"/>
      <c r="IOZ6" s="37"/>
      <c r="IPA6" s="2"/>
      <c r="IPB6" s="37"/>
      <c r="IPC6" s="53"/>
      <c r="IPE6" s="2"/>
      <c r="IPF6" s="2"/>
      <c r="IPG6" s="37"/>
      <c r="IPH6" s="37"/>
      <c r="IPI6" s="2"/>
      <c r="IPJ6" s="37"/>
      <c r="IPK6" s="53"/>
      <c r="IPM6" s="2"/>
      <c r="IPN6" s="2"/>
      <c r="IPO6" s="37"/>
      <c r="IPP6" s="37"/>
      <c r="IPQ6" s="2"/>
      <c r="IPR6" s="37"/>
      <c r="IPS6" s="53"/>
      <c r="IPU6" s="2"/>
      <c r="IPV6" s="2"/>
      <c r="IPW6" s="37"/>
      <c r="IPX6" s="37"/>
      <c r="IPY6" s="2"/>
      <c r="IPZ6" s="37"/>
      <c r="IQA6" s="53"/>
      <c r="IQC6" s="2"/>
      <c r="IQD6" s="2"/>
      <c r="IQE6" s="37"/>
      <c r="IQF6" s="37"/>
      <c r="IQG6" s="2"/>
      <c r="IQH6" s="37"/>
      <c r="IQI6" s="53"/>
      <c r="IQK6" s="2"/>
      <c r="IQL6" s="2"/>
      <c r="IQM6" s="37"/>
      <c r="IQN6" s="37"/>
      <c r="IQO6" s="2"/>
      <c r="IQP6" s="37"/>
      <c r="IQQ6" s="53"/>
      <c r="IQS6" s="2"/>
      <c r="IQT6" s="2"/>
      <c r="IQU6" s="37"/>
      <c r="IQV6" s="37"/>
      <c r="IQW6" s="2"/>
      <c r="IQX6" s="37"/>
      <c r="IQY6" s="53"/>
      <c r="IRA6" s="2"/>
      <c r="IRB6" s="2"/>
      <c r="IRC6" s="37"/>
      <c r="IRD6" s="37"/>
      <c r="IRE6" s="2"/>
      <c r="IRF6" s="37"/>
      <c r="IRG6" s="53"/>
      <c r="IRI6" s="2"/>
      <c r="IRJ6" s="2"/>
      <c r="IRK6" s="37"/>
      <c r="IRL6" s="37"/>
      <c r="IRM6" s="2"/>
      <c r="IRN6" s="37"/>
      <c r="IRO6" s="53"/>
      <c r="IRQ6" s="2"/>
      <c r="IRR6" s="2"/>
      <c r="IRS6" s="37"/>
      <c r="IRT6" s="37"/>
      <c r="IRU6" s="2"/>
      <c r="IRV6" s="37"/>
      <c r="IRW6" s="53"/>
      <c r="IRY6" s="2"/>
      <c r="IRZ6" s="2"/>
      <c r="ISA6" s="37"/>
      <c r="ISB6" s="37"/>
      <c r="ISC6" s="2"/>
      <c r="ISD6" s="37"/>
      <c r="ISE6" s="53"/>
      <c r="ISG6" s="2"/>
      <c r="ISH6" s="2"/>
      <c r="ISI6" s="37"/>
      <c r="ISJ6" s="37"/>
      <c r="ISK6" s="2"/>
      <c r="ISL6" s="37"/>
      <c r="ISM6" s="53"/>
      <c r="ISO6" s="2"/>
      <c r="ISP6" s="2"/>
      <c r="ISQ6" s="37"/>
      <c r="ISR6" s="37"/>
      <c r="ISS6" s="2"/>
      <c r="IST6" s="37"/>
      <c r="ISU6" s="53"/>
      <c r="ISW6" s="2"/>
      <c r="ISX6" s="2"/>
      <c r="ISY6" s="37"/>
      <c r="ISZ6" s="37"/>
      <c r="ITA6" s="2"/>
      <c r="ITB6" s="37"/>
      <c r="ITC6" s="53"/>
      <c r="ITE6" s="2"/>
      <c r="ITF6" s="2"/>
      <c r="ITG6" s="37"/>
      <c r="ITH6" s="37"/>
      <c r="ITI6" s="2"/>
      <c r="ITJ6" s="37"/>
      <c r="ITK6" s="53"/>
      <c r="ITM6" s="2"/>
      <c r="ITN6" s="2"/>
      <c r="ITO6" s="37"/>
      <c r="ITP6" s="37"/>
      <c r="ITQ6" s="2"/>
      <c r="ITR6" s="37"/>
      <c r="ITS6" s="53"/>
      <c r="ITU6" s="2"/>
      <c r="ITV6" s="2"/>
      <c r="ITW6" s="37"/>
      <c r="ITX6" s="37"/>
      <c r="ITY6" s="2"/>
      <c r="ITZ6" s="37"/>
      <c r="IUA6" s="53"/>
      <c r="IUC6" s="2"/>
      <c r="IUD6" s="2"/>
      <c r="IUE6" s="37"/>
      <c r="IUF6" s="37"/>
      <c r="IUG6" s="2"/>
      <c r="IUH6" s="37"/>
      <c r="IUI6" s="53"/>
      <c r="IUK6" s="2"/>
      <c r="IUL6" s="2"/>
      <c r="IUM6" s="37"/>
      <c r="IUN6" s="37"/>
      <c r="IUO6" s="2"/>
      <c r="IUP6" s="37"/>
      <c r="IUQ6" s="53"/>
      <c r="IUS6" s="2"/>
      <c r="IUT6" s="2"/>
      <c r="IUU6" s="37"/>
      <c r="IUV6" s="37"/>
      <c r="IUW6" s="2"/>
      <c r="IUX6" s="37"/>
      <c r="IUY6" s="53"/>
      <c r="IVA6" s="2"/>
      <c r="IVB6" s="2"/>
      <c r="IVC6" s="37"/>
      <c r="IVD6" s="37"/>
      <c r="IVE6" s="2"/>
      <c r="IVF6" s="37"/>
      <c r="IVG6" s="53"/>
      <c r="IVI6" s="2"/>
      <c r="IVJ6" s="2"/>
      <c r="IVK6" s="37"/>
      <c r="IVL6" s="37"/>
      <c r="IVM6" s="2"/>
      <c r="IVN6" s="37"/>
      <c r="IVO6" s="53"/>
      <c r="IVQ6" s="2"/>
      <c r="IVR6" s="2"/>
      <c r="IVS6" s="37"/>
      <c r="IVT6" s="37"/>
      <c r="IVU6" s="2"/>
      <c r="IVV6" s="37"/>
      <c r="IVW6" s="53"/>
      <c r="IVY6" s="2"/>
      <c r="IVZ6" s="2"/>
      <c r="IWA6" s="37"/>
      <c r="IWB6" s="37"/>
      <c r="IWC6" s="2"/>
      <c r="IWD6" s="37"/>
      <c r="IWE6" s="53"/>
      <c r="IWG6" s="2"/>
      <c r="IWH6" s="2"/>
      <c r="IWI6" s="37"/>
      <c r="IWJ6" s="37"/>
      <c r="IWK6" s="2"/>
      <c r="IWL6" s="37"/>
      <c r="IWM6" s="53"/>
      <c r="IWO6" s="2"/>
      <c r="IWP6" s="2"/>
      <c r="IWQ6" s="37"/>
      <c r="IWR6" s="37"/>
      <c r="IWS6" s="2"/>
      <c r="IWT6" s="37"/>
      <c r="IWU6" s="53"/>
      <c r="IWW6" s="2"/>
      <c r="IWX6" s="2"/>
      <c r="IWY6" s="37"/>
      <c r="IWZ6" s="37"/>
      <c r="IXA6" s="2"/>
      <c r="IXB6" s="37"/>
      <c r="IXC6" s="53"/>
      <c r="IXE6" s="2"/>
      <c r="IXF6" s="2"/>
      <c r="IXG6" s="37"/>
      <c r="IXH6" s="37"/>
      <c r="IXI6" s="2"/>
      <c r="IXJ6" s="37"/>
      <c r="IXK6" s="53"/>
      <c r="IXM6" s="2"/>
      <c r="IXN6" s="2"/>
      <c r="IXO6" s="37"/>
      <c r="IXP6" s="37"/>
      <c r="IXQ6" s="2"/>
      <c r="IXR6" s="37"/>
      <c r="IXS6" s="53"/>
      <c r="IXU6" s="2"/>
      <c r="IXV6" s="2"/>
      <c r="IXW6" s="37"/>
      <c r="IXX6" s="37"/>
      <c r="IXY6" s="2"/>
      <c r="IXZ6" s="37"/>
      <c r="IYA6" s="53"/>
      <c r="IYC6" s="2"/>
      <c r="IYD6" s="2"/>
      <c r="IYE6" s="37"/>
      <c r="IYF6" s="37"/>
      <c r="IYG6" s="2"/>
      <c r="IYH6" s="37"/>
      <c r="IYI6" s="53"/>
      <c r="IYK6" s="2"/>
      <c r="IYL6" s="2"/>
      <c r="IYM6" s="37"/>
      <c r="IYN6" s="37"/>
      <c r="IYO6" s="2"/>
      <c r="IYP6" s="37"/>
      <c r="IYQ6" s="53"/>
      <c r="IYS6" s="2"/>
      <c r="IYT6" s="2"/>
      <c r="IYU6" s="37"/>
      <c r="IYV6" s="37"/>
      <c r="IYW6" s="2"/>
      <c r="IYX6" s="37"/>
      <c r="IYY6" s="53"/>
      <c r="IZA6" s="2"/>
      <c r="IZB6" s="2"/>
      <c r="IZC6" s="37"/>
      <c r="IZD6" s="37"/>
      <c r="IZE6" s="2"/>
      <c r="IZF6" s="37"/>
      <c r="IZG6" s="53"/>
      <c r="IZI6" s="2"/>
      <c r="IZJ6" s="2"/>
      <c r="IZK6" s="37"/>
      <c r="IZL6" s="37"/>
      <c r="IZM6" s="2"/>
      <c r="IZN6" s="37"/>
      <c r="IZO6" s="53"/>
      <c r="IZQ6" s="2"/>
      <c r="IZR6" s="2"/>
      <c r="IZS6" s="37"/>
      <c r="IZT6" s="37"/>
      <c r="IZU6" s="2"/>
      <c r="IZV6" s="37"/>
      <c r="IZW6" s="53"/>
      <c r="IZY6" s="2"/>
      <c r="IZZ6" s="2"/>
      <c r="JAA6" s="37"/>
      <c r="JAB6" s="37"/>
      <c r="JAC6" s="2"/>
      <c r="JAD6" s="37"/>
      <c r="JAE6" s="53"/>
      <c r="JAG6" s="2"/>
      <c r="JAH6" s="2"/>
      <c r="JAI6" s="37"/>
      <c r="JAJ6" s="37"/>
      <c r="JAK6" s="2"/>
      <c r="JAL6" s="37"/>
      <c r="JAM6" s="53"/>
      <c r="JAO6" s="2"/>
      <c r="JAP6" s="2"/>
      <c r="JAQ6" s="37"/>
      <c r="JAR6" s="37"/>
      <c r="JAS6" s="2"/>
      <c r="JAT6" s="37"/>
      <c r="JAU6" s="53"/>
      <c r="JAW6" s="2"/>
      <c r="JAX6" s="2"/>
      <c r="JAY6" s="37"/>
      <c r="JAZ6" s="37"/>
      <c r="JBA6" s="2"/>
      <c r="JBB6" s="37"/>
      <c r="JBC6" s="53"/>
      <c r="JBE6" s="2"/>
      <c r="JBF6" s="2"/>
      <c r="JBG6" s="37"/>
      <c r="JBH6" s="37"/>
      <c r="JBI6" s="2"/>
      <c r="JBJ6" s="37"/>
      <c r="JBK6" s="53"/>
      <c r="JBM6" s="2"/>
      <c r="JBN6" s="2"/>
      <c r="JBO6" s="37"/>
      <c r="JBP6" s="37"/>
      <c r="JBQ6" s="2"/>
      <c r="JBR6" s="37"/>
      <c r="JBS6" s="53"/>
      <c r="JBU6" s="2"/>
      <c r="JBV6" s="2"/>
      <c r="JBW6" s="37"/>
      <c r="JBX6" s="37"/>
      <c r="JBY6" s="2"/>
      <c r="JBZ6" s="37"/>
      <c r="JCA6" s="53"/>
      <c r="JCC6" s="2"/>
      <c r="JCD6" s="2"/>
      <c r="JCE6" s="37"/>
      <c r="JCF6" s="37"/>
      <c r="JCG6" s="2"/>
      <c r="JCH6" s="37"/>
      <c r="JCI6" s="53"/>
      <c r="JCK6" s="2"/>
      <c r="JCL6" s="2"/>
      <c r="JCM6" s="37"/>
      <c r="JCN6" s="37"/>
      <c r="JCO6" s="2"/>
      <c r="JCP6" s="37"/>
      <c r="JCQ6" s="53"/>
      <c r="JCS6" s="2"/>
      <c r="JCT6" s="2"/>
      <c r="JCU6" s="37"/>
      <c r="JCV6" s="37"/>
      <c r="JCW6" s="2"/>
      <c r="JCX6" s="37"/>
      <c r="JCY6" s="53"/>
      <c r="JDA6" s="2"/>
      <c r="JDB6" s="2"/>
      <c r="JDC6" s="37"/>
      <c r="JDD6" s="37"/>
      <c r="JDE6" s="2"/>
      <c r="JDF6" s="37"/>
      <c r="JDG6" s="53"/>
      <c r="JDI6" s="2"/>
      <c r="JDJ6" s="2"/>
      <c r="JDK6" s="37"/>
      <c r="JDL6" s="37"/>
      <c r="JDM6" s="2"/>
      <c r="JDN6" s="37"/>
      <c r="JDO6" s="53"/>
      <c r="JDQ6" s="2"/>
      <c r="JDR6" s="2"/>
      <c r="JDS6" s="37"/>
      <c r="JDT6" s="37"/>
      <c r="JDU6" s="2"/>
      <c r="JDV6" s="37"/>
      <c r="JDW6" s="53"/>
      <c r="JDY6" s="2"/>
      <c r="JDZ6" s="2"/>
      <c r="JEA6" s="37"/>
      <c r="JEB6" s="37"/>
      <c r="JEC6" s="2"/>
      <c r="JED6" s="37"/>
      <c r="JEE6" s="53"/>
      <c r="JEG6" s="2"/>
      <c r="JEH6" s="2"/>
      <c r="JEI6" s="37"/>
      <c r="JEJ6" s="37"/>
      <c r="JEK6" s="2"/>
      <c r="JEL6" s="37"/>
      <c r="JEM6" s="53"/>
      <c r="JEO6" s="2"/>
      <c r="JEP6" s="2"/>
      <c r="JEQ6" s="37"/>
      <c r="JER6" s="37"/>
      <c r="JES6" s="2"/>
      <c r="JET6" s="37"/>
      <c r="JEU6" s="53"/>
      <c r="JEW6" s="2"/>
      <c r="JEX6" s="2"/>
      <c r="JEY6" s="37"/>
      <c r="JEZ6" s="37"/>
      <c r="JFA6" s="2"/>
      <c r="JFB6" s="37"/>
      <c r="JFC6" s="53"/>
      <c r="JFE6" s="2"/>
      <c r="JFF6" s="2"/>
      <c r="JFG6" s="37"/>
      <c r="JFH6" s="37"/>
      <c r="JFI6" s="2"/>
      <c r="JFJ6" s="37"/>
      <c r="JFK6" s="53"/>
      <c r="JFM6" s="2"/>
      <c r="JFN6" s="2"/>
      <c r="JFO6" s="37"/>
      <c r="JFP6" s="37"/>
      <c r="JFQ6" s="2"/>
      <c r="JFR6" s="37"/>
      <c r="JFS6" s="53"/>
      <c r="JFU6" s="2"/>
      <c r="JFV6" s="2"/>
      <c r="JFW6" s="37"/>
      <c r="JFX6" s="37"/>
      <c r="JFY6" s="2"/>
      <c r="JFZ6" s="37"/>
      <c r="JGA6" s="53"/>
      <c r="JGC6" s="2"/>
      <c r="JGD6" s="2"/>
      <c r="JGE6" s="37"/>
      <c r="JGF6" s="37"/>
      <c r="JGG6" s="2"/>
      <c r="JGH6" s="37"/>
      <c r="JGI6" s="53"/>
      <c r="JGK6" s="2"/>
      <c r="JGL6" s="2"/>
      <c r="JGM6" s="37"/>
      <c r="JGN6" s="37"/>
      <c r="JGO6" s="2"/>
      <c r="JGP6" s="37"/>
      <c r="JGQ6" s="53"/>
      <c r="JGS6" s="2"/>
      <c r="JGT6" s="2"/>
      <c r="JGU6" s="37"/>
      <c r="JGV6" s="37"/>
      <c r="JGW6" s="2"/>
      <c r="JGX6" s="37"/>
      <c r="JGY6" s="53"/>
      <c r="JHA6" s="2"/>
      <c r="JHB6" s="2"/>
      <c r="JHC6" s="37"/>
      <c r="JHD6" s="37"/>
      <c r="JHE6" s="2"/>
      <c r="JHF6" s="37"/>
      <c r="JHG6" s="53"/>
      <c r="JHI6" s="2"/>
      <c r="JHJ6" s="2"/>
      <c r="JHK6" s="37"/>
      <c r="JHL6" s="37"/>
      <c r="JHM6" s="2"/>
      <c r="JHN6" s="37"/>
      <c r="JHO6" s="53"/>
      <c r="JHQ6" s="2"/>
      <c r="JHR6" s="2"/>
      <c r="JHS6" s="37"/>
      <c r="JHT6" s="37"/>
      <c r="JHU6" s="2"/>
      <c r="JHV6" s="37"/>
      <c r="JHW6" s="53"/>
      <c r="JHY6" s="2"/>
      <c r="JHZ6" s="2"/>
      <c r="JIA6" s="37"/>
      <c r="JIB6" s="37"/>
      <c r="JIC6" s="2"/>
      <c r="JID6" s="37"/>
      <c r="JIE6" s="53"/>
      <c r="JIG6" s="2"/>
      <c r="JIH6" s="2"/>
      <c r="JII6" s="37"/>
      <c r="JIJ6" s="37"/>
      <c r="JIK6" s="2"/>
      <c r="JIL6" s="37"/>
      <c r="JIM6" s="53"/>
      <c r="JIO6" s="2"/>
      <c r="JIP6" s="2"/>
      <c r="JIQ6" s="37"/>
      <c r="JIR6" s="37"/>
      <c r="JIS6" s="2"/>
      <c r="JIT6" s="37"/>
      <c r="JIU6" s="53"/>
      <c r="JIW6" s="2"/>
      <c r="JIX6" s="2"/>
      <c r="JIY6" s="37"/>
      <c r="JIZ6" s="37"/>
      <c r="JJA6" s="2"/>
      <c r="JJB6" s="37"/>
      <c r="JJC6" s="53"/>
      <c r="JJE6" s="2"/>
      <c r="JJF6" s="2"/>
      <c r="JJG6" s="37"/>
      <c r="JJH6" s="37"/>
      <c r="JJI6" s="2"/>
      <c r="JJJ6" s="37"/>
      <c r="JJK6" s="53"/>
      <c r="JJM6" s="2"/>
      <c r="JJN6" s="2"/>
      <c r="JJO6" s="37"/>
      <c r="JJP6" s="37"/>
      <c r="JJQ6" s="2"/>
      <c r="JJR6" s="37"/>
      <c r="JJS6" s="53"/>
      <c r="JJU6" s="2"/>
      <c r="JJV6" s="2"/>
      <c r="JJW6" s="37"/>
      <c r="JJX6" s="37"/>
      <c r="JJY6" s="2"/>
      <c r="JJZ6" s="37"/>
      <c r="JKA6" s="53"/>
      <c r="JKC6" s="2"/>
      <c r="JKD6" s="2"/>
      <c r="JKE6" s="37"/>
      <c r="JKF6" s="37"/>
      <c r="JKG6" s="2"/>
      <c r="JKH6" s="37"/>
      <c r="JKI6" s="53"/>
      <c r="JKK6" s="2"/>
      <c r="JKL6" s="2"/>
      <c r="JKM6" s="37"/>
      <c r="JKN6" s="37"/>
      <c r="JKO6" s="2"/>
      <c r="JKP6" s="37"/>
      <c r="JKQ6" s="53"/>
      <c r="JKS6" s="2"/>
      <c r="JKT6" s="2"/>
      <c r="JKU6" s="37"/>
      <c r="JKV6" s="37"/>
      <c r="JKW6" s="2"/>
      <c r="JKX6" s="37"/>
      <c r="JKY6" s="53"/>
      <c r="JLA6" s="2"/>
      <c r="JLB6" s="2"/>
      <c r="JLC6" s="37"/>
      <c r="JLD6" s="37"/>
      <c r="JLE6" s="2"/>
      <c r="JLF6" s="37"/>
      <c r="JLG6" s="53"/>
      <c r="JLI6" s="2"/>
      <c r="JLJ6" s="2"/>
      <c r="JLK6" s="37"/>
      <c r="JLL6" s="37"/>
      <c r="JLM6" s="2"/>
      <c r="JLN6" s="37"/>
      <c r="JLO6" s="53"/>
      <c r="JLQ6" s="2"/>
      <c r="JLR6" s="2"/>
      <c r="JLS6" s="37"/>
      <c r="JLT6" s="37"/>
      <c r="JLU6" s="2"/>
      <c r="JLV6" s="37"/>
      <c r="JLW6" s="53"/>
      <c r="JLY6" s="2"/>
      <c r="JLZ6" s="2"/>
      <c r="JMA6" s="37"/>
      <c r="JMB6" s="37"/>
      <c r="JMC6" s="2"/>
      <c r="JMD6" s="37"/>
      <c r="JME6" s="53"/>
      <c r="JMG6" s="2"/>
      <c r="JMH6" s="2"/>
      <c r="JMI6" s="37"/>
      <c r="JMJ6" s="37"/>
      <c r="JMK6" s="2"/>
      <c r="JML6" s="37"/>
      <c r="JMM6" s="53"/>
      <c r="JMO6" s="2"/>
      <c r="JMP6" s="2"/>
      <c r="JMQ6" s="37"/>
      <c r="JMR6" s="37"/>
      <c r="JMS6" s="2"/>
      <c r="JMT6" s="37"/>
      <c r="JMU6" s="53"/>
      <c r="JMW6" s="2"/>
      <c r="JMX6" s="2"/>
      <c r="JMY6" s="37"/>
      <c r="JMZ6" s="37"/>
      <c r="JNA6" s="2"/>
      <c r="JNB6" s="37"/>
      <c r="JNC6" s="53"/>
      <c r="JNE6" s="2"/>
      <c r="JNF6" s="2"/>
      <c r="JNG6" s="37"/>
      <c r="JNH6" s="37"/>
      <c r="JNI6" s="2"/>
      <c r="JNJ6" s="37"/>
      <c r="JNK6" s="53"/>
      <c r="JNM6" s="2"/>
      <c r="JNN6" s="2"/>
      <c r="JNO6" s="37"/>
      <c r="JNP6" s="37"/>
      <c r="JNQ6" s="2"/>
      <c r="JNR6" s="37"/>
      <c r="JNS6" s="53"/>
      <c r="JNU6" s="2"/>
      <c r="JNV6" s="2"/>
      <c r="JNW6" s="37"/>
      <c r="JNX6" s="37"/>
      <c r="JNY6" s="2"/>
      <c r="JNZ6" s="37"/>
      <c r="JOA6" s="53"/>
      <c r="JOC6" s="2"/>
      <c r="JOD6" s="2"/>
      <c r="JOE6" s="37"/>
      <c r="JOF6" s="37"/>
      <c r="JOG6" s="2"/>
      <c r="JOH6" s="37"/>
      <c r="JOI6" s="53"/>
      <c r="JOK6" s="2"/>
      <c r="JOL6" s="2"/>
      <c r="JOM6" s="37"/>
      <c r="JON6" s="37"/>
      <c r="JOO6" s="2"/>
      <c r="JOP6" s="37"/>
      <c r="JOQ6" s="53"/>
      <c r="JOS6" s="2"/>
      <c r="JOT6" s="2"/>
      <c r="JOU6" s="37"/>
      <c r="JOV6" s="37"/>
      <c r="JOW6" s="2"/>
      <c r="JOX6" s="37"/>
      <c r="JOY6" s="53"/>
      <c r="JPA6" s="2"/>
      <c r="JPB6" s="2"/>
      <c r="JPC6" s="37"/>
      <c r="JPD6" s="37"/>
      <c r="JPE6" s="2"/>
      <c r="JPF6" s="37"/>
      <c r="JPG6" s="53"/>
      <c r="JPI6" s="2"/>
      <c r="JPJ6" s="2"/>
      <c r="JPK6" s="37"/>
      <c r="JPL6" s="37"/>
      <c r="JPM6" s="2"/>
      <c r="JPN6" s="37"/>
      <c r="JPO6" s="53"/>
      <c r="JPQ6" s="2"/>
      <c r="JPR6" s="2"/>
      <c r="JPS6" s="37"/>
      <c r="JPT6" s="37"/>
      <c r="JPU6" s="2"/>
      <c r="JPV6" s="37"/>
      <c r="JPW6" s="53"/>
      <c r="JPY6" s="2"/>
      <c r="JPZ6" s="2"/>
      <c r="JQA6" s="37"/>
      <c r="JQB6" s="37"/>
      <c r="JQC6" s="2"/>
      <c r="JQD6" s="37"/>
      <c r="JQE6" s="53"/>
      <c r="JQG6" s="2"/>
      <c r="JQH6" s="2"/>
      <c r="JQI6" s="37"/>
      <c r="JQJ6" s="37"/>
      <c r="JQK6" s="2"/>
      <c r="JQL6" s="37"/>
      <c r="JQM6" s="53"/>
      <c r="JQO6" s="2"/>
      <c r="JQP6" s="2"/>
      <c r="JQQ6" s="37"/>
      <c r="JQR6" s="37"/>
      <c r="JQS6" s="2"/>
      <c r="JQT6" s="37"/>
      <c r="JQU6" s="53"/>
      <c r="JQW6" s="2"/>
      <c r="JQX6" s="2"/>
      <c r="JQY6" s="37"/>
      <c r="JQZ6" s="37"/>
      <c r="JRA6" s="2"/>
      <c r="JRB6" s="37"/>
      <c r="JRC6" s="53"/>
      <c r="JRE6" s="2"/>
      <c r="JRF6" s="2"/>
      <c r="JRG6" s="37"/>
      <c r="JRH6" s="37"/>
      <c r="JRI6" s="2"/>
      <c r="JRJ6" s="37"/>
      <c r="JRK6" s="53"/>
      <c r="JRM6" s="2"/>
      <c r="JRN6" s="2"/>
      <c r="JRO6" s="37"/>
      <c r="JRP6" s="37"/>
      <c r="JRQ6" s="2"/>
      <c r="JRR6" s="37"/>
      <c r="JRS6" s="53"/>
      <c r="JRU6" s="2"/>
      <c r="JRV6" s="2"/>
      <c r="JRW6" s="37"/>
      <c r="JRX6" s="37"/>
      <c r="JRY6" s="2"/>
      <c r="JRZ6" s="37"/>
      <c r="JSA6" s="53"/>
      <c r="JSC6" s="2"/>
      <c r="JSD6" s="2"/>
      <c r="JSE6" s="37"/>
      <c r="JSF6" s="37"/>
      <c r="JSG6" s="2"/>
      <c r="JSH6" s="37"/>
      <c r="JSI6" s="53"/>
      <c r="JSK6" s="2"/>
      <c r="JSL6" s="2"/>
      <c r="JSM6" s="37"/>
      <c r="JSN6" s="37"/>
      <c r="JSO6" s="2"/>
      <c r="JSP6" s="37"/>
      <c r="JSQ6" s="53"/>
      <c r="JSS6" s="2"/>
      <c r="JST6" s="2"/>
      <c r="JSU6" s="37"/>
      <c r="JSV6" s="37"/>
      <c r="JSW6" s="2"/>
      <c r="JSX6" s="37"/>
      <c r="JSY6" s="53"/>
      <c r="JTA6" s="2"/>
      <c r="JTB6" s="2"/>
      <c r="JTC6" s="37"/>
      <c r="JTD6" s="37"/>
      <c r="JTE6" s="2"/>
      <c r="JTF6" s="37"/>
      <c r="JTG6" s="53"/>
      <c r="JTI6" s="2"/>
      <c r="JTJ6" s="2"/>
      <c r="JTK6" s="37"/>
      <c r="JTL6" s="37"/>
      <c r="JTM6" s="2"/>
      <c r="JTN6" s="37"/>
      <c r="JTO6" s="53"/>
      <c r="JTQ6" s="2"/>
      <c r="JTR6" s="2"/>
      <c r="JTS6" s="37"/>
      <c r="JTT6" s="37"/>
      <c r="JTU6" s="2"/>
      <c r="JTV6" s="37"/>
      <c r="JTW6" s="53"/>
      <c r="JTY6" s="2"/>
      <c r="JTZ6" s="2"/>
      <c r="JUA6" s="37"/>
      <c r="JUB6" s="37"/>
      <c r="JUC6" s="2"/>
      <c r="JUD6" s="37"/>
      <c r="JUE6" s="53"/>
      <c r="JUG6" s="2"/>
      <c r="JUH6" s="2"/>
      <c r="JUI6" s="37"/>
      <c r="JUJ6" s="37"/>
      <c r="JUK6" s="2"/>
      <c r="JUL6" s="37"/>
      <c r="JUM6" s="53"/>
      <c r="JUO6" s="2"/>
      <c r="JUP6" s="2"/>
      <c r="JUQ6" s="37"/>
      <c r="JUR6" s="37"/>
      <c r="JUS6" s="2"/>
      <c r="JUT6" s="37"/>
      <c r="JUU6" s="53"/>
      <c r="JUW6" s="2"/>
      <c r="JUX6" s="2"/>
      <c r="JUY6" s="37"/>
      <c r="JUZ6" s="37"/>
      <c r="JVA6" s="2"/>
      <c r="JVB6" s="37"/>
      <c r="JVC6" s="53"/>
      <c r="JVE6" s="2"/>
      <c r="JVF6" s="2"/>
      <c r="JVG6" s="37"/>
      <c r="JVH6" s="37"/>
      <c r="JVI6" s="2"/>
      <c r="JVJ6" s="37"/>
      <c r="JVK6" s="53"/>
      <c r="JVM6" s="2"/>
      <c r="JVN6" s="2"/>
      <c r="JVO6" s="37"/>
      <c r="JVP6" s="37"/>
      <c r="JVQ6" s="2"/>
      <c r="JVR6" s="37"/>
      <c r="JVS6" s="53"/>
      <c r="JVU6" s="2"/>
      <c r="JVV6" s="2"/>
      <c r="JVW6" s="37"/>
      <c r="JVX6" s="37"/>
      <c r="JVY6" s="2"/>
      <c r="JVZ6" s="37"/>
      <c r="JWA6" s="53"/>
      <c r="JWC6" s="2"/>
      <c r="JWD6" s="2"/>
      <c r="JWE6" s="37"/>
      <c r="JWF6" s="37"/>
      <c r="JWG6" s="2"/>
      <c r="JWH6" s="37"/>
      <c r="JWI6" s="53"/>
      <c r="JWK6" s="2"/>
      <c r="JWL6" s="2"/>
      <c r="JWM6" s="37"/>
      <c r="JWN6" s="37"/>
      <c r="JWO6" s="2"/>
      <c r="JWP6" s="37"/>
      <c r="JWQ6" s="53"/>
      <c r="JWS6" s="2"/>
      <c r="JWT6" s="2"/>
      <c r="JWU6" s="37"/>
      <c r="JWV6" s="37"/>
      <c r="JWW6" s="2"/>
      <c r="JWX6" s="37"/>
      <c r="JWY6" s="53"/>
      <c r="JXA6" s="2"/>
      <c r="JXB6" s="2"/>
      <c r="JXC6" s="37"/>
      <c r="JXD6" s="37"/>
      <c r="JXE6" s="2"/>
      <c r="JXF6" s="37"/>
      <c r="JXG6" s="53"/>
      <c r="JXI6" s="2"/>
      <c r="JXJ6" s="2"/>
      <c r="JXK6" s="37"/>
      <c r="JXL6" s="37"/>
      <c r="JXM6" s="2"/>
      <c r="JXN6" s="37"/>
      <c r="JXO6" s="53"/>
      <c r="JXQ6" s="2"/>
      <c r="JXR6" s="2"/>
      <c r="JXS6" s="37"/>
      <c r="JXT6" s="37"/>
      <c r="JXU6" s="2"/>
      <c r="JXV6" s="37"/>
      <c r="JXW6" s="53"/>
      <c r="JXY6" s="2"/>
      <c r="JXZ6" s="2"/>
      <c r="JYA6" s="37"/>
      <c r="JYB6" s="37"/>
      <c r="JYC6" s="2"/>
      <c r="JYD6" s="37"/>
      <c r="JYE6" s="53"/>
      <c r="JYG6" s="2"/>
      <c r="JYH6" s="2"/>
      <c r="JYI6" s="37"/>
      <c r="JYJ6" s="37"/>
      <c r="JYK6" s="2"/>
      <c r="JYL6" s="37"/>
      <c r="JYM6" s="53"/>
      <c r="JYO6" s="2"/>
      <c r="JYP6" s="2"/>
      <c r="JYQ6" s="37"/>
      <c r="JYR6" s="37"/>
      <c r="JYS6" s="2"/>
      <c r="JYT6" s="37"/>
      <c r="JYU6" s="53"/>
      <c r="JYW6" s="2"/>
      <c r="JYX6" s="2"/>
      <c r="JYY6" s="37"/>
      <c r="JYZ6" s="37"/>
      <c r="JZA6" s="2"/>
      <c r="JZB6" s="37"/>
      <c r="JZC6" s="53"/>
      <c r="JZE6" s="2"/>
      <c r="JZF6" s="2"/>
      <c r="JZG6" s="37"/>
      <c r="JZH6" s="37"/>
      <c r="JZI6" s="2"/>
      <c r="JZJ6" s="37"/>
      <c r="JZK6" s="53"/>
      <c r="JZM6" s="2"/>
      <c r="JZN6" s="2"/>
      <c r="JZO6" s="37"/>
      <c r="JZP6" s="37"/>
      <c r="JZQ6" s="2"/>
      <c r="JZR6" s="37"/>
      <c r="JZS6" s="53"/>
      <c r="JZU6" s="2"/>
      <c r="JZV6" s="2"/>
      <c r="JZW6" s="37"/>
      <c r="JZX6" s="37"/>
      <c r="JZY6" s="2"/>
      <c r="JZZ6" s="37"/>
      <c r="KAA6" s="53"/>
      <c r="KAC6" s="2"/>
      <c r="KAD6" s="2"/>
      <c r="KAE6" s="37"/>
      <c r="KAF6" s="37"/>
      <c r="KAG6" s="2"/>
      <c r="KAH6" s="37"/>
      <c r="KAI6" s="53"/>
      <c r="KAK6" s="2"/>
      <c r="KAL6" s="2"/>
      <c r="KAM6" s="37"/>
      <c r="KAN6" s="37"/>
      <c r="KAO6" s="2"/>
      <c r="KAP6" s="37"/>
      <c r="KAQ6" s="53"/>
      <c r="KAS6" s="2"/>
      <c r="KAT6" s="2"/>
      <c r="KAU6" s="37"/>
      <c r="KAV6" s="37"/>
      <c r="KAW6" s="2"/>
      <c r="KAX6" s="37"/>
      <c r="KAY6" s="53"/>
      <c r="KBA6" s="2"/>
      <c r="KBB6" s="2"/>
      <c r="KBC6" s="37"/>
      <c r="KBD6" s="37"/>
      <c r="KBE6" s="2"/>
      <c r="KBF6" s="37"/>
      <c r="KBG6" s="53"/>
      <c r="KBI6" s="2"/>
      <c r="KBJ6" s="2"/>
      <c r="KBK6" s="37"/>
      <c r="KBL6" s="37"/>
      <c r="KBM6" s="2"/>
      <c r="KBN6" s="37"/>
      <c r="KBO6" s="53"/>
      <c r="KBQ6" s="2"/>
      <c r="KBR6" s="2"/>
      <c r="KBS6" s="37"/>
      <c r="KBT6" s="37"/>
      <c r="KBU6" s="2"/>
      <c r="KBV6" s="37"/>
      <c r="KBW6" s="53"/>
      <c r="KBY6" s="2"/>
      <c r="KBZ6" s="2"/>
      <c r="KCA6" s="37"/>
      <c r="KCB6" s="37"/>
      <c r="KCC6" s="2"/>
      <c r="KCD6" s="37"/>
      <c r="KCE6" s="53"/>
      <c r="KCG6" s="2"/>
      <c r="KCH6" s="2"/>
      <c r="KCI6" s="37"/>
      <c r="KCJ6" s="37"/>
      <c r="KCK6" s="2"/>
      <c r="KCL6" s="37"/>
      <c r="KCM6" s="53"/>
      <c r="KCO6" s="2"/>
      <c r="KCP6" s="2"/>
      <c r="KCQ6" s="37"/>
      <c r="KCR6" s="37"/>
      <c r="KCS6" s="2"/>
      <c r="KCT6" s="37"/>
      <c r="KCU6" s="53"/>
      <c r="KCW6" s="2"/>
      <c r="KCX6" s="2"/>
      <c r="KCY6" s="37"/>
      <c r="KCZ6" s="37"/>
      <c r="KDA6" s="2"/>
      <c r="KDB6" s="37"/>
      <c r="KDC6" s="53"/>
      <c r="KDE6" s="2"/>
      <c r="KDF6" s="2"/>
      <c r="KDG6" s="37"/>
      <c r="KDH6" s="37"/>
      <c r="KDI6" s="2"/>
      <c r="KDJ6" s="37"/>
      <c r="KDK6" s="53"/>
      <c r="KDM6" s="2"/>
      <c r="KDN6" s="2"/>
      <c r="KDO6" s="37"/>
      <c r="KDP6" s="37"/>
      <c r="KDQ6" s="2"/>
      <c r="KDR6" s="37"/>
      <c r="KDS6" s="53"/>
      <c r="KDU6" s="2"/>
      <c r="KDV6" s="2"/>
      <c r="KDW6" s="37"/>
      <c r="KDX6" s="37"/>
      <c r="KDY6" s="2"/>
      <c r="KDZ6" s="37"/>
      <c r="KEA6" s="53"/>
      <c r="KEC6" s="2"/>
      <c r="KED6" s="2"/>
      <c r="KEE6" s="37"/>
      <c r="KEF6" s="37"/>
      <c r="KEG6" s="2"/>
      <c r="KEH6" s="37"/>
      <c r="KEI6" s="53"/>
      <c r="KEK6" s="2"/>
      <c r="KEL6" s="2"/>
      <c r="KEM6" s="37"/>
      <c r="KEN6" s="37"/>
      <c r="KEO6" s="2"/>
      <c r="KEP6" s="37"/>
      <c r="KEQ6" s="53"/>
      <c r="KES6" s="2"/>
      <c r="KET6" s="2"/>
      <c r="KEU6" s="37"/>
      <c r="KEV6" s="37"/>
      <c r="KEW6" s="2"/>
      <c r="KEX6" s="37"/>
      <c r="KEY6" s="53"/>
      <c r="KFA6" s="2"/>
      <c r="KFB6" s="2"/>
      <c r="KFC6" s="37"/>
      <c r="KFD6" s="37"/>
      <c r="KFE6" s="2"/>
      <c r="KFF6" s="37"/>
      <c r="KFG6" s="53"/>
      <c r="KFI6" s="2"/>
      <c r="KFJ6" s="2"/>
      <c r="KFK6" s="37"/>
      <c r="KFL6" s="37"/>
      <c r="KFM6" s="2"/>
      <c r="KFN6" s="37"/>
      <c r="KFO6" s="53"/>
      <c r="KFQ6" s="2"/>
      <c r="KFR6" s="2"/>
      <c r="KFS6" s="37"/>
      <c r="KFT6" s="37"/>
      <c r="KFU6" s="2"/>
      <c r="KFV6" s="37"/>
      <c r="KFW6" s="53"/>
      <c r="KFY6" s="2"/>
      <c r="KFZ6" s="2"/>
      <c r="KGA6" s="37"/>
      <c r="KGB6" s="37"/>
      <c r="KGC6" s="2"/>
      <c r="KGD6" s="37"/>
      <c r="KGE6" s="53"/>
      <c r="KGG6" s="2"/>
      <c r="KGH6" s="2"/>
      <c r="KGI6" s="37"/>
      <c r="KGJ6" s="37"/>
      <c r="KGK6" s="2"/>
      <c r="KGL6" s="37"/>
      <c r="KGM6" s="53"/>
      <c r="KGO6" s="2"/>
      <c r="KGP6" s="2"/>
      <c r="KGQ6" s="37"/>
      <c r="KGR6" s="37"/>
      <c r="KGS6" s="2"/>
      <c r="KGT6" s="37"/>
      <c r="KGU6" s="53"/>
      <c r="KGW6" s="2"/>
      <c r="KGX6" s="2"/>
      <c r="KGY6" s="37"/>
      <c r="KGZ6" s="37"/>
      <c r="KHA6" s="2"/>
      <c r="KHB6" s="37"/>
      <c r="KHC6" s="53"/>
      <c r="KHE6" s="2"/>
      <c r="KHF6" s="2"/>
      <c r="KHG6" s="37"/>
      <c r="KHH6" s="37"/>
      <c r="KHI6" s="2"/>
      <c r="KHJ6" s="37"/>
      <c r="KHK6" s="53"/>
      <c r="KHM6" s="2"/>
      <c r="KHN6" s="2"/>
      <c r="KHO6" s="37"/>
      <c r="KHP6" s="37"/>
      <c r="KHQ6" s="2"/>
      <c r="KHR6" s="37"/>
      <c r="KHS6" s="53"/>
      <c r="KHU6" s="2"/>
      <c r="KHV6" s="2"/>
      <c r="KHW6" s="37"/>
      <c r="KHX6" s="37"/>
      <c r="KHY6" s="2"/>
      <c r="KHZ6" s="37"/>
      <c r="KIA6" s="53"/>
      <c r="KIC6" s="2"/>
      <c r="KID6" s="2"/>
      <c r="KIE6" s="37"/>
      <c r="KIF6" s="37"/>
      <c r="KIG6" s="2"/>
      <c r="KIH6" s="37"/>
      <c r="KII6" s="53"/>
      <c r="KIK6" s="2"/>
      <c r="KIL6" s="2"/>
      <c r="KIM6" s="37"/>
      <c r="KIN6" s="37"/>
      <c r="KIO6" s="2"/>
      <c r="KIP6" s="37"/>
      <c r="KIQ6" s="53"/>
      <c r="KIS6" s="2"/>
      <c r="KIT6" s="2"/>
      <c r="KIU6" s="37"/>
      <c r="KIV6" s="37"/>
      <c r="KIW6" s="2"/>
      <c r="KIX6" s="37"/>
      <c r="KIY6" s="53"/>
      <c r="KJA6" s="2"/>
      <c r="KJB6" s="2"/>
      <c r="KJC6" s="37"/>
      <c r="KJD6" s="37"/>
      <c r="KJE6" s="2"/>
      <c r="KJF6" s="37"/>
      <c r="KJG6" s="53"/>
      <c r="KJI6" s="2"/>
      <c r="KJJ6" s="2"/>
      <c r="KJK6" s="37"/>
      <c r="KJL6" s="37"/>
      <c r="KJM6" s="2"/>
      <c r="KJN6" s="37"/>
      <c r="KJO6" s="53"/>
      <c r="KJQ6" s="2"/>
      <c r="KJR6" s="2"/>
      <c r="KJS6" s="37"/>
      <c r="KJT6" s="37"/>
      <c r="KJU6" s="2"/>
      <c r="KJV6" s="37"/>
      <c r="KJW6" s="53"/>
      <c r="KJY6" s="2"/>
      <c r="KJZ6" s="2"/>
      <c r="KKA6" s="37"/>
      <c r="KKB6" s="37"/>
      <c r="KKC6" s="2"/>
      <c r="KKD6" s="37"/>
      <c r="KKE6" s="53"/>
      <c r="KKG6" s="2"/>
      <c r="KKH6" s="2"/>
      <c r="KKI6" s="37"/>
      <c r="KKJ6" s="37"/>
      <c r="KKK6" s="2"/>
      <c r="KKL6" s="37"/>
      <c r="KKM6" s="53"/>
      <c r="KKO6" s="2"/>
      <c r="KKP6" s="2"/>
      <c r="KKQ6" s="37"/>
      <c r="KKR6" s="37"/>
      <c r="KKS6" s="2"/>
      <c r="KKT6" s="37"/>
      <c r="KKU6" s="53"/>
      <c r="KKW6" s="2"/>
      <c r="KKX6" s="2"/>
      <c r="KKY6" s="37"/>
      <c r="KKZ6" s="37"/>
      <c r="KLA6" s="2"/>
      <c r="KLB6" s="37"/>
      <c r="KLC6" s="53"/>
      <c r="KLE6" s="2"/>
      <c r="KLF6" s="2"/>
      <c r="KLG6" s="37"/>
      <c r="KLH6" s="37"/>
      <c r="KLI6" s="2"/>
      <c r="KLJ6" s="37"/>
      <c r="KLK6" s="53"/>
      <c r="KLM6" s="2"/>
      <c r="KLN6" s="2"/>
      <c r="KLO6" s="37"/>
      <c r="KLP6" s="37"/>
      <c r="KLQ6" s="2"/>
      <c r="KLR6" s="37"/>
      <c r="KLS6" s="53"/>
      <c r="KLU6" s="2"/>
      <c r="KLV6" s="2"/>
      <c r="KLW6" s="37"/>
      <c r="KLX6" s="37"/>
      <c r="KLY6" s="2"/>
      <c r="KLZ6" s="37"/>
      <c r="KMA6" s="53"/>
      <c r="KMC6" s="2"/>
      <c r="KMD6" s="2"/>
      <c r="KME6" s="37"/>
      <c r="KMF6" s="37"/>
      <c r="KMG6" s="2"/>
      <c r="KMH6" s="37"/>
      <c r="KMI6" s="53"/>
      <c r="KMK6" s="2"/>
      <c r="KML6" s="2"/>
      <c r="KMM6" s="37"/>
      <c r="KMN6" s="37"/>
      <c r="KMO6" s="2"/>
      <c r="KMP6" s="37"/>
      <c r="KMQ6" s="53"/>
      <c r="KMS6" s="2"/>
      <c r="KMT6" s="2"/>
      <c r="KMU6" s="37"/>
      <c r="KMV6" s="37"/>
      <c r="KMW6" s="2"/>
      <c r="KMX6" s="37"/>
      <c r="KMY6" s="53"/>
      <c r="KNA6" s="2"/>
      <c r="KNB6" s="2"/>
      <c r="KNC6" s="37"/>
      <c r="KND6" s="37"/>
      <c r="KNE6" s="2"/>
      <c r="KNF6" s="37"/>
      <c r="KNG6" s="53"/>
      <c r="KNI6" s="2"/>
      <c r="KNJ6" s="2"/>
      <c r="KNK6" s="37"/>
      <c r="KNL6" s="37"/>
      <c r="KNM6" s="2"/>
      <c r="KNN6" s="37"/>
      <c r="KNO6" s="53"/>
      <c r="KNQ6" s="2"/>
      <c r="KNR6" s="2"/>
      <c r="KNS6" s="37"/>
      <c r="KNT6" s="37"/>
      <c r="KNU6" s="2"/>
      <c r="KNV6" s="37"/>
      <c r="KNW6" s="53"/>
      <c r="KNY6" s="2"/>
      <c r="KNZ6" s="2"/>
      <c r="KOA6" s="37"/>
      <c r="KOB6" s="37"/>
      <c r="KOC6" s="2"/>
      <c r="KOD6" s="37"/>
      <c r="KOE6" s="53"/>
      <c r="KOG6" s="2"/>
      <c r="KOH6" s="2"/>
      <c r="KOI6" s="37"/>
      <c r="KOJ6" s="37"/>
      <c r="KOK6" s="2"/>
      <c r="KOL6" s="37"/>
      <c r="KOM6" s="53"/>
      <c r="KOO6" s="2"/>
      <c r="KOP6" s="2"/>
      <c r="KOQ6" s="37"/>
      <c r="KOR6" s="37"/>
      <c r="KOS6" s="2"/>
      <c r="KOT6" s="37"/>
      <c r="KOU6" s="53"/>
      <c r="KOW6" s="2"/>
      <c r="KOX6" s="2"/>
      <c r="KOY6" s="37"/>
      <c r="KOZ6" s="37"/>
      <c r="KPA6" s="2"/>
      <c r="KPB6" s="37"/>
      <c r="KPC6" s="53"/>
      <c r="KPE6" s="2"/>
      <c r="KPF6" s="2"/>
      <c r="KPG6" s="37"/>
      <c r="KPH6" s="37"/>
      <c r="KPI6" s="2"/>
      <c r="KPJ6" s="37"/>
      <c r="KPK6" s="53"/>
      <c r="KPM6" s="2"/>
      <c r="KPN6" s="2"/>
      <c r="KPO6" s="37"/>
      <c r="KPP6" s="37"/>
      <c r="KPQ6" s="2"/>
      <c r="KPR6" s="37"/>
      <c r="KPS6" s="53"/>
      <c r="KPU6" s="2"/>
      <c r="KPV6" s="2"/>
      <c r="KPW6" s="37"/>
      <c r="KPX6" s="37"/>
      <c r="KPY6" s="2"/>
      <c r="KPZ6" s="37"/>
      <c r="KQA6" s="53"/>
      <c r="KQC6" s="2"/>
      <c r="KQD6" s="2"/>
      <c r="KQE6" s="37"/>
      <c r="KQF6" s="37"/>
      <c r="KQG6" s="2"/>
      <c r="KQH6" s="37"/>
      <c r="KQI6" s="53"/>
      <c r="KQK6" s="2"/>
      <c r="KQL6" s="2"/>
      <c r="KQM6" s="37"/>
      <c r="KQN6" s="37"/>
      <c r="KQO6" s="2"/>
      <c r="KQP6" s="37"/>
      <c r="KQQ6" s="53"/>
      <c r="KQS6" s="2"/>
      <c r="KQT6" s="2"/>
      <c r="KQU6" s="37"/>
      <c r="KQV6" s="37"/>
      <c r="KQW6" s="2"/>
      <c r="KQX6" s="37"/>
      <c r="KQY6" s="53"/>
      <c r="KRA6" s="2"/>
      <c r="KRB6" s="2"/>
      <c r="KRC6" s="37"/>
      <c r="KRD6" s="37"/>
      <c r="KRE6" s="2"/>
      <c r="KRF6" s="37"/>
      <c r="KRG6" s="53"/>
      <c r="KRI6" s="2"/>
      <c r="KRJ6" s="2"/>
      <c r="KRK6" s="37"/>
      <c r="KRL6" s="37"/>
      <c r="KRM6" s="2"/>
      <c r="KRN6" s="37"/>
      <c r="KRO6" s="53"/>
      <c r="KRQ6" s="2"/>
      <c r="KRR6" s="2"/>
      <c r="KRS6" s="37"/>
      <c r="KRT6" s="37"/>
      <c r="KRU6" s="2"/>
      <c r="KRV6" s="37"/>
      <c r="KRW6" s="53"/>
      <c r="KRY6" s="2"/>
      <c r="KRZ6" s="2"/>
      <c r="KSA6" s="37"/>
      <c r="KSB6" s="37"/>
      <c r="KSC6" s="2"/>
      <c r="KSD6" s="37"/>
      <c r="KSE6" s="53"/>
      <c r="KSG6" s="2"/>
      <c r="KSH6" s="2"/>
      <c r="KSI6" s="37"/>
      <c r="KSJ6" s="37"/>
      <c r="KSK6" s="2"/>
      <c r="KSL6" s="37"/>
      <c r="KSM6" s="53"/>
      <c r="KSO6" s="2"/>
      <c r="KSP6" s="2"/>
      <c r="KSQ6" s="37"/>
      <c r="KSR6" s="37"/>
      <c r="KSS6" s="2"/>
      <c r="KST6" s="37"/>
      <c r="KSU6" s="53"/>
      <c r="KSW6" s="2"/>
      <c r="KSX6" s="2"/>
      <c r="KSY6" s="37"/>
      <c r="KSZ6" s="37"/>
      <c r="KTA6" s="2"/>
      <c r="KTB6" s="37"/>
      <c r="KTC6" s="53"/>
      <c r="KTE6" s="2"/>
      <c r="KTF6" s="2"/>
      <c r="KTG6" s="37"/>
      <c r="KTH6" s="37"/>
      <c r="KTI6" s="2"/>
      <c r="KTJ6" s="37"/>
      <c r="KTK6" s="53"/>
      <c r="KTM6" s="2"/>
      <c r="KTN6" s="2"/>
      <c r="KTO6" s="37"/>
      <c r="KTP6" s="37"/>
      <c r="KTQ6" s="2"/>
      <c r="KTR6" s="37"/>
      <c r="KTS6" s="53"/>
      <c r="KTU6" s="2"/>
      <c r="KTV6" s="2"/>
      <c r="KTW6" s="37"/>
      <c r="KTX6" s="37"/>
      <c r="KTY6" s="2"/>
      <c r="KTZ6" s="37"/>
      <c r="KUA6" s="53"/>
      <c r="KUC6" s="2"/>
      <c r="KUD6" s="2"/>
      <c r="KUE6" s="37"/>
      <c r="KUF6" s="37"/>
      <c r="KUG6" s="2"/>
      <c r="KUH6" s="37"/>
      <c r="KUI6" s="53"/>
      <c r="KUK6" s="2"/>
      <c r="KUL6" s="2"/>
      <c r="KUM6" s="37"/>
      <c r="KUN6" s="37"/>
      <c r="KUO6" s="2"/>
      <c r="KUP6" s="37"/>
      <c r="KUQ6" s="53"/>
      <c r="KUS6" s="2"/>
      <c r="KUT6" s="2"/>
      <c r="KUU6" s="37"/>
      <c r="KUV6" s="37"/>
      <c r="KUW6" s="2"/>
      <c r="KUX6" s="37"/>
      <c r="KUY6" s="53"/>
      <c r="KVA6" s="2"/>
      <c r="KVB6" s="2"/>
      <c r="KVC6" s="37"/>
      <c r="KVD6" s="37"/>
      <c r="KVE6" s="2"/>
      <c r="KVF6" s="37"/>
      <c r="KVG6" s="53"/>
      <c r="KVI6" s="2"/>
      <c r="KVJ6" s="2"/>
      <c r="KVK6" s="37"/>
      <c r="KVL6" s="37"/>
      <c r="KVM6" s="2"/>
      <c r="KVN6" s="37"/>
      <c r="KVO6" s="53"/>
      <c r="KVQ6" s="2"/>
      <c r="KVR6" s="2"/>
      <c r="KVS6" s="37"/>
      <c r="KVT6" s="37"/>
      <c r="KVU6" s="2"/>
      <c r="KVV6" s="37"/>
      <c r="KVW6" s="53"/>
      <c r="KVY6" s="2"/>
      <c r="KVZ6" s="2"/>
      <c r="KWA6" s="37"/>
      <c r="KWB6" s="37"/>
      <c r="KWC6" s="2"/>
      <c r="KWD6" s="37"/>
      <c r="KWE6" s="53"/>
      <c r="KWG6" s="2"/>
      <c r="KWH6" s="2"/>
      <c r="KWI6" s="37"/>
      <c r="KWJ6" s="37"/>
      <c r="KWK6" s="2"/>
      <c r="KWL6" s="37"/>
      <c r="KWM6" s="53"/>
      <c r="KWO6" s="2"/>
      <c r="KWP6" s="2"/>
      <c r="KWQ6" s="37"/>
      <c r="KWR6" s="37"/>
      <c r="KWS6" s="2"/>
      <c r="KWT6" s="37"/>
      <c r="KWU6" s="53"/>
      <c r="KWW6" s="2"/>
      <c r="KWX6" s="2"/>
      <c r="KWY6" s="37"/>
      <c r="KWZ6" s="37"/>
      <c r="KXA6" s="2"/>
      <c r="KXB6" s="37"/>
      <c r="KXC6" s="53"/>
      <c r="KXE6" s="2"/>
      <c r="KXF6" s="2"/>
      <c r="KXG6" s="37"/>
      <c r="KXH6" s="37"/>
      <c r="KXI6" s="2"/>
      <c r="KXJ6" s="37"/>
      <c r="KXK6" s="53"/>
      <c r="KXM6" s="2"/>
      <c r="KXN6" s="2"/>
      <c r="KXO6" s="37"/>
      <c r="KXP6" s="37"/>
      <c r="KXQ6" s="2"/>
      <c r="KXR6" s="37"/>
      <c r="KXS6" s="53"/>
      <c r="KXU6" s="2"/>
      <c r="KXV6" s="2"/>
      <c r="KXW6" s="37"/>
      <c r="KXX6" s="37"/>
      <c r="KXY6" s="2"/>
      <c r="KXZ6" s="37"/>
      <c r="KYA6" s="53"/>
      <c r="KYC6" s="2"/>
      <c r="KYD6" s="2"/>
      <c r="KYE6" s="37"/>
      <c r="KYF6" s="37"/>
      <c r="KYG6" s="2"/>
      <c r="KYH6" s="37"/>
      <c r="KYI6" s="53"/>
      <c r="KYK6" s="2"/>
      <c r="KYL6" s="2"/>
      <c r="KYM6" s="37"/>
      <c r="KYN6" s="37"/>
      <c r="KYO6" s="2"/>
      <c r="KYP6" s="37"/>
      <c r="KYQ6" s="53"/>
      <c r="KYS6" s="2"/>
      <c r="KYT6" s="2"/>
      <c r="KYU6" s="37"/>
      <c r="KYV6" s="37"/>
      <c r="KYW6" s="2"/>
      <c r="KYX6" s="37"/>
      <c r="KYY6" s="53"/>
      <c r="KZA6" s="2"/>
      <c r="KZB6" s="2"/>
      <c r="KZC6" s="37"/>
      <c r="KZD6" s="37"/>
      <c r="KZE6" s="2"/>
      <c r="KZF6" s="37"/>
      <c r="KZG6" s="53"/>
      <c r="KZI6" s="2"/>
      <c r="KZJ6" s="2"/>
      <c r="KZK6" s="37"/>
      <c r="KZL6" s="37"/>
      <c r="KZM6" s="2"/>
      <c r="KZN6" s="37"/>
      <c r="KZO6" s="53"/>
      <c r="KZQ6" s="2"/>
      <c r="KZR6" s="2"/>
      <c r="KZS6" s="37"/>
      <c r="KZT6" s="37"/>
      <c r="KZU6" s="2"/>
      <c r="KZV6" s="37"/>
      <c r="KZW6" s="53"/>
      <c r="KZY6" s="2"/>
      <c r="KZZ6" s="2"/>
      <c r="LAA6" s="37"/>
      <c r="LAB6" s="37"/>
      <c r="LAC6" s="2"/>
      <c r="LAD6" s="37"/>
      <c r="LAE6" s="53"/>
      <c r="LAG6" s="2"/>
      <c r="LAH6" s="2"/>
      <c r="LAI6" s="37"/>
      <c r="LAJ6" s="37"/>
      <c r="LAK6" s="2"/>
      <c r="LAL6" s="37"/>
      <c r="LAM6" s="53"/>
      <c r="LAO6" s="2"/>
      <c r="LAP6" s="2"/>
      <c r="LAQ6" s="37"/>
      <c r="LAR6" s="37"/>
      <c r="LAS6" s="2"/>
      <c r="LAT6" s="37"/>
      <c r="LAU6" s="53"/>
      <c r="LAW6" s="2"/>
      <c r="LAX6" s="2"/>
      <c r="LAY6" s="37"/>
      <c r="LAZ6" s="37"/>
      <c r="LBA6" s="2"/>
      <c r="LBB6" s="37"/>
      <c r="LBC6" s="53"/>
      <c r="LBE6" s="2"/>
      <c r="LBF6" s="2"/>
      <c r="LBG6" s="37"/>
      <c r="LBH6" s="37"/>
      <c r="LBI6" s="2"/>
      <c r="LBJ6" s="37"/>
      <c r="LBK6" s="53"/>
      <c r="LBM6" s="2"/>
      <c r="LBN6" s="2"/>
      <c r="LBO6" s="37"/>
      <c r="LBP6" s="37"/>
      <c r="LBQ6" s="2"/>
      <c r="LBR6" s="37"/>
      <c r="LBS6" s="53"/>
      <c r="LBU6" s="2"/>
      <c r="LBV6" s="2"/>
      <c r="LBW6" s="37"/>
      <c r="LBX6" s="37"/>
      <c r="LBY6" s="2"/>
      <c r="LBZ6" s="37"/>
      <c r="LCA6" s="53"/>
      <c r="LCC6" s="2"/>
      <c r="LCD6" s="2"/>
      <c r="LCE6" s="37"/>
      <c r="LCF6" s="37"/>
      <c r="LCG6" s="2"/>
      <c r="LCH6" s="37"/>
      <c r="LCI6" s="53"/>
      <c r="LCK6" s="2"/>
      <c r="LCL6" s="2"/>
      <c r="LCM6" s="37"/>
      <c r="LCN6" s="37"/>
      <c r="LCO6" s="2"/>
      <c r="LCP6" s="37"/>
      <c r="LCQ6" s="53"/>
      <c r="LCS6" s="2"/>
      <c r="LCT6" s="2"/>
      <c r="LCU6" s="37"/>
      <c r="LCV6" s="37"/>
      <c r="LCW6" s="2"/>
      <c r="LCX6" s="37"/>
      <c r="LCY6" s="53"/>
      <c r="LDA6" s="2"/>
      <c r="LDB6" s="2"/>
      <c r="LDC6" s="37"/>
      <c r="LDD6" s="37"/>
      <c r="LDE6" s="2"/>
      <c r="LDF6" s="37"/>
      <c r="LDG6" s="53"/>
      <c r="LDI6" s="2"/>
      <c r="LDJ6" s="2"/>
      <c r="LDK6" s="37"/>
      <c r="LDL6" s="37"/>
      <c r="LDM6" s="2"/>
      <c r="LDN6" s="37"/>
      <c r="LDO6" s="53"/>
      <c r="LDQ6" s="2"/>
      <c r="LDR6" s="2"/>
      <c r="LDS6" s="37"/>
      <c r="LDT6" s="37"/>
      <c r="LDU6" s="2"/>
      <c r="LDV6" s="37"/>
      <c r="LDW6" s="53"/>
      <c r="LDY6" s="2"/>
      <c r="LDZ6" s="2"/>
      <c r="LEA6" s="37"/>
      <c r="LEB6" s="37"/>
      <c r="LEC6" s="2"/>
      <c r="LED6" s="37"/>
      <c r="LEE6" s="53"/>
      <c r="LEG6" s="2"/>
      <c r="LEH6" s="2"/>
      <c r="LEI6" s="37"/>
      <c r="LEJ6" s="37"/>
      <c r="LEK6" s="2"/>
      <c r="LEL6" s="37"/>
      <c r="LEM6" s="53"/>
      <c r="LEO6" s="2"/>
      <c r="LEP6" s="2"/>
      <c r="LEQ6" s="37"/>
      <c r="LER6" s="37"/>
      <c r="LES6" s="2"/>
      <c r="LET6" s="37"/>
      <c r="LEU6" s="53"/>
      <c r="LEW6" s="2"/>
      <c r="LEX6" s="2"/>
      <c r="LEY6" s="37"/>
      <c r="LEZ6" s="37"/>
      <c r="LFA6" s="2"/>
      <c r="LFB6" s="37"/>
      <c r="LFC6" s="53"/>
      <c r="LFE6" s="2"/>
      <c r="LFF6" s="2"/>
      <c r="LFG6" s="37"/>
      <c r="LFH6" s="37"/>
      <c r="LFI6" s="2"/>
      <c r="LFJ6" s="37"/>
      <c r="LFK6" s="53"/>
      <c r="LFM6" s="2"/>
      <c r="LFN6" s="2"/>
      <c r="LFO6" s="37"/>
      <c r="LFP6" s="37"/>
      <c r="LFQ6" s="2"/>
      <c r="LFR6" s="37"/>
      <c r="LFS6" s="53"/>
      <c r="LFU6" s="2"/>
      <c r="LFV6" s="2"/>
      <c r="LFW6" s="37"/>
      <c r="LFX6" s="37"/>
      <c r="LFY6" s="2"/>
      <c r="LFZ6" s="37"/>
      <c r="LGA6" s="53"/>
      <c r="LGC6" s="2"/>
      <c r="LGD6" s="2"/>
      <c r="LGE6" s="37"/>
      <c r="LGF6" s="37"/>
      <c r="LGG6" s="2"/>
      <c r="LGH6" s="37"/>
      <c r="LGI6" s="53"/>
      <c r="LGK6" s="2"/>
      <c r="LGL6" s="2"/>
      <c r="LGM6" s="37"/>
      <c r="LGN6" s="37"/>
      <c r="LGO6" s="2"/>
      <c r="LGP6" s="37"/>
      <c r="LGQ6" s="53"/>
      <c r="LGS6" s="2"/>
      <c r="LGT6" s="2"/>
      <c r="LGU6" s="37"/>
      <c r="LGV6" s="37"/>
      <c r="LGW6" s="2"/>
      <c r="LGX6" s="37"/>
      <c r="LGY6" s="53"/>
      <c r="LHA6" s="2"/>
      <c r="LHB6" s="2"/>
      <c r="LHC6" s="37"/>
      <c r="LHD6" s="37"/>
      <c r="LHE6" s="2"/>
      <c r="LHF6" s="37"/>
      <c r="LHG6" s="53"/>
      <c r="LHI6" s="2"/>
      <c r="LHJ6" s="2"/>
      <c r="LHK6" s="37"/>
      <c r="LHL6" s="37"/>
      <c r="LHM6" s="2"/>
      <c r="LHN6" s="37"/>
      <c r="LHO6" s="53"/>
      <c r="LHQ6" s="2"/>
      <c r="LHR6" s="2"/>
      <c r="LHS6" s="37"/>
      <c r="LHT6" s="37"/>
      <c r="LHU6" s="2"/>
      <c r="LHV6" s="37"/>
      <c r="LHW6" s="53"/>
      <c r="LHY6" s="2"/>
      <c r="LHZ6" s="2"/>
      <c r="LIA6" s="37"/>
      <c r="LIB6" s="37"/>
      <c r="LIC6" s="2"/>
      <c r="LID6" s="37"/>
      <c r="LIE6" s="53"/>
      <c r="LIG6" s="2"/>
      <c r="LIH6" s="2"/>
      <c r="LII6" s="37"/>
      <c r="LIJ6" s="37"/>
      <c r="LIK6" s="2"/>
      <c r="LIL6" s="37"/>
      <c r="LIM6" s="53"/>
      <c r="LIO6" s="2"/>
      <c r="LIP6" s="2"/>
      <c r="LIQ6" s="37"/>
      <c r="LIR6" s="37"/>
      <c r="LIS6" s="2"/>
      <c r="LIT6" s="37"/>
      <c r="LIU6" s="53"/>
      <c r="LIW6" s="2"/>
      <c r="LIX6" s="2"/>
      <c r="LIY6" s="37"/>
      <c r="LIZ6" s="37"/>
      <c r="LJA6" s="2"/>
      <c r="LJB6" s="37"/>
      <c r="LJC6" s="53"/>
      <c r="LJE6" s="2"/>
      <c r="LJF6" s="2"/>
      <c r="LJG6" s="37"/>
      <c r="LJH6" s="37"/>
      <c r="LJI6" s="2"/>
      <c r="LJJ6" s="37"/>
      <c r="LJK6" s="53"/>
      <c r="LJM6" s="2"/>
      <c r="LJN6" s="2"/>
      <c r="LJO6" s="37"/>
      <c r="LJP6" s="37"/>
      <c r="LJQ6" s="2"/>
      <c r="LJR6" s="37"/>
      <c r="LJS6" s="53"/>
      <c r="LJU6" s="2"/>
      <c r="LJV6" s="2"/>
      <c r="LJW6" s="37"/>
      <c r="LJX6" s="37"/>
      <c r="LJY6" s="2"/>
      <c r="LJZ6" s="37"/>
      <c r="LKA6" s="53"/>
      <c r="LKC6" s="2"/>
      <c r="LKD6" s="2"/>
      <c r="LKE6" s="37"/>
      <c r="LKF6" s="37"/>
      <c r="LKG6" s="2"/>
      <c r="LKH6" s="37"/>
      <c r="LKI6" s="53"/>
      <c r="LKK6" s="2"/>
      <c r="LKL6" s="2"/>
      <c r="LKM6" s="37"/>
      <c r="LKN6" s="37"/>
      <c r="LKO6" s="2"/>
      <c r="LKP6" s="37"/>
      <c r="LKQ6" s="53"/>
      <c r="LKS6" s="2"/>
      <c r="LKT6" s="2"/>
      <c r="LKU6" s="37"/>
      <c r="LKV6" s="37"/>
      <c r="LKW6" s="2"/>
      <c r="LKX6" s="37"/>
      <c r="LKY6" s="53"/>
      <c r="LLA6" s="2"/>
      <c r="LLB6" s="2"/>
      <c r="LLC6" s="37"/>
      <c r="LLD6" s="37"/>
      <c r="LLE6" s="2"/>
      <c r="LLF6" s="37"/>
      <c r="LLG6" s="53"/>
      <c r="LLI6" s="2"/>
      <c r="LLJ6" s="2"/>
      <c r="LLK6" s="37"/>
      <c r="LLL6" s="37"/>
      <c r="LLM6" s="2"/>
      <c r="LLN6" s="37"/>
      <c r="LLO6" s="53"/>
      <c r="LLQ6" s="2"/>
      <c r="LLR6" s="2"/>
      <c r="LLS6" s="37"/>
      <c r="LLT6" s="37"/>
      <c r="LLU6" s="2"/>
      <c r="LLV6" s="37"/>
      <c r="LLW6" s="53"/>
      <c r="LLY6" s="2"/>
      <c r="LLZ6" s="2"/>
      <c r="LMA6" s="37"/>
      <c r="LMB6" s="37"/>
      <c r="LMC6" s="2"/>
      <c r="LMD6" s="37"/>
      <c r="LME6" s="53"/>
      <c r="LMG6" s="2"/>
      <c r="LMH6" s="2"/>
      <c r="LMI6" s="37"/>
      <c r="LMJ6" s="37"/>
      <c r="LMK6" s="2"/>
      <c r="LML6" s="37"/>
      <c r="LMM6" s="53"/>
      <c r="LMO6" s="2"/>
      <c r="LMP6" s="2"/>
      <c r="LMQ6" s="37"/>
      <c r="LMR6" s="37"/>
      <c r="LMS6" s="2"/>
      <c r="LMT6" s="37"/>
      <c r="LMU6" s="53"/>
      <c r="LMW6" s="2"/>
      <c r="LMX6" s="2"/>
      <c r="LMY6" s="37"/>
      <c r="LMZ6" s="37"/>
      <c r="LNA6" s="2"/>
      <c r="LNB6" s="37"/>
      <c r="LNC6" s="53"/>
      <c r="LNE6" s="2"/>
      <c r="LNF6" s="2"/>
      <c r="LNG6" s="37"/>
      <c r="LNH6" s="37"/>
      <c r="LNI6" s="2"/>
      <c r="LNJ6" s="37"/>
      <c r="LNK6" s="53"/>
      <c r="LNM6" s="2"/>
      <c r="LNN6" s="2"/>
      <c r="LNO6" s="37"/>
      <c r="LNP6" s="37"/>
      <c r="LNQ6" s="2"/>
      <c r="LNR6" s="37"/>
      <c r="LNS6" s="53"/>
      <c r="LNU6" s="2"/>
      <c r="LNV6" s="2"/>
      <c r="LNW6" s="37"/>
      <c r="LNX6" s="37"/>
      <c r="LNY6" s="2"/>
      <c r="LNZ6" s="37"/>
      <c r="LOA6" s="53"/>
      <c r="LOC6" s="2"/>
      <c r="LOD6" s="2"/>
      <c r="LOE6" s="37"/>
      <c r="LOF6" s="37"/>
      <c r="LOG6" s="2"/>
      <c r="LOH6" s="37"/>
      <c r="LOI6" s="53"/>
      <c r="LOK6" s="2"/>
      <c r="LOL6" s="2"/>
      <c r="LOM6" s="37"/>
      <c r="LON6" s="37"/>
      <c r="LOO6" s="2"/>
      <c r="LOP6" s="37"/>
      <c r="LOQ6" s="53"/>
      <c r="LOS6" s="2"/>
      <c r="LOT6" s="2"/>
      <c r="LOU6" s="37"/>
      <c r="LOV6" s="37"/>
      <c r="LOW6" s="2"/>
      <c r="LOX6" s="37"/>
      <c r="LOY6" s="53"/>
      <c r="LPA6" s="2"/>
      <c r="LPB6" s="2"/>
      <c r="LPC6" s="37"/>
      <c r="LPD6" s="37"/>
      <c r="LPE6" s="2"/>
      <c r="LPF6" s="37"/>
      <c r="LPG6" s="53"/>
      <c r="LPI6" s="2"/>
      <c r="LPJ6" s="2"/>
      <c r="LPK6" s="37"/>
      <c r="LPL6" s="37"/>
      <c r="LPM6" s="2"/>
      <c r="LPN6" s="37"/>
      <c r="LPO6" s="53"/>
      <c r="LPQ6" s="2"/>
      <c r="LPR6" s="2"/>
      <c r="LPS6" s="37"/>
      <c r="LPT6" s="37"/>
      <c r="LPU6" s="2"/>
      <c r="LPV6" s="37"/>
      <c r="LPW6" s="53"/>
      <c r="LPY6" s="2"/>
      <c r="LPZ6" s="2"/>
      <c r="LQA6" s="37"/>
      <c r="LQB6" s="37"/>
      <c r="LQC6" s="2"/>
      <c r="LQD6" s="37"/>
      <c r="LQE6" s="53"/>
      <c r="LQG6" s="2"/>
      <c r="LQH6" s="2"/>
      <c r="LQI6" s="37"/>
      <c r="LQJ6" s="37"/>
      <c r="LQK6" s="2"/>
      <c r="LQL6" s="37"/>
      <c r="LQM6" s="53"/>
      <c r="LQO6" s="2"/>
      <c r="LQP6" s="2"/>
      <c r="LQQ6" s="37"/>
      <c r="LQR6" s="37"/>
      <c r="LQS6" s="2"/>
      <c r="LQT6" s="37"/>
      <c r="LQU6" s="53"/>
      <c r="LQW6" s="2"/>
      <c r="LQX6" s="2"/>
      <c r="LQY6" s="37"/>
      <c r="LQZ6" s="37"/>
      <c r="LRA6" s="2"/>
      <c r="LRB6" s="37"/>
      <c r="LRC6" s="53"/>
      <c r="LRE6" s="2"/>
      <c r="LRF6" s="2"/>
      <c r="LRG6" s="37"/>
      <c r="LRH6" s="37"/>
      <c r="LRI6" s="2"/>
      <c r="LRJ6" s="37"/>
      <c r="LRK6" s="53"/>
      <c r="LRM6" s="2"/>
      <c r="LRN6" s="2"/>
      <c r="LRO6" s="37"/>
      <c r="LRP6" s="37"/>
      <c r="LRQ6" s="2"/>
      <c r="LRR6" s="37"/>
      <c r="LRS6" s="53"/>
      <c r="LRU6" s="2"/>
      <c r="LRV6" s="2"/>
      <c r="LRW6" s="37"/>
      <c r="LRX6" s="37"/>
      <c r="LRY6" s="2"/>
      <c r="LRZ6" s="37"/>
      <c r="LSA6" s="53"/>
      <c r="LSC6" s="2"/>
      <c r="LSD6" s="2"/>
      <c r="LSE6" s="37"/>
      <c r="LSF6" s="37"/>
      <c r="LSG6" s="2"/>
      <c r="LSH6" s="37"/>
      <c r="LSI6" s="53"/>
      <c r="LSK6" s="2"/>
      <c r="LSL6" s="2"/>
      <c r="LSM6" s="37"/>
      <c r="LSN6" s="37"/>
      <c r="LSO6" s="2"/>
      <c r="LSP6" s="37"/>
      <c r="LSQ6" s="53"/>
      <c r="LSS6" s="2"/>
      <c r="LST6" s="2"/>
      <c r="LSU6" s="37"/>
      <c r="LSV6" s="37"/>
      <c r="LSW6" s="2"/>
      <c r="LSX6" s="37"/>
      <c r="LSY6" s="53"/>
      <c r="LTA6" s="2"/>
      <c r="LTB6" s="2"/>
      <c r="LTC6" s="37"/>
      <c r="LTD6" s="37"/>
      <c r="LTE6" s="2"/>
      <c r="LTF6" s="37"/>
      <c r="LTG6" s="53"/>
      <c r="LTI6" s="2"/>
      <c r="LTJ6" s="2"/>
      <c r="LTK6" s="37"/>
      <c r="LTL6" s="37"/>
      <c r="LTM6" s="2"/>
      <c r="LTN6" s="37"/>
      <c r="LTO6" s="53"/>
      <c r="LTQ6" s="2"/>
      <c r="LTR6" s="2"/>
      <c r="LTS6" s="37"/>
      <c r="LTT6" s="37"/>
      <c r="LTU6" s="2"/>
      <c r="LTV6" s="37"/>
      <c r="LTW6" s="53"/>
      <c r="LTY6" s="2"/>
      <c r="LTZ6" s="2"/>
      <c r="LUA6" s="37"/>
      <c r="LUB6" s="37"/>
      <c r="LUC6" s="2"/>
      <c r="LUD6" s="37"/>
      <c r="LUE6" s="53"/>
      <c r="LUG6" s="2"/>
      <c r="LUH6" s="2"/>
      <c r="LUI6" s="37"/>
      <c r="LUJ6" s="37"/>
      <c r="LUK6" s="2"/>
      <c r="LUL6" s="37"/>
      <c r="LUM6" s="53"/>
      <c r="LUO6" s="2"/>
      <c r="LUP6" s="2"/>
      <c r="LUQ6" s="37"/>
      <c r="LUR6" s="37"/>
      <c r="LUS6" s="2"/>
      <c r="LUT6" s="37"/>
      <c r="LUU6" s="53"/>
      <c r="LUW6" s="2"/>
      <c r="LUX6" s="2"/>
      <c r="LUY6" s="37"/>
      <c r="LUZ6" s="37"/>
      <c r="LVA6" s="2"/>
      <c r="LVB6" s="37"/>
      <c r="LVC6" s="53"/>
      <c r="LVE6" s="2"/>
      <c r="LVF6" s="2"/>
      <c r="LVG6" s="37"/>
      <c r="LVH6" s="37"/>
      <c r="LVI6" s="2"/>
      <c r="LVJ6" s="37"/>
      <c r="LVK6" s="53"/>
      <c r="LVM6" s="2"/>
      <c r="LVN6" s="2"/>
      <c r="LVO6" s="37"/>
      <c r="LVP6" s="37"/>
      <c r="LVQ6" s="2"/>
      <c r="LVR6" s="37"/>
      <c r="LVS6" s="53"/>
      <c r="LVU6" s="2"/>
      <c r="LVV6" s="2"/>
      <c r="LVW6" s="37"/>
      <c r="LVX6" s="37"/>
      <c r="LVY6" s="2"/>
      <c r="LVZ6" s="37"/>
      <c r="LWA6" s="53"/>
      <c r="LWC6" s="2"/>
      <c r="LWD6" s="2"/>
      <c r="LWE6" s="37"/>
      <c r="LWF6" s="37"/>
      <c r="LWG6" s="2"/>
      <c r="LWH6" s="37"/>
      <c r="LWI6" s="53"/>
      <c r="LWK6" s="2"/>
      <c r="LWL6" s="2"/>
      <c r="LWM6" s="37"/>
      <c r="LWN6" s="37"/>
      <c r="LWO6" s="2"/>
      <c r="LWP6" s="37"/>
      <c r="LWQ6" s="53"/>
      <c r="LWS6" s="2"/>
      <c r="LWT6" s="2"/>
      <c r="LWU6" s="37"/>
      <c r="LWV6" s="37"/>
      <c r="LWW6" s="2"/>
      <c r="LWX6" s="37"/>
      <c r="LWY6" s="53"/>
      <c r="LXA6" s="2"/>
      <c r="LXB6" s="2"/>
      <c r="LXC6" s="37"/>
      <c r="LXD6" s="37"/>
      <c r="LXE6" s="2"/>
      <c r="LXF6" s="37"/>
      <c r="LXG6" s="53"/>
      <c r="LXI6" s="2"/>
      <c r="LXJ6" s="2"/>
      <c r="LXK6" s="37"/>
      <c r="LXL6" s="37"/>
      <c r="LXM6" s="2"/>
      <c r="LXN6" s="37"/>
      <c r="LXO6" s="53"/>
      <c r="LXQ6" s="2"/>
      <c r="LXR6" s="2"/>
      <c r="LXS6" s="37"/>
      <c r="LXT6" s="37"/>
      <c r="LXU6" s="2"/>
      <c r="LXV6" s="37"/>
      <c r="LXW6" s="53"/>
      <c r="LXY6" s="2"/>
      <c r="LXZ6" s="2"/>
      <c r="LYA6" s="37"/>
      <c r="LYB6" s="37"/>
      <c r="LYC6" s="2"/>
      <c r="LYD6" s="37"/>
      <c r="LYE6" s="53"/>
      <c r="LYG6" s="2"/>
      <c r="LYH6" s="2"/>
      <c r="LYI6" s="37"/>
      <c r="LYJ6" s="37"/>
      <c r="LYK6" s="2"/>
      <c r="LYL6" s="37"/>
      <c r="LYM6" s="53"/>
      <c r="LYO6" s="2"/>
      <c r="LYP6" s="2"/>
      <c r="LYQ6" s="37"/>
      <c r="LYR6" s="37"/>
      <c r="LYS6" s="2"/>
      <c r="LYT6" s="37"/>
      <c r="LYU6" s="53"/>
      <c r="LYW6" s="2"/>
      <c r="LYX6" s="2"/>
      <c r="LYY6" s="37"/>
      <c r="LYZ6" s="37"/>
      <c r="LZA6" s="2"/>
      <c r="LZB6" s="37"/>
      <c r="LZC6" s="53"/>
      <c r="LZE6" s="2"/>
      <c r="LZF6" s="2"/>
      <c r="LZG6" s="37"/>
      <c r="LZH6" s="37"/>
      <c r="LZI6" s="2"/>
      <c r="LZJ6" s="37"/>
      <c r="LZK6" s="53"/>
      <c r="LZM6" s="2"/>
      <c r="LZN6" s="2"/>
      <c r="LZO6" s="37"/>
      <c r="LZP6" s="37"/>
      <c r="LZQ6" s="2"/>
      <c r="LZR6" s="37"/>
      <c r="LZS6" s="53"/>
      <c r="LZU6" s="2"/>
      <c r="LZV6" s="2"/>
      <c r="LZW6" s="37"/>
      <c r="LZX6" s="37"/>
      <c r="LZY6" s="2"/>
      <c r="LZZ6" s="37"/>
      <c r="MAA6" s="53"/>
      <c r="MAC6" s="2"/>
      <c r="MAD6" s="2"/>
      <c r="MAE6" s="37"/>
      <c r="MAF6" s="37"/>
      <c r="MAG6" s="2"/>
      <c r="MAH6" s="37"/>
      <c r="MAI6" s="53"/>
      <c r="MAK6" s="2"/>
      <c r="MAL6" s="2"/>
      <c r="MAM6" s="37"/>
      <c r="MAN6" s="37"/>
      <c r="MAO6" s="2"/>
      <c r="MAP6" s="37"/>
      <c r="MAQ6" s="53"/>
      <c r="MAS6" s="2"/>
      <c r="MAT6" s="2"/>
      <c r="MAU6" s="37"/>
      <c r="MAV6" s="37"/>
      <c r="MAW6" s="2"/>
      <c r="MAX6" s="37"/>
      <c r="MAY6" s="53"/>
      <c r="MBA6" s="2"/>
      <c r="MBB6" s="2"/>
      <c r="MBC6" s="37"/>
      <c r="MBD6" s="37"/>
      <c r="MBE6" s="2"/>
      <c r="MBF6" s="37"/>
      <c r="MBG6" s="53"/>
      <c r="MBI6" s="2"/>
      <c r="MBJ6" s="2"/>
      <c r="MBK6" s="37"/>
      <c r="MBL6" s="37"/>
      <c r="MBM6" s="2"/>
      <c r="MBN6" s="37"/>
      <c r="MBO6" s="53"/>
      <c r="MBQ6" s="2"/>
      <c r="MBR6" s="2"/>
      <c r="MBS6" s="37"/>
      <c r="MBT6" s="37"/>
      <c r="MBU6" s="2"/>
      <c r="MBV6" s="37"/>
      <c r="MBW6" s="53"/>
      <c r="MBY6" s="2"/>
      <c r="MBZ6" s="2"/>
      <c r="MCA6" s="37"/>
      <c r="MCB6" s="37"/>
      <c r="MCC6" s="2"/>
      <c r="MCD6" s="37"/>
      <c r="MCE6" s="53"/>
      <c r="MCG6" s="2"/>
      <c r="MCH6" s="2"/>
      <c r="MCI6" s="37"/>
      <c r="MCJ6" s="37"/>
      <c r="MCK6" s="2"/>
      <c r="MCL6" s="37"/>
      <c r="MCM6" s="53"/>
      <c r="MCO6" s="2"/>
      <c r="MCP6" s="2"/>
      <c r="MCQ6" s="37"/>
      <c r="MCR6" s="37"/>
      <c r="MCS6" s="2"/>
      <c r="MCT6" s="37"/>
      <c r="MCU6" s="53"/>
      <c r="MCW6" s="2"/>
      <c r="MCX6" s="2"/>
      <c r="MCY6" s="37"/>
      <c r="MCZ6" s="37"/>
      <c r="MDA6" s="2"/>
      <c r="MDB6" s="37"/>
      <c r="MDC6" s="53"/>
      <c r="MDE6" s="2"/>
      <c r="MDF6" s="2"/>
      <c r="MDG6" s="37"/>
      <c r="MDH6" s="37"/>
      <c r="MDI6" s="2"/>
      <c r="MDJ6" s="37"/>
      <c r="MDK6" s="53"/>
      <c r="MDM6" s="2"/>
      <c r="MDN6" s="2"/>
      <c r="MDO6" s="37"/>
      <c r="MDP6" s="37"/>
      <c r="MDQ6" s="2"/>
      <c r="MDR6" s="37"/>
      <c r="MDS6" s="53"/>
      <c r="MDU6" s="2"/>
      <c r="MDV6" s="2"/>
      <c r="MDW6" s="37"/>
      <c r="MDX6" s="37"/>
      <c r="MDY6" s="2"/>
      <c r="MDZ6" s="37"/>
      <c r="MEA6" s="53"/>
      <c r="MEC6" s="2"/>
      <c r="MED6" s="2"/>
      <c r="MEE6" s="37"/>
      <c r="MEF6" s="37"/>
      <c r="MEG6" s="2"/>
      <c r="MEH6" s="37"/>
      <c r="MEI6" s="53"/>
      <c r="MEK6" s="2"/>
      <c r="MEL6" s="2"/>
      <c r="MEM6" s="37"/>
      <c r="MEN6" s="37"/>
      <c r="MEO6" s="2"/>
      <c r="MEP6" s="37"/>
      <c r="MEQ6" s="53"/>
      <c r="MES6" s="2"/>
      <c r="MET6" s="2"/>
      <c r="MEU6" s="37"/>
      <c r="MEV6" s="37"/>
      <c r="MEW6" s="2"/>
      <c r="MEX6" s="37"/>
      <c r="MEY6" s="53"/>
      <c r="MFA6" s="2"/>
      <c r="MFB6" s="2"/>
      <c r="MFC6" s="37"/>
      <c r="MFD6" s="37"/>
      <c r="MFE6" s="2"/>
      <c r="MFF6" s="37"/>
      <c r="MFG6" s="53"/>
      <c r="MFI6" s="2"/>
      <c r="MFJ6" s="2"/>
      <c r="MFK6" s="37"/>
      <c r="MFL6" s="37"/>
      <c r="MFM6" s="2"/>
      <c r="MFN6" s="37"/>
      <c r="MFO6" s="53"/>
      <c r="MFQ6" s="2"/>
      <c r="MFR6" s="2"/>
      <c r="MFS6" s="37"/>
      <c r="MFT6" s="37"/>
      <c r="MFU6" s="2"/>
      <c r="MFV6" s="37"/>
      <c r="MFW6" s="53"/>
      <c r="MFY6" s="2"/>
      <c r="MFZ6" s="2"/>
      <c r="MGA6" s="37"/>
      <c r="MGB6" s="37"/>
      <c r="MGC6" s="2"/>
      <c r="MGD6" s="37"/>
      <c r="MGE6" s="53"/>
      <c r="MGG6" s="2"/>
      <c r="MGH6" s="2"/>
      <c r="MGI6" s="37"/>
      <c r="MGJ6" s="37"/>
      <c r="MGK6" s="2"/>
      <c r="MGL6" s="37"/>
      <c r="MGM6" s="53"/>
      <c r="MGO6" s="2"/>
      <c r="MGP6" s="2"/>
      <c r="MGQ6" s="37"/>
      <c r="MGR6" s="37"/>
      <c r="MGS6" s="2"/>
      <c r="MGT6" s="37"/>
      <c r="MGU6" s="53"/>
      <c r="MGW6" s="2"/>
      <c r="MGX6" s="2"/>
      <c r="MGY6" s="37"/>
      <c r="MGZ6" s="37"/>
      <c r="MHA6" s="2"/>
      <c r="MHB6" s="37"/>
      <c r="MHC6" s="53"/>
      <c r="MHE6" s="2"/>
      <c r="MHF6" s="2"/>
      <c r="MHG6" s="37"/>
      <c r="MHH6" s="37"/>
      <c r="MHI6" s="2"/>
      <c r="MHJ6" s="37"/>
      <c r="MHK6" s="53"/>
      <c r="MHM6" s="2"/>
      <c r="MHN6" s="2"/>
      <c r="MHO6" s="37"/>
      <c r="MHP6" s="37"/>
      <c r="MHQ6" s="2"/>
      <c r="MHR6" s="37"/>
      <c r="MHS6" s="53"/>
      <c r="MHU6" s="2"/>
      <c r="MHV6" s="2"/>
      <c r="MHW6" s="37"/>
      <c r="MHX6" s="37"/>
      <c r="MHY6" s="2"/>
      <c r="MHZ6" s="37"/>
      <c r="MIA6" s="53"/>
      <c r="MIC6" s="2"/>
      <c r="MID6" s="2"/>
      <c r="MIE6" s="37"/>
      <c r="MIF6" s="37"/>
      <c r="MIG6" s="2"/>
      <c r="MIH6" s="37"/>
      <c r="MII6" s="53"/>
      <c r="MIK6" s="2"/>
      <c r="MIL6" s="2"/>
      <c r="MIM6" s="37"/>
      <c r="MIN6" s="37"/>
      <c r="MIO6" s="2"/>
      <c r="MIP6" s="37"/>
      <c r="MIQ6" s="53"/>
      <c r="MIS6" s="2"/>
      <c r="MIT6" s="2"/>
      <c r="MIU6" s="37"/>
      <c r="MIV6" s="37"/>
      <c r="MIW6" s="2"/>
      <c r="MIX6" s="37"/>
      <c r="MIY6" s="53"/>
      <c r="MJA6" s="2"/>
      <c r="MJB6" s="2"/>
      <c r="MJC6" s="37"/>
      <c r="MJD6" s="37"/>
      <c r="MJE6" s="2"/>
      <c r="MJF6" s="37"/>
      <c r="MJG6" s="53"/>
      <c r="MJI6" s="2"/>
      <c r="MJJ6" s="2"/>
      <c r="MJK6" s="37"/>
      <c r="MJL6" s="37"/>
      <c r="MJM6" s="2"/>
      <c r="MJN6" s="37"/>
      <c r="MJO6" s="53"/>
      <c r="MJQ6" s="2"/>
      <c r="MJR6" s="2"/>
      <c r="MJS6" s="37"/>
      <c r="MJT6" s="37"/>
      <c r="MJU6" s="2"/>
      <c r="MJV6" s="37"/>
      <c r="MJW6" s="53"/>
      <c r="MJY6" s="2"/>
      <c r="MJZ6" s="2"/>
      <c r="MKA6" s="37"/>
      <c r="MKB6" s="37"/>
      <c r="MKC6" s="2"/>
      <c r="MKD6" s="37"/>
      <c r="MKE6" s="53"/>
      <c r="MKG6" s="2"/>
      <c r="MKH6" s="2"/>
      <c r="MKI6" s="37"/>
      <c r="MKJ6" s="37"/>
      <c r="MKK6" s="2"/>
      <c r="MKL6" s="37"/>
      <c r="MKM6" s="53"/>
      <c r="MKO6" s="2"/>
      <c r="MKP6" s="2"/>
      <c r="MKQ6" s="37"/>
      <c r="MKR6" s="37"/>
      <c r="MKS6" s="2"/>
      <c r="MKT6" s="37"/>
      <c r="MKU6" s="53"/>
      <c r="MKW6" s="2"/>
      <c r="MKX6" s="2"/>
      <c r="MKY6" s="37"/>
      <c r="MKZ6" s="37"/>
      <c r="MLA6" s="2"/>
      <c r="MLB6" s="37"/>
      <c r="MLC6" s="53"/>
      <c r="MLE6" s="2"/>
      <c r="MLF6" s="2"/>
      <c r="MLG6" s="37"/>
      <c r="MLH6" s="37"/>
      <c r="MLI6" s="2"/>
      <c r="MLJ6" s="37"/>
      <c r="MLK6" s="53"/>
      <c r="MLM6" s="2"/>
      <c r="MLN6" s="2"/>
      <c r="MLO6" s="37"/>
      <c r="MLP6" s="37"/>
      <c r="MLQ6" s="2"/>
      <c r="MLR6" s="37"/>
      <c r="MLS6" s="53"/>
      <c r="MLU6" s="2"/>
      <c r="MLV6" s="2"/>
      <c r="MLW6" s="37"/>
      <c r="MLX6" s="37"/>
      <c r="MLY6" s="2"/>
      <c r="MLZ6" s="37"/>
      <c r="MMA6" s="53"/>
      <c r="MMC6" s="2"/>
      <c r="MMD6" s="2"/>
      <c r="MME6" s="37"/>
      <c r="MMF6" s="37"/>
      <c r="MMG6" s="2"/>
      <c r="MMH6" s="37"/>
      <c r="MMI6" s="53"/>
      <c r="MMK6" s="2"/>
      <c r="MML6" s="2"/>
      <c r="MMM6" s="37"/>
      <c r="MMN6" s="37"/>
      <c r="MMO6" s="2"/>
      <c r="MMP6" s="37"/>
      <c r="MMQ6" s="53"/>
      <c r="MMS6" s="2"/>
      <c r="MMT6" s="2"/>
      <c r="MMU6" s="37"/>
      <c r="MMV6" s="37"/>
      <c r="MMW6" s="2"/>
      <c r="MMX6" s="37"/>
      <c r="MMY6" s="53"/>
      <c r="MNA6" s="2"/>
      <c r="MNB6" s="2"/>
      <c r="MNC6" s="37"/>
      <c r="MND6" s="37"/>
      <c r="MNE6" s="2"/>
      <c r="MNF6" s="37"/>
      <c r="MNG6" s="53"/>
      <c r="MNI6" s="2"/>
      <c r="MNJ6" s="2"/>
      <c r="MNK6" s="37"/>
      <c r="MNL6" s="37"/>
      <c r="MNM6" s="2"/>
      <c r="MNN6" s="37"/>
      <c r="MNO6" s="53"/>
      <c r="MNQ6" s="2"/>
      <c r="MNR6" s="2"/>
      <c r="MNS6" s="37"/>
      <c r="MNT6" s="37"/>
      <c r="MNU6" s="2"/>
      <c r="MNV6" s="37"/>
      <c r="MNW6" s="53"/>
      <c r="MNY6" s="2"/>
      <c r="MNZ6" s="2"/>
      <c r="MOA6" s="37"/>
      <c r="MOB6" s="37"/>
      <c r="MOC6" s="2"/>
      <c r="MOD6" s="37"/>
      <c r="MOE6" s="53"/>
      <c r="MOG6" s="2"/>
      <c r="MOH6" s="2"/>
      <c r="MOI6" s="37"/>
      <c r="MOJ6" s="37"/>
      <c r="MOK6" s="2"/>
      <c r="MOL6" s="37"/>
      <c r="MOM6" s="53"/>
      <c r="MOO6" s="2"/>
      <c r="MOP6" s="2"/>
      <c r="MOQ6" s="37"/>
      <c r="MOR6" s="37"/>
      <c r="MOS6" s="2"/>
      <c r="MOT6" s="37"/>
      <c r="MOU6" s="53"/>
      <c r="MOW6" s="2"/>
      <c r="MOX6" s="2"/>
      <c r="MOY6" s="37"/>
      <c r="MOZ6" s="37"/>
      <c r="MPA6" s="2"/>
      <c r="MPB6" s="37"/>
      <c r="MPC6" s="53"/>
      <c r="MPE6" s="2"/>
      <c r="MPF6" s="2"/>
      <c r="MPG6" s="37"/>
      <c r="MPH6" s="37"/>
      <c r="MPI6" s="2"/>
      <c r="MPJ6" s="37"/>
      <c r="MPK6" s="53"/>
      <c r="MPM6" s="2"/>
      <c r="MPN6" s="2"/>
      <c r="MPO6" s="37"/>
      <c r="MPP6" s="37"/>
      <c r="MPQ6" s="2"/>
      <c r="MPR6" s="37"/>
      <c r="MPS6" s="53"/>
      <c r="MPU6" s="2"/>
      <c r="MPV6" s="2"/>
      <c r="MPW6" s="37"/>
      <c r="MPX6" s="37"/>
      <c r="MPY6" s="2"/>
      <c r="MPZ6" s="37"/>
      <c r="MQA6" s="53"/>
      <c r="MQC6" s="2"/>
      <c r="MQD6" s="2"/>
      <c r="MQE6" s="37"/>
      <c r="MQF6" s="37"/>
      <c r="MQG6" s="2"/>
      <c r="MQH6" s="37"/>
      <c r="MQI6" s="53"/>
      <c r="MQK6" s="2"/>
      <c r="MQL6" s="2"/>
      <c r="MQM6" s="37"/>
      <c r="MQN6" s="37"/>
      <c r="MQO6" s="2"/>
      <c r="MQP6" s="37"/>
      <c r="MQQ6" s="53"/>
      <c r="MQS6" s="2"/>
      <c r="MQT6" s="2"/>
      <c r="MQU6" s="37"/>
      <c r="MQV6" s="37"/>
      <c r="MQW6" s="2"/>
      <c r="MQX6" s="37"/>
      <c r="MQY6" s="53"/>
      <c r="MRA6" s="2"/>
      <c r="MRB6" s="2"/>
      <c r="MRC6" s="37"/>
      <c r="MRD6" s="37"/>
      <c r="MRE6" s="2"/>
      <c r="MRF6" s="37"/>
      <c r="MRG6" s="53"/>
      <c r="MRI6" s="2"/>
      <c r="MRJ6" s="2"/>
      <c r="MRK6" s="37"/>
      <c r="MRL6" s="37"/>
      <c r="MRM6" s="2"/>
      <c r="MRN6" s="37"/>
      <c r="MRO6" s="53"/>
      <c r="MRQ6" s="2"/>
      <c r="MRR6" s="2"/>
      <c r="MRS6" s="37"/>
      <c r="MRT6" s="37"/>
      <c r="MRU6" s="2"/>
      <c r="MRV6" s="37"/>
      <c r="MRW6" s="53"/>
      <c r="MRY6" s="2"/>
      <c r="MRZ6" s="2"/>
      <c r="MSA6" s="37"/>
      <c r="MSB6" s="37"/>
      <c r="MSC6" s="2"/>
      <c r="MSD6" s="37"/>
      <c r="MSE6" s="53"/>
      <c r="MSG6" s="2"/>
      <c r="MSH6" s="2"/>
      <c r="MSI6" s="37"/>
      <c r="MSJ6" s="37"/>
      <c r="MSK6" s="2"/>
      <c r="MSL6" s="37"/>
      <c r="MSM6" s="53"/>
      <c r="MSO6" s="2"/>
      <c r="MSP6" s="2"/>
      <c r="MSQ6" s="37"/>
      <c r="MSR6" s="37"/>
      <c r="MSS6" s="2"/>
      <c r="MST6" s="37"/>
      <c r="MSU6" s="53"/>
      <c r="MSW6" s="2"/>
      <c r="MSX6" s="2"/>
      <c r="MSY6" s="37"/>
      <c r="MSZ6" s="37"/>
      <c r="MTA6" s="2"/>
      <c r="MTB6" s="37"/>
      <c r="MTC6" s="53"/>
      <c r="MTE6" s="2"/>
      <c r="MTF6" s="2"/>
      <c r="MTG6" s="37"/>
      <c r="MTH6" s="37"/>
      <c r="MTI6" s="2"/>
      <c r="MTJ6" s="37"/>
      <c r="MTK6" s="53"/>
      <c r="MTM6" s="2"/>
      <c r="MTN6" s="2"/>
      <c r="MTO6" s="37"/>
      <c r="MTP6" s="37"/>
      <c r="MTQ6" s="2"/>
      <c r="MTR6" s="37"/>
      <c r="MTS6" s="53"/>
      <c r="MTU6" s="2"/>
      <c r="MTV6" s="2"/>
      <c r="MTW6" s="37"/>
      <c r="MTX6" s="37"/>
      <c r="MTY6" s="2"/>
      <c r="MTZ6" s="37"/>
      <c r="MUA6" s="53"/>
      <c r="MUC6" s="2"/>
      <c r="MUD6" s="2"/>
      <c r="MUE6" s="37"/>
      <c r="MUF6" s="37"/>
      <c r="MUG6" s="2"/>
      <c r="MUH6" s="37"/>
      <c r="MUI6" s="53"/>
      <c r="MUK6" s="2"/>
      <c r="MUL6" s="2"/>
      <c r="MUM6" s="37"/>
      <c r="MUN6" s="37"/>
      <c r="MUO6" s="2"/>
      <c r="MUP6" s="37"/>
      <c r="MUQ6" s="53"/>
      <c r="MUS6" s="2"/>
      <c r="MUT6" s="2"/>
      <c r="MUU6" s="37"/>
      <c r="MUV6" s="37"/>
      <c r="MUW6" s="2"/>
      <c r="MUX6" s="37"/>
      <c r="MUY6" s="53"/>
      <c r="MVA6" s="2"/>
      <c r="MVB6" s="2"/>
      <c r="MVC6" s="37"/>
      <c r="MVD6" s="37"/>
      <c r="MVE6" s="2"/>
      <c r="MVF6" s="37"/>
      <c r="MVG6" s="53"/>
      <c r="MVI6" s="2"/>
      <c r="MVJ6" s="2"/>
      <c r="MVK6" s="37"/>
      <c r="MVL6" s="37"/>
      <c r="MVM6" s="2"/>
      <c r="MVN6" s="37"/>
      <c r="MVO6" s="53"/>
      <c r="MVQ6" s="2"/>
      <c r="MVR6" s="2"/>
      <c r="MVS6" s="37"/>
      <c r="MVT6" s="37"/>
      <c r="MVU6" s="2"/>
      <c r="MVV6" s="37"/>
      <c r="MVW6" s="53"/>
      <c r="MVY6" s="2"/>
      <c r="MVZ6" s="2"/>
      <c r="MWA6" s="37"/>
      <c r="MWB6" s="37"/>
      <c r="MWC6" s="2"/>
      <c r="MWD6" s="37"/>
      <c r="MWE6" s="53"/>
      <c r="MWG6" s="2"/>
      <c r="MWH6" s="2"/>
      <c r="MWI6" s="37"/>
      <c r="MWJ6" s="37"/>
      <c r="MWK6" s="2"/>
      <c r="MWL6" s="37"/>
      <c r="MWM6" s="53"/>
      <c r="MWO6" s="2"/>
      <c r="MWP6" s="2"/>
      <c r="MWQ6" s="37"/>
      <c r="MWR6" s="37"/>
      <c r="MWS6" s="2"/>
      <c r="MWT6" s="37"/>
      <c r="MWU6" s="53"/>
      <c r="MWW6" s="2"/>
      <c r="MWX6" s="2"/>
      <c r="MWY6" s="37"/>
      <c r="MWZ6" s="37"/>
      <c r="MXA6" s="2"/>
      <c r="MXB6" s="37"/>
      <c r="MXC6" s="53"/>
      <c r="MXE6" s="2"/>
      <c r="MXF6" s="2"/>
      <c r="MXG6" s="37"/>
      <c r="MXH6" s="37"/>
      <c r="MXI6" s="2"/>
      <c r="MXJ6" s="37"/>
      <c r="MXK6" s="53"/>
      <c r="MXM6" s="2"/>
      <c r="MXN6" s="2"/>
      <c r="MXO6" s="37"/>
      <c r="MXP6" s="37"/>
      <c r="MXQ6" s="2"/>
      <c r="MXR6" s="37"/>
      <c r="MXS6" s="53"/>
      <c r="MXU6" s="2"/>
      <c r="MXV6" s="2"/>
      <c r="MXW6" s="37"/>
      <c r="MXX6" s="37"/>
      <c r="MXY6" s="2"/>
      <c r="MXZ6" s="37"/>
      <c r="MYA6" s="53"/>
      <c r="MYC6" s="2"/>
      <c r="MYD6" s="2"/>
      <c r="MYE6" s="37"/>
      <c r="MYF6" s="37"/>
      <c r="MYG6" s="2"/>
      <c r="MYH6" s="37"/>
      <c r="MYI6" s="53"/>
      <c r="MYK6" s="2"/>
      <c r="MYL6" s="2"/>
      <c r="MYM6" s="37"/>
      <c r="MYN6" s="37"/>
      <c r="MYO6" s="2"/>
      <c r="MYP6" s="37"/>
      <c r="MYQ6" s="53"/>
      <c r="MYS6" s="2"/>
      <c r="MYT6" s="2"/>
      <c r="MYU6" s="37"/>
      <c r="MYV6" s="37"/>
      <c r="MYW6" s="2"/>
      <c r="MYX6" s="37"/>
      <c r="MYY6" s="53"/>
      <c r="MZA6" s="2"/>
      <c r="MZB6" s="2"/>
      <c r="MZC6" s="37"/>
      <c r="MZD6" s="37"/>
      <c r="MZE6" s="2"/>
      <c r="MZF6" s="37"/>
      <c r="MZG6" s="53"/>
      <c r="MZI6" s="2"/>
      <c r="MZJ6" s="2"/>
      <c r="MZK6" s="37"/>
      <c r="MZL6" s="37"/>
      <c r="MZM6" s="2"/>
      <c r="MZN6" s="37"/>
      <c r="MZO6" s="53"/>
      <c r="MZQ6" s="2"/>
      <c r="MZR6" s="2"/>
      <c r="MZS6" s="37"/>
      <c r="MZT6" s="37"/>
      <c r="MZU6" s="2"/>
      <c r="MZV6" s="37"/>
      <c r="MZW6" s="53"/>
      <c r="MZY6" s="2"/>
      <c r="MZZ6" s="2"/>
      <c r="NAA6" s="37"/>
      <c r="NAB6" s="37"/>
      <c r="NAC6" s="2"/>
      <c r="NAD6" s="37"/>
      <c r="NAE6" s="53"/>
      <c r="NAG6" s="2"/>
      <c r="NAH6" s="2"/>
      <c r="NAI6" s="37"/>
      <c r="NAJ6" s="37"/>
      <c r="NAK6" s="2"/>
      <c r="NAL6" s="37"/>
      <c r="NAM6" s="53"/>
      <c r="NAO6" s="2"/>
      <c r="NAP6" s="2"/>
      <c r="NAQ6" s="37"/>
      <c r="NAR6" s="37"/>
      <c r="NAS6" s="2"/>
      <c r="NAT6" s="37"/>
      <c r="NAU6" s="53"/>
      <c r="NAW6" s="2"/>
      <c r="NAX6" s="2"/>
      <c r="NAY6" s="37"/>
      <c r="NAZ6" s="37"/>
      <c r="NBA6" s="2"/>
      <c r="NBB6" s="37"/>
      <c r="NBC6" s="53"/>
      <c r="NBE6" s="2"/>
      <c r="NBF6" s="2"/>
      <c r="NBG6" s="37"/>
      <c r="NBH6" s="37"/>
      <c r="NBI6" s="2"/>
      <c r="NBJ6" s="37"/>
      <c r="NBK6" s="53"/>
      <c r="NBM6" s="2"/>
      <c r="NBN6" s="2"/>
      <c r="NBO6" s="37"/>
      <c r="NBP6" s="37"/>
      <c r="NBQ6" s="2"/>
      <c r="NBR6" s="37"/>
      <c r="NBS6" s="53"/>
      <c r="NBU6" s="2"/>
      <c r="NBV6" s="2"/>
      <c r="NBW6" s="37"/>
      <c r="NBX6" s="37"/>
      <c r="NBY6" s="2"/>
      <c r="NBZ6" s="37"/>
      <c r="NCA6" s="53"/>
      <c r="NCC6" s="2"/>
      <c r="NCD6" s="2"/>
      <c r="NCE6" s="37"/>
      <c r="NCF6" s="37"/>
      <c r="NCG6" s="2"/>
      <c r="NCH6" s="37"/>
      <c r="NCI6" s="53"/>
      <c r="NCK6" s="2"/>
      <c r="NCL6" s="2"/>
      <c r="NCM6" s="37"/>
      <c r="NCN6" s="37"/>
      <c r="NCO6" s="2"/>
      <c r="NCP6" s="37"/>
      <c r="NCQ6" s="53"/>
      <c r="NCS6" s="2"/>
      <c r="NCT6" s="2"/>
      <c r="NCU6" s="37"/>
      <c r="NCV6" s="37"/>
      <c r="NCW6" s="2"/>
      <c r="NCX6" s="37"/>
      <c r="NCY6" s="53"/>
      <c r="NDA6" s="2"/>
      <c r="NDB6" s="2"/>
      <c r="NDC6" s="37"/>
      <c r="NDD6" s="37"/>
      <c r="NDE6" s="2"/>
      <c r="NDF6" s="37"/>
      <c r="NDG6" s="53"/>
      <c r="NDI6" s="2"/>
      <c r="NDJ6" s="2"/>
      <c r="NDK6" s="37"/>
      <c r="NDL6" s="37"/>
      <c r="NDM6" s="2"/>
      <c r="NDN6" s="37"/>
      <c r="NDO6" s="53"/>
      <c r="NDQ6" s="2"/>
      <c r="NDR6" s="2"/>
      <c r="NDS6" s="37"/>
      <c r="NDT6" s="37"/>
      <c r="NDU6" s="2"/>
      <c r="NDV6" s="37"/>
      <c r="NDW6" s="53"/>
      <c r="NDY6" s="2"/>
      <c r="NDZ6" s="2"/>
      <c r="NEA6" s="37"/>
      <c r="NEB6" s="37"/>
      <c r="NEC6" s="2"/>
      <c r="NED6" s="37"/>
      <c r="NEE6" s="53"/>
      <c r="NEG6" s="2"/>
      <c r="NEH6" s="2"/>
      <c r="NEI6" s="37"/>
      <c r="NEJ6" s="37"/>
      <c r="NEK6" s="2"/>
      <c r="NEL6" s="37"/>
      <c r="NEM6" s="53"/>
      <c r="NEO6" s="2"/>
      <c r="NEP6" s="2"/>
      <c r="NEQ6" s="37"/>
      <c r="NER6" s="37"/>
      <c r="NES6" s="2"/>
      <c r="NET6" s="37"/>
      <c r="NEU6" s="53"/>
      <c r="NEW6" s="2"/>
      <c r="NEX6" s="2"/>
      <c r="NEY6" s="37"/>
      <c r="NEZ6" s="37"/>
      <c r="NFA6" s="2"/>
      <c r="NFB6" s="37"/>
      <c r="NFC6" s="53"/>
      <c r="NFE6" s="2"/>
      <c r="NFF6" s="2"/>
      <c r="NFG6" s="37"/>
      <c r="NFH6" s="37"/>
      <c r="NFI6" s="2"/>
      <c r="NFJ6" s="37"/>
      <c r="NFK6" s="53"/>
      <c r="NFM6" s="2"/>
      <c r="NFN6" s="2"/>
      <c r="NFO6" s="37"/>
      <c r="NFP6" s="37"/>
      <c r="NFQ6" s="2"/>
      <c r="NFR6" s="37"/>
      <c r="NFS6" s="53"/>
      <c r="NFU6" s="2"/>
      <c r="NFV6" s="2"/>
      <c r="NFW6" s="37"/>
      <c r="NFX6" s="37"/>
      <c r="NFY6" s="2"/>
      <c r="NFZ6" s="37"/>
      <c r="NGA6" s="53"/>
      <c r="NGC6" s="2"/>
      <c r="NGD6" s="2"/>
      <c r="NGE6" s="37"/>
      <c r="NGF6" s="37"/>
      <c r="NGG6" s="2"/>
      <c r="NGH6" s="37"/>
      <c r="NGI6" s="53"/>
      <c r="NGK6" s="2"/>
      <c r="NGL6" s="2"/>
      <c r="NGM6" s="37"/>
      <c r="NGN6" s="37"/>
      <c r="NGO6" s="2"/>
      <c r="NGP6" s="37"/>
      <c r="NGQ6" s="53"/>
      <c r="NGS6" s="2"/>
      <c r="NGT6" s="2"/>
      <c r="NGU6" s="37"/>
      <c r="NGV6" s="37"/>
      <c r="NGW6" s="2"/>
      <c r="NGX6" s="37"/>
      <c r="NGY6" s="53"/>
      <c r="NHA6" s="2"/>
      <c r="NHB6" s="2"/>
      <c r="NHC6" s="37"/>
      <c r="NHD6" s="37"/>
      <c r="NHE6" s="2"/>
      <c r="NHF6" s="37"/>
      <c r="NHG6" s="53"/>
      <c r="NHI6" s="2"/>
      <c r="NHJ6" s="2"/>
      <c r="NHK6" s="37"/>
      <c r="NHL6" s="37"/>
      <c r="NHM6" s="2"/>
      <c r="NHN6" s="37"/>
      <c r="NHO6" s="53"/>
      <c r="NHQ6" s="2"/>
      <c r="NHR6" s="2"/>
      <c r="NHS6" s="37"/>
      <c r="NHT6" s="37"/>
      <c r="NHU6" s="2"/>
      <c r="NHV6" s="37"/>
      <c r="NHW6" s="53"/>
      <c r="NHY6" s="2"/>
      <c r="NHZ6" s="2"/>
      <c r="NIA6" s="37"/>
      <c r="NIB6" s="37"/>
      <c r="NIC6" s="2"/>
      <c r="NID6" s="37"/>
      <c r="NIE6" s="53"/>
      <c r="NIG6" s="2"/>
      <c r="NIH6" s="2"/>
      <c r="NII6" s="37"/>
      <c r="NIJ6" s="37"/>
      <c r="NIK6" s="2"/>
      <c r="NIL6" s="37"/>
      <c r="NIM6" s="53"/>
      <c r="NIO6" s="2"/>
      <c r="NIP6" s="2"/>
      <c r="NIQ6" s="37"/>
      <c r="NIR6" s="37"/>
      <c r="NIS6" s="2"/>
      <c r="NIT6" s="37"/>
      <c r="NIU6" s="53"/>
      <c r="NIW6" s="2"/>
      <c r="NIX6" s="2"/>
      <c r="NIY6" s="37"/>
      <c r="NIZ6" s="37"/>
      <c r="NJA6" s="2"/>
      <c r="NJB6" s="37"/>
      <c r="NJC6" s="53"/>
      <c r="NJE6" s="2"/>
      <c r="NJF6" s="2"/>
      <c r="NJG6" s="37"/>
      <c r="NJH6" s="37"/>
      <c r="NJI6" s="2"/>
      <c r="NJJ6" s="37"/>
      <c r="NJK6" s="53"/>
      <c r="NJM6" s="2"/>
      <c r="NJN6" s="2"/>
      <c r="NJO6" s="37"/>
      <c r="NJP6" s="37"/>
      <c r="NJQ6" s="2"/>
      <c r="NJR6" s="37"/>
      <c r="NJS6" s="53"/>
      <c r="NJU6" s="2"/>
      <c r="NJV6" s="2"/>
      <c r="NJW6" s="37"/>
      <c r="NJX6" s="37"/>
      <c r="NJY6" s="2"/>
      <c r="NJZ6" s="37"/>
      <c r="NKA6" s="53"/>
      <c r="NKC6" s="2"/>
      <c r="NKD6" s="2"/>
      <c r="NKE6" s="37"/>
      <c r="NKF6" s="37"/>
      <c r="NKG6" s="2"/>
      <c r="NKH6" s="37"/>
      <c r="NKI6" s="53"/>
      <c r="NKK6" s="2"/>
      <c r="NKL6" s="2"/>
      <c r="NKM6" s="37"/>
      <c r="NKN6" s="37"/>
      <c r="NKO6" s="2"/>
      <c r="NKP6" s="37"/>
      <c r="NKQ6" s="53"/>
      <c r="NKS6" s="2"/>
      <c r="NKT6" s="2"/>
      <c r="NKU6" s="37"/>
      <c r="NKV6" s="37"/>
      <c r="NKW6" s="2"/>
      <c r="NKX6" s="37"/>
      <c r="NKY6" s="53"/>
      <c r="NLA6" s="2"/>
      <c r="NLB6" s="2"/>
      <c r="NLC6" s="37"/>
      <c r="NLD6" s="37"/>
      <c r="NLE6" s="2"/>
      <c r="NLF6" s="37"/>
      <c r="NLG6" s="53"/>
      <c r="NLI6" s="2"/>
      <c r="NLJ6" s="2"/>
      <c r="NLK6" s="37"/>
      <c r="NLL6" s="37"/>
      <c r="NLM6" s="2"/>
      <c r="NLN6" s="37"/>
      <c r="NLO6" s="53"/>
      <c r="NLQ6" s="2"/>
      <c r="NLR6" s="2"/>
      <c r="NLS6" s="37"/>
      <c r="NLT6" s="37"/>
      <c r="NLU6" s="2"/>
      <c r="NLV6" s="37"/>
      <c r="NLW6" s="53"/>
      <c r="NLY6" s="2"/>
      <c r="NLZ6" s="2"/>
      <c r="NMA6" s="37"/>
      <c r="NMB6" s="37"/>
      <c r="NMC6" s="2"/>
      <c r="NMD6" s="37"/>
      <c r="NME6" s="53"/>
      <c r="NMG6" s="2"/>
      <c r="NMH6" s="2"/>
      <c r="NMI6" s="37"/>
      <c r="NMJ6" s="37"/>
      <c r="NMK6" s="2"/>
      <c r="NML6" s="37"/>
      <c r="NMM6" s="53"/>
      <c r="NMO6" s="2"/>
      <c r="NMP6" s="2"/>
      <c r="NMQ6" s="37"/>
      <c r="NMR6" s="37"/>
      <c r="NMS6" s="2"/>
      <c r="NMT6" s="37"/>
      <c r="NMU6" s="53"/>
      <c r="NMW6" s="2"/>
      <c r="NMX6" s="2"/>
      <c r="NMY6" s="37"/>
      <c r="NMZ6" s="37"/>
      <c r="NNA6" s="2"/>
      <c r="NNB6" s="37"/>
      <c r="NNC6" s="53"/>
      <c r="NNE6" s="2"/>
      <c r="NNF6" s="2"/>
      <c r="NNG6" s="37"/>
      <c r="NNH6" s="37"/>
      <c r="NNI6" s="2"/>
      <c r="NNJ6" s="37"/>
      <c r="NNK6" s="53"/>
      <c r="NNM6" s="2"/>
      <c r="NNN6" s="2"/>
      <c r="NNO6" s="37"/>
      <c r="NNP6" s="37"/>
      <c r="NNQ6" s="2"/>
      <c r="NNR6" s="37"/>
      <c r="NNS6" s="53"/>
      <c r="NNU6" s="2"/>
      <c r="NNV6" s="2"/>
      <c r="NNW6" s="37"/>
      <c r="NNX6" s="37"/>
      <c r="NNY6" s="2"/>
      <c r="NNZ6" s="37"/>
      <c r="NOA6" s="53"/>
      <c r="NOC6" s="2"/>
      <c r="NOD6" s="2"/>
      <c r="NOE6" s="37"/>
      <c r="NOF6" s="37"/>
      <c r="NOG6" s="2"/>
      <c r="NOH6" s="37"/>
      <c r="NOI6" s="53"/>
      <c r="NOK6" s="2"/>
      <c r="NOL6" s="2"/>
      <c r="NOM6" s="37"/>
      <c r="NON6" s="37"/>
      <c r="NOO6" s="2"/>
      <c r="NOP6" s="37"/>
      <c r="NOQ6" s="53"/>
      <c r="NOS6" s="2"/>
      <c r="NOT6" s="2"/>
      <c r="NOU6" s="37"/>
      <c r="NOV6" s="37"/>
      <c r="NOW6" s="2"/>
      <c r="NOX6" s="37"/>
      <c r="NOY6" s="53"/>
      <c r="NPA6" s="2"/>
      <c r="NPB6" s="2"/>
      <c r="NPC6" s="37"/>
      <c r="NPD6" s="37"/>
      <c r="NPE6" s="2"/>
      <c r="NPF6" s="37"/>
      <c r="NPG6" s="53"/>
      <c r="NPI6" s="2"/>
      <c r="NPJ6" s="2"/>
      <c r="NPK6" s="37"/>
      <c r="NPL6" s="37"/>
      <c r="NPM6" s="2"/>
      <c r="NPN6" s="37"/>
      <c r="NPO6" s="53"/>
      <c r="NPQ6" s="2"/>
      <c r="NPR6" s="2"/>
      <c r="NPS6" s="37"/>
      <c r="NPT6" s="37"/>
      <c r="NPU6" s="2"/>
      <c r="NPV6" s="37"/>
      <c r="NPW6" s="53"/>
      <c r="NPY6" s="2"/>
      <c r="NPZ6" s="2"/>
      <c r="NQA6" s="37"/>
      <c r="NQB6" s="37"/>
      <c r="NQC6" s="2"/>
      <c r="NQD6" s="37"/>
      <c r="NQE6" s="53"/>
      <c r="NQG6" s="2"/>
      <c r="NQH6" s="2"/>
      <c r="NQI6" s="37"/>
      <c r="NQJ6" s="37"/>
      <c r="NQK6" s="2"/>
      <c r="NQL6" s="37"/>
      <c r="NQM6" s="53"/>
      <c r="NQO6" s="2"/>
      <c r="NQP6" s="2"/>
      <c r="NQQ6" s="37"/>
      <c r="NQR6" s="37"/>
      <c r="NQS6" s="2"/>
      <c r="NQT6" s="37"/>
      <c r="NQU6" s="53"/>
      <c r="NQW6" s="2"/>
      <c r="NQX6" s="2"/>
      <c r="NQY6" s="37"/>
      <c r="NQZ6" s="37"/>
      <c r="NRA6" s="2"/>
      <c r="NRB6" s="37"/>
      <c r="NRC6" s="53"/>
      <c r="NRE6" s="2"/>
      <c r="NRF6" s="2"/>
      <c r="NRG6" s="37"/>
      <c r="NRH6" s="37"/>
      <c r="NRI6" s="2"/>
      <c r="NRJ6" s="37"/>
      <c r="NRK6" s="53"/>
      <c r="NRM6" s="2"/>
      <c r="NRN6" s="2"/>
      <c r="NRO6" s="37"/>
      <c r="NRP6" s="37"/>
      <c r="NRQ6" s="2"/>
      <c r="NRR6" s="37"/>
      <c r="NRS6" s="53"/>
      <c r="NRU6" s="2"/>
      <c r="NRV6" s="2"/>
      <c r="NRW6" s="37"/>
      <c r="NRX6" s="37"/>
      <c r="NRY6" s="2"/>
      <c r="NRZ6" s="37"/>
      <c r="NSA6" s="53"/>
      <c r="NSC6" s="2"/>
      <c r="NSD6" s="2"/>
      <c r="NSE6" s="37"/>
      <c r="NSF6" s="37"/>
      <c r="NSG6" s="2"/>
      <c r="NSH6" s="37"/>
      <c r="NSI6" s="53"/>
      <c r="NSK6" s="2"/>
      <c r="NSL6" s="2"/>
      <c r="NSM6" s="37"/>
      <c r="NSN6" s="37"/>
      <c r="NSO6" s="2"/>
      <c r="NSP6" s="37"/>
      <c r="NSQ6" s="53"/>
      <c r="NSS6" s="2"/>
      <c r="NST6" s="2"/>
      <c r="NSU6" s="37"/>
      <c r="NSV6" s="37"/>
      <c r="NSW6" s="2"/>
      <c r="NSX6" s="37"/>
      <c r="NSY6" s="53"/>
      <c r="NTA6" s="2"/>
      <c r="NTB6" s="2"/>
      <c r="NTC6" s="37"/>
      <c r="NTD6" s="37"/>
      <c r="NTE6" s="2"/>
      <c r="NTF6" s="37"/>
      <c r="NTG6" s="53"/>
      <c r="NTI6" s="2"/>
      <c r="NTJ6" s="2"/>
      <c r="NTK6" s="37"/>
      <c r="NTL6" s="37"/>
      <c r="NTM6" s="2"/>
      <c r="NTN6" s="37"/>
      <c r="NTO6" s="53"/>
      <c r="NTQ6" s="2"/>
      <c r="NTR6" s="2"/>
      <c r="NTS6" s="37"/>
      <c r="NTT6" s="37"/>
      <c r="NTU6" s="2"/>
      <c r="NTV6" s="37"/>
      <c r="NTW6" s="53"/>
      <c r="NTY6" s="2"/>
      <c r="NTZ6" s="2"/>
      <c r="NUA6" s="37"/>
      <c r="NUB6" s="37"/>
      <c r="NUC6" s="2"/>
      <c r="NUD6" s="37"/>
      <c r="NUE6" s="53"/>
      <c r="NUG6" s="2"/>
      <c r="NUH6" s="2"/>
      <c r="NUI6" s="37"/>
      <c r="NUJ6" s="37"/>
      <c r="NUK6" s="2"/>
      <c r="NUL6" s="37"/>
      <c r="NUM6" s="53"/>
      <c r="NUO6" s="2"/>
      <c r="NUP6" s="2"/>
      <c r="NUQ6" s="37"/>
      <c r="NUR6" s="37"/>
      <c r="NUS6" s="2"/>
      <c r="NUT6" s="37"/>
      <c r="NUU6" s="53"/>
      <c r="NUW6" s="2"/>
      <c r="NUX6" s="2"/>
      <c r="NUY6" s="37"/>
      <c r="NUZ6" s="37"/>
      <c r="NVA6" s="2"/>
      <c r="NVB6" s="37"/>
      <c r="NVC6" s="53"/>
      <c r="NVE6" s="2"/>
      <c r="NVF6" s="2"/>
      <c r="NVG6" s="37"/>
      <c r="NVH6" s="37"/>
      <c r="NVI6" s="2"/>
      <c r="NVJ6" s="37"/>
      <c r="NVK6" s="53"/>
      <c r="NVM6" s="2"/>
      <c r="NVN6" s="2"/>
      <c r="NVO6" s="37"/>
      <c r="NVP6" s="37"/>
      <c r="NVQ6" s="2"/>
      <c r="NVR6" s="37"/>
      <c r="NVS6" s="53"/>
      <c r="NVU6" s="2"/>
      <c r="NVV6" s="2"/>
      <c r="NVW6" s="37"/>
      <c r="NVX6" s="37"/>
      <c r="NVY6" s="2"/>
      <c r="NVZ6" s="37"/>
      <c r="NWA6" s="53"/>
      <c r="NWC6" s="2"/>
      <c r="NWD6" s="2"/>
      <c r="NWE6" s="37"/>
      <c r="NWF6" s="37"/>
      <c r="NWG6" s="2"/>
      <c r="NWH6" s="37"/>
      <c r="NWI6" s="53"/>
      <c r="NWK6" s="2"/>
      <c r="NWL6" s="2"/>
      <c r="NWM6" s="37"/>
      <c r="NWN6" s="37"/>
      <c r="NWO6" s="2"/>
      <c r="NWP6" s="37"/>
      <c r="NWQ6" s="53"/>
      <c r="NWS6" s="2"/>
      <c r="NWT6" s="2"/>
      <c r="NWU6" s="37"/>
      <c r="NWV6" s="37"/>
      <c r="NWW6" s="2"/>
      <c r="NWX6" s="37"/>
      <c r="NWY6" s="53"/>
      <c r="NXA6" s="2"/>
      <c r="NXB6" s="2"/>
      <c r="NXC6" s="37"/>
      <c r="NXD6" s="37"/>
      <c r="NXE6" s="2"/>
      <c r="NXF6" s="37"/>
      <c r="NXG6" s="53"/>
      <c r="NXI6" s="2"/>
      <c r="NXJ6" s="2"/>
      <c r="NXK6" s="37"/>
      <c r="NXL6" s="37"/>
      <c r="NXM6" s="2"/>
      <c r="NXN6" s="37"/>
      <c r="NXO6" s="53"/>
      <c r="NXQ6" s="2"/>
      <c r="NXR6" s="2"/>
      <c r="NXS6" s="37"/>
      <c r="NXT6" s="37"/>
      <c r="NXU6" s="2"/>
      <c r="NXV6" s="37"/>
      <c r="NXW6" s="53"/>
      <c r="NXY6" s="2"/>
      <c r="NXZ6" s="2"/>
      <c r="NYA6" s="37"/>
      <c r="NYB6" s="37"/>
      <c r="NYC6" s="2"/>
      <c r="NYD6" s="37"/>
      <c r="NYE6" s="53"/>
      <c r="NYG6" s="2"/>
      <c r="NYH6" s="2"/>
      <c r="NYI6" s="37"/>
      <c r="NYJ6" s="37"/>
      <c r="NYK6" s="2"/>
      <c r="NYL6" s="37"/>
      <c r="NYM6" s="53"/>
      <c r="NYO6" s="2"/>
      <c r="NYP6" s="2"/>
      <c r="NYQ6" s="37"/>
      <c r="NYR6" s="37"/>
      <c r="NYS6" s="2"/>
      <c r="NYT6" s="37"/>
      <c r="NYU6" s="53"/>
      <c r="NYW6" s="2"/>
      <c r="NYX6" s="2"/>
      <c r="NYY6" s="37"/>
      <c r="NYZ6" s="37"/>
      <c r="NZA6" s="2"/>
      <c r="NZB6" s="37"/>
      <c r="NZC6" s="53"/>
      <c r="NZE6" s="2"/>
      <c r="NZF6" s="2"/>
      <c r="NZG6" s="37"/>
      <c r="NZH6" s="37"/>
      <c r="NZI6" s="2"/>
      <c r="NZJ6" s="37"/>
      <c r="NZK6" s="53"/>
      <c r="NZM6" s="2"/>
      <c r="NZN6" s="2"/>
      <c r="NZO6" s="37"/>
      <c r="NZP6" s="37"/>
      <c r="NZQ6" s="2"/>
      <c r="NZR6" s="37"/>
      <c r="NZS6" s="53"/>
      <c r="NZU6" s="2"/>
      <c r="NZV6" s="2"/>
      <c r="NZW6" s="37"/>
      <c r="NZX6" s="37"/>
      <c r="NZY6" s="2"/>
      <c r="NZZ6" s="37"/>
      <c r="OAA6" s="53"/>
      <c r="OAC6" s="2"/>
      <c r="OAD6" s="2"/>
      <c r="OAE6" s="37"/>
      <c r="OAF6" s="37"/>
      <c r="OAG6" s="2"/>
      <c r="OAH6" s="37"/>
      <c r="OAI6" s="53"/>
      <c r="OAK6" s="2"/>
      <c r="OAL6" s="2"/>
      <c r="OAM6" s="37"/>
      <c r="OAN6" s="37"/>
      <c r="OAO6" s="2"/>
      <c r="OAP6" s="37"/>
      <c r="OAQ6" s="53"/>
      <c r="OAS6" s="2"/>
      <c r="OAT6" s="2"/>
      <c r="OAU6" s="37"/>
      <c r="OAV6" s="37"/>
      <c r="OAW6" s="2"/>
      <c r="OAX6" s="37"/>
      <c r="OAY6" s="53"/>
      <c r="OBA6" s="2"/>
      <c r="OBB6" s="2"/>
      <c r="OBC6" s="37"/>
      <c r="OBD6" s="37"/>
      <c r="OBE6" s="2"/>
      <c r="OBF6" s="37"/>
      <c r="OBG6" s="53"/>
      <c r="OBI6" s="2"/>
      <c r="OBJ6" s="2"/>
      <c r="OBK6" s="37"/>
      <c r="OBL6" s="37"/>
      <c r="OBM6" s="2"/>
      <c r="OBN6" s="37"/>
      <c r="OBO6" s="53"/>
      <c r="OBQ6" s="2"/>
      <c r="OBR6" s="2"/>
      <c r="OBS6" s="37"/>
      <c r="OBT6" s="37"/>
      <c r="OBU6" s="2"/>
      <c r="OBV6" s="37"/>
      <c r="OBW6" s="53"/>
      <c r="OBY6" s="2"/>
      <c r="OBZ6" s="2"/>
      <c r="OCA6" s="37"/>
      <c r="OCB6" s="37"/>
      <c r="OCC6" s="2"/>
      <c r="OCD6" s="37"/>
      <c r="OCE6" s="53"/>
      <c r="OCG6" s="2"/>
      <c r="OCH6" s="2"/>
      <c r="OCI6" s="37"/>
      <c r="OCJ6" s="37"/>
      <c r="OCK6" s="2"/>
      <c r="OCL6" s="37"/>
      <c r="OCM6" s="53"/>
      <c r="OCO6" s="2"/>
      <c r="OCP6" s="2"/>
      <c r="OCQ6" s="37"/>
      <c r="OCR6" s="37"/>
      <c r="OCS6" s="2"/>
      <c r="OCT6" s="37"/>
      <c r="OCU6" s="53"/>
      <c r="OCW6" s="2"/>
      <c r="OCX6" s="2"/>
      <c r="OCY6" s="37"/>
      <c r="OCZ6" s="37"/>
      <c r="ODA6" s="2"/>
      <c r="ODB6" s="37"/>
      <c r="ODC6" s="53"/>
      <c r="ODE6" s="2"/>
      <c r="ODF6" s="2"/>
      <c r="ODG6" s="37"/>
      <c r="ODH6" s="37"/>
      <c r="ODI6" s="2"/>
      <c r="ODJ6" s="37"/>
      <c r="ODK6" s="53"/>
      <c r="ODM6" s="2"/>
      <c r="ODN6" s="2"/>
      <c r="ODO6" s="37"/>
      <c r="ODP6" s="37"/>
      <c r="ODQ6" s="2"/>
      <c r="ODR6" s="37"/>
      <c r="ODS6" s="53"/>
      <c r="ODU6" s="2"/>
      <c r="ODV6" s="2"/>
      <c r="ODW6" s="37"/>
      <c r="ODX6" s="37"/>
      <c r="ODY6" s="2"/>
      <c r="ODZ6" s="37"/>
      <c r="OEA6" s="53"/>
      <c r="OEC6" s="2"/>
      <c r="OED6" s="2"/>
      <c r="OEE6" s="37"/>
      <c r="OEF6" s="37"/>
      <c r="OEG6" s="2"/>
      <c r="OEH6" s="37"/>
      <c r="OEI6" s="53"/>
      <c r="OEK6" s="2"/>
      <c r="OEL6" s="2"/>
      <c r="OEM6" s="37"/>
      <c r="OEN6" s="37"/>
      <c r="OEO6" s="2"/>
      <c r="OEP6" s="37"/>
      <c r="OEQ6" s="53"/>
      <c r="OES6" s="2"/>
      <c r="OET6" s="2"/>
      <c r="OEU6" s="37"/>
      <c r="OEV6" s="37"/>
      <c r="OEW6" s="2"/>
      <c r="OEX6" s="37"/>
      <c r="OEY6" s="53"/>
      <c r="OFA6" s="2"/>
      <c r="OFB6" s="2"/>
      <c r="OFC6" s="37"/>
      <c r="OFD6" s="37"/>
      <c r="OFE6" s="2"/>
      <c r="OFF6" s="37"/>
      <c r="OFG6" s="53"/>
      <c r="OFI6" s="2"/>
      <c r="OFJ6" s="2"/>
      <c r="OFK6" s="37"/>
      <c r="OFL6" s="37"/>
      <c r="OFM6" s="2"/>
      <c r="OFN6" s="37"/>
      <c r="OFO6" s="53"/>
      <c r="OFQ6" s="2"/>
      <c r="OFR6" s="2"/>
      <c r="OFS6" s="37"/>
      <c r="OFT6" s="37"/>
      <c r="OFU6" s="2"/>
      <c r="OFV6" s="37"/>
      <c r="OFW6" s="53"/>
      <c r="OFY6" s="2"/>
      <c r="OFZ6" s="2"/>
      <c r="OGA6" s="37"/>
      <c r="OGB6" s="37"/>
      <c r="OGC6" s="2"/>
      <c r="OGD6" s="37"/>
      <c r="OGE6" s="53"/>
      <c r="OGG6" s="2"/>
      <c r="OGH6" s="2"/>
      <c r="OGI6" s="37"/>
      <c r="OGJ6" s="37"/>
      <c r="OGK6" s="2"/>
      <c r="OGL6" s="37"/>
      <c r="OGM6" s="53"/>
      <c r="OGO6" s="2"/>
      <c r="OGP6" s="2"/>
      <c r="OGQ6" s="37"/>
      <c r="OGR6" s="37"/>
      <c r="OGS6" s="2"/>
      <c r="OGT6" s="37"/>
      <c r="OGU6" s="53"/>
      <c r="OGW6" s="2"/>
      <c r="OGX6" s="2"/>
      <c r="OGY6" s="37"/>
      <c r="OGZ6" s="37"/>
      <c r="OHA6" s="2"/>
      <c r="OHB6" s="37"/>
      <c r="OHC6" s="53"/>
      <c r="OHE6" s="2"/>
      <c r="OHF6" s="2"/>
      <c r="OHG6" s="37"/>
      <c r="OHH6" s="37"/>
      <c r="OHI6" s="2"/>
      <c r="OHJ6" s="37"/>
      <c r="OHK6" s="53"/>
      <c r="OHM6" s="2"/>
      <c r="OHN6" s="2"/>
      <c r="OHO6" s="37"/>
      <c r="OHP6" s="37"/>
      <c r="OHQ6" s="2"/>
      <c r="OHR6" s="37"/>
      <c r="OHS6" s="53"/>
      <c r="OHU6" s="2"/>
      <c r="OHV6" s="2"/>
      <c r="OHW6" s="37"/>
      <c r="OHX6" s="37"/>
      <c r="OHY6" s="2"/>
      <c r="OHZ6" s="37"/>
      <c r="OIA6" s="53"/>
      <c r="OIC6" s="2"/>
      <c r="OID6" s="2"/>
      <c r="OIE6" s="37"/>
      <c r="OIF6" s="37"/>
      <c r="OIG6" s="2"/>
      <c r="OIH6" s="37"/>
      <c r="OII6" s="53"/>
      <c r="OIK6" s="2"/>
      <c r="OIL6" s="2"/>
      <c r="OIM6" s="37"/>
      <c r="OIN6" s="37"/>
      <c r="OIO6" s="2"/>
      <c r="OIP6" s="37"/>
      <c r="OIQ6" s="53"/>
      <c r="OIS6" s="2"/>
      <c r="OIT6" s="2"/>
      <c r="OIU6" s="37"/>
      <c r="OIV6" s="37"/>
      <c r="OIW6" s="2"/>
      <c r="OIX6" s="37"/>
      <c r="OIY6" s="53"/>
      <c r="OJA6" s="2"/>
      <c r="OJB6" s="2"/>
      <c r="OJC6" s="37"/>
      <c r="OJD6" s="37"/>
      <c r="OJE6" s="2"/>
      <c r="OJF6" s="37"/>
      <c r="OJG6" s="53"/>
      <c r="OJI6" s="2"/>
      <c r="OJJ6" s="2"/>
      <c r="OJK6" s="37"/>
      <c r="OJL6" s="37"/>
      <c r="OJM6" s="2"/>
      <c r="OJN6" s="37"/>
      <c r="OJO6" s="53"/>
      <c r="OJQ6" s="2"/>
      <c r="OJR6" s="2"/>
      <c r="OJS6" s="37"/>
      <c r="OJT6" s="37"/>
      <c r="OJU6" s="2"/>
      <c r="OJV6" s="37"/>
      <c r="OJW6" s="53"/>
      <c r="OJY6" s="2"/>
      <c r="OJZ6" s="2"/>
      <c r="OKA6" s="37"/>
      <c r="OKB6" s="37"/>
      <c r="OKC6" s="2"/>
      <c r="OKD6" s="37"/>
      <c r="OKE6" s="53"/>
      <c r="OKG6" s="2"/>
      <c r="OKH6" s="2"/>
      <c r="OKI6" s="37"/>
      <c r="OKJ6" s="37"/>
      <c r="OKK6" s="2"/>
      <c r="OKL6" s="37"/>
      <c r="OKM6" s="53"/>
      <c r="OKO6" s="2"/>
      <c r="OKP6" s="2"/>
      <c r="OKQ6" s="37"/>
      <c r="OKR6" s="37"/>
      <c r="OKS6" s="2"/>
      <c r="OKT6" s="37"/>
      <c r="OKU6" s="53"/>
      <c r="OKW6" s="2"/>
      <c r="OKX6" s="2"/>
      <c r="OKY6" s="37"/>
      <c r="OKZ6" s="37"/>
      <c r="OLA6" s="2"/>
      <c r="OLB6" s="37"/>
      <c r="OLC6" s="53"/>
      <c r="OLE6" s="2"/>
      <c r="OLF6" s="2"/>
      <c r="OLG6" s="37"/>
      <c r="OLH6" s="37"/>
      <c r="OLI6" s="2"/>
      <c r="OLJ6" s="37"/>
      <c r="OLK6" s="53"/>
      <c r="OLM6" s="2"/>
      <c r="OLN6" s="2"/>
      <c r="OLO6" s="37"/>
      <c r="OLP6" s="37"/>
      <c r="OLQ6" s="2"/>
      <c r="OLR6" s="37"/>
      <c r="OLS6" s="53"/>
      <c r="OLU6" s="2"/>
      <c r="OLV6" s="2"/>
      <c r="OLW6" s="37"/>
      <c r="OLX6" s="37"/>
      <c r="OLY6" s="2"/>
      <c r="OLZ6" s="37"/>
      <c r="OMA6" s="53"/>
      <c r="OMC6" s="2"/>
      <c r="OMD6" s="2"/>
      <c r="OME6" s="37"/>
      <c r="OMF6" s="37"/>
      <c r="OMG6" s="2"/>
      <c r="OMH6" s="37"/>
      <c r="OMI6" s="53"/>
      <c r="OMK6" s="2"/>
      <c r="OML6" s="2"/>
      <c r="OMM6" s="37"/>
      <c r="OMN6" s="37"/>
      <c r="OMO6" s="2"/>
      <c r="OMP6" s="37"/>
      <c r="OMQ6" s="53"/>
      <c r="OMS6" s="2"/>
      <c r="OMT6" s="2"/>
      <c r="OMU6" s="37"/>
      <c r="OMV6" s="37"/>
      <c r="OMW6" s="2"/>
      <c r="OMX6" s="37"/>
      <c r="OMY6" s="53"/>
      <c r="ONA6" s="2"/>
      <c r="ONB6" s="2"/>
      <c r="ONC6" s="37"/>
      <c r="OND6" s="37"/>
      <c r="ONE6" s="2"/>
      <c r="ONF6" s="37"/>
      <c r="ONG6" s="53"/>
      <c r="ONI6" s="2"/>
      <c r="ONJ6" s="2"/>
      <c r="ONK6" s="37"/>
      <c r="ONL6" s="37"/>
      <c r="ONM6" s="2"/>
      <c r="ONN6" s="37"/>
      <c r="ONO6" s="53"/>
      <c r="ONQ6" s="2"/>
      <c r="ONR6" s="2"/>
      <c r="ONS6" s="37"/>
      <c r="ONT6" s="37"/>
      <c r="ONU6" s="2"/>
      <c r="ONV6" s="37"/>
      <c r="ONW6" s="53"/>
      <c r="ONY6" s="2"/>
      <c r="ONZ6" s="2"/>
      <c r="OOA6" s="37"/>
      <c r="OOB6" s="37"/>
      <c r="OOC6" s="2"/>
      <c r="OOD6" s="37"/>
      <c r="OOE6" s="53"/>
      <c r="OOG6" s="2"/>
      <c r="OOH6" s="2"/>
      <c r="OOI6" s="37"/>
      <c r="OOJ6" s="37"/>
      <c r="OOK6" s="2"/>
      <c r="OOL6" s="37"/>
      <c r="OOM6" s="53"/>
      <c r="OOO6" s="2"/>
      <c r="OOP6" s="2"/>
      <c r="OOQ6" s="37"/>
      <c r="OOR6" s="37"/>
      <c r="OOS6" s="2"/>
      <c r="OOT6" s="37"/>
      <c r="OOU6" s="53"/>
      <c r="OOW6" s="2"/>
      <c r="OOX6" s="2"/>
      <c r="OOY6" s="37"/>
      <c r="OOZ6" s="37"/>
      <c r="OPA6" s="2"/>
      <c r="OPB6" s="37"/>
      <c r="OPC6" s="53"/>
      <c r="OPE6" s="2"/>
      <c r="OPF6" s="2"/>
      <c r="OPG6" s="37"/>
      <c r="OPH6" s="37"/>
      <c r="OPI6" s="2"/>
      <c r="OPJ6" s="37"/>
      <c r="OPK6" s="53"/>
      <c r="OPM6" s="2"/>
      <c r="OPN6" s="2"/>
      <c r="OPO6" s="37"/>
      <c r="OPP6" s="37"/>
      <c r="OPQ6" s="2"/>
      <c r="OPR6" s="37"/>
      <c r="OPS6" s="53"/>
      <c r="OPU6" s="2"/>
      <c r="OPV6" s="2"/>
      <c r="OPW6" s="37"/>
      <c r="OPX6" s="37"/>
      <c r="OPY6" s="2"/>
      <c r="OPZ6" s="37"/>
      <c r="OQA6" s="53"/>
      <c r="OQC6" s="2"/>
      <c r="OQD6" s="2"/>
      <c r="OQE6" s="37"/>
      <c r="OQF6" s="37"/>
      <c r="OQG6" s="2"/>
      <c r="OQH6" s="37"/>
      <c r="OQI6" s="53"/>
      <c r="OQK6" s="2"/>
      <c r="OQL6" s="2"/>
      <c r="OQM6" s="37"/>
      <c r="OQN6" s="37"/>
      <c r="OQO6" s="2"/>
      <c r="OQP6" s="37"/>
      <c r="OQQ6" s="53"/>
      <c r="OQS6" s="2"/>
      <c r="OQT6" s="2"/>
      <c r="OQU6" s="37"/>
      <c r="OQV6" s="37"/>
      <c r="OQW6" s="2"/>
      <c r="OQX6" s="37"/>
      <c r="OQY6" s="53"/>
      <c r="ORA6" s="2"/>
      <c r="ORB6" s="2"/>
      <c r="ORC6" s="37"/>
      <c r="ORD6" s="37"/>
      <c r="ORE6" s="2"/>
      <c r="ORF6" s="37"/>
      <c r="ORG6" s="53"/>
      <c r="ORI6" s="2"/>
      <c r="ORJ6" s="2"/>
      <c r="ORK6" s="37"/>
      <c r="ORL6" s="37"/>
      <c r="ORM6" s="2"/>
      <c r="ORN6" s="37"/>
      <c r="ORO6" s="53"/>
      <c r="ORQ6" s="2"/>
      <c r="ORR6" s="2"/>
      <c r="ORS6" s="37"/>
      <c r="ORT6" s="37"/>
      <c r="ORU6" s="2"/>
      <c r="ORV6" s="37"/>
      <c r="ORW6" s="53"/>
      <c r="ORY6" s="2"/>
      <c r="ORZ6" s="2"/>
      <c r="OSA6" s="37"/>
      <c r="OSB6" s="37"/>
      <c r="OSC6" s="2"/>
      <c r="OSD6" s="37"/>
      <c r="OSE6" s="53"/>
      <c r="OSG6" s="2"/>
      <c r="OSH6" s="2"/>
      <c r="OSI6" s="37"/>
      <c r="OSJ6" s="37"/>
      <c r="OSK6" s="2"/>
      <c r="OSL6" s="37"/>
      <c r="OSM6" s="53"/>
      <c r="OSO6" s="2"/>
      <c r="OSP6" s="2"/>
      <c r="OSQ6" s="37"/>
      <c r="OSR6" s="37"/>
      <c r="OSS6" s="2"/>
      <c r="OST6" s="37"/>
      <c r="OSU6" s="53"/>
      <c r="OSW6" s="2"/>
      <c r="OSX6" s="2"/>
      <c r="OSY6" s="37"/>
      <c r="OSZ6" s="37"/>
      <c r="OTA6" s="2"/>
      <c r="OTB6" s="37"/>
      <c r="OTC6" s="53"/>
      <c r="OTE6" s="2"/>
      <c r="OTF6" s="2"/>
      <c r="OTG6" s="37"/>
      <c r="OTH6" s="37"/>
      <c r="OTI6" s="2"/>
      <c r="OTJ6" s="37"/>
      <c r="OTK6" s="53"/>
      <c r="OTM6" s="2"/>
      <c r="OTN6" s="2"/>
      <c r="OTO6" s="37"/>
      <c r="OTP6" s="37"/>
      <c r="OTQ6" s="2"/>
      <c r="OTR6" s="37"/>
      <c r="OTS6" s="53"/>
      <c r="OTU6" s="2"/>
      <c r="OTV6" s="2"/>
      <c r="OTW6" s="37"/>
      <c r="OTX6" s="37"/>
      <c r="OTY6" s="2"/>
      <c r="OTZ6" s="37"/>
      <c r="OUA6" s="53"/>
      <c r="OUC6" s="2"/>
      <c r="OUD6" s="2"/>
      <c r="OUE6" s="37"/>
      <c r="OUF6" s="37"/>
      <c r="OUG6" s="2"/>
      <c r="OUH6" s="37"/>
      <c r="OUI6" s="53"/>
      <c r="OUK6" s="2"/>
      <c r="OUL6" s="2"/>
      <c r="OUM6" s="37"/>
      <c r="OUN6" s="37"/>
      <c r="OUO6" s="2"/>
      <c r="OUP6" s="37"/>
      <c r="OUQ6" s="53"/>
      <c r="OUS6" s="2"/>
      <c r="OUT6" s="2"/>
      <c r="OUU6" s="37"/>
      <c r="OUV6" s="37"/>
      <c r="OUW6" s="2"/>
      <c r="OUX6" s="37"/>
      <c r="OUY6" s="53"/>
      <c r="OVA6" s="2"/>
      <c r="OVB6" s="2"/>
      <c r="OVC6" s="37"/>
      <c r="OVD6" s="37"/>
      <c r="OVE6" s="2"/>
      <c r="OVF6" s="37"/>
      <c r="OVG6" s="53"/>
      <c r="OVI6" s="2"/>
      <c r="OVJ6" s="2"/>
      <c r="OVK6" s="37"/>
      <c r="OVL6" s="37"/>
      <c r="OVM6" s="2"/>
      <c r="OVN6" s="37"/>
      <c r="OVO6" s="53"/>
      <c r="OVQ6" s="2"/>
      <c r="OVR6" s="2"/>
      <c r="OVS6" s="37"/>
      <c r="OVT6" s="37"/>
      <c r="OVU6" s="2"/>
      <c r="OVV6" s="37"/>
      <c r="OVW6" s="53"/>
      <c r="OVY6" s="2"/>
      <c r="OVZ6" s="2"/>
      <c r="OWA6" s="37"/>
      <c r="OWB6" s="37"/>
      <c r="OWC6" s="2"/>
      <c r="OWD6" s="37"/>
      <c r="OWE6" s="53"/>
      <c r="OWG6" s="2"/>
      <c r="OWH6" s="2"/>
      <c r="OWI6" s="37"/>
      <c r="OWJ6" s="37"/>
      <c r="OWK6" s="2"/>
      <c r="OWL6" s="37"/>
      <c r="OWM6" s="53"/>
      <c r="OWO6" s="2"/>
      <c r="OWP6" s="2"/>
      <c r="OWQ6" s="37"/>
      <c r="OWR6" s="37"/>
      <c r="OWS6" s="2"/>
      <c r="OWT6" s="37"/>
      <c r="OWU6" s="53"/>
      <c r="OWW6" s="2"/>
      <c r="OWX6" s="2"/>
      <c r="OWY6" s="37"/>
      <c r="OWZ6" s="37"/>
      <c r="OXA6" s="2"/>
      <c r="OXB6" s="37"/>
      <c r="OXC6" s="53"/>
      <c r="OXE6" s="2"/>
      <c r="OXF6" s="2"/>
      <c r="OXG6" s="37"/>
      <c r="OXH6" s="37"/>
      <c r="OXI6" s="2"/>
      <c r="OXJ6" s="37"/>
      <c r="OXK6" s="53"/>
      <c r="OXM6" s="2"/>
      <c r="OXN6" s="2"/>
      <c r="OXO6" s="37"/>
      <c r="OXP6" s="37"/>
      <c r="OXQ6" s="2"/>
      <c r="OXR6" s="37"/>
      <c r="OXS6" s="53"/>
      <c r="OXU6" s="2"/>
      <c r="OXV6" s="2"/>
      <c r="OXW6" s="37"/>
      <c r="OXX6" s="37"/>
      <c r="OXY6" s="2"/>
      <c r="OXZ6" s="37"/>
      <c r="OYA6" s="53"/>
      <c r="OYC6" s="2"/>
      <c r="OYD6" s="2"/>
      <c r="OYE6" s="37"/>
      <c r="OYF6" s="37"/>
      <c r="OYG6" s="2"/>
      <c r="OYH6" s="37"/>
      <c r="OYI6" s="53"/>
      <c r="OYK6" s="2"/>
      <c r="OYL6" s="2"/>
      <c r="OYM6" s="37"/>
      <c r="OYN6" s="37"/>
      <c r="OYO6" s="2"/>
      <c r="OYP6" s="37"/>
      <c r="OYQ6" s="53"/>
      <c r="OYS6" s="2"/>
      <c r="OYT6" s="2"/>
      <c r="OYU6" s="37"/>
      <c r="OYV6" s="37"/>
      <c r="OYW6" s="2"/>
      <c r="OYX6" s="37"/>
      <c r="OYY6" s="53"/>
      <c r="OZA6" s="2"/>
      <c r="OZB6" s="2"/>
      <c r="OZC6" s="37"/>
      <c r="OZD6" s="37"/>
      <c r="OZE6" s="2"/>
      <c r="OZF6" s="37"/>
      <c r="OZG6" s="53"/>
      <c r="OZI6" s="2"/>
      <c r="OZJ6" s="2"/>
      <c r="OZK6" s="37"/>
      <c r="OZL6" s="37"/>
      <c r="OZM6" s="2"/>
      <c r="OZN6" s="37"/>
      <c r="OZO6" s="53"/>
      <c r="OZQ6" s="2"/>
      <c r="OZR6" s="2"/>
      <c r="OZS6" s="37"/>
      <c r="OZT6" s="37"/>
      <c r="OZU6" s="2"/>
      <c r="OZV6" s="37"/>
      <c r="OZW6" s="53"/>
      <c r="OZY6" s="2"/>
      <c r="OZZ6" s="2"/>
      <c r="PAA6" s="37"/>
      <c r="PAB6" s="37"/>
      <c r="PAC6" s="2"/>
      <c r="PAD6" s="37"/>
      <c r="PAE6" s="53"/>
      <c r="PAG6" s="2"/>
      <c r="PAH6" s="2"/>
      <c r="PAI6" s="37"/>
      <c r="PAJ6" s="37"/>
      <c r="PAK6" s="2"/>
      <c r="PAL6" s="37"/>
      <c r="PAM6" s="53"/>
      <c r="PAO6" s="2"/>
      <c r="PAP6" s="2"/>
      <c r="PAQ6" s="37"/>
      <c r="PAR6" s="37"/>
      <c r="PAS6" s="2"/>
      <c r="PAT6" s="37"/>
      <c r="PAU6" s="53"/>
      <c r="PAW6" s="2"/>
      <c r="PAX6" s="2"/>
      <c r="PAY6" s="37"/>
      <c r="PAZ6" s="37"/>
      <c r="PBA6" s="2"/>
      <c r="PBB6" s="37"/>
      <c r="PBC6" s="53"/>
      <c r="PBE6" s="2"/>
      <c r="PBF6" s="2"/>
      <c r="PBG6" s="37"/>
      <c r="PBH6" s="37"/>
      <c r="PBI6" s="2"/>
      <c r="PBJ6" s="37"/>
      <c r="PBK6" s="53"/>
      <c r="PBM6" s="2"/>
      <c r="PBN6" s="2"/>
      <c r="PBO6" s="37"/>
      <c r="PBP6" s="37"/>
      <c r="PBQ6" s="2"/>
      <c r="PBR6" s="37"/>
      <c r="PBS6" s="53"/>
      <c r="PBU6" s="2"/>
      <c r="PBV6" s="2"/>
      <c r="PBW6" s="37"/>
      <c r="PBX6" s="37"/>
      <c r="PBY6" s="2"/>
      <c r="PBZ6" s="37"/>
      <c r="PCA6" s="53"/>
      <c r="PCC6" s="2"/>
      <c r="PCD6" s="2"/>
      <c r="PCE6" s="37"/>
      <c r="PCF6" s="37"/>
      <c r="PCG6" s="2"/>
      <c r="PCH6" s="37"/>
      <c r="PCI6" s="53"/>
      <c r="PCK6" s="2"/>
      <c r="PCL6" s="2"/>
      <c r="PCM6" s="37"/>
      <c r="PCN6" s="37"/>
      <c r="PCO6" s="2"/>
      <c r="PCP6" s="37"/>
      <c r="PCQ6" s="53"/>
      <c r="PCS6" s="2"/>
      <c r="PCT6" s="2"/>
      <c r="PCU6" s="37"/>
      <c r="PCV6" s="37"/>
      <c r="PCW6" s="2"/>
      <c r="PCX6" s="37"/>
      <c r="PCY6" s="53"/>
      <c r="PDA6" s="2"/>
      <c r="PDB6" s="2"/>
      <c r="PDC6" s="37"/>
      <c r="PDD6" s="37"/>
      <c r="PDE6" s="2"/>
      <c r="PDF6" s="37"/>
      <c r="PDG6" s="53"/>
      <c r="PDI6" s="2"/>
      <c r="PDJ6" s="2"/>
      <c r="PDK6" s="37"/>
      <c r="PDL6" s="37"/>
      <c r="PDM6" s="2"/>
      <c r="PDN6" s="37"/>
      <c r="PDO6" s="53"/>
      <c r="PDQ6" s="2"/>
      <c r="PDR6" s="2"/>
      <c r="PDS6" s="37"/>
      <c r="PDT6" s="37"/>
      <c r="PDU6" s="2"/>
      <c r="PDV6" s="37"/>
      <c r="PDW6" s="53"/>
      <c r="PDY6" s="2"/>
      <c r="PDZ6" s="2"/>
      <c r="PEA6" s="37"/>
      <c r="PEB6" s="37"/>
      <c r="PEC6" s="2"/>
      <c r="PED6" s="37"/>
      <c r="PEE6" s="53"/>
      <c r="PEG6" s="2"/>
      <c r="PEH6" s="2"/>
      <c r="PEI6" s="37"/>
      <c r="PEJ6" s="37"/>
      <c r="PEK6" s="2"/>
      <c r="PEL6" s="37"/>
      <c r="PEM6" s="53"/>
      <c r="PEO6" s="2"/>
      <c r="PEP6" s="2"/>
      <c r="PEQ6" s="37"/>
      <c r="PER6" s="37"/>
      <c r="PES6" s="2"/>
      <c r="PET6" s="37"/>
      <c r="PEU6" s="53"/>
      <c r="PEW6" s="2"/>
      <c r="PEX6" s="2"/>
      <c r="PEY6" s="37"/>
      <c r="PEZ6" s="37"/>
      <c r="PFA6" s="2"/>
      <c r="PFB6" s="37"/>
      <c r="PFC6" s="53"/>
      <c r="PFE6" s="2"/>
      <c r="PFF6" s="2"/>
      <c r="PFG6" s="37"/>
      <c r="PFH6" s="37"/>
      <c r="PFI6" s="2"/>
      <c r="PFJ6" s="37"/>
      <c r="PFK6" s="53"/>
      <c r="PFM6" s="2"/>
      <c r="PFN6" s="2"/>
      <c r="PFO6" s="37"/>
      <c r="PFP6" s="37"/>
      <c r="PFQ6" s="2"/>
      <c r="PFR6" s="37"/>
      <c r="PFS6" s="53"/>
      <c r="PFU6" s="2"/>
      <c r="PFV6" s="2"/>
      <c r="PFW6" s="37"/>
      <c r="PFX6" s="37"/>
      <c r="PFY6" s="2"/>
      <c r="PFZ6" s="37"/>
      <c r="PGA6" s="53"/>
      <c r="PGC6" s="2"/>
      <c r="PGD6" s="2"/>
      <c r="PGE6" s="37"/>
      <c r="PGF6" s="37"/>
      <c r="PGG6" s="2"/>
      <c r="PGH6" s="37"/>
      <c r="PGI6" s="53"/>
      <c r="PGK6" s="2"/>
      <c r="PGL6" s="2"/>
      <c r="PGM6" s="37"/>
      <c r="PGN6" s="37"/>
      <c r="PGO6" s="2"/>
      <c r="PGP6" s="37"/>
      <c r="PGQ6" s="53"/>
      <c r="PGS6" s="2"/>
      <c r="PGT6" s="2"/>
      <c r="PGU6" s="37"/>
      <c r="PGV6" s="37"/>
      <c r="PGW6" s="2"/>
      <c r="PGX6" s="37"/>
      <c r="PGY6" s="53"/>
      <c r="PHA6" s="2"/>
      <c r="PHB6" s="2"/>
      <c r="PHC6" s="37"/>
      <c r="PHD6" s="37"/>
      <c r="PHE6" s="2"/>
      <c r="PHF6" s="37"/>
      <c r="PHG6" s="53"/>
      <c r="PHI6" s="2"/>
      <c r="PHJ6" s="2"/>
      <c r="PHK6" s="37"/>
      <c r="PHL6" s="37"/>
      <c r="PHM6" s="2"/>
      <c r="PHN6" s="37"/>
      <c r="PHO6" s="53"/>
      <c r="PHQ6" s="2"/>
      <c r="PHR6" s="2"/>
      <c r="PHS6" s="37"/>
      <c r="PHT6" s="37"/>
      <c r="PHU6" s="2"/>
      <c r="PHV6" s="37"/>
      <c r="PHW6" s="53"/>
      <c r="PHY6" s="2"/>
      <c r="PHZ6" s="2"/>
      <c r="PIA6" s="37"/>
      <c r="PIB6" s="37"/>
      <c r="PIC6" s="2"/>
      <c r="PID6" s="37"/>
      <c r="PIE6" s="53"/>
      <c r="PIG6" s="2"/>
      <c r="PIH6" s="2"/>
      <c r="PII6" s="37"/>
      <c r="PIJ6" s="37"/>
      <c r="PIK6" s="2"/>
      <c r="PIL6" s="37"/>
      <c r="PIM6" s="53"/>
      <c r="PIO6" s="2"/>
      <c r="PIP6" s="2"/>
      <c r="PIQ6" s="37"/>
      <c r="PIR6" s="37"/>
      <c r="PIS6" s="2"/>
      <c r="PIT6" s="37"/>
      <c r="PIU6" s="53"/>
      <c r="PIW6" s="2"/>
      <c r="PIX6" s="2"/>
      <c r="PIY6" s="37"/>
      <c r="PIZ6" s="37"/>
      <c r="PJA6" s="2"/>
      <c r="PJB6" s="37"/>
      <c r="PJC6" s="53"/>
      <c r="PJE6" s="2"/>
      <c r="PJF6" s="2"/>
      <c r="PJG6" s="37"/>
      <c r="PJH6" s="37"/>
      <c r="PJI6" s="2"/>
      <c r="PJJ6" s="37"/>
      <c r="PJK6" s="53"/>
      <c r="PJM6" s="2"/>
      <c r="PJN6" s="2"/>
      <c r="PJO6" s="37"/>
      <c r="PJP6" s="37"/>
      <c r="PJQ6" s="2"/>
      <c r="PJR6" s="37"/>
      <c r="PJS6" s="53"/>
      <c r="PJU6" s="2"/>
      <c r="PJV6" s="2"/>
      <c r="PJW6" s="37"/>
      <c r="PJX6" s="37"/>
      <c r="PJY6" s="2"/>
      <c r="PJZ6" s="37"/>
      <c r="PKA6" s="53"/>
      <c r="PKC6" s="2"/>
      <c r="PKD6" s="2"/>
      <c r="PKE6" s="37"/>
      <c r="PKF6" s="37"/>
      <c r="PKG6" s="2"/>
      <c r="PKH6" s="37"/>
      <c r="PKI6" s="53"/>
      <c r="PKK6" s="2"/>
      <c r="PKL6" s="2"/>
      <c r="PKM6" s="37"/>
      <c r="PKN6" s="37"/>
      <c r="PKO6" s="2"/>
      <c r="PKP6" s="37"/>
      <c r="PKQ6" s="53"/>
      <c r="PKS6" s="2"/>
      <c r="PKT6" s="2"/>
      <c r="PKU6" s="37"/>
      <c r="PKV6" s="37"/>
      <c r="PKW6" s="2"/>
      <c r="PKX6" s="37"/>
      <c r="PKY6" s="53"/>
      <c r="PLA6" s="2"/>
      <c r="PLB6" s="2"/>
      <c r="PLC6" s="37"/>
      <c r="PLD6" s="37"/>
      <c r="PLE6" s="2"/>
      <c r="PLF6" s="37"/>
      <c r="PLG6" s="53"/>
      <c r="PLI6" s="2"/>
      <c r="PLJ6" s="2"/>
      <c r="PLK6" s="37"/>
      <c r="PLL6" s="37"/>
      <c r="PLM6" s="2"/>
      <c r="PLN6" s="37"/>
      <c r="PLO6" s="53"/>
      <c r="PLQ6" s="2"/>
      <c r="PLR6" s="2"/>
      <c r="PLS6" s="37"/>
      <c r="PLT6" s="37"/>
      <c r="PLU6" s="2"/>
      <c r="PLV6" s="37"/>
      <c r="PLW6" s="53"/>
      <c r="PLY6" s="2"/>
      <c r="PLZ6" s="2"/>
      <c r="PMA6" s="37"/>
      <c r="PMB6" s="37"/>
      <c r="PMC6" s="2"/>
      <c r="PMD6" s="37"/>
      <c r="PME6" s="53"/>
      <c r="PMG6" s="2"/>
      <c r="PMH6" s="2"/>
      <c r="PMI6" s="37"/>
      <c r="PMJ6" s="37"/>
      <c r="PMK6" s="2"/>
      <c r="PML6" s="37"/>
      <c r="PMM6" s="53"/>
      <c r="PMO6" s="2"/>
      <c r="PMP6" s="2"/>
      <c r="PMQ6" s="37"/>
      <c r="PMR6" s="37"/>
      <c r="PMS6" s="2"/>
      <c r="PMT6" s="37"/>
      <c r="PMU6" s="53"/>
      <c r="PMW6" s="2"/>
      <c r="PMX6" s="2"/>
      <c r="PMY6" s="37"/>
      <c r="PMZ6" s="37"/>
      <c r="PNA6" s="2"/>
      <c r="PNB6" s="37"/>
      <c r="PNC6" s="53"/>
      <c r="PNE6" s="2"/>
      <c r="PNF6" s="2"/>
      <c r="PNG6" s="37"/>
      <c r="PNH6" s="37"/>
      <c r="PNI6" s="2"/>
      <c r="PNJ6" s="37"/>
      <c r="PNK6" s="53"/>
      <c r="PNM6" s="2"/>
      <c r="PNN6" s="2"/>
      <c r="PNO6" s="37"/>
      <c r="PNP6" s="37"/>
      <c r="PNQ6" s="2"/>
      <c r="PNR6" s="37"/>
      <c r="PNS6" s="53"/>
      <c r="PNU6" s="2"/>
      <c r="PNV6" s="2"/>
      <c r="PNW6" s="37"/>
      <c r="PNX6" s="37"/>
      <c r="PNY6" s="2"/>
      <c r="PNZ6" s="37"/>
      <c r="POA6" s="53"/>
      <c r="POC6" s="2"/>
      <c r="POD6" s="2"/>
      <c r="POE6" s="37"/>
      <c r="POF6" s="37"/>
      <c r="POG6" s="2"/>
      <c r="POH6" s="37"/>
      <c r="POI6" s="53"/>
      <c r="POK6" s="2"/>
      <c r="POL6" s="2"/>
      <c r="POM6" s="37"/>
      <c r="PON6" s="37"/>
      <c r="POO6" s="2"/>
      <c r="POP6" s="37"/>
      <c r="POQ6" s="53"/>
      <c r="POS6" s="2"/>
      <c r="POT6" s="2"/>
      <c r="POU6" s="37"/>
      <c r="POV6" s="37"/>
      <c r="POW6" s="2"/>
      <c r="POX6" s="37"/>
      <c r="POY6" s="53"/>
      <c r="PPA6" s="2"/>
      <c r="PPB6" s="2"/>
      <c r="PPC6" s="37"/>
      <c r="PPD6" s="37"/>
      <c r="PPE6" s="2"/>
      <c r="PPF6" s="37"/>
      <c r="PPG6" s="53"/>
      <c r="PPI6" s="2"/>
      <c r="PPJ6" s="2"/>
      <c r="PPK6" s="37"/>
      <c r="PPL6" s="37"/>
      <c r="PPM6" s="2"/>
      <c r="PPN6" s="37"/>
      <c r="PPO6" s="53"/>
      <c r="PPQ6" s="2"/>
      <c r="PPR6" s="2"/>
      <c r="PPS6" s="37"/>
      <c r="PPT6" s="37"/>
      <c r="PPU6" s="2"/>
      <c r="PPV6" s="37"/>
      <c r="PPW6" s="53"/>
      <c r="PPY6" s="2"/>
      <c r="PPZ6" s="2"/>
      <c r="PQA6" s="37"/>
      <c r="PQB6" s="37"/>
      <c r="PQC6" s="2"/>
      <c r="PQD6" s="37"/>
      <c r="PQE6" s="53"/>
      <c r="PQG6" s="2"/>
      <c r="PQH6" s="2"/>
      <c r="PQI6" s="37"/>
      <c r="PQJ6" s="37"/>
      <c r="PQK6" s="2"/>
      <c r="PQL6" s="37"/>
      <c r="PQM6" s="53"/>
      <c r="PQO6" s="2"/>
      <c r="PQP6" s="2"/>
      <c r="PQQ6" s="37"/>
      <c r="PQR6" s="37"/>
      <c r="PQS6" s="2"/>
      <c r="PQT6" s="37"/>
      <c r="PQU6" s="53"/>
      <c r="PQW6" s="2"/>
      <c r="PQX6" s="2"/>
      <c r="PQY6" s="37"/>
      <c r="PQZ6" s="37"/>
      <c r="PRA6" s="2"/>
      <c r="PRB6" s="37"/>
      <c r="PRC6" s="53"/>
      <c r="PRE6" s="2"/>
      <c r="PRF6" s="2"/>
      <c r="PRG6" s="37"/>
      <c r="PRH6" s="37"/>
      <c r="PRI6" s="2"/>
      <c r="PRJ6" s="37"/>
      <c r="PRK6" s="53"/>
      <c r="PRM6" s="2"/>
      <c r="PRN6" s="2"/>
      <c r="PRO6" s="37"/>
      <c r="PRP6" s="37"/>
      <c r="PRQ6" s="2"/>
      <c r="PRR6" s="37"/>
      <c r="PRS6" s="53"/>
      <c r="PRU6" s="2"/>
      <c r="PRV6" s="2"/>
      <c r="PRW6" s="37"/>
      <c r="PRX6" s="37"/>
      <c r="PRY6" s="2"/>
      <c r="PRZ6" s="37"/>
      <c r="PSA6" s="53"/>
      <c r="PSC6" s="2"/>
      <c r="PSD6" s="2"/>
      <c r="PSE6" s="37"/>
      <c r="PSF6" s="37"/>
      <c r="PSG6" s="2"/>
      <c r="PSH6" s="37"/>
      <c r="PSI6" s="53"/>
      <c r="PSK6" s="2"/>
      <c r="PSL6" s="2"/>
      <c r="PSM6" s="37"/>
      <c r="PSN6" s="37"/>
      <c r="PSO6" s="2"/>
      <c r="PSP6" s="37"/>
      <c r="PSQ6" s="53"/>
      <c r="PSS6" s="2"/>
      <c r="PST6" s="2"/>
      <c r="PSU6" s="37"/>
      <c r="PSV6" s="37"/>
      <c r="PSW6" s="2"/>
      <c r="PSX6" s="37"/>
      <c r="PSY6" s="53"/>
      <c r="PTA6" s="2"/>
      <c r="PTB6" s="2"/>
      <c r="PTC6" s="37"/>
      <c r="PTD6" s="37"/>
      <c r="PTE6" s="2"/>
      <c r="PTF6" s="37"/>
      <c r="PTG6" s="53"/>
      <c r="PTI6" s="2"/>
      <c r="PTJ6" s="2"/>
      <c r="PTK6" s="37"/>
      <c r="PTL6" s="37"/>
      <c r="PTM6" s="2"/>
      <c r="PTN6" s="37"/>
      <c r="PTO6" s="53"/>
      <c r="PTQ6" s="2"/>
      <c r="PTR6" s="2"/>
      <c r="PTS6" s="37"/>
      <c r="PTT6" s="37"/>
      <c r="PTU6" s="2"/>
      <c r="PTV6" s="37"/>
      <c r="PTW6" s="53"/>
      <c r="PTY6" s="2"/>
      <c r="PTZ6" s="2"/>
      <c r="PUA6" s="37"/>
      <c r="PUB6" s="37"/>
      <c r="PUC6" s="2"/>
      <c r="PUD6" s="37"/>
      <c r="PUE6" s="53"/>
      <c r="PUG6" s="2"/>
      <c r="PUH6" s="2"/>
      <c r="PUI6" s="37"/>
      <c r="PUJ6" s="37"/>
      <c r="PUK6" s="2"/>
      <c r="PUL6" s="37"/>
      <c r="PUM6" s="53"/>
      <c r="PUO6" s="2"/>
      <c r="PUP6" s="2"/>
      <c r="PUQ6" s="37"/>
      <c r="PUR6" s="37"/>
      <c r="PUS6" s="2"/>
      <c r="PUT6" s="37"/>
      <c r="PUU6" s="53"/>
      <c r="PUW6" s="2"/>
      <c r="PUX6" s="2"/>
      <c r="PUY6" s="37"/>
      <c r="PUZ6" s="37"/>
      <c r="PVA6" s="2"/>
      <c r="PVB6" s="37"/>
      <c r="PVC6" s="53"/>
      <c r="PVE6" s="2"/>
      <c r="PVF6" s="2"/>
      <c r="PVG6" s="37"/>
      <c r="PVH6" s="37"/>
      <c r="PVI6" s="2"/>
      <c r="PVJ6" s="37"/>
      <c r="PVK6" s="53"/>
      <c r="PVM6" s="2"/>
      <c r="PVN6" s="2"/>
      <c r="PVO6" s="37"/>
      <c r="PVP6" s="37"/>
      <c r="PVQ6" s="2"/>
      <c r="PVR6" s="37"/>
      <c r="PVS6" s="53"/>
      <c r="PVU6" s="2"/>
      <c r="PVV6" s="2"/>
      <c r="PVW6" s="37"/>
      <c r="PVX6" s="37"/>
      <c r="PVY6" s="2"/>
      <c r="PVZ6" s="37"/>
      <c r="PWA6" s="53"/>
      <c r="PWC6" s="2"/>
      <c r="PWD6" s="2"/>
      <c r="PWE6" s="37"/>
      <c r="PWF6" s="37"/>
      <c r="PWG6" s="2"/>
      <c r="PWH6" s="37"/>
      <c r="PWI6" s="53"/>
      <c r="PWK6" s="2"/>
      <c r="PWL6" s="2"/>
      <c r="PWM6" s="37"/>
      <c r="PWN6" s="37"/>
      <c r="PWO6" s="2"/>
      <c r="PWP6" s="37"/>
      <c r="PWQ6" s="53"/>
      <c r="PWS6" s="2"/>
      <c r="PWT6" s="2"/>
      <c r="PWU6" s="37"/>
      <c r="PWV6" s="37"/>
      <c r="PWW6" s="2"/>
      <c r="PWX6" s="37"/>
      <c r="PWY6" s="53"/>
      <c r="PXA6" s="2"/>
      <c r="PXB6" s="2"/>
      <c r="PXC6" s="37"/>
      <c r="PXD6" s="37"/>
      <c r="PXE6" s="2"/>
      <c r="PXF6" s="37"/>
      <c r="PXG6" s="53"/>
      <c r="PXI6" s="2"/>
      <c r="PXJ6" s="2"/>
      <c r="PXK6" s="37"/>
      <c r="PXL6" s="37"/>
      <c r="PXM6" s="2"/>
      <c r="PXN6" s="37"/>
      <c r="PXO6" s="53"/>
      <c r="PXQ6" s="2"/>
      <c r="PXR6" s="2"/>
      <c r="PXS6" s="37"/>
      <c r="PXT6" s="37"/>
      <c r="PXU6" s="2"/>
      <c r="PXV6" s="37"/>
      <c r="PXW6" s="53"/>
      <c r="PXY6" s="2"/>
      <c r="PXZ6" s="2"/>
      <c r="PYA6" s="37"/>
      <c r="PYB6" s="37"/>
      <c r="PYC6" s="2"/>
      <c r="PYD6" s="37"/>
      <c r="PYE6" s="53"/>
      <c r="PYG6" s="2"/>
      <c r="PYH6" s="2"/>
      <c r="PYI6" s="37"/>
      <c r="PYJ6" s="37"/>
      <c r="PYK6" s="2"/>
      <c r="PYL6" s="37"/>
      <c r="PYM6" s="53"/>
      <c r="PYO6" s="2"/>
      <c r="PYP6" s="2"/>
      <c r="PYQ6" s="37"/>
      <c r="PYR6" s="37"/>
      <c r="PYS6" s="2"/>
      <c r="PYT6" s="37"/>
      <c r="PYU6" s="53"/>
      <c r="PYW6" s="2"/>
      <c r="PYX6" s="2"/>
      <c r="PYY6" s="37"/>
      <c r="PYZ6" s="37"/>
      <c r="PZA6" s="2"/>
      <c r="PZB6" s="37"/>
      <c r="PZC6" s="53"/>
      <c r="PZE6" s="2"/>
      <c r="PZF6" s="2"/>
      <c r="PZG6" s="37"/>
      <c r="PZH6" s="37"/>
      <c r="PZI6" s="2"/>
      <c r="PZJ6" s="37"/>
      <c r="PZK6" s="53"/>
      <c r="PZM6" s="2"/>
      <c r="PZN6" s="2"/>
      <c r="PZO6" s="37"/>
      <c r="PZP6" s="37"/>
      <c r="PZQ6" s="2"/>
      <c r="PZR6" s="37"/>
      <c r="PZS6" s="53"/>
      <c r="PZU6" s="2"/>
      <c r="PZV6" s="2"/>
      <c r="PZW6" s="37"/>
      <c r="PZX6" s="37"/>
      <c r="PZY6" s="2"/>
      <c r="PZZ6" s="37"/>
      <c r="QAA6" s="53"/>
      <c r="QAC6" s="2"/>
      <c r="QAD6" s="2"/>
      <c r="QAE6" s="37"/>
      <c r="QAF6" s="37"/>
      <c r="QAG6" s="2"/>
      <c r="QAH6" s="37"/>
      <c r="QAI6" s="53"/>
      <c r="QAK6" s="2"/>
      <c r="QAL6" s="2"/>
      <c r="QAM6" s="37"/>
      <c r="QAN6" s="37"/>
      <c r="QAO6" s="2"/>
      <c r="QAP6" s="37"/>
      <c r="QAQ6" s="53"/>
      <c r="QAS6" s="2"/>
      <c r="QAT6" s="2"/>
      <c r="QAU6" s="37"/>
      <c r="QAV6" s="37"/>
      <c r="QAW6" s="2"/>
      <c r="QAX6" s="37"/>
      <c r="QAY6" s="53"/>
      <c r="QBA6" s="2"/>
      <c r="QBB6" s="2"/>
      <c r="QBC6" s="37"/>
      <c r="QBD6" s="37"/>
      <c r="QBE6" s="2"/>
      <c r="QBF6" s="37"/>
      <c r="QBG6" s="53"/>
      <c r="QBI6" s="2"/>
      <c r="QBJ6" s="2"/>
      <c r="QBK6" s="37"/>
      <c r="QBL6" s="37"/>
      <c r="QBM6" s="2"/>
      <c r="QBN6" s="37"/>
      <c r="QBO6" s="53"/>
      <c r="QBQ6" s="2"/>
      <c r="QBR6" s="2"/>
      <c r="QBS6" s="37"/>
      <c r="QBT6" s="37"/>
      <c r="QBU6" s="2"/>
      <c r="QBV6" s="37"/>
      <c r="QBW6" s="53"/>
      <c r="QBY6" s="2"/>
      <c r="QBZ6" s="2"/>
      <c r="QCA6" s="37"/>
      <c r="QCB6" s="37"/>
      <c r="QCC6" s="2"/>
      <c r="QCD6" s="37"/>
      <c r="QCE6" s="53"/>
      <c r="QCG6" s="2"/>
      <c r="QCH6" s="2"/>
      <c r="QCI6" s="37"/>
      <c r="QCJ6" s="37"/>
      <c r="QCK6" s="2"/>
      <c r="QCL6" s="37"/>
      <c r="QCM6" s="53"/>
      <c r="QCO6" s="2"/>
      <c r="QCP6" s="2"/>
      <c r="QCQ6" s="37"/>
      <c r="QCR6" s="37"/>
      <c r="QCS6" s="2"/>
      <c r="QCT6" s="37"/>
      <c r="QCU6" s="53"/>
      <c r="QCW6" s="2"/>
      <c r="QCX6" s="2"/>
      <c r="QCY6" s="37"/>
      <c r="QCZ6" s="37"/>
      <c r="QDA6" s="2"/>
      <c r="QDB6" s="37"/>
      <c r="QDC6" s="53"/>
      <c r="QDE6" s="2"/>
      <c r="QDF6" s="2"/>
      <c r="QDG6" s="37"/>
      <c r="QDH6" s="37"/>
      <c r="QDI6" s="2"/>
      <c r="QDJ6" s="37"/>
      <c r="QDK6" s="53"/>
      <c r="QDM6" s="2"/>
      <c r="QDN6" s="2"/>
      <c r="QDO6" s="37"/>
      <c r="QDP6" s="37"/>
      <c r="QDQ6" s="2"/>
      <c r="QDR6" s="37"/>
      <c r="QDS6" s="53"/>
      <c r="QDU6" s="2"/>
      <c r="QDV6" s="2"/>
      <c r="QDW6" s="37"/>
      <c r="QDX6" s="37"/>
      <c r="QDY6" s="2"/>
      <c r="QDZ6" s="37"/>
      <c r="QEA6" s="53"/>
      <c r="QEC6" s="2"/>
      <c r="QED6" s="2"/>
      <c r="QEE6" s="37"/>
      <c r="QEF6" s="37"/>
      <c r="QEG6" s="2"/>
      <c r="QEH6" s="37"/>
      <c r="QEI6" s="53"/>
      <c r="QEK6" s="2"/>
      <c r="QEL6" s="2"/>
      <c r="QEM6" s="37"/>
      <c r="QEN6" s="37"/>
      <c r="QEO6" s="2"/>
      <c r="QEP6" s="37"/>
      <c r="QEQ6" s="53"/>
      <c r="QES6" s="2"/>
      <c r="QET6" s="2"/>
      <c r="QEU6" s="37"/>
      <c r="QEV6" s="37"/>
      <c r="QEW6" s="2"/>
      <c r="QEX6" s="37"/>
      <c r="QEY6" s="53"/>
      <c r="QFA6" s="2"/>
      <c r="QFB6" s="2"/>
      <c r="QFC6" s="37"/>
      <c r="QFD6" s="37"/>
      <c r="QFE6" s="2"/>
      <c r="QFF6" s="37"/>
      <c r="QFG6" s="53"/>
      <c r="QFI6" s="2"/>
      <c r="QFJ6" s="2"/>
      <c r="QFK6" s="37"/>
      <c r="QFL6" s="37"/>
      <c r="QFM6" s="2"/>
      <c r="QFN6" s="37"/>
      <c r="QFO6" s="53"/>
      <c r="QFQ6" s="2"/>
      <c r="QFR6" s="2"/>
      <c r="QFS6" s="37"/>
      <c r="QFT6" s="37"/>
      <c r="QFU6" s="2"/>
      <c r="QFV6" s="37"/>
      <c r="QFW6" s="53"/>
      <c r="QFY6" s="2"/>
      <c r="QFZ6" s="2"/>
      <c r="QGA6" s="37"/>
      <c r="QGB6" s="37"/>
      <c r="QGC6" s="2"/>
      <c r="QGD6" s="37"/>
      <c r="QGE6" s="53"/>
      <c r="QGG6" s="2"/>
      <c r="QGH6" s="2"/>
      <c r="QGI6" s="37"/>
      <c r="QGJ6" s="37"/>
      <c r="QGK6" s="2"/>
      <c r="QGL6" s="37"/>
      <c r="QGM6" s="53"/>
      <c r="QGO6" s="2"/>
      <c r="QGP6" s="2"/>
      <c r="QGQ6" s="37"/>
      <c r="QGR6" s="37"/>
      <c r="QGS6" s="2"/>
      <c r="QGT6" s="37"/>
      <c r="QGU6" s="53"/>
      <c r="QGW6" s="2"/>
      <c r="QGX6" s="2"/>
      <c r="QGY6" s="37"/>
      <c r="QGZ6" s="37"/>
      <c r="QHA6" s="2"/>
      <c r="QHB6" s="37"/>
      <c r="QHC6" s="53"/>
      <c r="QHE6" s="2"/>
      <c r="QHF6" s="2"/>
      <c r="QHG6" s="37"/>
      <c r="QHH6" s="37"/>
      <c r="QHI6" s="2"/>
      <c r="QHJ6" s="37"/>
      <c r="QHK6" s="53"/>
      <c r="QHM6" s="2"/>
      <c r="QHN6" s="2"/>
      <c r="QHO6" s="37"/>
      <c r="QHP6" s="37"/>
      <c r="QHQ6" s="2"/>
      <c r="QHR6" s="37"/>
      <c r="QHS6" s="53"/>
      <c r="QHU6" s="2"/>
      <c r="QHV6" s="2"/>
      <c r="QHW6" s="37"/>
      <c r="QHX6" s="37"/>
      <c r="QHY6" s="2"/>
      <c r="QHZ6" s="37"/>
      <c r="QIA6" s="53"/>
      <c r="QIC6" s="2"/>
      <c r="QID6" s="2"/>
      <c r="QIE6" s="37"/>
      <c r="QIF6" s="37"/>
      <c r="QIG6" s="2"/>
      <c r="QIH6" s="37"/>
      <c r="QII6" s="53"/>
      <c r="QIK6" s="2"/>
      <c r="QIL6" s="2"/>
      <c r="QIM6" s="37"/>
      <c r="QIN6" s="37"/>
      <c r="QIO6" s="2"/>
      <c r="QIP6" s="37"/>
      <c r="QIQ6" s="53"/>
      <c r="QIS6" s="2"/>
      <c r="QIT6" s="2"/>
      <c r="QIU6" s="37"/>
      <c r="QIV6" s="37"/>
      <c r="QIW6" s="2"/>
      <c r="QIX6" s="37"/>
      <c r="QIY6" s="53"/>
      <c r="QJA6" s="2"/>
      <c r="QJB6" s="2"/>
      <c r="QJC6" s="37"/>
      <c r="QJD6" s="37"/>
      <c r="QJE6" s="2"/>
      <c r="QJF6" s="37"/>
      <c r="QJG6" s="53"/>
      <c r="QJI6" s="2"/>
      <c r="QJJ6" s="2"/>
      <c r="QJK6" s="37"/>
      <c r="QJL6" s="37"/>
      <c r="QJM6" s="2"/>
      <c r="QJN6" s="37"/>
      <c r="QJO6" s="53"/>
      <c r="QJQ6" s="2"/>
      <c r="QJR6" s="2"/>
      <c r="QJS6" s="37"/>
      <c r="QJT6" s="37"/>
      <c r="QJU6" s="2"/>
      <c r="QJV6" s="37"/>
      <c r="QJW6" s="53"/>
      <c r="QJY6" s="2"/>
      <c r="QJZ6" s="2"/>
      <c r="QKA6" s="37"/>
      <c r="QKB6" s="37"/>
      <c r="QKC6" s="2"/>
      <c r="QKD6" s="37"/>
      <c r="QKE6" s="53"/>
      <c r="QKG6" s="2"/>
      <c r="QKH6" s="2"/>
      <c r="QKI6" s="37"/>
      <c r="QKJ6" s="37"/>
      <c r="QKK6" s="2"/>
      <c r="QKL6" s="37"/>
      <c r="QKM6" s="53"/>
      <c r="QKO6" s="2"/>
      <c r="QKP6" s="2"/>
      <c r="QKQ6" s="37"/>
      <c r="QKR6" s="37"/>
      <c r="QKS6" s="2"/>
      <c r="QKT6" s="37"/>
      <c r="QKU6" s="53"/>
      <c r="QKW6" s="2"/>
      <c r="QKX6" s="2"/>
      <c r="QKY6" s="37"/>
      <c r="QKZ6" s="37"/>
      <c r="QLA6" s="2"/>
      <c r="QLB6" s="37"/>
      <c r="QLC6" s="53"/>
      <c r="QLE6" s="2"/>
      <c r="QLF6" s="2"/>
      <c r="QLG6" s="37"/>
      <c r="QLH6" s="37"/>
      <c r="QLI6" s="2"/>
      <c r="QLJ6" s="37"/>
      <c r="QLK6" s="53"/>
      <c r="QLM6" s="2"/>
      <c r="QLN6" s="2"/>
      <c r="QLO6" s="37"/>
      <c r="QLP6" s="37"/>
      <c r="QLQ6" s="2"/>
      <c r="QLR6" s="37"/>
      <c r="QLS6" s="53"/>
      <c r="QLU6" s="2"/>
      <c r="QLV6" s="2"/>
      <c r="QLW6" s="37"/>
      <c r="QLX6" s="37"/>
      <c r="QLY6" s="2"/>
      <c r="QLZ6" s="37"/>
      <c r="QMA6" s="53"/>
      <c r="QMC6" s="2"/>
      <c r="QMD6" s="2"/>
      <c r="QME6" s="37"/>
      <c r="QMF6" s="37"/>
      <c r="QMG6" s="2"/>
      <c r="QMH6" s="37"/>
      <c r="QMI6" s="53"/>
      <c r="QMK6" s="2"/>
      <c r="QML6" s="2"/>
      <c r="QMM6" s="37"/>
      <c r="QMN6" s="37"/>
      <c r="QMO6" s="2"/>
      <c r="QMP6" s="37"/>
      <c r="QMQ6" s="53"/>
      <c r="QMS6" s="2"/>
      <c r="QMT6" s="2"/>
      <c r="QMU6" s="37"/>
      <c r="QMV6" s="37"/>
      <c r="QMW6" s="2"/>
      <c r="QMX6" s="37"/>
      <c r="QMY6" s="53"/>
      <c r="QNA6" s="2"/>
      <c r="QNB6" s="2"/>
      <c r="QNC6" s="37"/>
      <c r="QND6" s="37"/>
      <c r="QNE6" s="2"/>
      <c r="QNF6" s="37"/>
      <c r="QNG6" s="53"/>
      <c r="QNI6" s="2"/>
      <c r="QNJ6" s="2"/>
      <c r="QNK6" s="37"/>
      <c r="QNL6" s="37"/>
      <c r="QNM6" s="2"/>
      <c r="QNN6" s="37"/>
      <c r="QNO6" s="53"/>
      <c r="QNQ6" s="2"/>
      <c r="QNR6" s="2"/>
      <c r="QNS6" s="37"/>
      <c r="QNT6" s="37"/>
      <c r="QNU6" s="2"/>
      <c r="QNV6" s="37"/>
      <c r="QNW6" s="53"/>
      <c r="QNY6" s="2"/>
      <c r="QNZ6" s="2"/>
      <c r="QOA6" s="37"/>
      <c r="QOB6" s="37"/>
      <c r="QOC6" s="2"/>
      <c r="QOD6" s="37"/>
      <c r="QOE6" s="53"/>
      <c r="QOG6" s="2"/>
      <c r="QOH6" s="2"/>
      <c r="QOI6" s="37"/>
      <c r="QOJ6" s="37"/>
      <c r="QOK6" s="2"/>
      <c r="QOL6" s="37"/>
      <c r="QOM6" s="53"/>
      <c r="QOO6" s="2"/>
      <c r="QOP6" s="2"/>
      <c r="QOQ6" s="37"/>
      <c r="QOR6" s="37"/>
      <c r="QOS6" s="2"/>
      <c r="QOT6" s="37"/>
      <c r="QOU6" s="53"/>
      <c r="QOW6" s="2"/>
      <c r="QOX6" s="2"/>
      <c r="QOY6" s="37"/>
      <c r="QOZ6" s="37"/>
      <c r="QPA6" s="2"/>
      <c r="QPB6" s="37"/>
      <c r="QPC6" s="53"/>
      <c r="QPE6" s="2"/>
      <c r="QPF6" s="2"/>
      <c r="QPG6" s="37"/>
      <c r="QPH6" s="37"/>
      <c r="QPI6" s="2"/>
      <c r="QPJ6" s="37"/>
      <c r="QPK6" s="53"/>
      <c r="QPM6" s="2"/>
      <c r="QPN6" s="2"/>
      <c r="QPO6" s="37"/>
      <c r="QPP6" s="37"/>
      <c r="QPQ6" s="2"/>
      <c r="QPR6" s="37"/>
      <c r="QPS6" s="53"/>
      <c r="QPU6" s="2"/>
      <c r="QPV6" s="2"/>
      <c r="QPW6" s="37"/>
      <c r="QPX6" s="37"/>
      <c r="QPY6" s="2"/>
      <c r="QPZ6" s="37"/>
      <c r="QQA6" s="53"/>
      <c r="QQC6" s="2"/>
      <c r="QQD6" s="2"/>
      <c r="QQE6" s="37"/>
      <c r="QQF6" s="37"/>
      <c r="QQG6" s="2"/>
      <c r="QQH6" s="37"/>
      <c r="QQI6" s="53"/>
      <c r="QQK6" s="2"/>
      <c r="QQL6" s="2"/>
      <c r="QQM6" s="37"/>
      <c r="QQN6" s="37"/>
      <c r="QQO6" s="2"/>
      <c r="QQP6" s="37"/>
      <c r="QQQ6" s="53"/>
      <c r="QQS6" s="2"/>
      <c r="QQT6" s="2"/>
      <c r="QQU6" s="37"/>
      <c r="QQV6" s="37"/>
      <c r="QQW6" s="2"/>
      <c r="QQX6" s="37"/>
      <c r="QQY6" s="53"/>
      <c r="QRA6" s="2"/>
      <c r="QRB6" s="2"/>
      <c r="QRC6" s="37"/>
      <c r="QRD6" s="37"/>
      <c r="QRE6" s="2"/>
      <c r="QRF6" s="37"/>
      <c r="QRG6" s="53"/>
      <c r="QRI6" s="2"/>
      <c r="QRJ6" s="2"/>
      <c r="QRK6" s="37"/>
      <c r="QRL6" s="37"/>
      <c r="QRM6" s="2"/>
      <c r="QRN6" s="37"/>
      <c r="QRO6" s="53"/>
      <c r="QRQ6" s="2"/>
      <c r="QRR6" s="2"/>
      <c r="QRS6" s="37"/>
      <c r="QRT6" s="37"/>
      <c r="QRU6" s="2"/>
      <c r="QRV6" s="37"/>
      <c r="QRW6" s="53"/>
      <c r="QRY6" s="2"/>
      <c r="QRZ6" s="2"/>
      <c r="QSA6" s="37"/>
      <c r="QSB6" s="37"/>
      <c r="QSC6" s="2"/>
      <c r="QSD6" s="37"/>
      <c r="QSE6" s="53"/>
      <c r="QSG6" s="2"/>
      <c r="QSH6" s="2"/>
      <c r="QSI6" s="37"/>
      <c r="QSJ6" s="37"/>
      <c r="QSK6" s="2"/>
      <c r="QSL6" s="37"/>
      <c r="QSM6" s="53"/>
      <c r="QSO6" s="2"/>
      <c r="QSP6" s="2"/>
      <c r="QSQ6" s="37"/>
      <c r="QSR6" s="37"/>
      <c r="QSS6" s="2"/>
      <c r="QST6" s="37"/>
      <c r="QSU6" s="53"/>
      <c r="QSW6" s="2"/>
      <c r="QSX6" s="2"/>
      <c r="QSY6" s="37"/>
      <c r="QSZ6" s="37"/>
      <c r="QTA6" s="2"/>
      <c r="QTB6" s="37"/>
      <c r="QTC6" s="53"/>
      <c r="QTE6" s="2"/>
      <c r="QTF6" s="2"/>
      <c r="QTG6" s="37"/>
      <c r="QTH6" s="37"/>
      <c r="QTI6" s="2"/>
      <c r="QTJ6" s="37"/>
      <c r="QTK6" s="53"/>
      <c r="QTM6" s="2"/>
      <c r="QTN6" s="2"/>
      <c r="QTO6" s="37"/>
      <c r="QTP6" s="37"/>
      <c r="QTQ6" s="2"/>
      <c r="QTR6" s="37"/>
      <c r="QTS6" s="53"/>
      <c r="QTU6" s="2"/>
      <c r="QTV6" s="2"/>
      <c r="QTW6" s="37"/>
      <c r="QTX6" s="37"/>
      <c r="QTY6" s="2"/>
      <c r="QTZ6" s="37"/>
      <c r="QUA6" s="53"/>
      <c r="QUC6" s="2"/>
      <c r="QUD6" s="2"/>
      <c r="QUE6" s="37"/>
      <c r="QUF6" s="37"/>
      <c r="QUG6" s="2"/>
      <c r="QUH6" s="37"/>
      <c r="QUI6" s="53"/>
      <c r="QUK6" s="2"/>
      <c r="QUL6" s="2"/>
      <c r="QUM6" s="37"/>
      <c r="QUN6" s="37"/>
      <c r="QUO6" s="2"/>
      <c r="QUP6" s="37"/>
      <c r="QUQ6" s="53"/>
      <c r="QUS6" s="2"/>
      <c r="QUT6" s="2"/>
      <c r="QUU6" s="37"/>
      <c r="QUV6" s="37"/>
      <c r="QUW6" s="2"/>
      <c r="QUX6" s="37"/>
      <c r="QUY6" s="53"/>
      <c r="QVA6" s="2"/>
      <c r="QVB6" s="2"/>
      <c r="QVC6" s="37"/>
      <c r="QVD6" s="37"/>
      <c r="QVE6" s="2"/>
      <c r="QVF6" s="37"/>
      <c r="QVG6" s="53"/>
      <c r="QVI6" s="2"/>
      <c r="QVJ6" s="2"/>
      <c r="QVK6" s="37"/>
      <c r="QVL6" s="37"/>
      <c r="QVM6" s="2"/>
      <c r="QVN6" s="37"/>
      <c r="QVO6" s="53"/>
      <c r="QVQ6" s="2"/>
      <c r="QVR6" s="2"/>
      <c r="QVS6" s="37"/>
      <c r="QVT6" s="37"/>
      <c r="QVU6" s="2"/>
      <c r="QVV6" s="37"/>
      <c r="QVW6" s="53"/>
      <c r="QVY6" s="2"/>
      <c r="QVZ6" s="2"/>
      <c r="QWA6" s="37"/>
      <c r="QWB6" s="37"/>
      <c r="QWC6" s="2"/>
      <c r="QWD6" s="37"/>
      <c r="QWE6" s="53"/>
      <c r="QWG6" s="2"/>
      <c r="QWH6" s="2"/>
      <c r="QWI6" s="37"/>
      <c r="QWJ6" s="37"/>
      <c r="QWK6" s="2"/>
      <c r="QWL6" s="37"/>
      <c r="QWM6" s="53"/>
      <c r="QWO6" s="2"/>
      <c r="QWP6" s="2"/>
      <c r="QWQ6" s="37"/>
      <c r="QWR6" s="37"/>
      <c r="QWS6" s="2"/>
      <c r="QWT6" s="37"/>
      <c r="QWU6" s="53"/>
      <c r="QWW6" s="2"/>
      <c r="QWX6" s="2"/>
      <c r="QWY6" s="37"/>
      <c r="QWZ6" s="37"/>
      <c r="QXA6" s="2"/>
      <c r="QXB6" s="37"/>
      <c r="QXC6" s="53"/>
      <c r="QXE6" s="2"/>
      <c r="QXF6" s="2"/>
      <c r="QXG6" s="37"/>
      <c r="QXH6" s="37"/>
      <c r="QXI6" s="2"/>
      <c r="QXJ6" s="37"/>
      <c r="QXK6" s="53"/>
      <c r="QXM6" s="2"/>
      <c r="QXN6" s="2"/>
      <c r="QXO6" s="37"/>
      <c r="QXP6" s="37"/>
      <c r="QXQ6" s="2"/>
      <c r="QXR6" s="37"/>
      <c r="QXS6" s="53"/>
      <c r="QXU6" s="2"/>
      <c r="QXV6" s="2"/>
      <c r="QXW6" s="37"/>
      <c r="QXX6" s="37"/>
      <c r="QXY6" s="2"/>
      <c r="QXZ6" s="37"/>
      <c r="QYA6" s="53"/>
      <c r="QYC6" s="2"/>
      <c r="QYD6" s="2"/>
      <c r="QYE6" s="37"/>
      <c r="QYF6" s="37"/>
      <c r="QYG6" s="2"/>
      <c r="QYH6" s="37"/>
      <c r="QYI6" s="53"/>
      <c r="QYK6" s="2"/>
      <c r="QYL6" s="2"/>
      <c r="QYM6" s="37"/>
      <c r="QYN6" s="37"/>
      <c r="QYO6" s="2"/>
      <c r="QYP6" s="37"/>
      <c r="QYQ6" s="53"/>
      <c r="QYS6" s="2"/>
      <c r="QYT6" s="2"/>
      <c r="QYU6" s="37"/>
      <c r="QYV6" s="37"/>
      <c r="QYW6" s="2"/>
      <c r="QYX6" s="37"/>
      <c r="QYY6" s="53"/>
      <c r="QZA6" s="2"/>
      <c r="QZB6" s="2"/>
      <c r="QZC6" s="37"/>
      <c r="QZD6" s="37"/>
      <c r="QZE6" s="2"/>
      <c r="QZF6" s="37"/>
      <c r="QZG6" s="53"/>
      <c r="QZI6" s="2"/>
      <c r="QZJ6" s="2"/>
      <c r="QZK6" s="37"/>
      <c r="QZL6" s="37"/>
      <c r="QZM6" s="2"/>
      <c r="QZN6" s="37"/>
      <c r="QZO6" s="53"/>
      <c r="QZQ6" s="2"/>
      <c r="QZR6" s="2"/>
      <c r="QZS6" s="37"/>
      <c r="QZT6" s="37"/>
      <c r="QZU6" s="2"/>
      <c r="QZV6" s="37"/>
      <c r="QZW6" s="53"/>
      <c r="QZY6" s="2"/>
      <c r="QZZ6" s="2"/>
      <c r="RAA6" s="37"/>
      <c r="RAB6" s="37"/>
      <c r="RAC6" s="2"/>
      <c r="RAD6" s="37"/>
      <c r="RAE6" s="53"/>
      <c r="RAG6" s="2"/>
      <c r="RAH6" s="2"/>
      <c r="RAI6" s="37"/>
      <c r="RAJ6" s="37"/>
      <c r="RAK6" s="2"/>
      <c r="RAL6" s="37"/>
      <c r="RAM6" s="53"/>
      <c r="RAO6" s="2"/>
      <c r="RAP6" s="2"/>
      <c r="RAQ6" s="37"/>
      <c r="RAR6" s="37"/>
      <c r="RAS6" s="2"/>
      <c r="RAT6" s="37"/>
      <c r="RAU6" s="53"/>
      <c r="RAW6" s="2"/>
      <c r="RAX6" s="2"/>
      <c r="RAY6" s="37"/>
      <c r="RAZ6" s="37"/>
      <c r="RBA6" s="2"/>
      <c r="RBB6" s="37"/>
      <c r="RBC6" s="53"/>
      <c r="RBE6" s="2"/>
      <c r="RBF6" s="2"/>
      <c r="RBG6" s="37"/>
      <c r="RBH6" s="37"/>
      <c r="RBI6" s="2"/>
      <c r="RBJ6" s="37"/>
      <c r="RBK6" s="53"/>
      <c r="RBM6" s="2"/>
      <c r="RBN6" s="2"/>
      <c r="RBO6" s="37"/>
      <c r="RBP6" s="37"/>
      <c r="RBQ6" s="2"/>
      <c r="RBR6" s="37"/>
      <c r="RBS6" s="53"/>
      <c r="RBU6" s="2"/>
      <c r="RBV6" s="2"/>
      <c r="RBW6" s="37"/>
      <c r="RBX6" s="37"/>
      <c r="RBY6" s="2"/>
      <c r="RBZ6" s="37"/>
      <c r="RCA6" s="53"/>
      <c r="RCC6" s="2"/>
      <c r="RCD6" s="2"/>
      <c r="RCE6" s="37"/>
      <c r="RCF6" s="37"/>
      <c r="RCG6" s="2"/>
      <c r="RCH6" s="37"/>
      <c r="RCI6" s="53"/>
      <c r="RCK6" s="2"/>
      <c r="RCL6" s="2"/>
      <c r="RCM6" s="37"/>
      <c r="RCN6" s="37"/>
      <c r="RCO6" s="2"/>
      <c r="RCP6" s="37"/>
      <c r="RCQ6" s="53"/>
      <c r="RCS6" s="2"/>
      <c r="RCT6" s="2"/>
      <c r="RCU6" s="37"/>
      <c r="RCV6" s="37"/>
      <c r="RCW6" s="2"/>
      <c r="RCX6" s="37"/>
      <c r="RCY6" s="53"/>
      <c r="RDA6" s="2"/>
      <c r="RDB6" s="2"/>
      <c r="RDC6" s="37"/>
      <c r="RDD6" s="37"/>
      <c r="RDE6" s="2"/>
      <c r="RDF6" s="37"/>
      <c r="RDG6" s="53"/>
      <c r="RDI6" s="2"/>
      <c r="RDJ6" s="2"/>
      <c r="RDK6" s="37"/>
      <c r="RDL6" s="37"/>
      <c r="RDM6" s="2"/>
      <c r="RDN6" s="37"/>
      <c r="RDO6" s="53"/>
      <c r="RDQ6" s="2"/>
      <c r="RDR6" s="2"/>
      <c r="RDS6" s="37"/>
      <c r="RDT6" s="37"/>
      <c r="RDU6" s="2"/>
      <c r="RDV6" s="37"/>
      <c r="RDW6" s="53"/>
      <c r="RDY6" s="2"/>
      <c r="RDZ6" s="2"/>
      <c r="REA6" s="37"/>
      <c r="REB6" s="37"/>
      <c r="REC6" s="2"/>
      <c r="RED6" s="37"/>
      <c r="REE6" s="53"/>
      <c r="REG6" s="2"/>
      <c r="REH6" s="2"/>
      <c r="REI6" s="37"/>
      <c r="REJ6" s="37"/>
      <c r="REK6" s="2"/>
      <c r="REL6" s="37"/>
      <c r="REM6" s="53"/>
      <c r="REO6" s="2"/>
      <c r="REP6" s="2"/>
      <c r="REQ6" s="37"/>
      <c r="RER6" s="37"/>
      <c r="RES6" s="2"/>
      <c r="RET6" s="37"/>
      <c r="REU6" s="53"/>
      <c r="REW6" s="2"/>
      <c r="REX6" s="2"/>
      <c r="REY6" s="37"/>
      <c r="REZ6" s="37"/>
      <c r="RFA6" s="2"/>
      <c r="RFB6" s="37"/>
      <c r="RFC6" s="53"/>
      <c r="RFE6" s="2"/>
      <c r="RFF6" s="2"/>
      <c r="RFG6" s="37"/>
      <c r="RFH6" s="37"/>
      <c r="RFI6" s="2"/>
      <c r="RFJ6" s="37"/>
      <c r="RFK6" s="53"/>
      <c r="RFM6" s="2"/>
      <c r="RFN6" s="2"/>
      <c r="RFO6" s="37"/>
      <c r="RFP6" s="37"/>
      <c r="RFQ6" s="2"/>
      <c r="RFR6" s="37"/>
      <c r="RFS6" s="53"/>
      <c r="RFU6" s="2"/>
      <c r="RFV6" s="2"/>
      <c r="RFW6" s="37"/>
      <c r="RFX6" s="37"/>
      <c r="RFY6" s="2"/>
      <c r="RFZ6" s="37"/>
      <c r="RGA6" s="53"/>
      <c r="RGC6" s="2"/>
      <c r="RGD6" s="2"/>
      <c r="RGE6" s="37"/>
      <c r="RGF6" s="37"/>
      <c r="RGG6" s="2"/>
      <c r="RGH6" s="37"/>
      <c r="RGI6" s="53"/>
      <c r="RGK6" s="2"/>
      <c r="RGL6" s="2"/>
      <c r="RGM6" s="37"/>
      <c r="RGN6" s="37"/>
      <c r="RGO6" s="2"/>
      <c r="RGP6" s="37"/>
      <c r="RGQ6" s="53"/>
      <c r="RGS6" s="2"/>
      <c r="RGT6" s="2"/>
      <c r="RGU6" s="37"/>
      <c r="RGV6" s="37"/>
      <c r="RGW6" s="2"/>
      <c r="RGX6" s="37"/>
      <c r="RGY6" s="53"/>
      <c r="RHA6" s="2"/>
      <c r="RHB6" s="2"/>
      <c r="RHC6" s="37"/>
      <c r="RHD6" s="37"/>
      <c r="RHE6" s="2"/>
      <c r="RHF6" s="37"/>
      <c r="RHG6" s="53"/>
      <c r="RHI6" s="2"/>
      <c r="RHJ6" s="2"/>
      <c r="RHK6" s="37"/>
      <c r="RHL6" s="37"/>
      <c r="RHM6" s="2"/>
      <c r="RHN6" s="37"/>
      <c r="RHO6" s="53"/>
      <c r="RHQ6" s="2"/>
      <c r="RHR6" s="2"/>
      <c r="RHS6" s="37"/>
      <c r="RHT6" s="37"/>
      <c r="RHU6" s="2"/>
      <c r="RHV6" s="37"/>
      <c r="RHW6" s="53"/>
      <c r="RHY6" s="2"/>
      <c r="RHZ6" s="2"/>
      <c r="RIA6" s="37"/>
      <c r="RIB6" s="37"/>
      <c r="RIC6" s="2"/>
      <c r="RID6" s="37"/>
      <c r="RIE6" s="53"/>
      <c r="RIG6" s="2"/>
      <c r="RIH6" s="2"/>
      <c r="RII6" s="37"/>
      <c r="RIJ6" s="37"/>
      <c r="RIK6" s="2"/>
      <c r="RIL6" s="37"/>
      <c r="RIM6" s="53"/>
      <c r="RIO6" s="2"/>
      <c r="RIP6" s="2"/>
      <c r="RIQ6" s="37"/>
      <c r="RIR6" s="37"/>
      <c r="RIS6" s="2"/>
      <c r="RIT6" s="37"/>
      <c r="RIU6" s="53"/>
      <c r="RIW6" s="2"/>
      <c r="RIX6" s="2"/>
      <c r="RIY6" s="37"/>
      <c r="RIZ6" s="37"/>
      <c r="RJA6" s="2"/>
      <c r="RJB6" s="37"/>
      <c r="RJC6" s="53"/>
      <c r="RJE6" s="2"/>
      <c r="RJF6" s="2"/>
      <c r="RJG6" s="37"/>
      <c r="RJH6" s="37"/>
      <c r="RJI6" s="2"/>
      <c r="RJJ6" s="37"/>
      <c r="RJK6" s="53"/>
      <c r="RJM6" s="2"/>
      <c r="RJN6" s="2"/>
      <c r="RJO6" s="37"/>
      <c r="RJP6" s="37"/>
      <c r="RJQ6" s="2"/>
      <c r="RJR6" s="37"/>
      <c r="RJS6" s="53"/>
      <c r="RJU6" s="2"/>
      <c r="RJV6" s="2"/>
      <c r="RJW6" s="37"/>
      <c r="RJX6" s="37"/>
      <c r="RJY6" s="2"/>
      <c r="RJZ6" s="37"/>
      <c r="RKA6" s="53"/>
      <c r="RKC6" s="2"/>
      <c r="RKD6" s="2"/>
      <c r="RKE6" s="37"/>
      <c r="RKF6" s="37"/>
      <c r="RKG6" s="2"/>
      <c r="RKH6" s="37"/>
      <c r="RKI6" s="53"/>
      <c r="RKK6" s="2"/>
      <c r="RKL6" s="2"/>
      <c r="RKM6" s="37"/>
      <c r="RKN6" s="37"/>
      <c r="RKO6" s="2"/>
      <c r="RKP6" s="37"/>
      <c r="RKQ6" s="53"/>
      <c r="RKS6" s="2"/>
      <c r="RKT6" s="2"/>
      <c r="RKU6" s="37"/>
      <c r="RKV6" s="37"/>
      <c r="RKW6" s="2"/>
      <c r="RKX6" s="37"/>
      <c r="RKY6" s="53"/>
      <c r="RLA6" s="2"/>
      <c r="RLB6" s="2"/>
      <c r="RLC6" s="37"/>
      <c r="RLD6" s="37"/>
      <c r="RLE6" s="2"/>
      <c r="RLF6" s="37"/>
      <c r="RLG6" s="53"/>
      <c r="RLI6" s="2"/>
      <c r="RLJ6" s="2"/>
      <c r="RLK6" s="37"/>
      <c r="RLL6" s="37"/>
      <c r="RLM6" s="2"/>
      <c r="RLN6" s="37"/>
      <c r="RLO6" s="53"/>
      <c r="RLQ6" s="2"/>
      <c r="RLR6" s="2"/>
      <c r="RLS6" s="37"/>
      <c r="RLT6" s="37"/>
      <c r="RLU6" s="2"/>
      <c r="RLV6" s="37"/>
      <c r="RLW6" s="53"/>
      <c r="RLY6" s="2"/>
      <c r="RLZ6" s="2"/>
      <c r="RMA6" s="37"/>
      <c r="RMB6" s="37"/>
      <c r="RMC6" s="2"/>
      <c r="RMD6" s="37"/>
      <c r="RME6" s="53"/>
      <c r="RMG6" s="2"/>
      <c r="RMH6" s="2"/>
      <c r="RMI6" s="37"/>
      <c r="RMJ6" s="37"/>
      <c r="RMK6" s="2"/>
      <c r="RML6" s="37"/>
      <c r="RMM6" s="53"/>
      <c r="RMO6" s="2"/>
      <c r="RMP6" s="2"/>
      <c r="RMQ6" s="37"/>
      <c r="RMR6" s="37"/>
      <c r="RMS6" s="2"/>
      <c r="RMT6" s="37"/>
      <c r="RMU6" s="53"/>
      <c r="RMW6" s="2"/>
      <c r="RMX6" s="2"/>
      <c r="RMY6" s="37"/>
      <c r="RMZ6" s="37"/>
      <c r="RNA6" s="2"/>
      <c r="RNB6" s="37"/>
      <c r="RNC6" s="53"/>
      <c r="RNE6" s="2"/>
      <c r="RNF6" s="2"/>
      <c r="RNG6" s="37"/>
      <c r="RNH6" s="37"/>
      <c r="RNI6" s="2"/>
      <c r="RNJ6" s="37"/>
      <c r="RNK6" s="53"/>
      <c r="RNM6" s="2"/>
      <c r="RNN6" s="2"/>
      <c r="RNO6" s="37"/>
      <c r="RNP6" s="37"/>
      <c r="RNQ6" s="2"/>
      <c r="RNR6" s="37"/>
      <c r="RNS6" s="53"/>
      <c r="RNU6" s="2"/>
      <c r="RNV6" s="2"/>
      <c r="RNW6" s="37"/>
      <c r="RNX6" s="37"/>
      <c r="RNY6" s="2"/>
      <c r="RNZ6" s="37"/>
      <c r="ROA6" s="53"/>
      <c r="ROC6" s="2"/>
      <c r="ROD6" s="2"/>
      <c r="ROE6" s="37"/>
      <c r="ROF6" s="37"/>
      <c r="ROG6" s="2"/>
      <c r="ROH6" s="37"/>
      <c r="ROI6" s="53"/>
      <c r="ROK6" s="2"/>
      <c r="ROL6" s="2"/>
      <c r="ROM6" s="37"/>
      <c r="RON6" s="37"/>
      <c r="ROO6" s="2"/>
      <c r="ROP6" s="37"/>
      <c r="ROQ6" s="53"/>
      <c r="ROS6" s="2"/>
      <c r="ROT6" s="2"/>
      <c r="ROU6" s="37"/>
      <c r="ROV6" s="37"/>
      <c r="ROW6" s="2"/>
      <c r="ROX6" s="37"/>
      <c r="ROY6" s="53"/>
      <c r="RPA6" s="2"/>
      <c r="RPB6" s="2"/>
      <c r="RPC6" s="37"/>
      <c r="RPD6" s="37"/>
      <c r="RPE6" s="2"/>
      <c r="RPF6" s="37"/>
      <c r="RPG6" s="53"/>
      <c r="RPI6" s="2"/>
      <c r="RPJ6" s="2"/>
      <c r="RPK6" s="37"/>
      <c r="RPL6" s="37"/>
      <c r="RPM6" s="2"/>
      <c r="RPN6" s="37"/>
      <c r="RPO6" s="53"/>
      <c r="RPQ6" s="2"/>
      <c r="RPR6" s="2"/>
      <c r="RPS6" s="37"/>
      <c r="RPT6" s="37"/>
      <c r="RPU6" s="2"/>
      <c r="RPV6" s="37"/>
      <c r="RPW6" s="53"/>
      <c r="RPY6" s="2"/>
      <c r="RPZ6" s="2"/>
      <c r="RQA6" s="37"/>
      <c r="RQB6" s="37"/>
      <c r="RQC6" s="2"/>
      <c r="RQD6" s="37"/>
      <c r="RQE6" s="53"/>
      <c r="RQG6" s="2"/>
      <c r="RQH6" s="2"/>
      <c r="RQI6" s="37"/>
      <c r="RQJ6" s="37"/>
      <c r="RQK6" s="2"/>
      <c r="RQL6" s="37"/>
      <c r="RQM6" s="53"/>
      <c r="RQO6" s="2"/>
      <c r="RQP6" s="2"/>
      <c r="RQQ6" s="37"/>
      <c r="RQR6" s="37"/>
      <c r="RQS6" s="2"/>
      <c r="RQT6" s="37"/>
      <c r="RQU6" s="53"/>
      <c r="RQW6" s="2"/>
      <c r="RQX6" s="2"/>
      <c r="RQY6" s="37"/>
      <c r="RQZ6" s="37"/>
      <c r="RRA6" s="2"/>
      <c r="RRB6" s="37"/>
      <c r="RRC6" s="53"/>
      <c r="RRE6" s="2"/>
      <c r="RRF6" s="2"/>
      <c r="RRG6" s="37"/>
      <c r="RRH6" s="37"/>
      <c r="RRI6" s="2"/>
      <c r="RRJ6" s="37"/>
      <c r="RRK6" s="53"/>
      <c r="RRM6" s="2"/>
      <c r="RRN6" s="2"/>
      <c r="RRO6" s="37"/>
      <c r="RRP6" s="37"/>
      <c r="RRQ6" s="2"/>
      <c r="RRR6" s="37"/>
      <c r="RRS6" s="53"/>
      <c r="RRU6" s="2"/>
      <c r="RRV6" s="2"/>
      <c r="RRW6" s="37"/>
      <c r="RRX6" s="37"/>
      <c r="RRY6" s="2"/>
      <c r="RRZ6" s="37"/>
      <c r="RSA6" s="53"/>
      <c r="RSC6" s="2"/>
      <c r="RSD6" s="2"/>
      <c r="RSE6" s="37"/>
      <c r="RSF6" s="37"/>
      <c r="RSG6" s="2"/>
      <c r="RSH6" s="37"/>
      <c r="RSI6" s="53"/>
      <c r="RSK6" s="2"/>
      <c r="RSL6" s="2"/>
      <c r="RSM6" s="37"/>
      <c r="RSN6" s="37"/>
      <c r="RSO6" s="2"/>
      <c r="RSP6" s="37"/>
      <c r="RSQ6" s="53"/>
      <c r="RSS6" s="2"/>
      <c r="RST6" s="2"/>
      <c r="RSU6" s="37"/>
      <c r="RSV6" s="37"/>
      <c r="RSW6" s="2"/>
      <c r="RSX6" s="37"/>
      <c r="RSY6" s="53"/>
      <c r="RTA6" s="2"/>
      <c r="RTB6" s="2"/>
      <c r="RTC6" s="37"/>
      <c r="RTD6" s="37"/>
      <c r="RTE6" s="2"/>
      <c r="RTF6" s="37"/>
      <c r="RTG6" s="53"/>
      <c r="RTI6" s="2"/>
      <c r="RTJ6" s="2"/>
      <c r="RTK6" s="37"/>
      <c r="RTL6" s="37"/>
      <c r="RTM6" s="2"/>
      <c r="RTN6" s="37"/>
      <c r="RTO6" s="53"/>
      <c r="RTQ6" s="2"/>
      <c r="RTR6" s="2"/>
      <c r="RTS6" s="37"/>
      <c r="RTT6" s="37"/>
      <c r="RTU6" s="2"/>
      <c r="RTV6" s="37"/>
      <c r="RTW6" s="53"/>
      <c r="RTY6" s="2"/>
      <c r="RTZ6" s="2"/>
      <c r="RUA6" s="37"/>
      <c r="RUB6" s="37"/>
      <c r="RUC6" s="2"/>
      <c r="RUD6" s="37"/>
      <c r="RUE6" s="53"/>
      <c r="RUG6" s="2"/>
      <c r="RUH6" s="2"/>
      <c r="RUI6" s="37"/>
      <c r="RUJ6" s="37"/>
      <c r="RUK6" s="2"/>
      <c r="RUL6" s="37"/>
      <c r="RUM6" s="53"/>
      <c r="RUO6" s="2"/>
      <c r="RUP6" s="2"/>
      <c r="RUQ6" s="37"/>
      <c r="RUR6" s="37"/>
      <c r="RUS6" s="2"/>
      <c r="RUT6" s="37"/>
      <c r="RUU6" s="53"/>
      <c r="RUW6" s="2"/>
      <c r="RUX6" s="2"/>
      <c r="RUY6" s="37"/>
      <c r="RUZ6" s="37"/>
      <c r="RVA6" s="2"/>
      <c r="RVB6" s="37"/>
      <c r="RVC6" s="53"/>
      <c r="RVE6" s="2"/>
      <c r="RVF6" s="2"/>
      <c r="RVG6" s="37"/>
      <c r="RVH6" s="37"/>
      <c r="RVI6" s="2"/>
      <c r="RVJ6" s="37"/>
      <c r="RVK6" s="53"/>
      <c r="RVM6" s="2"/>
      <c r="RVN6" s="2"/>
      <c r="RVO6" s="37"/>
      <c r="RVP6" s="37"/>
      <c r="RVQ6" s="2"/>
      <c r="RVR6" s="37"/>
      <c r="RVS6" s="53"/>
      <c r="RVU6" s="2"/>
      <c r="RVV6" s="2"/>
      <c r="RVW6" s="37"/>
      <c r="RVX6" s="37"/>
      <c r="RVY6" s="2"/>
      <c r="RVZ6" s="37"/>
      <c r="RWA6" s="53"/>
      <c r="RWC6" s="2"/>
      <c r="RWD6" s="2"/>
      <c r="RWE6" s="37"/>
      <c r="RWF6" s="37"/>
      <c r="RWG6" s="2"/>
      <c r="RWH6" s="37"/>
      <c r="RWI6" s="53"/>
      <c r="RWK6" s="2"/>
      <c r="RWL6" s="2"/>
      <c r="RWM6" s="37"/>
      <c r="RWN6" s="37"/>
      <c r="RWO6" s="2"/>
      <c r="RWP6" s="37"/>
      <c r="RWQ6" s="53"/>
      <c r="RWS6" s="2"/>
      <c r="RWT6" s="2"/>
      <c r="RWU6" s="37"/>
      <c r="RWV6" s="37"/>
      <c r="RWW6" s="2"/>
      <c r="RWX6" s="37"/>
      <c r="RWY6" s="53"/>
      <c r="RXA6" s="2"/>
      <c r="RXB6" s="2"/>
      <c r="RXC6" s="37"/>
      <c r="RXD6" s="37"/>
      <c r="RXE6" s="2"/>
      <c r="RXF6" s="37"/>
      <c r="RXG6" s="53"/>
      <c r="RXI6" s="2"/>
      <c r="RXJ6" s="2"/>
      <c r="RXK6" s="37"/>
      <c r="RXL6" s="37"/>
      <c r="RXM6" s="2"/>
      <c r="RXN6" s="37"/>
      <c r="RXO6" s="53"/>
      <c r="RXQ6" s="2"/>
      <c r="RXR6" s="2"/>
      <c r="RXS6" s="37"/>
      <c r="RXT6" s="37"/>
      <c r="RXU6" s="2"/>
      <c r="RXV6" s="37"/>
      <c r="RXW6" s="53"/>
      <c r="RXY6" s="2"/>
      <c r="RXZ6" s="2"/>
      <c r="RYA6" s="37"/>
      <c r="RYB6" s="37"/>
      <c r="RYC6" s="2"/>
      <c r="RYD6" s="37"/>
      <c r="RYE6" s="53"/>
      <c r="RYG6" s="2"/>
      <c r="RYH6" s="2"/>
      <c r="RYI6" s="37"/>
      <c r="RYJ6" s="37"/>
      <c r="RYK6" s="2"/>
      <c r="RYL6" s="37"/>
      <c r="RYM6" s="53"/>
      <c r="RYO6" s="2"/>
      <c r="RYP6" s="2"/>
      <c r="RYQ6" s="37"/>
      <c r="RYR6" s="37"/>
      <c r="RYS6" s="2"/>
      <c r="RYT6" s="37"/>
      <c r="RYU6" s="53"/>
      <c r="RYW6" s="2"/>
      <c r="RYX6" s="2"/>
      <c r="RYY6" s="37"/>
      <c r="RYZ6" s="37"/>
      <c r="RZA6" s="2"/>
      <c r="RZB6" s="37"/>
      <c r="RZC6" s="53"/>
      <c r="RZE6" s="2"/>
      <c r="RZF6" s="2"/>
      <c r="RZG6" s="37"/>
      <c r="RZH6" s="37"/>
      <c r="RZI6" s="2"/>
      <c r="RZJ6" s="37"/>
      <c r="RZK6" s="53"/>
      <c r="RZM6" s="2"/>
      <c r="RZN6" s="2"/>
      <c r="RZO6" s="37"/>
      <c r="RZP6" s="37"/>
      <c r="RZQ6" s="2"/>
      <c r="RZR6" s="37"/>
      <c r="RZS6" s="53"/>
      <c r="RZU6" s="2"/>
      <c r="RZV6" s="2"/>
      <c r="RZW6" s="37"/>
      <c r="RZX6" s="37"/>
      <c r="RZY6" s="2"/>
      <c r="RZZ6" s="37"/>
      <c r="SAA6" s="53"/>
      <c r="SAC6" s="2"/>
      <c r="SAD6" s="2"/>
      <c r="SAE6" s="37"/>
      <c r="SAF6" s="37"/>
      <c r="SAG6" s="2"/>
      <c r="SAH6" s="37"/>
      <c r="SAI6" s="53"/>
      <c r="SAK6" s="2"/>
      <c r="SAL6" s="2"/>
      <c r="SAM6" s="37"/>
      <c r="SAN6" s="37"/>
      <c r="SAO6" s="2"/>
      <c r="SAP6" s="37"/>
      <c r="SAQ6" s="53"/>
      <c r="SAS6" s="2"/>
      <c r="SAT6" s="2"/>
      <c r="SAU6" s="37"/>
      <c r="SAV6" s="37"/>
      <c r="SAW6" s="2"/>
      <c r="SAX6" s="37"/>
      <c r="SAY6" s="53"/>
      <c r="SBA6" s="2"/>
      <c r="SBB6" s="2"/>
      <c r="SBC6" s="37"/>
      <c r="SBD6" s="37"/>
      <c r="SBE6" s="2"/>
      <c r="SBF6" s="37"/>
      <c r="SBG6" s="53"/>
      <c r="SBI6" s="2"/>
      <c r="SBJ6" s="2"/>
      <c r="SBK6" s="37"/>
      <c r="SBL6" s="37"/>
      <c r="SBM6" s="2"/>
      <c r="SBN6" s="37"/>
      <c r="SBO6" s="53"/>
      <c r="SBQ6" s="2"/>
      <c r="SBR6" s="2"/>
      <c r="SBS6" s="37"/>
      <c r="SBT6" s="37"/>
      <c r="SBU6" s="2"/>
      <c r="SBV6" s="37"/>
      <c r="SBW6" s="53"/>
      <c r="SBY6" s="2"/>
      <c r="SBZ6" s="2"/>
      <c r="SCA6" s="37"/>
      <c r="SCB6" s="37"/>
      <c r="SCC6" s="2"/>
      <c r="SCD6" s="37"/>
      <c r="SCE6" s="53"/>
      <c r="SCG6" s="2"/>
      <c r="SCH6" s="2"/>
      <c r="SCI6" s="37"/>
      <c r="SCJ6" s="37"/>
      <c r="SCK6" s="2"/>
      <c r="SCL6" s="37"/>
      <c r="SCM6" s="53"/>
      <c r="SCO6" s="2"/>
      <c r="SCP6" s="2"/>
      <c r="SCQ6" s="37"/>
      <c r="SCR6" s="37"/>
      <c r="SCS6" s="2"/>
      <c r="SCT6" s="37"/>
      <c r="SCU6" s="53"/>
      <c r="SCW6" s="2"/>
      <c r="SCX6" s="2"/>
      <c r="SCY6" s="37"/>
      <c r="SCZ6" s="37"/>
      <c r="SDA6" s="2"/>
      <c r="SDB6" s="37"/>
      <c r="SDC6" s="53"/>
      <c r="SDE6" s="2"/>
      <c r="SDF6" s="2"/>
      <c r="SDG6" s="37"/>
      <c r="SDH6" s="37"/>
      <c r="SDI6" s="2"/>
      <c r="SDJ6" s="37"/>
      <c r="SDK6" s="53"/>
      <c r="SDM6" s="2"/>
      <c r="SDN6" s="2"/>
      <c r="SDO6" s="37"/>
      <c r="SDP6" s="37"/>
      <c r="SDQ6" s="2"/>
      <c r="SDR6" s="37"/>
      <c r="SDS6" s="53"/>
      <c r="SDU6" s="2"/>
      <c r="SDV6" s="2"/>
      <c r="SDW6" s="37"/>
      <c r="SDX6" s="37"/>
      <c r="SDY6" s="2"/>
      <c r="SDZ6" s="37"/>
      <c r="SEA6" s="53"/>
      <c r="SEC6" s="2"/>
      <c r="SED6" s="2"/>
      <c r="SEE6" s="37"/>
      <c r="SEF6" s="37"/>
      <c r="SEG6" s="2"/>
      <c r="SEH6" s="37"/>
      <c r="SEI6" s="53"/>
      <c r="SEK6" s="2"/>
      <c r="SEL6" s="2"/>
      <c r="SEM6" s="37"/>
      <c r="SEN6" s="37"/>
      <c r="SEO6" s="2"/>
      <c r="SEP6" s="37"/>
      <c r="SEQ6" s="53"/>
      <c r="SES6" s="2"/>
      <c r="SET6" s="2"/>
      <c r="SEU6" s="37"/>
      <c r="SEV6" s="37"/>
      <c r="SEW6" s="2"/>
      <c r="SEX6" s="37"/>
      <c r="SEY6" s="53"/>
      <c r="SFA6" s="2"/>
      <c r="SFB6" s="2"/>
      <c r="SFC6" s="37"/>
      <c r="SFD6" s="37"/>
      <c r="SFE6" s="2"/>
      <c r="SFF6" s="37"/>
      <c r="SFG6" s="53"/>
      <c r="SFI6" s="2"/>
      <c r="SFJ6" s="2"/>
      <c r="SFK6" s="37"/>
      <c r="SFL6" s="37"/>
      <c r="SFM6" s="2"/>
      <c r="SFN6" s="37"/>
      <c r="SFO6" s="53"/>
      <c r="SFQ6" s="2"/>
      <c r="SFR6" s="2"/>
      <c r="SFS6" s="37"/>
      <c r="SFT6" s="37"/>
      <c r="SFU6" s="2"/>
      <c r="SFV6" s="37"/>
      <c r="SFW6" s="53"/>
      <c r="SFY6" s="2"/>
      <c r="SFZ6" s="2"/>
      <c r="SGA6" s="37"/>
      <c r="SGB6" s="37"/>
      <c r="SGC6" s="2"/>
      <c r="SGD6" s="37"/>
      <c r="SGE6" s="53"/>
      <c r="SGG6" s="2"/>
      <c r="SGH6" s="2"/>
      <c r="SGI6" s="37"/>
      <c r="SGJ6" s="37"/>
      <c r="SGK6" s="2"/>
      <c r="SGL6" s="37"/>
      <c r="SGM6" s="53"/>
      <c r="SGO6" s="2"/>
      <c r="SGP6" s="2"/>
      <c r="SGQ6" s="37"/>
      <c r="SGR6" s="37"/>
      <c r="SGS6" s="2"/>
      <c r="SGT6" s="37"/>
      <c r="SGU6" s="53"/>
      <c r="SGW6" s="2"/>
      <c r="SGX6" s="2"/>
      <c r="SGY6" s="37"/>
      <c r="SGZ6" s="37"/>
      <c r="SHA6" s="2"/>
      <c r="SHB6" s="37"/>
      <c r="SHC6" s="53"/>
      <c r="SHE6" s="2"/>
      <c r="SHF6" s="2"/>
      <c r="SHG6" s="37"/>
      <c r="SHH6" s="37"/>
      <c r="SHI6" s="2"/>
      <c r="SHJ6" s="37"/>
      <c r="SHK6" s="53"/>
      <c r="SHM6" s="2"/>
      <c r="SHN6" s="2"/>
      <c r="SHO6" s="37"/>
      <c r="SHP6" s="37"/>
      <c r="SHQ6" s="2"/>
      <c r="SHR6" s="37"/>
      <c r="SHS6" s="53"/>
      <c r="SHU6" s="2"/>
      <c r="SHV6" s="2"/>
      <c r="SHW6" s="37"/>
      <c r="SHX6" s="37"/>
      <c r="SHY6" s="2"/>
      <c r="SHZ6" s="37"/>
      <c r="SIA6" s="53"/>
      <c r="SIC6" s="2"/>
      <c r="SID6" s="2"/>
      <c r="SIE6" s="37"/>
      <c r="SIF6" s="37"/>
      <c r="SIG6" s="2"/>
      <c r="SIH6" s="37"/>
      <c r="SII6" s="53"/>
      <c r="SIK6" s="2"/>
      <c r="SIL6" s="2"/>
      <c r="SIM6" s="37"/>
      <c r="SIN6" s="37"/>
      <c r="SIO6" s="2"/>
      <c r="SIP6" s="37"/>
      <c r="SIQ6" s="53"/>
      <c r="SIS6" s="2"/>
      <c r="SIT6" s="2"/>
      <c r="SIU6" s="37"/>
      <c r="SIV6" s="37"/>
      <c r="SIW6" s="2"/>
      <c r="SIX6" s="37"/>
      <c r="SIY6" s="53"/>
      <c r="SJA6" s="2"/>
      <c r="SJB6" s="2"/>
      <c r="SJC6" s="37"/>
      <c r="SJD6" s="37"/>
      <c r="SJE6" s="2"/>
      <c r="SJF6" s="37"/>
      <c r="SJG6" s="53"/>
      <c r="SJI6" s="2"/>
      <c r="SJJ6" s="2"/>
      <c r="SJK6" s="37"/>
      <c r="SJL6" s="37"/>
      <c r="SJM6" s="2"/>
      <c r="SJN6" s="37"/>
      <c r="SJO6" s="53"/>
      <c r="SJQ6" s="2"/>
      <c r="SJR6" s="2"/>
      <c r="SJS6" s="37"/>
      <c r="SJT6" s="37"/>
      <c r="SJU6" s="2"/>
      <c r="SJV6" s="37"/>
      <c r="SJW6" s="53"/>
      <c r="SJY6" s="2"/>
      <c r="SJZ6" s="2"/>
      <c r="SKA6" s="37"/>
      <c r="SKB6" s="37"/>
      <c r="SKC6" s="2"/>
      <c r="SKD6" s="37"/>
      <c r="SKE6" s="53"/>
      <c r="SKG6" s="2"/>
      <c r="SKH6" s="2"/>
      <c r="SKI6" s="37"/>
      <c r="SKJ6" s="37"/>
      <c r="SKK6" s="2"/>
      <c r="SKL6" s="37"/>
      <c r="SKM6" s="53"/>
      <c r="SKO6" s="2"/>
      <c r="SKP6" s="2"/>
      <c r="SKQ6" s="37"/>
      <c r="SKR6" s="37"/>
      <c r="SKS6" s="2"/>
      <c r="SKT6" s="37"/>
      <c r="SKU6" s="53"/>
      <c r="SKW6" s="2"/>
      <c r="SKX6" s="2"/>
      <c r="SKY6" s="37"/>
      <c r="SKZ6" s="37"/>
      <c r="SLA6" s="2"/>
      <c r="SLB6" s="37"/>
      <c r="SLC6" s="53"/>
      <c r="SLE6" s="2"/>
      <c r="SLF6" s="2"/>
      <c r="SLG6" s="37"/>
      <c r="SLH6" s="37"/>
      <c r="SLI6" s="2"/>
      <c r="SLJ6" s="37"/>
      <c r="SLK6" s="53"/>
      <c r="SLM6" s="2"/>
      <c r="SLN6" s="2"/>
      <c r="SLO6" s="37"/>
      <c r="SLP6" s="37"/>
      <c r="SLQ6" s="2"/>
      <c r="SLR6" s="37"/>
      <c r="SLS6" s="53"/>
      <c r="SLU6" s="2"/>
      <c r="SLV6" s="2"/>
      <c r="SLW6" s="37"/>
      <c r="SLX6" s="37"/>
      <c r="SLY6" s="2"/>
      <c r="SLZ6" s="37"/>
      <c r="SMA6" s="53"/>
      <c r="SMC6" s="2"/>
      <c r="SMD6" s="2"/>
      <c r="SME6" s="37"/>
      <c r="SMF6" s="37"/>
      <c r="SMG6" s="2"/>
      <c r="SMH6" s="37"/>
      <c r="SMI6" s="53"/>
      <c r="SMK6" s="2"/>
      <c r="SML6" s="2"/>
      <c r="SMM6" s="37"/>
      <c r="SMN6" s="37"/>
      <c r="SMO6" s="2"/>
      <c r="SMP6" s="37"/>
      <c r="SMQ6" s="53"/>
      <c r="SMS6" s="2"/>
      <c r="SMT6" s="2"/>
      <c r="SMU6" s="37"/>
      <c r="SMV6" s="37"/>
      <c r="SMW6" s="2"/>
      <c r="SMX6" s="37"/>
      <c r="SMY6" s="53"/>
      <c r="SNA6" s="2"/>
      <c r="SNB6" s="2"/>
      <c r="SNC6" s="37"/>
      <c r="SND6" s="37"/>
      <c r="SNE6" s="2"/>
      <c r="SNF6" s="37"/>
      <c r="SNG6" s="53"/>
      <c r="SNI6" s="2"/>
      <c r="SNJ6" s="2"/>
      <c r="SNK6" s="37"/>
      <c r="SNL6" s="37"/>
      <c r="SNM6" s="2"/>
      <c r="SNN6" s="37"/>
      <c r="SNO6" s="53"/>
      <c r="SNQ6" s="2"/>
      <c r="SNR6" s="2"/>
      <c r="SNS6" s="37"/>
      <c r="SNT6" s="37"/>
      <c r="SNU6" s="2"/>
      <c r="SNV6" s="37"/>
      <c r="SNW6" s="53"/>
      <c r="SNY6" s="2"/>
      <c r="SNZ6" s="2"/>
      <c r="SOA6" s="37"/>
      <c r="SOB6" s="37"/>
      <c r="SOC6" s="2"/>
      <c r="SOD6" s="37"/>
      <c r="SOE6" s="53"/>
      <c r="SOG6" s="2"/>
      <c r="SOH6" s="2"/>
      <c r="SOI6" s="37"/>
      <c r="SOJ6" s="37"/>
      <c r="SOK6" s="2"/>
      <c r="SOL6" s="37"/>
      <c r="SOM6" s="53"/>
      <c r="SOO6" s="2"/>
      <c r="SOP6" s="2"/>
      <c r="SOQ6" s="37"/>
      <c r="SOR6" s="37"/>
      <c r="SOS6" s="2"/>
      <c r="SOT6" s="37"/>
      <c r="SOU6" s="53"/>
      <c r="SOW6" s="2"/>
      <c r="SOX6" s="2"/>
      <c r="SOY6" s="37"/>
      <c r="SOZ6" s="37"/>
      <c r="SPA6" s="2"/>
      <c r="SPB6" s="37"/>
      <c r="SPC6" s="53"/>
      <c r="SPE6" s="2"/>
      <c r="SPF6" s="2"/>
      <c r="SPG6" s="37"/>
      <c r="SPH6" s="37"/>
      <c r="SPI6" s="2"/>
      <c r="SPJ6" s="37"/>
      <c r="SPK6" s="53"/>
      <c r="SPM6" s="2"/>
      <c r="SPN6" s="2"/>
      <c r="SPO6" s="37"/>
      <c r="SPP6" s="37"/>
      <c r="SPQ6" s="2"/>
      <c r="SPR6" s="37"/>
      <c r="SPS6" s="53"/>
      <c r="SPU6" s="2"/>
      <c r="SPV6" s="2"/>
      <c r="SPW6" s="37"/>
      <c r="SPX6" s="37"/>
      <c r="SPY6" s="2"/>
      <c r="SPZ6" s="37"/>
      <c r="SQA6" s="53"/>
      <c r="SQC6" s="2"/>
      <c r="SQD6" s="2"/>
      <c r="SQE6" s="37"/>
      <c r="SQF6" s="37"/>
      <c r="SQG6" s="2"/>
      <c r="SQH6" s="37"/>
      <c r="SQI6" s="53"/>
      <c r="SQK6" s="2"/>
      <c r="SQL6" s="2"/>
      <c r="SQM6" s="37"/>
      <c r="SQN6" s="37"/>
      <c r="SQO6" s="2"/>
      <c r="SQP6" s="37"/>
      <c r="SQQ6" s="53"/>
      <c r="SQS6" s="2"/>
      <c r="SQT6" s="2"/>
      <c r="SQU6" s="37"/>
      <c r="SQV6" s="37"/>
      <c r="SQW6" s="2"/>
      <c r="SQX6" s="37"/>
      <c r="SQY6" s="53"/>
      <c r="SRA6" s="2"/>
      <c r="SRB6" s="2"/>
      <c r="SRC6" s="37"/>
      <c r="SRD6" s="37"/>
      <c r="SRE6" s="2"/>
      <c r="SRF6" s="37"/>
      <c r="SRG6" s="53"/>
      <c r="SRI6" s="2"/>
      <c r="SRJ6" s="2"/>
      <c r="SRK6" s="37"/>
      <c r="SRL6" s="37"/>
      <c r="SRM6" s="2"/>
      <c r="SRN6" s="37"/>
      <c r="SRO6" s="53"/>
      <c r="SRQ6" s="2"/>
      <c r="SRR6" s="2"/>
      <c r="SRS6" s="37"/>
      <c r="SRT6" s="37"/>
      <c r="SRU6" s="2"/>
      <c r="SRV6" s="37"/>
      <c r="SRW6" s="53"/>
      <c r="SRY6" s="2"/>
      <c r="SRZ6" s="2"/>
      <c r="SSA6" s="37"/>
      <c r="SSB6" s="37"/>
      <c r="SSC6" s="2"/>
      <c r="SSD6" s="37"/>
      <c r="SSE6" s="53"/>
      <c r="SSG6" s="2"/>
      <c r="SSH6" s="2"/>
      <c r="SSI6" s="37"/>
      <c r="SSJ6" s="37"/>
      <c r="SSK6" s="2"/>
      <c r="SSL6" s="37"/>
      <c r="SSM6" s="53"/>
      <c r="SSO6" s="2"/>
      <c r="SSP6" s="2"/>
      <c r="SSQ6" s="37"/>
      <c r="SSR6" s="37"/>
      <c r="SSS6" s="2"/>
      <c r="SST6" s="37"/>
      <c r="SSU6" s="53"/>
      <c r="SSW6" s="2"/>
      <c r="SSX6" s="2"/>
      <c r="SSY6" s="37"/>
      <c r="SSZ6" s="37"/>
      <c r="STA6" s="2"/>
      <c r="STB6" s="37"/>
      <c r="STC6" s="53"/>
      <c r="STE6" s="2"/>
      <c r="STF6" s="2"/>
      <c r="STG6" s="37"/>
      <c r="STH6" s="37"/>
      <c r="STI6" s="2"/>
      <c r="STJ6" s="37"/>
      <c r="STK6" s="53"/>
      <c r="STM6" s="2"/>
      <c r="STN6" s="2"/>
      <c r="STO6" s="37"/>
      <c r="STP6" s="37"/>
      <c r="STQ6" s="2"/>
      <c r="STR6" s="37"/>
      <c r="STS6" s="53"/>
      <c r="STU6" s="2"/>
      <c r="STV6" s="2"/>
      <c r="STW6" s="37"/>
      <c r="STX6" s="37"/>
      <c r="STY6" s="2"/>
      <c r="STZ6" s="37"/>
      <c r="SUA6" s="53"/>
      <c r="SUC6" s="2"/>
      <c r="SUD6" s="2"/>
      <c r="SUE6" s="37"/>
      <c r="SUF6" s="37"/>
      <c r="SUG6" s="2"/>
      <c r="SUH6" s="37"/>
      <c r="SUI6" s="53"/>
      <c r="SUK6" s="2"/>
      <c r="SUL6" s="2"/>
      <c r="SUM6" s="37"/>
      <c r="SUN6" s="37"/>
      <c r="SUO6" s="2"/>
      <c r="SUP6" s="37"/>
      <c r="SUQ6" s="53"/>
      <c r="SUS6" s="2"/>
      <c r="SUT6" s="2"/>
      <c r="SUU6" s="37"/>
      <c r="SUV6" s="37"/>
      <c r="SUW6" s="2"/>
      <c r="SUX6" s="37"/>
      <c r="SUY6" s="53"/>
      <c r="SVA6" s="2"/>
      <c r="SVB6" s="2"/>
      <c r="SVC6" s="37"/>
      <c r="SVD6" s="37"/>
      <c r="SVE6" s="2"/>
      <c r="SVF6" s="37"/>
      <c r="SVG6" s="53"/>
      <c r="SVI6" s="2"/>
      <c r="SVJ6" s="2"/>
      <c r="SVK6" s="37"/>
      <c r="SVL6" s="37"/>
      <c r="SVM6" s="2"/>
      <c r="SVN6" s="37"/>
      <c r="SVO6" s="53"/>
      <c r="SVQ6" s="2"/>
      <c r="SVR6" s="2"/>
      <c r="SVS6" s="37"/>
      <c r="SVT6" s="37"/>
      <c r="SVU6" s="2"/>
      <c r="SVV6" s="37"/>
      <c r="SVW6" s="53"/>
      <c r="SVY6" s="2"/>
      <c r="SVZ6" s="2"/>
      <c r="SWA6" s="37"/>
      <c r="SWB6" s="37"/>
      <c r="SWC6" s="2"/>
      <c r="SWD6" s="37"/>
      <c r="SWE6" s="53"/>
      <c r="SWG6" s="2"/>
      <c r="SWH6" s="2"/>
      <c r="SWI6" s="37"/>
      <c r="SWJ6" s="37"/>
      <c r="SWK6" s="2"/>
      <c r="SWL6" s="37"/>
      <c r="SWM6" s="53"/>
      <c r="SWO6" s="2"/>
      <c r="SWP6" s="2"/>
      <c r="SWQ6" s="37"/>
      <c r="SWR6" s="37"/>
      <c r="SWS6" s="2"/>
      <c r="SWT6" s="37"/>
      <c r="SWU6" s="53"/>
      <c r="SWW6" s="2"/>
      <c r="SWX6" s="2"/>
      <c r="SWY6" s="37"/>
      <c r="SWZ6" s="37"/>
      <c r="SXA6" s="2"/>
      <c r="SXB6" s="37"/>
      <c r="SXC6" s="53"/>
      <c r="SXE6" s="2"/>
      <c r="SXF6" s="2"/>
      <c r="SXG6" s="37"/>
      <c r="SXH6" s="37"/>
      <c r="SXI6" s="2"/>
      <c r="SXJ6" s="37"/>
      <c r="SXK6" s="53"/>
      <c r="SXM6" s="2"/>
      <c r="SXN6" s="2"/>
      <c r="SXO6" s="37"/>
      <c r="SXP6" s="37"/>
      <c r="SXQ6" s="2"/>
      <c r="SXR6" s="37"/>
      <c r="SXS6" s="53"/>
      <c r="SXU6" s="2"/>
      <c r="SXV6" s="2"/>
      <c r="SXW6" s="37"/>
      <c r="SXX6" s="37"/>
      <c r="SXY6" s="2"/>
      <c r="SXZ6" s="37"/>
      <c r="SYA6" s="53"/>
      <c r="SYC6" s="2"/>
      <c r="SYD6" s="2"/>
      <c r="SYE6" s="37"/>
      <c r="SYF6" s="37"/>
      <c r="SYG6" s="2"/>
      <c r="SYH6" s="37"/>
      <c r="SYI6" s="53"/>
      <c r="SYK6" s="2"/>
      <c r="SYL6" s="2"/>
      <c r="SYM6" s="37"/>
      <c r="SYN6" s="37"/>
      <c r="SYO6" s="2"/>
      <c r="SYP6" s="37"/>
      <c r="SYQ6" s="53"/>
      <c r="SYS6" s="2"/>
      <c r="SYT6" s="2"/>
      <c r="SYU6" s="37"/>
      <c r="SYV6" s="37"/>
      <c r="SYW6" s="2"/>
      <c r="SYX6" s="37"/>
      <c r="SYY6" s="53"/>
      <c r="SZA6" s="2"/>
      <c r="SZB6" s="2"/>
      <c r="SZC6" s="37"/>
      <c r="SZD6" s="37"/>
      <c r="SZE6" s="2"/>
      <c r="SZF6" s="37"/>
      <c r="SZG6" s="53"/>
      <c r="SZI6" s="2"/>
      <c r="SZJ6" s="2"/>
      <c r="SZK6" s="37"/>
      <c r="SZL6" s="37"/>
      <c r="SZM6" s="2"/>
      <c r="SZN6" s="37"/>
      <c r="SZO6" s="53"/>
      <c r="SZQ6" s="2"/>
      <c r="SZR6" s="2"/>
      <c r="SZS6" s="37"/>
      <c r="SZT6" s="37"/>
      <c r="SZU6" s="2"/>
      <c r="SZV6" s="37"/>
      <c r="SZW6" s="53"/>
      <c r="SZY6" s="2"/>
      <c r="SZZ6" s="2"/>
      <c r="TAA6" s="37"/>
      <c r="TAB6" s="37"/>
      <c r="TAC6" s="2"/>
      <c r="TAD6" s="37"/>
      <c r="TAE6" s="53"/>
      <c r="TAG6" s="2"/>
      <c r="TAH6" s="2"/>
      <c r="TAI6" s="37"/>
      <c r="TAJ6" s="37"/>
      <c r="TAK6" s="2"/>
      <c r="TAL6" s="37"/>
      <c r="TAM6" s="53"/>
      <c r="TAO6" s="2"/>
      <c r="TAP6" s="2"/>
      <c r="TAQ6" s="37"/>
      <c r="TAR6" s="37"/>
      <c r="TAS6" s="2"/>
      <c r="TAT6" s="37"/>
      <c r="TAU6" s="53"/>
      <c r="TAW6" s="2"/>
      <c r="TAX6" s="2"/>
      <c r="TAY6" s="37"/>
      <c r="TAZ6" s="37"/>
      <c r="TBA6" s="2"/>
      <c r="TBB6" s="37"/>
      <c r="TBC6" s="53"/>
      <c r="TBE6" s="2"/>
      <c r="TBF6" s="2"/>
      <c r="TBG6" s="37"/>
      <c r="TBH6" s="37"/>
      <c r="TBI6" s="2"/>
      <c r="TBJ6" s="37"/>
      <c r="TBK6" s="53"/>
      <c r="TBM6" s="2"/>
      <c r="TBN6" s="2"/>
      <c r="TBO6" s="37"/>
      <c r="TBP6" s="37"/>
      <c r="TBQ6" s="2"/>
      <c r="TBR6" s="37"/>
      <c r="TBS6" s="53"/>
      <c r="TBU6" s="2"/>
      <c r="TBV6" s="2"/>
      <c r="TBW6" s="37"/>
      <c r="TBX6" s="37"/>
      <c r="TBY6" s="2"/>
      <c r="TBZ6" s="37"/>
      <c r="TCA6" s="53"/>
      <c r="TCC6" s="2"/>
      <c r="TCD6" s="2"/>
      <c r="TCE6" s="37"/>
      <c r="TCF6" s="37"/>
      <c r="TCG6" s="2"/>
      <c r="TCH6" s="37"/>
      <c r="TCI6" s="53"/>
      <c r="TCK6" s="2"/>
      <c r="TCL6" s="2"/>
      <c r="TCM6" s="37"/>
      <c r="TCN6" s="37"/>
      <c r="TCO6" s="2"/>
      <c r="TCP6" s="37"/>
      <c r="TCQ6" s="53"/>
      <c r="TCS6" s="2"/>
      <c r="TCT6" s="2"/>
      <c r="TCU6" s="37"/>
      <c r="TCV6" s="37"/>
      <c r="TCW6" s="2"/>
      <c r="TCX6" s="37"/>
      <c r="TCY6" s="53"/>
      <c r="TDA6" s="2"/>
      <c r="TDB6" s="2"/>
      <c r="TDC6" s="37"/>
      <c r="TDD6" s="37"/>
      <c r="TDE6" s="2"/>
      <c r="TDF6" s="37"/>
      <c r="TDG6" s="53"/>
      <c r="TDI6" s="2"/>
      <c r="TDJ6" s="2"/>
      <c r="TDK6" s="37"/>
      <c r="TDL6" s="37"/>
      <c r="TDM6" s="2"/>
      <c r="TDN6" s="37"/>
      <c r="TDO6" s="53"/>
      <c r="TDQ6" s="2"/>
      <c r="TDR6" s="2"/>
      <c r="TDS6" s="37"/>
      <c r="TDT6" s="37"/>
      <c r="TDU6" s="2"/>
      <c r="TDV6" s="37"/>
      <c r="TDW6" s="53"/>
      <c r="TDY6" s="2"/>
      <c r="TDZ6" s="2"/>
      <c r="TEA6" s="37"/>
      <c r="TEB6" s="37"/>
      <c r="TEC6" s="2"/>
      <c r="TED6" s="37"/>
      <c r="TEE6" s="53"/>
      <c r="TEG6" s="2"/>
      <c r="TEH6" s="2"/>
      <c r="TEI6" s="37"/>
      <c r="TEJ6" s="37"/>
      <c r="TEK6" s="2"/>
      <c r="TEL6" s="37"/>
      <c r="TEM6" s="53"/>
      <c r="TEO6" s="2"/>
      <c r="TEP6" s="2"/>
      <c r="TEQ6" s="37"/>
      <c r="TER6" s="37"/>
      <c r="TES6" s="2"/>
      <c r="TET6" s="37"/>
      <c r="TEU6" s="53"/>
      <c r="TEW6" s="2"/>
      <c r="TEX6" s="2"/>
      <c r="TEY6" s="37"/>
      <c r="TEZ6" s="37"/>
      <c r="TFA6" s="2"/>
      <c r="TFB6" s="37"/>
      <c r="TFC6" s="53"/>
      <c r="TFE6" s="2"/>
      <c r="TFF6" s="2"/>
      <c r="TFG6" s="37"/>
      <c r="TFH6" s="37"/>
      <c r="TFI6" s="2"/>
      <c r="TFJ6" s="37"/>
      <c r="TFK6" s="53"/>
      <c r="TFM6" s="2"/>
      <c r="TFN6" s="2"/>
      <c r="TFO6" s="37"/>
      <c r="TFP6" s="37"/>
      <c r="TFQ6" s="2"/>
      <c r="TFR6" s="37"/>
      <c r="TFS6" s="53"/>
      <c r="TFU6" s="2"/>
      <c r="TFV6" s="2"/>
      <c r="TFW6" s="37"/>
      <c r="TFX6" s="37"/>
      <c r="TFY6" s="2"/>
      <c r="TFZ6" s="37"/>
      <c r="TGA6" s="53"/>
      <c r="TGC6" s="2"/>
      <c r="TGD6" s="2"/>
      <c r="TGE6" s="37"/>
      <c r="TGF6" s="37"/>
      <c r="TGG6" s="2"/>
      <c r="TGH6" s="37"/>
      <c r="TGI6" s="53"/>
      <c r="TGK6" s="2"/>
      <c r="TGL6" s="2"/>
      <c r="TGM6" s="37"/>
      <c r="TGN6" s="37"/>
      <c r="TGO6" s="2"/>
      <c r="TGP6" s="37"/>
      <c r="TGQ6" s="53"/>
      <c r="TGS6" s="2"/>
      <c r="TGT6" s="2"/>
      <c r="TGU6" s="37"/>
      <c r="TGV6" s="37"/>
      <c r="TGW6" s="2"/>
      <c r="TGX6" s="37"/>
      <c r="TGY6" s="53"/>
      <c r="THA6" s="2"/>
      <c r="THB6" s="2"/>
      <c r="THC6" s="37"/>
      <c r="THD6" s="37"/>
      <c r="THE6" s="2"/>
      <c r="THF6" s="37"/>
      <c r="THG6" s="53"/>
      <c r="THI6" s="2"/>
      <c r="THJ6" s="2"/>
      <c r="THK6" s="37"/>
      <c r="THL6" s="37"/>
      <c r="THM6" s="2"/>
      <c r="THN6" s="37"/>
      <c r="THO6" s="53"/>
      <c r="THQ6" s="2"/>
      <c r="THR6" s="2"/>
      <c r="THS6" s="37"/>
      <c r="THT6" s="37"/>
      <c r="THU6" s="2"/>
      <c r="THV6" s="37"/>
      <c r="THW6" s="53"/>
      <c r="THY6" s="2"/>
      <c r="THZ6" s="2"/>
      <c r="TIA6" s="37"/>
      <c r="TIB6" s="37"/>
      <c r="TIC6" s="2"/>
      <c r="TID6" s="37"/>
      <c r="TIE6" s="53"/>
      <c r="TIG6" s="2"/>
      <c r="TIH6" s="2"/>
      <c r="TII6" s="37"/>
      <c r="TIJ6" s="37"/>
      <c r="TIK6" s="2"/>
      <c r="TIL6" s="37"/>
      <c r="TIM6" s="53"/>
      <c r="TIO6" s="2"/>
      <c r="TIP6" s="2"/>
      <c r="TIQ6" s="37"/>
      <c r="TIR6" s="37"/>
      <c r="TIS6" s="2"/>
      <c r="TIT6" s="37"/>
      <c r="TIU6" s="53"/>
      <c r="TIW6" s="2"/>
      <c r="TIX6" s="2"/>
      <c r="TIY6" s="37"/>
      <c r="TIZ6" s="37"/>
      <c r="TJA6" s="2"/>
      <c r="TJB6" s="37"/>
      <c r="TJC6" s="53"/>
      <c r="TJE6" s="2"/>
      <c r="TJF6" s="2"/>
      <c r="TJG6" s="37"/>
      <c r="TJH6" s="37"/>
      <c r="TJI6" s="2"/>
      <c r="TJJ6" s="37"/>
      <c r="TJK6" s="53"/>
      <c r="TJM6" s="2"/>
      <c r="TJN6" s="2"/>
      <c r="TJO6" s="37"/>
      <c r="TJP6" s="37"/>
      <c r="TJQ6" s="2"/>
      <c r="TJR6" s="37"/>
      <c r="TJS6" s="53"/>
      <c r="TJU6" s="2"/>
      <c r="TJV6" s="2"/>
      <c r="TJW6" s="37"/>
      <c r="TJX6" s="37"/>
      <c r="TJY6" s="2"/>
      <c r="TJZ6" s="37"/>
      <c r="TKA6" s="53"/>
      <c r="TKC6" s="2"/>
      <c r="TKD6" s="2"/>
      <c r="TKE6" s="37"/>
      <c r="TKF6" s="37"/>
      <c r="TKG6" s="2"/>
      <c r="TKH6" s="37"/>
      <c r="TKI6" s="53"/>
      <c r="TKK6" s="2"/>
      <c r="TKL6" s="2"/>
      <c r="TKM6" s="37"/>
      <c r="TKN6" s="37"/>
      <c r="TKO6" s="2"/>
      <c r="TKP6" s="37"/>
      <c r="TKQ6" s="53"/>
      <c r="TKS6" s="2"/>
      <c r="TKT6" s="2"/>
      <c r="TKU6" s="37"/>
      <c r="TKV6" s="37"/>
      <c r="TKW6" s="2"/>
      <c r="TKX6" s="37"/>
      <c r="TKY6" s="53"/>
      <c r="TLA6" s="2"/>
      <c r="TLB6" s="2"/>
      <c r="TLC6" s="37"/>
      <c r="TLD6" s="37"/>
      <c r="TLE6" s="2"/>
      <c r="TLF6" s="37"/>
      <c r="TLG6" s="53"/>
      <c r="TLI6" s="2"/>
      <c r="TLJ6" s="2"/>
      <c r="TLK6" s="37"/>
      <c r="TLL6" s="37"/>
      <c r="TLM6" s="2"/>
      <c r="TLN6" s="37"/>
      <c r="TLO6" s="53"/>
      <c r="TLQ6" s="2"/>
      <c r="TLR6" s="2"/>
      <c r="TLS6" s="37"/>
      <c r="TLT6" s="37"/>
      <c r="TLU6" s="2"/>
      <c r="TLV6" s="37"/>
      <c r="TLW6" s="53"/>
      <c r="TLY6" s="2"/>
      <c r="TLZ6" s="2"/>
      <c r="TMA6" s="37"/>
      <c r="TMB6" s="37"/>
      <c r="TMC6" s="2"/>
      <c r="TMD6" s="37"/>
      <c r="TME6" s="53"/>
      <c r="TMG6" s="2"/>
      <c r="TMH6" s="2"/>
      <c r="TMI6" s="37"/>
      <c r="TMJ6" s="37"/>
      <c r="TMK6" s="2"/>
      <c r="TML6" s="37"/>
      <c r="TMM6" s="53"/>
      <c r="TMO6" s="2"/>
      <c r="TMP6" s="2"/>
      <c r="TMQ6" s="37"/>
      <c r="TMR6" s="37"/>
      <c r="TMS6" s="2"/>
      <c r="TMT6" s="37"/>
      <c r="TMU6" s="53"/>
      <c r="TMW6" s="2"/>
      <c r="TMX6" s="2"/>
      <c r="TMY6" s="37"/>
      <c r="TMZ6" s="37"/>
      <c r="TNA6" s="2"/>
      <c r="TNB6" s="37"/>
      <c r="TNC6" s="53"/>
      <c r="TNE6" s="2"/>
      <c r="TNF6" s="2"/>
      <c r="TNG6" s="37"/>
      <c r="TNH6" s="37"/>
      <c r="TNI6" s="2"/>
      <c r="TNJ6" s="37"/>
      <c r="TNK6" s="53"/>
      <c r="TNM6" s="2"/>
      <c r="TNN6" s="2"/>
      <c r="TNO6" s="37"/>
      <c r="TNP6" s="37"/>
      <c r="TNQ6" s="2"/>
      <c r="TNR6" s="37"/>
      <c r="TNS6" s="53"/>
      <c r="TNU6" s="2"/>
      <c r="TNV6" s="2"/>
      <c r="TNW6" s="37"/>
      <c r="TNX6" s="37"/>
      <c r="TNY6" s="2"/>
      <c r="TNZ6" s="37"/>
      <c r="TOA6" s="53"/>
      <c r="TOC6" s="2"/>
      <c r="TOD6" s="2"/>
      <c r="TOE6" s="37"/>
      <c r="TOF6" s="37"/>
      <c r="TOG6" s="2"/>
      <c r="TOH6" s="37"/>
      <c r="TOI6" s="53"/>
      <c r="TOK6" s="2"/>
      <c r="TOL6" s="2"/>
      <c r="TOM6" s="37"/>
      <c r="TON6" s="37"/>
      <c r="TOO6" s="2"/>
      <c r="TOP6" s="37"/>
      <c r="TOQ6" s="53"/>
      <c r="TOS6" s="2"/>
      <c r="TOT6" s="2"/>
      <c r="TOU6" s="37"/>
      <c r="TOV6" s="37"/>
      <c r="TOW6" s="2"/>
      <c r="TOX6" s="37"/>
      <c r="TOY6" s="53"/>
      <c r="TPA6" s="2"/>
      <c r="TPB6" s="2"/>
      <c r="TPC6" s="37"/>
      <c r="TPD6" s="37"/>
      <c r="TPE6" s="2"/>
      <c r="TPF6" s="37"/>
      <c r="TPG6" s="53"/>
      <c r="TPI6" s="2"/>
      <c r="TPJ6" s="2"/>
      <c r="TPK6" s="37"/>
      <c r="TPL6" s="37"/>
      <c r="TPM6" s="2"/>
      <c r="TPN6" s="37"/>
      <c r="TPO6" s="53"/>
      <c r="TPQ6" s="2"/>
      <c r="TPR6" s="2"/>
      <c r="TPS6" s="37"/>
      <c r="TPT6" s="37"/>
      <c r="TPU6" s="2"/>
      <c r="TPV6" s="37"/>
      <c r="TPW6" s="53"/>
      <c r="TPY6" s="2"/>
      <c r="TPZ6" s="2"/>
      <c r="TQA6" s="37"/>
      <c r="TQB6" s="37"/>
      <c r="TQC6" s="2"/>
      <c r="TQD6" s="37"/>
      <c r="TQE6" s="53"/>
      <c r="TQG6" s="2"/>
      <c r="TQH6" s="2"/>
      <c r="TQI6" s="37"/>
      <c r="TQJ6" s="37"/>
      <c r="TQK6" s="2"/>
      <c r="TQL6" s="37"/>
      <c r="TQM6" s="53"/>
      <c r="TQO6" s="2"/>
      <c r="TQP6" s="2"/>
      <c r="TQQ6" s="37"/>
      <c r="TQR6" s="37"/>
      <c r="TQS6" s="2"/>
      <c r="TQT6" s="37"/>
      <c r="TQU6" s="53"/>
      <c r="TQW6" s="2"/>
      <c r="TQX6" s="2"/>
      <c r="TQY6" s="37"/>
      <c r="TQZ6" s="37"/>
      <c r="TRA6" s="2"/>
      <c r="TRB6" s="37"/>
      <c r="TRC6" s="53"/>
      <c r="TRE6" s="2"/>
      <c r="TRF6" s="2"/>
      <c r="TRG6" s="37"/>
      <c r="TRH6" s="37"/>
      <c r="TRI6" s="2"/>
      <c r="TRJ6" s="37"/>
      <c r="TRK6" s="53"/>
      <c r="TRM6" s="2"/>
      <c r="TRN6" s="2"/>
      <c r="TRO6" s="37"/>
      <c r="TRP6" s="37"/>
      <c r="TRQ6" s="2"/>
      <c r="TRR6" s="37"/>
      <c r="TRS6" s="53"/>
      <c r="TRU6" s="2"/>
      <c r="TRV6" s="2"/>
      <c r="TRW6" s="37"/>
      <c r="TRX6" s="37"/>
      <c r="TRY6" s="2"/>
      <c r="TRZ6" s="37"/>
      <c r="TSA6" s="53"/>
      <c r="TSC6" s="2"/>
      <c r="TSD6" s="2"/>
      <c r="TSE6" s="37"/>
      <c r="TSF6" s="37"/>
      <c r="TSG6" s="2"/>
      <c r="TSH6" s="37"/>
      <c r="TSI6" s="53"/>
      <c r="TSK6" s="2"/>
      <c r="TSL6" s="2"/>
      <c r="TSM6" s="37"/>
      <c r="TSN6" s="37"/>
      <c r="TSO6" s="2"/>
      <c r="TSP6" s="37"/>
      <c r="TSQ6" s="53"/>
      <c r="TSS6" s="2"/>
      <c r="TST6" s="2"/>
      <c r="TSU6" s="37"/>
      <c r="TSV6" s="37"/>
      <c r="TSW6" s="2"/>
      <c r="TSX6" s="37"/>
      <c r="TSY6" s="53"/>
      <c r="TTA6" s="2"/>
      <c r="TTB6" s="2"/>
      <c r="TTC6" s="37"/>
      <c r="TTD6" s="37"/>
      <c r="TTE6" s="2"/>
      <c r="TTF6" s="37"/>
      <c r="TTG6" s="53"/>
      <c r="TTI6" s="2"/>
      <c r="TTJ6" s="2"/>
      <c r="TTK6" s="37"/>
      <c r="TTL6" s="37"/>
      <c r="TTM6" s="2"/>
      <c r="TTN6" s="37"/>
      <c r="TTO6" s="53"/>
      <c r="TTQ6" s="2"/>
      <c r="TTR6" s="2"/>
      <c r="TTS6" s="37"/>
      <c r="TTT6" s="37"/>
      <c r="TTU6" s="2"/>
      <c r="TTV6" s="37"/>
      <c r="TTW6" s="53"/>
      <c r="TTY6" s="2"/>
      <c r="TTZ6" s="2"/>
      <c r="TUA6" s="37"/>
      <c r="TUB6" s="37"/>
      <c r="TUC6" s="2"/>
      <c r="TUD6" s="37"/>
      <c r="TUE6" s="53"/>
      <c r="TUG6" s="2"/>
      <c r="TUH6" s="2"/>
      <c r="TUI6" s="37"/>
      <c r="TUJ6" s="37"/>
      <c r="TUK6" s="2"/>
      <c r="TUL6" s="37"/>
      <c r="TUM6" s="53"/>
      <c r="TUO6" s="2"/>
      <c r="TUP6" s="2"/>
      <c r="TUQ6" s="37"/>
      <c r="TUR6" s="37"/>
      <c r="TUS6" s="2"/>
      <c r="TUT6" s="37"/>
      <c r="TUU6" s="53"/>
      <c r="TUW6" s="2"/>
      <c r="TUX6" s="2"/>
      <c r="TUY6" s="37"/>
      <c r="TUZ6" s="37"/>
      <c r="TVA6" s="2"/>
      <c r="TVB6" s="37"/>
      <c r="TVC6" s="53"/>
      <c r="TVE6" s="2"/>
      <c r="TVF6" s="2"/>
      <c r="TVG6" s="37"/>
      <c r="TVH6" s="37"/>
      <c r="TVI6" s="2"/>
      <c r="TVJ6" s="37"/>
      <c r="TVK6" s="53"/>
      <c r="TVM6" s="2"/>
      <c r="TVN6" s="2"/>
      <c r="TVO6" s="37"/>
      <c r="TVP6" s="37"/>
      <c r="TVQ6" s="2"/>
      <c r="TVR6" s="37"/>
      <c r="TVS6" s="53"/>
      <c r="TVU6" s="2"/>
      <c r="TVV6" s="2"/>
      <c r="TVW6" s="37"/>
      <c r="TVX6" s="37"/>
      <c r="TVY6" s="2"/>
      <c r="TVZ6" s="37"/>
      <c r="TWA6" s="53"/>
      <c r="TWC6" s="2"/>
      <c r="TWD6" s="2"/>
      <c r="TWE6" s="37"/>
      <c r="TWF6" s="37"/>
      <c r="TWG6" s="2"/>
      <c r="TWH6" s="37"/>
      <c r="TWI6" s="53"/>
      <c r="TWK6" s="2"/>
      <c r="TWL6" s="2"/>
      <c r="TWM6" s="37"/>
      <c r="TWN6" s="37"/>
      <c r="TWO6" s="2"/>
      <c r="TWP6" s="37"/>
      <c r="TWQ6" s="53"/>
      <c r="TWS6" s="2"/>
      <c r="TWT6" s="2"/>
      <c r="TWU6" s="37"/>
      <c r="TWV6" s="37"/>
      <c r="TWW6" s="2"/>
      <c r="TWX6" s="37"/>
      <c r="TWY6" s="53"/>
      <c r="TXA6" s="2"/>
      <c r="TXB6" s="2"/>
      <c r="TXC6" s="37"/>
      <c r="TXD6" s="37"/>
      <c r="TXE6" s="2"/>
      <c r="TXF6" s="37"/>
      <c r="TXG6" s="53"/>
      <c r="TXI6" s="2"/>
      <c r="TXJ6" s="2"/>
      <c r="TXK6" s="37"/>
      <c r="TXL6" s="37"/>
      <c r="TXM6" s="2"/>
      <c r="TXN6" s="37"/>
      <c r="TXO6" s="53"/>
      <c r="TXQ6" s="2"/>
      <c r="TXR6" s="2"/>
      <c r="TXS6" s="37"/>
      <c r="TXT6" s="37"/>
      <c r="TXU6" s="2"/>
      <c r="TXV6" s="37"/>
      <c r="TXW6" s="53"/>
      <c r="TXY6" s="2"/>
      <c r="TXZ6" s="2"/>
      <c r="TYA6" s="37"/>
      <c r="TYB6" s="37"/>
      <c r="TYC6" s="2"/>
      <c r="TYD6" s="37"/>
      <c r="TYE6" s="53"/>
      <c r="TYG6" s="2"/>
      <c r="TYH6" s="2"/>
      <c r="TYI6" s="37"/>
      <c r="TYJ6" s="37"/>
      <c r="TYK6" s="2"/>
      <c r="TYL6" s="37"/>
      <c r="TYM6" s="53"/>
      <c r="TYO6" s="2"/>
      <c r="TYP6" s="2"/>
      <c r="TYQ6" s="37"/>
      <c r="TYR6" s="37"/>
      <c r="TYS6" s="2"/>
      <c r="TYT6" s="37"/>
      <c r="TYU6" s="53"/>
      <c r="TYW6" s="2"/>
      <c r="TYX6" s="2"/>
      <c r="TYY6" s="37"/>
      <c r="TYZ6" s="37"/>
      <c r="TZA6" s="2"/>
      <c r="TZB6" s="37"/>
      <c r="TZC6" s="53"/>
      <c r="TZE6" s="2"/>
      <c r="TZF6" s="2"/>
      <c r="TZG6" s="37"/>
      <c r="TZH6" s="37"/>
      <c r="TZI6" s="2"/>
      <c r="TZJ6" s="37"/>
      <c r="TZK6" s="53"/>
      <c r="TZM6" s="2"/>
      <c r="TZN6" s="2"/>
      <c r="TZO6" s="37"/>
      <c r="TZP6" s="37"/>
      <c r="TZQ6" s="2"/>
      <c r="TZR6" s="37"/>
      <c r="TZS6" s="53"/>
      <c r="TZU6" s="2"/>
      <c r="TZV6" s="2"/>
      <c r="TZW6" s="37"/>
      <c r="TZX6" s="37"/>
      <c r="TZY6" s="2"/>
      <c r="TZZ6" s="37"/>
      <c r="UAA6" s="53"/>
      <c r="UAC6" s="2"/>
      <c r="UAD6" s="2"/>
      <c r="UAE6" s="37"/>
      <c r="UAF6" s="37"/>
      <c r="UAG6" s="2"/>
      <c r="UAH6" s="37"/>
      <c r="UAI6" s="53"/>
      <c r="UAK6" s="2"/>
      <c r="UAL6" s="2"/>
      <c r="UAM6" s="37"/>
      <c r="UAN6" s="37"/>
      <c r="UAO6" s="2"/>
      <c r="UAP6" s="37"/>
      <c r="UAQ6" s="53"/>
      <c r="UAS6" s="2"/>
      <c r="UAT6" s="2"/>
      <c r="UAU6" s="37"/>
      <c r="UAV6" s="37"/>
      <c r="UAW6" s="2"/>
      <c r="UAX6" s="37"/>
      <c r="UAY6" s="53"/>
      <c r="UBA6" s="2"/>
      <c r="UBB6" s="2"/>
      <c r="UBC6" s="37"/>
      <c r="UBD6" s="37"/>
      <c r="UBE6" s="2"/>
      <c r="UBF6" s="37"/>
      <c r="UBG6" s="53"/>
      <c r="UBI6" s="2"/>
      <c r="UBJ6" s="2"/>
      <c r="UBK6" s="37"/>
      <c r="UBL6" s="37"/>
      <c r="UBM6" s="2"/>
      <c r="UBN6" s="37"/>
      <c r="UBO6" s="53"/>
      <c r="UBQ6" s="2"/>
      <c r="UBR6" s="2"/>
      <c r="UBS6" s="37"/>
      <c r="UBT6" s="37"/>
      <c r="UBU6" s="2"/>
      <c r="UBV6" s="37"/>
      <c r="UBW6" s="53"/>
      <c r="UBY6" s="2"/>
      <c r="UBZ6" s="2"/>
      <c r="UCA6" s="37"/>
      <c r="UCB6" s="37"/>
      <c r="UCC6" s="2"/>
      <c r="UCD6" s="37"/>
      <c r="UCE6" s="53"/>
      <c r="UCG6" s="2"/>
      <c r="UCH6" s="2"/>
      <c r="UCI6" s="37"/>
      <c r="UCJ6" s="37"/>
      <c r="UCK6" s="2"/>
      <c r="UCL6" s="37"/>
      <c r="UCM6" s="53"/>
      <c r="UCO6" s="2"/>
      <c r="UCP6" s="2"/>
      <c r="UCQ6" s="37"/>
      <c r="UCR6" s="37"/>
      <c r="UCS6" s="2"/>
      <c r="UCT6" s="37"/>
      <c r="UCU6" s="53"/>
      <c r="UCW6" s="2"/>
      <c r="UCX6" s="2"/>
      <c r="UCY6" s="37"/>
      <c r="UCZ6" s="37"/>
      <c r="UDA6" s="2"/>
      <c r="UDB6" s="37"/>
      <c r="UDC6" s="53"/>
      <c r="UDE6" s="2"/>
      <c r="UDF6" s="2"/>
      <c r="UDG6" s="37"/>
      <c r="UDH6" s="37"/>
      <c r="UDI6" s="2"/>
      <c r="UDJ6" s="37"/>
      <c r="UDK6" s="53"/>
      <c r="UDM6" s="2"/>
      <c r="UDN6" s="2"/>
      <c r="UDO6" s="37"/>
      <c r="UDP6" s="37"/>
      <c r="UDQ6" s="2"/>
      <c r="UDR6" s="37"/>
      <c r="UDS6" s="53"/>
      <c r="UDU6" s="2"/>
      <c r="UDV6" s="2"/>
      <c r="UDW6" s="37"/>
      <c r="UDX6" s="37"/>
      <c r="UDY6" s="2"/>
      <c r="UDZ6" s="37"/>
      <c r="UEA6" s="53"/>
      <c r="UEC6" s="2"/>
      <c r="UED6" s="2"/>
      <c r="UEE6" s="37"/>
      <c r="UEF6" s="37"/>
      <c r="UEG6" s="2"/>
      <c r="UEH6" s="37"/>
      <c r="UEI6" s="53"/>
      <c r="UEK6" s="2"/>
      <c r="UEL6" s="2"/>
      <c r="UEM6" s="37"/>
      <c r="UEN6" s="37"/>
      <c r="UEO6" s="2"/>
      <c r="UEP6" s="37"/>
      <c r="UEQ6" s="53"/>
      <c r="UES6" s="2"/>
      <c r="UET6" s="2"/>
      <c r="UEU6" s="37"/>
      <c r="UEV6" s="37"/>
      <c r="UEW6" s="2"/>
      <c r="UEX6" s="37"/>
      <c r="UEY6" s="53"/>
      <c r="UFA6" s="2"/>
      <c r="UFB6" s="2"/>
      <c r="UFC6" s="37"/>
      <c r="UFD6" s="37"/>
      <c r="UFE6" s="2"/>
      <c r="UFF6" s="37"/>
      <c r="UFG6" s="53"/>
      <c r="UFI6" s="2"/>
      <c r="UFJ6" s="2"/>
      <c r="UFK6" s="37"/>
      <c r="UFL6" s="37"/>
      <c r="UFM6" s="2"/>
      <c r="UFN6" s="37"/>
      <c r="UFO6" s="53"/>
      <c r="UFQ6" s="2"/>
      <c r="UFR6" s="2"/>
      <c r="UFS6" s="37"/>
      <c r="UFT6" s="37"/>
      <c r="UFU6" s="2"/>
      <c r="UFV6" s="37"/>
      <c r="UFW6" s="53"/>
      <c r="UFY6" s="2"/>
      <c r="UFZ6" s="2"/>
      <c r="UGA6" s="37"/>
      <c r="UGB6" s="37"/>
      <c r="UGC6" s="2"/>
      <c r="UGD6" s="37"/>
      <c r="UGE6" s="53"/>
      <c r="UGG6" s="2"/>
      <c r="UGH6" s="2"/>
      <c r="UGI6" s="37"/>
      <c r="UGJ6" s="37"/>
      <c r="UGK6" s="2"/>
      <c r="UGL6" s="37"/>
      <c r="UGM6" s="53"/>
      <c r="UGO6" s="2"/>
      <c r="UGP6" s="2"/>
      <c r="UGQ6" s="37"/>
      <c r="UGR6" s="37"/>
      <c r="UGS6" s="2"/>
      <c r="UGT6" s="37"/>
      <c r="UGU6" s="53"/>
      <c r="UGW6" s="2"/>
      <c r="UGX6" s="2"/>
      <c r="UGY6" s="37"/>
      <c r="UGZ6" s="37"/>
      <c r="UHA6" s="2"/>
      <c r="UHB6" s="37"/>
      <c r="UHC6" s="53"/>
      <c r="UHE6" s="2"/>
      <c r="UHF6" s="2"/>
      <c r="UHG6" s="37"/>
      <c r="UHH6" s="37"/>
      <c r="UHI6" s="2"/>
      <c r="UHJ6" s="37"/>
      <c r="UHK6" s="53"/>
      <c r="UHM6" s="2"/>
      <c r="UHN6" s="2"/>
      <c r="UHO6" s="37"/>
      <c r="UHP6" s="37"/>
      <c r="UHQ6" s="2"/>
      <c r="UHR6" s="37"/>
      <c r="UHS6" s="53"/>
      <c r="UHU6" s="2"/>
      <c r="UHV6" s="2"/>
      <c r="UHW6" s="37"/>
      <c r="UHX6" s="37"/>
      <c r="UHY6" s="2"/>
      <c r="UHZ6" s="37"/>
      <c r="UIA6" s="53"/>
      <c r="UIC6" s="2"/>
      <c r="UID6" s="2"/>
      <c r="UIE6" s="37"/>
      <c r="UIF6" s="37"/>
      <c r="UIG6" s="2"/>
      <c r="UIH6" s="37"/>
      <c r="UII6" s="53"/>
      <c r="UIK6" s="2"/>
      <c r="UIL6" s="2"/>
      <c r="UIM6" s="37"/>
      <c r="UIN6" s="37"/>
      <c r="UIO6" s="2"/>
      <c r="UIP6" s="37"/>
      <c r="UIQ6" s="53"/>
      <c r="UIS6" s="2"/>
      <c r="UIT6" s="2"/>
      <c r="UIU6" s="37"/>
      <c r="UIV6" s="37"/>
      <c r="UIW6" s="2"/>
      <c r="UIX6" s="37"/>
      <c r="UIY6" s="53"/>
      <c r="UJA6" s="2"/>
      <c r="UJB6" s="2"/>
      <c r="UJC6" s="37"/>
      <c r="UJD6" s="37"/>
      <c r="UJE6" s="2"/>
      <c r="UJF6" s="37"/>
      <c r="UJG6" s="53"/>
      <c r="UJI6" s="2"/>
      <c r="UJJ6" s="2"/>
      <c r="UJK6" s="37"/>
      <c r="UJL6" s="37"/>
      <c r="UJM6" s="2"/>
      <c r="UJN6" s="37"/>
      <c r="UJO6" s="53"/>
      <c r="UJQ6" s="2"/>
      <c r="UJR6" s="2"/>
      <c r="UJS6" s="37"/>
      <c r="UJT6" s="37"/>
      <c r="UJU6" s="2"/>
      <c r="UJV6" s="37"/>
      <c r="UJW6" s="53"/>
      <c r="UJY6" s="2"/>
      <c r="UJZ6" s="2"/>
      <c r="UKA6" s="37"/>
      <c r="UKB6" s="37"/>
      <c r="UKC6" s="2"/>
      <c r="UKD6" s="37"/>
      <c r="UKE6" s="53"/>
      <c r="UKG6" s="2"/>
      <c r="UKH6" s="2"/>
      <c r="UKI6" s="37"/>
      <c r="UKJ6" s="37"/>
      <c r="UKK6" s="2"/>
      <c r="UKL6" s="37"/>
      <c r="UKM6" s="53"/>
      <c r="UKO6" s="2"/>
      <c r="UKP6" s="2"/>
      <c r="UKQ6" s="37"/>
      <c r="UKR6" s="37"/>
      <c r="UKS6" s="2"/>
      <c r="UKT6" s="37"/>
      <c r="UKU6" s="53"/>
      <c r="UKW6" s="2"/>
      <c r="UKX6" s="2"/>
      <c r="UKY6" s="37"/>
      <c r="UKZ6" s="37"/>
      <c r="ULA6" s="2"/>
      <c r="ULB6" s="37"/>
      <c r="ULC6" s="53"/>
      <c r="ULE6" s="2"/>
      <c r="ULF6" s="2"/>
      <c r="ULG6" s="37"/>
      <c r="ULH6" s="37"/>
      <c r="ULI6" s="2"/>
      <c r="ULJ6" s="37"/>
      <c r="ULK6" s="53"/>
      <c r="ULM6" s="2"/>
      <c r="ULN6" s="2"/>
      <c r="ULO6" s="37"/>
      <c r="ULP6" s="37"/>
      <c r="ULQ6" s="2"/>
      <c r="ULR6" s="37"/>
      <c r="ULS6" s="53"/>
      <c r="ULU6" s="2"/>
      <c r="ULV6" s="2"/>
      <c r="ULW6" s="37"/>
      <c r="ULX6" s="37"/>
      <c r="ULY6" s="2"/>
      <c r="ULZ6" s="37"/>
      <c r="UMA6" s="53"/>
      <c r="UMC6" s="2"/>
      <c r="UMD6" s="2"/>
      <c r="UME6" s="37"/>
      <c r="UMF6" s="37"/>
      <c r="UMG6" s="2"/>
      <c r="UMH6" s="37"/>
      <c r="UMI6" s="53"/>
      <c r="UMK6" s="2"/>
      <c r="UML6" s="2"/>
      <c r="UMM6" s="37"/>
      <c r="UMN6" s="37"/>
      <c r="UMO6" s="2"/>
      <c r="UMP6" s="37"/>
      <c r="UMQ6" s="53"/>
      <c r="UMS6" s="2"/>
      <c r="UMT6" s="2"/>
      <c r="UMU6" s="37"/>
      <c r="UMV6" s="37"/>
      <c r="UMW6" s="2"/>
      <c r="UMX6" s="37"/>
      <c r="UMY6" s="53"/>
      <c r="UNA6" s="2"/>
      <c r="UNB6" s="2"/>
      <c r="UNC6" s="37"/>
      <c r="UND6" s="37"/>
      <c r="UNE6" s="2"/>
      <c r="UNF6" s="37"/>
      <c r="UNG6" s="53"/>
      <c r="UNI6" s="2"/>
      <c r="UNJ6" s="2"/>
      <c r="UNK6" s="37"/>
      <c r="UNL6" s="37"/>
      <c r="UNM6" s="2"/>
      <c r="UNN6" s="37"/>
      <c r="UNO6" s="53"/>
      <c r="UNQ6" s="2"/>
      <c r="UNR6" s="2"/>
      <c r="UNS6" s="37"/>
      <c r="UNT6" s="37"/>
      <c r="UNU6" s="2"/>
      <c r="UNV6" s="37"/>
      <c r="UNW6" s="53"/>
      <c r="UNY6" s="2"/>
      <c r="UNZ6" s="2"/>
      <c r="UOA6" s="37"/>
      <c r="UOB6" s="37"/>
      <c r="UOC6" s="2"/>
      <c r="UOD6" s="37"/>
      <c r="UOE6" s="53"/>
      <c r="UOG6" s="2"/>
      <c r="UOH6" s="2"/>
      <c r="UOI6" s="37"/>
      <c r="UOJ6" s="37"/>
      <c r="UOK6" s="2"/>
      <c r="UOL6" s="37"/>
      <c r="UOM6" s="53"/>
      <c r="UOO6" s="2"/>
      <c r="UOP6" s="2"/>
      <c r="UOQ6" s="37"/>
      <c r="UOR6" s="37"/>
      <c r="UOS6" s="2"/>
      <c r="UOT6" s="37"/>
      <c r="UOU6" s="53"/>
      <c r="UOW6" s="2"/>
      <c r="UOX6" s="2"/>
      <c r="UOY6" s="37"/>
      <c r="UOZ6" s="37"/>
      <c r="UPA6" s="2"/>
      <c r="UPB6" s="37"/>
      <c r="UPC6" s="53"/>
      <c r="UPE6" s="2"/>
      <c r="UPF6" s="2"/>
      <c r="UPG6" s="37"/>
      <c r="UPH6" s="37"/>
      <c r="UPI6" s="2"/>
      <c r="UPJ6" s="37"/>
      <c r="UPK6" s="53"/>
      <c r="UPM6" s="2"/>
      <c r="UPN6" s="2"/>
      <c r="UPO6" s="37"/>
      <c r="UPP6" s="37"/>
      <c r="UPQ6" s="2"/>
      <c r="UPR6" s="37"/>
      <c r="UPS6" s="53"/>
      <c r="UPU6" s="2"/>
      <c r="UPV6" s="2"/>
      <c r="UPW6" s="37"/>
      <c r="UPX6" s="37"/>
      <c r="UPY6" s="2"/>
      <c r="UPZ6" s="37"/>
      <c r="UQA6" s="53"/>
      <c r="UQC6" s="2"/>
      <c r="UQD6" s="2"/>
      <c r="UQE6" s="37"/>
      <c r="UQF6" s="37"/>
      <c r="UQG6" s="2"/>
      <c r="UQH6" s="37"/>
      <c r="UQI6" s="53"/>
      <c r="UQK6" s="2"/>
      <c r="UQL6" s="2"/>
      <c r="UQM6" s="37"/>
      <c r="UQN6" s="37"/>
      <c r="UQO6" s="2"/>
      <c r="UQP6" s="37"/>
      <c r="UQQ6" s="53"/>
      <c r="UQS6" s="2"/>
      <c r="UQT6" s="2"/>
      <c r="UQU6" s="37"/>
      <c r="UQV6" s="37"/>
      <c r="UQW6" s="2"/>
      <c r="UQX6" s="37"/>
      <c r="UQY6" s="53"/>
      <c r="URA6" s="2"/>
      <c r="URB6" s="2"/>
      <c r="URC6" s="37"/>
      <c r="URD6" s="37"/>
      <c r="URE6" s="2"/>
      <c r="URF6" s="37"/>
      <c r="URG6" s="53"/>
      <c r="URI6" s="2"/>
      <c r="URJ6" s="2"/>
      <c r="URK6" s="37"/>
      <c r="URL6" s="37"/>
      <c r="URM6" s="2"/>
      <c r="URN6" s="37"/>
      <c r="URO6" s="53"/>
      <c r="URQ6" s="2"/>
      <c r="URR6" s="2"/>
      <c r="URS6" s="37"/>
      <c r="URT6" s="37"/>
      <c r="URU6" s="2"/>
      <c r="URV6" s="37"/>
      <c r="URW6" s="53"/>
      <c r="URY6" s="2"/>
      <c r="URZ6" s="2"/>
      <c r="USA6" s="37"/>
      <c r="USB6" s="37"/>
      <c r="USC6" s="2"/>
      <c r="USD6" s="37"/>
      <c r="USE6" s="53"/>
      <c r="USG6" s="2"/>
      <c r="USH6" s="2"/>
      <c r="USI6" s="37"/>
      <c r="USJ6" s="37"/>
      <c r="USK6" s="2"/>
      <c r="USL6" s="37"/>
      <c r="USM6" s="53"/>
      <c r="USO6" s="2"/>
      <c r="USP6" s="2"/>
      <c r="USQ6" s="37"/>
      <c r="USR6" s="37"/>
      <c r="USS6" s="2"/>
      <c r="UST6" s="37"/>
      <c r="USU6" s="53"/>
      <c r="USW6" s="2"/>
      <c r="USX6" s="2"/>
      <c r="USY6" s="37"/>
      <c r="USZ6" s="37"/>
      <c r="UTA6" s="2"/>
      <c r="UTB6" s="37"/>
      <c r="UTC6" s="53"/>
      <c r="UTE6" s="2"/>
      <c r="UTF6" s="2"/>
      <c r="UTG6" s="37"/>
      <c r="UTH6" s="37"/>
      <c r="UTI6" s="2"/>
      <c r="UTJ6" s="37"/>
      <c r="UTK6" s="53"/>
      <c r="UTM6" s="2"/>
      <c r="UTN6" s="2"/>
      <c r="UTO6" s="37"/>
      <c r="UTP6" s="37"/>
      <c r="UTQ6" s="2"/>
      <c r="UTR6" s="37"/>
      <c r="UTS6" s="53"/>
      <c r="UTU6" s="2"/>
      <c r="UTV6" s="2"/>
      <c r="UTW6" s="37"/>
      <c r="UTX6" s="37"/>
      <c r="UTY6" s="2"/>
      <c r="UTZ6" s="37"/>
      <c r="UUA6" s="53"/>
      <c r="UUC6" s="2"/>
      <c r="UUD6" s="2"/>
      <c r="UUE6" s="37"/>
      <c r="UUF6" s="37"/>
      <c r="UUG6" s="2"/>
      <c r="UUH6" s="37"/>
      <c r="UUI6" s="53"/>
      <c r="UUK6" s="2"/>
      <c r="UUL6" s="2"/>
      <c r="UUM6" s="37"/>
      <c r="UUN6" s="37"/>
      <c r="UUO6" s="2"/>
      <c r="UUP6" s="37"/>
      <c r="UUQ6" s="53"/>
      <c r="UUS6" s="2"/>
      <c r="UUT6" s="2"/>
      <c r="UUU6" s="37"/>
      <c r="UUV6" s="37"/>
      <c r="UUW6" s="2"/>
      <c r="UUX6" s="37"/>
      <c r="UUY6" s="53"/>
      <c r="UVA6" s="2"/>
      <c r="UVB6" s="2"/>
      <c r="UVC6" s="37"/>
      <c r="UVD6" s="37"/>
      <c r="UVE6" s="2"/>
      <c r="UVF6" s="37"/>
      <c r="UVG6" s="53"/>
      <c r="UVI6" s="2"/>
      <c r="UVJ6" s="2"/>
      <c r="UVK6" s="37"/>
      <c r="UVL6" s="37"/>
      <c r="UVM6" s="2"/>
      <c r="UVN6" s="37"/>
      <c r="UVO6" s="53"/>
      <c r="UVQ6" s="2"/>
      <c r="UVR6" s="2"/>
      <c r="UVS6" s="37"/>
      <c r="UVT6" s="37"/>
      <c r="UVU6" s="2"/>
      <c r="UVV6" s="37"/>
      <c r="UVW6" s="53"/>
      <c r="UVY6" s="2"/>
      <c r="UVZ6" s="2"/>
      <c r="UWA6" s="37"/>
      <c r="UWB6" s="37"/>
      <c r="UWC6" s="2"/>
      <c r="UWD6" s="37"/>
      <c r="UWE6" s="53"/>
      <c r="UWG6" s="2"/>
      <c r="UWH6" s="2"/>
      <c r="UWI6" s="37"/>
      <c r="UWJ6" s="37"/>
      <c r="UWK6" s="2"/>
      <c r="UWL6" s="37"/>
      <c r="UWM6" s="53"/>
      <c r="UWO6" s="2"/>
      <c r="UWP6" s="2"/>
      <c r="UWQ6" s="37"/>
      <c r="UWR6" s="37"/>
      <c r="UWS6" s="2"/>
      <c r="UWT6" s="37"/>
      <c r="UWU6" s="53"/>
      <c r="UWW6" s="2"/>
      <c r="UWX6" s="2"/>
      <c r="UWY6" s="37"/>
      <c r="UWZ6" s="37"/>
      <c r="UXA6" s="2"/>
      <c r="UXB6" s="37"/>
      <c r="UXC6" s="53"/>
      <c r="UXE6" s="2"/>
      <c r="UXF6" s="2"/>
      <c r="UXG6" s="37"/>
      <c r="UXH6" s="37"/>
      <c r="UXI6" s="2"/>
      <c r="UXJ6" s="37"/>
      <c r="UXK6" s="53"/>
      <c r="UXM6" s="2"/>
      <c r="UXN6" s="2"/>
      <c r="UXO6" s="37"/>
      <c r="UXP6" s="37"/>
      <c r="UXQ6" s="2"/>
      <c r="UXR6" s="37"/>
      <c r="UXS6" s="53"/>
      <c r="UXU6" s="2"/>
      <c r="UXV6" s="2"/>
      <c r="UXW6" s="37"/>
      <c r="UXX6" s="37"/>
      <c r="UXY6" s="2"/>
      <c r="UXZ6" s="37"/>
      <c r="UYA6" s="53"/>
      <c r="UYC6" s="2"/>
      <c r="UYD6" s="2"/>
      <c r="UYE6" s="37"/>
      <c r="UYF6" s="37"/>
      <c r="UYG6" s="2"/>
      <c r="UYH6" s="37"/>
      <c r="UYI6" s="53"/>
      <c r="UYK6" s="2"/>
      <c r="UYL6" s="2"/>
      <c r="UYM6" s="37"/>
      <c r="UYN6" s="37"/>
      <c r="UYO6" s="2"/>
      <c r="UYP6" s="37"/>
      <c r="UYQ6" s="53"/>
      <c r="UYS6" s="2"/>
      <c r="UYT6" s="2"/>
      <c r="UYU6" s="37"/>
      <c r="UYV6" s="37"/>
      <c r="UYW6" s="2"/>
      <c r="UYX6" s="37"/>
      <c r="UYY6" s="53"/>
      <c r="UZA6" s="2"/>
      <c r="UZB6" s="2"/>
      <c r="UZC6" s="37"/>
      <c r="UZD6" s="37"/>
      <c r="UZE6" s="2"/>
      <c r="UZF6" s="37"/>
      <c r="UZG6" s="53"/>
      <c r="UZI6" s="2"/>
      <c r="UZJ6" s="2"/>
      <c r="UZK6" s="37"/>
      <c r="UZL6" s="37"/>
      <c r="UZM6" s="2"/>
      <c r="UZN6" s="37"/>
      <c r="UZO6" s="53"/>
      <c r="UZQ6" s="2"/>
      <c r="UZR6" s="2"/>
      <c r="UZS6" s="37"/>
      <c r="UZT6" s="37"/>
      <c r="UZU6" s="2"/>
      <c r="UZV6" s="37"/>
      <c r="UZW6" s="53"/>
      <c r="UZY6" s="2"/>
      <c r="UZZ6" s="2"/>
      <c r="VAA6" s="37"/>
      <c r="VAB6" s="37"/>
      <c r="VAC6" s="2"/>
      <c r="VAD6" s="37"/>
      <c r="VAE6" s="53"/>
      <c r="VAG6" s="2"/>
      <c r="VAH6" s="2"/>
      <c r="VAI6" s="37"/>
      <c r="VAJ6" s="37"/>
      <c r="VAK6" s="2"/>
      <c r="VAL6" s="37"/>
      <c r="VAM6" s="53"/>
      <c r="VAO6" s="2"/>
      <c r="VAP6" s="2"/>
      <c r="VAQ6" s="37"/>
      <c r="VAR6" s="37"/>
      <c r="VAS6" s="2"/>
      <c r="VAT6" s="37"/>
      <c r="VAU6" s="53"/>
      <c r="VAW6" s="2"/>
      <c r="VAX6" s="2"/>
      <c r="VAY6" s="37"/>
      <c r="VAZ6" s="37"/>
      <c r="VBA6" s="2"/>
      <c r="VBB6" s="37"/>
      <c r="VBC6" s="53"/>
      <c r="VBE6" s="2"/>
      <c r="VBF6" s="2"/>
      <c r="VBG6" s="37"/>
      <c r="VBH6" s="37"/>
      <c r="VBI6" s="2"/>
      <c r="VBJ6" s="37"/>
      <c r="VBK6" s="53"/>
      <c r="VBM6" s="2"/>
      <c r="VBN6" s="2"/>
      <c r="VBO6" s="37"/>
      <c r="VBP6" s="37"/>
      <c r="VBQ6" s="2"/>
      <c r="VBR6" s="37"/>
      <c r="VBS6" s="53"/>
      <c r="VBU6" s="2"/>
      <c r="VBV6" s="2"/>
      <c r="VBW6" s="37"/>
      <c r="VBX6" s="37"/>
      <c r="VBY6" s="2"/>
      <c r="VBZ6" s="37"/>
      <c r="VCA6" s="53"/>
      <c r="VCC6" s="2"/>
      <c r="VCD6" s="2"/>
      <c r="VCE6" s="37"/>
      <c r="VCF6" s="37"/>
      <c r="VCG6" s="2"/>
      <c r="VCH6" s="37"/>
      <c r="VCI6" s="53"/>
      <c r="VCK6" s="2"/>
      <c r="VCL6" s="2"/>
      <c r="VCM6" s="37"/>
      <c r="VCN6" s="37"/>
      <c r="VCO6" s="2"/>
      <c r="VCP6" s="37"/>
      <c r="VCQ6" s="53"/>
      <c r="VCS6" s="2"/>
      <c r="VCT6" s="2"/>
      <c r="VCU6" s="37"/>
      <c r="VCV6" s="37"/>
      <c r="VCW6" s="2"/>
      <c r="VCX6" s="37"/>
      <c r="VCY6" s="53"/>
      <c r="VDA6" s="2"/>
      <c r="VDB6" s="2"/>
      <c r="VDC6" s="37"/>
      <c r="VDD6" s="37"/>
      <c r="VDE6" s="2"/>
      <c r="VDF6" s="37"/>
      <c r="VDG6" s="53"/>
      <c r="VDI6" s="2"/>
      <c r="VDJ6" s="2"/>
      <c r="VDK6" s="37"/>
      <c r="VDL6" s="37"/>
      <c r="VDM6" s="2"/>
      <c r="VDN6" s="37"/>
      <c r="VDO6" s="53"/>
      <c r="VDQ6" s="2"/>
      <c r="VDR6" s="2"/>
      <c r="VDS6" s="37"/>
      <c r="VDT6" s="37"/>
      <c r="VDU6" s="2"/>
      <c r="VDV6" s="37"/>
      <c r="VDW6" s="53"/>
      <c r="VDY6" s="2"/>
      <c r="VDZ6" s="2"/>
      <c r="VEA6" s="37"/>
      <c r="VEB6" s="37"/>
      <c r="VEC6" s="2"/>
      <c r="VED6" s="37"/>
      <c r="VEE6" s="53"/>
      <c r="VEG6" s="2"/>
      <c r="VEH6" s="2"/>
      <c r="VEI6" s="37"/>
      <c r="VEJ6" s="37"/>
      <c r="VEK6" s="2"/>
      <c r="VEL6" s="37"/>
      <c r="VEM6" s="53"/>
      <c r="VEO6" s="2"/>
      <c r="VEP6" s="2"/>
      <c r="VEQ6" s="37"/>
      <c r="VER6" s="37"/>
      <c r="VES6" s="2"/>
      <c r="VET6" s="37"/>
      <c r="VEU6" s="53"/>
      <c r="VEW6" s="2"/>
      <c r="VEX6" s="2"/>
      <c r="VEY6" s="37"/>
      <c r="VEZ6" s="37"/>
      <c r="VFA6" s="2"/>
      <c r="VFB6" s="37"/>
      <c r="VFC6" s="53"/>
      <c r="VFE6" s="2"/>
      <c r="VFF6" s="2"/>
      <c r="VFG6" s="37"/>
      <c r="VFH6" s="37"/>
      <c r="VFI6" s="2"/>
      <c r="VFJ6" s="37"/>
      <c r="VFK6" s="53"/>
      <c r="VFM6" s="2"/>
      <c r="VFN6" s="2"/>
      <c r="VFO6" s="37"/>
      <c r="VFP6" s="37"/>
      <c r="VFQ6" s="2"/>
      <c r="VFR6" s="37"/>
      <c r="VFS6" s="53"/>
      <c r="VFU6" s="2"/>
      <c r="VFV6" s="2"/>
      <c r="VFW6" s="37"/>
      <c r="VFX6" s="37"/>
      <c r="VFY6" s="2"/>
      <c r="VFZ6" s="37"/>
      <c r="VGA6" s="53"/>
      <c r="VGC6" s="2"/>
      <c r="VGD6" s="2"/>
      <c r="VGE6" s="37"/>
      <c r="VGF6" s="37"/>
      <c r="VGG6" s="2"/>
      <c r="VGH6" s="37"/>
      <c r="VGI6" s="53"/>
      <c r="VGK6" s="2"/>
      <c r="VGL6" s="2"/>
      <c r="VGM6" s="37"/>
      <c r="VGN6" s="37"/>
      <c r="VGO6" s="2"/>
      <c r="VGP6" s="37"/>
      <c r="VGQ6" s="53"/>
      <c r="VGS6" s="2"/>
      <c r="VGT6" s="2"/>
      <c r="VGU6" s="37"/>
      <c r="VGV6" s="37"/>
      <c r="VGW6" s="2"/>
      <c r="VGX6" s="37"/>
      <c r="VGY6" s="53"/>
      <c r="VHA6" s="2"/>
      <c r="VHB6" s="2"/>
      <c r="VHC6" s="37"/>
      <c r="VHD6" s="37"/>
      <c r="VHE6" s="2"/>
      <c r="VHF6" s="37"/>
      <c r="VHG6" s="53"/>
      <c r="VHI6" s="2"/>
      <c r="VHJ6" s="2"/>
      <c r="VHK6" s="37"/>
      <c r="VHL6" s="37"/>
      <c r="VHM6" s="2"/>
      <c r="VHN6" s="37"/>
      <c r="VHO6" s="53"/>
      <c r="VHQ6" s="2"/>
      <c r="VHR6" s="2"/>
      <c r="VHS6" s="37"/>
      <c r="VHT6" s="37"/>
      <c r="VHU6" s="2"/>
      <c r="VHV6" s="37"/>
      <c r="VHW6" s="53"/>
      <c r="VHY6" s="2"/>
      <c r="VHZ6" s="2"/>
      <c r="VIA6" s="37"/>
      <c r="VIB6" s="37"/>
      <c r="VIC6" s="2"/>
      <c r="VID6" s="37"/>
      <c r="VIE6" s="53"/>
      <c r="VIG6" s="2"/>
      <c r="VIH6" s="2"/>
      <c r="VII6" s="37"/>
      <c r="VIJ6" s="37"/>
      <c r="VIK6" s="2"/>
      <c r="VIL6" s="37"/>
      <c r="VIM6" s="53"/>
      <c r="VIO6" s="2"/>
      <c r="VIP6" s="2"/>
      <c r="VIQ6" s="37"/>
      <c r="VIR6" s="37"/>
      <c r="VIS6" s="2"/>
      <c r="VIT6" s="37"/>
      <c r="VIU6" s="53"/>
      <c r="VIW6" s="2"/>
      <c r="VIX6" s="2"/>
      <c r="VIY6" s="37"/>
      <c r="VIZ6" s="37"/>
      <c r="VJA6" s="2"/>
      <c r="VJB6" s="37"/>
      <c r="VJC6" s="53"/>
      <c r="VJE6" s="2"/>
      <c r="VJF6" s="2"/>
      <c r="VJG6" s="37"/>
      <c r="VJH6" s="37"/>
      <c r="VJI6" s="2"/>
      <c r="VJJ6" s="37"/>
      <c r="VJK6" s="53"/>
      <c r="VJM6" s="2"/>
      <c r="VJN6" s="2"/>
      <c r="VJO6" s="37"/>
      <c r="VJP6" s="37"/>
      <c r="VJQ6" s="2"/>
      <c r="VJR6" s="37"/>
      <c r="VJS6" s="53"/>
      <c r="VJU6" s="2"/>
      <c r="VJV6" s="2"/>
      <c r="VJW6" s="37"/>
      <c r="VJX6" s="37"/>
      <c r="VJY6" s="2"/>
      <c r="VJZ6" s="37"/>
      <c r="VKA6" s="53"/>
      <c r="VKC6" s="2"/>
      <c r="VKD6" s="2"/>
      <c r="VKE6" s="37"/>
      <c r="VKF6" s="37"/>
      <c r="VKG6" s="2"/>
      <c r="VKH6" s="37"/>
      <c r="VKI6" s="53"/>
      <c r="VKK6" s="2"/>
      <c r="VKL6" s="2"/>
      <c r="VKM6" s="37"/>
      <c r="VKN6" s="37"/>
      <c r="VKO6" s="2"/>
      <c r="VKP6" s="37"/>
      <c r="VKQ6" s="53"/>
      <c r="VKS6" s="2"/>
      <c r="VKT6" s="2"/>
      <c r="VKU6" s="37"/>
      <c r="VKV6" s="37"/>
      <c r="VKW6" s="2"/>
      <c r="VKX6" s="37"/>
      <c r="VKY6" s="53"/>
      <c r="VLA6" s="2"/>
      <c r="VLB6" s="2"/>
      <c r="VLC6" s="37"/>
      <c r="VLD6" s="37"/>
      <c r="VLE6" s="2"/>
      <c r="VLF6" s="37"/>
      <c r="VLG6" s="53"/>
      <c r="VLI6" s="2"/>
      <c r="VLJ6" s="2"/>
      <c r="VLK6" s="37"/>
      <c r="VLL6" s="37"/>
      <c r="VLM6" s="2"/>
      <c r="VLN6" s="37"/>
      <c r="VLO6" s="53"/>
      <c r="VLQ6" s="2"/>
      <c r="VLR6" s="2"/>
      <c r="VLS6" s="37"/>
      <c r="VLT6" s="37"/>
      <c r="VLU6" s="2"/>
      <c r="VLV6" s="37"/>
      <c r="VLW6" s="53"/>
      <c r="VLY6" s="2"/>
      <c r="VLZ6" s="2"/>
      <c r="VMA6" s="37"/>
      <c r="VMB6" s="37"/>
      <c r="VMC6" s="2"/>
      <c r="VMD6" s="37"/>
      <c r="VME6" s="53"/>
      <c r="VMG6" s="2"/>
      <c r="VMH6" s="2"/>
      <c r="VMI6" s="37"/>
      <c r="VMJ6" s="37"/>
      <c r="VMK6" s="2"/>
      <c r="VML6" s="37"/>
      <c r="VMM6" s="53"/>
      <c r="VMO6" s="2"/>
      <c r="VMP6" s="2"/>
      <c r="VMQ6" s="37"/>
      <c r="VMR6" s="37"/>
      <c r="VMS6" s="2"/>
      <c r="VMT6" s="37"/>
      <c r="VMU6" s="53"/>
      <c r="VMW6" s="2"/>
      <c r="VMX6" s="2"/>
      <c r="VMY6" s="37"/>
      <c r="VMZ6" s="37"/>
      <c r="VNA6" s="2"/>
      <c r="VNB6" s="37"/>
      <c r="VNC6" s="53"/>
      <c r="VNE6" s="2"/>
      <c r="VNF6" s="2"/>
      <c r="VNG6" s="37"/>
      <c r="VNH6" s="37"/>
      <c r="VNI6" s="2"/>
      <c r="VNJ6" s="37"/>
      <c r="VNK6" s="53"/>
      <c r="VNM6" s="2"/>
      <c r="VNN6" s="2"/>
      <c r="VNO6" s="37"/>
      <c r="VNP6" s="37"/>
      <c r="VNQ6" s="2"/>
      <c r="VNR6" s="37"/>
      <c r="VNS6" s="53"/>
      <c r="VNU6" s="2"/>
      <c r="VNV6" s="2"/>
      <c r="VNW6" s="37"/>
      <c r="VNX6" s="37"/>
      <c r="VNY6" s="2"/>
      <c r="VNZ6" s="37"/>
      <c r="VOA6" s="53"/>
      <c r="VOC6" s="2"/>
      <c r="VOD6" s="2"/>
      <c r="VOE6" s="37"/>
      <c r="VOF6" s="37"/>
      <c r="VOG6" s="2"/>
      <c r="VOH6" s="37"/>
      <c r="VOI6" s="53"/>
      <c r="VOK6" s="2"/>
      <c r="VOL6" s="2"/>
      <c r="VOM6" s="37"/>
      <c r="VON6" s="37"/>
      <c r="VOO6" s="2"/>
      <c r="VOP6" s="37"/>
      <c r="VOQ6" s="53"/>
      <c r="VOS6" s="2"/>
      <c r="VOT6" s="2"/>
      <c r="VOU6" s="37"/>
      <c r="VOV6" s="37"/>
      <c r="VOW6" s="2"/>
      <c r="VOX6" s="37"/>
      <c r="VOY6" s="53"/>
      <c r="VPA6" s="2"/>
      <c r="VPB6" s="2"/>
      <c r="VPC6" s="37"/>
      <c r="VPD6" s="37"/>
      <c r="VPE6" s="2"/>
      <c r="VPF6" s="37"/>
      <c r="VPG6" s="53"/>
      <c r="VPI6" s="2"/>
      <c r="VPJ6" s="2"/>
      <c r="VPK6" s="37"/>
      <c r="VPL6" s="37"/>
      <c r="VPM6" s="2"/>
      <c r="VPN6" s="37"/>
      <c r="VPO6" s="53"/>
      <c r="VPQ6" s="2"/>
      <c r="VPR6" s="2"/>
      <c r="VPS6" s="37"/>
      <c r="VPT6" s="37"/>
      <c r="VPU6" s="2"/>
      <c r="VPV6" s="37"/>
      <c r="VPW6" s="53"/>
      <c r="VPY6" s="2"/>
      <c r="VPZ6" s="2"/>
      <c r="VQA6" s="37"/>
      <c r="VQB6" s="37"/>
      <c r="VQC6" s="2"/>
      <c r="VQD6" s="37"/>
      <c r="VQE6" s="53"/>
      <c r="VQG6" s="2"/>
      <c r="VQH6" s="2"/>
      <c r="VQI6" s="37"/>
      <c r="VQJ6" s="37"/>
      <c r="VQK6" s="2"/>
      <c r="VQL6" s="37"/>
      <c r="VQM6" s="53"/>
      <c r="VQO6" s="2"/>
      <c r="VQP6" s="2"/>
      <c r="VQQ6" s="37"/>
      <c r="VQR6" s="37"/>
      <c r="VQS6" s="2"/>
      <c r="VQT6" s="37"/>
      <c r="VQU6" s="53"/>
      <c r="VQW6" s="2"/>
      <c r="VQX6" s="2"/>
      <c r="VQY6" s="37"/>
      <c r="VQZ6" s="37"/>
      <c r="VRA6" s="2"/>
      <c r="VRB6" s="37"/>
      <c r="VRC6" s="53"/>
      <c r="VRE6" s="2"/>
      <c r="VRF6" s="2"/>
      <c r="VRG6" s="37"/>
      <c r="VRH6" s="37"/>
      <c r="VRI6" s="2"/>
      <c r="VRJ6" s="37"/>
      <c r="VRK6" s="53"/>
      <c r="VRM6" s="2"/>
      <c r="VRN6" s="2"/>
      <c r="VRO6" s="37"/>
      <c r="VRP6" s="37"/>
      <c r="VRQ6" s="2"/>
      <c r="VRR6" s="37"/>
      <c r="VRS6" s="53"/>
      <c r="VRU6" s="2"/>
      <c r="VRV6" s="2"/>
      <c r="VRW6" s="37"/>
      <c r="VRX6" s="37"/>
      <c r="VRY6" s="2"/>
      <c r="VRZ6" s="37"/>
      <c r="VSA6" s="53"/>
      <c r="VSC6" s="2"/>
      <c r="VSD6" s="2"/>
      <c r="VSE6" s="37"/>
      <c r="VSF6" s="37"/>
      <c r="VSG6" s="2"/>
      <c r="VSH6" s="37"/>
      <c r="VSI6" s="53"/>
      <c r="VSK6" s="2"/>
      <c r="VSL6" s="2"/>
      <c r="VSM6" s="37"/>
      <c r="VSN6" s="37"/>
      <c r="VSO6" s="2"/>
      <c r="VSP6" s="37"/>
      <c r="VSQ6" s="53"/>
      <c r="VSS6" s="2"/>
      <c r="VST6" s="2"/>
      <c r="VSU6" s="37"/>
      <c r="VSV6" s="37"/>
      <c r="VSW6" s="2"/>
      <c r="VSX6" s="37"/>
      <c r="VSY6" s="53"/>
      <c r="VTA6" s="2"/>
      <c r="VTB6" s="2"/>
      <c r="VTC6" s="37"/>
      <c r="VTD6" s="37"/>
      <c r="VTE6" s="2"/>
      <c r="VTF6" s="37"/>
      <c r="VTG6" s="53"/>
      <c r="VTI6" s="2"/>
      <c r="VTJ6" s="2"/>
      <c r="VTK6" s="37"/>
      <c r="VTL6" s="37"/>
      <c r="VTM6" s="2"/>
      <c r="VTN6" s="37"/>
      <c r="VTO6" s="53"/>
      <c r="VTQ6" s="2"/>
      <c r="VTR6" s="2"/>
      <c r="VTS6" s="37"/>
      <c r="VTT6" s="37"/>
      <c r="VTU6" s="2"/>
      <c r="VTV6" s="37"/>
      <c r="VTW6" s="53"/>
      <c r="VTY6" s="2"/>
      <c r="VTZ6" s="2"/>
      <c r="VUA6" s="37"/>
      <c r="VUB6" s="37"/>
      <c r="VUC6" s="2"/>
      <c r="VUD6" s="37"/>
      <c r="VUE6" s="53"/>
      <c r="VUG6" s="2"/>
      <c r="VUH6" s="2"/>
      <c r="VUI6" s="37"/>
      <c r="VUJ6" s="37"/>
      <c r="VUK6" s="2"/>
      <c r="VUL6" s="37"/>
      <c r="VUM6" s="53"/>
      <c r="VUO6" s="2"/>
      <c r="VUP6" s="2"/>
      <c r="VUQ6" s="37"/>
      <c r="VUR6" s="37"/>
      <c r="VUS6" s="2"/>
      <c r="VUT6" s="37"/>
      <c r="VUU6" s="53"/>
      <c r="VUW6" s="2"/>
      <c r="VUX6" s="2"/>
      <c r="VUY6" s="37"/>
      <c r="VUZ6" s="37"/>
      <c r="VVA6" s="2"/>
      <c r="VVB6" s="37"/>
      <c r="VVC6" s="53"/>
      <c r="VVE6" s="2"/>
      <c r="VVF6" s="2"/>
      <c r="VVG6" s="37"/>
      <c r="VVH6" s="37"/>
      <c r="VVI6" s="2"/>
      <c r="VVJ6" s="37"/>
      <c r="VVK6" s="53"/>
      <c r="VVM6" s="2"/>
      <c r="VVN6" s="2"/>
      <c r="VVO6" s="37"/>
      <c r="VVP6" s="37"/>
      <c r="VVQ6" s="2"/>
      <c r="VVR6" s="37"/>
      <c r="VVS6" s="53"/>
      <c r="VVU6" s="2"/>
      <c r="VVV6" s="2"/>
      <c r="VVW6" s="37"/>
      <c r="VVX6" s="37"/>
      <c r="VVY6" s="2"/>
      <c r="VVZ6" s="37"/>
      <c r="VWA6" s="53"/>
      <c r="VWC6" s="2"/>
      <c r="VWD6" s="2"/>
      <c r="VWE6" s="37"/>
      <c r="VWF6" s="37"/>
      <c r="VWG6" s="2"/>
      <c r="VWH6" s="37"/>
      <c r="VWI6" s="53"/>
      <c r="VWK6" s="2"/>
      <c r="VWL6" s="2"/>
      <c r="VWM6" s="37"/>
      <c r="VWN6" s="37"/>
      <c r="VWO6" s="2"/>
      <c r="VWP6" s="37"/>
      <c r="VWQ6" s="53"/>
      <c r="VWS6" s="2"/>
      <c r="VWT6" s="2"/>
      <c r="VWU6" s="37"/>
      <c r="VWV6" s="37"/>
      <c r="VWW6" s="2"/>
      <c r="VWX6" s="37"/>
      <c r="VWY6" s="53"/>
      <c r="VXA6" s="2"/>
      <c r="VXB6" s="2"/>
      <c r="VXC6" s="37"/>
      <c r="VXD6" s="37"/>
      <c r="VXE6" s="2"/>
      <c r="VXF6" s="37"/>
      <c r="VXG6" s="53"/>
      <c r="VXI6" s="2"/>
      <c r="VXJ6" s="2"/>
      <c r="VXK6" s="37"/>
      <c r="VXL6" s="37"/>
      <c r="VXM6" s="2"/>
      <c r="VXN6" s="37"/>
      <c r="VXO6" s="53"/>
      <c r="VXQ6" s="2"/>
      <c r="VXR6" s="2"/>
      <c r="VXS6" s="37"/>
      <c r="VXT6" s="37"/>
      <c r="VXU6" s="2"/>
      <c r="VXV6" s="37"/>
      <c r="VXW6" s="53"/>
      <c r="VXY6" s="2"/>
      <c r="VXZ6" s="2"/>
      <c r="VYA6" s="37"/>
      <c r="VYB6" s="37"/>
      <c r="VYC6" s="2"/>
      <c r="VYD6" s="37"/>
      <c r="VYE6" s="53"/>
      <c r="VYG6" s="2"/>
      <c r="VYH6" s="2"/>
      <c r="VYI6" s="37"/>
      <c r="VYJ6" s="37"/>
      <c r="VYK6" s="2"/>
      <c r="VYL6" s="37"/>
      <c r="VYM6" s="53"/>
      <c r="VYO6" s="2"/>
      <c r="VYP6" s="2"/>
      <c r="VYQ6" s="37"/>
      <c r="VYR6" s="37"/>
      <c r="VYS6" s="2"/>
      <c r="VYT6" s="37"/>
      <c r="VYU6" s="53"/>
      <c r="VYW6" s="2"/>
      <c r="VYX6" s="2"/>
      <c r="VYY6" s="37"/>
      <c r="VYZ6" s="37"/>
      <c r="VZA6" s="2"/>
      <c r="VZB6" s="37"/>
      <c r="VZC6" s="53"/>
      <c r="VZE6" s="2"/>
      <c r="VZF6" s="2"/>
      <c r="VZG6" s="37"/>
      <c r="VZH6" s="37"/>
      <c r="VZI6" s="2"/>
      <c r="VZJ6" s="37"/>
      <c r="VZK6" s="53"/>
      <c r="VZM6" s="2"/>
      <c r="VZN6" s="2"/>
      <c r="VZO6" s="37"/>
      <c r="VZP6" s="37"/>
      <c r="VZQ6" s="2"/>
      <c r="VZR6" s="37"/>
      <c r="VZS6" s="53"/>
      <c r="VZU6" s="2"/>
      <c r="VZV6" s="2"/>
      <c r="VZW6" s="37"/>
      <c r="VZX6" s="37"/>
      <c r="VZY6" s="2"/>
      <c r="VZZ6" s="37"/>
      <c r="WAA6" s="53"/>
      <c r="WAC6" s="2"/>
      <c r="WAD6" s="2"/>
      <c r="WAE6" s="37"/>
      <c r="WAF6" s="37"/>
      <c r="WAG6" s="2"/>
      <c r="WAH6" s="37"/>
      <c r="WAI6" s="53"/>
      <c r="WAK6" s="2"/>
      <c r="WAL6" s="2"/>
      <c r="WAM6" s="37"/>
      <c r="WAN6" s="37"/>
      <c r="WAO6" s="2"/>
      <c r="WAP6" s="37"/>
      <c r="WAQ6" s="53"/>
      <c r="WAS6" s="2"/>
      <c r="WAT6" s="2"/>
      <c r="WAU6" s="37"/>
      <c r="WAV6" s="37"/>
      <c r="WAW6" s="2"/>
      <c r="WAX6" s="37"/>
      <c r="WAY6" s="53"/>
      <c r="WBA6" s="2"/>
      <c r="WBB6" s="2"/>
      <c r="WBC6" s="37"/>
      <c r="WBD6" s="37"/>
      <c r="WBE6" s="2"/>
      <c r="WBF6" s="37"/>
      <c r="WBG6" s="53"/>
      <c r="WBI6" s="2"/>
      <c r="WBJ6" s="2"/>
      <c r="WBK6" s="37"/>
      <c r="WBL6" s="37"/>
      <c r="WBM6" s="2"/>
      <c r="WBN6" s="37"/>
      <c r="WBO6" s="53"/>
      <c r="WBQ6" s="2"/>
      <c r="WBR6" s="2"/>
      <c r="WBS6" s="37"/>
      <c r="WBT6" s="37"/>
      <c r="WBU6" s="2"/>
      <c r="WBV6" s="37"/>
      <c r="WBW6" s="53"/>
      <c r="WBY6" s="2"/>
      <c r="WBZ6" s="2"/>
      <c r="WCA6" s="37"/>
      <c r="WCB6" s="37"/>
      <c r="WCC6" s="2"/>
      <c r="WCD6" s="37"/>
      <c r="WCE6" s="53"/>
      <c r="WCG6" s="2"/>
      <c r="WCH6" s="2"/>
      <c r="WCI6" s="37"/>
      <c r="WCJ6" s="37"/>
      <c r="WCK6" s="2"/>
      <c r="WCL6" s="37"/>
      <c r="WCM6" s="53"/>
      <c r="WCO6" s="2"/>
      <c r="WCP6" s="2"/>
      <c r="WCQ6" s="37"/>
      <c r="WCR6" s="37"/>
      <c r="WCS6" s="2"/>
      <c r="WCT6" s="37"/>
      <c r="WCU6" s="53"/>
      <c r="WCW6" s="2"/>
      <c r="WCX6" s="2"/>
      <c r="WCY6" s="37"/>
      <c r="WCZ6" s="37"/>
      <c r="WDA6" s="2"/>
      <c r="WDB6" s="37"/>
      <c r="WDC6" s="53"/>
      <c r="WDE6" s="2"/>
      <c r="WDF6" s="2"/>
      <c r="WDG6" s="37"/>
      <c r="WDH6" s="37"/>
      <c r="WDI6" s="2"/>
      <c r="WDJ6" s="37"/>
      <c r="WDK6" s="53"/>
      <c r="WDM6" s="2"/>
      <c r="WDN6" s="2"/>
      <c r="WDO6" s="37"/>
      <c r="WDP6" s="37"/>
      <c r="WDQ6" s="2"/>
      <c r="WDR6" s="37"/>
      <c r="WDS6" s="53"/>
      <c r="WDU6" s="2"/>
      <c r="WDV6" s="2"/>
      <c r="WDW6" s="37"/>
      <c r="WDX6" s="37"/>
      <c r="WDY6" s="2"/>
      <c r="WDZ6" s="37"/>
      <c r="WEA6" s="53"/>
      <c r="WEC6" s="2"/>
      <c r="WED6" s="2"/>
      <c r="WEE6" s="37"/>
      <c r="WEF6" s="37"/>
      <c r="WEG6" s="2"/>
      <c r="WEH6" s="37"/>
      <c r="WEI6" s="53"/>
      <c r="WEK6" s="2"/>
      <c r="WEL6" s="2"/>
      <c r="WEM6" s="37"/>
      <c r="WEN6" s="37"/>
      <c r="WEO6" s="2"/>
      <c r="WEP6" s="37"/>
      <c r="WEQ6" s="53"/>
      <c r="WES6" s="2"/>
      <c r="WET6" s="2"/>
      <c r="WEU6" s="37"/>
      <c r="WEV6" s="37"/>
      <c r="WEW6" s="2"/>
      <c r="WEX6" s="37"/>
      <c r="WEY6" s="53"/>
      <c r="WFA6" s="2"/>
      <c r="WFB6" s="2"/>
      <c r="WFC6" s="37"/>
      <c r="WFD6" s="37"/>
      <c r="WFE6" s="2"/>
      <c r="WFF6" s="37"/>
      <c r="WFG6" s="53"/>
      <c r="WFI6" s="2"/>
      <c r="WFJ6" s="2"/>
      <c r="WFK6" s="37"/>
      <c r="WFL6" s="37"/>
      <c r="WFM6" s="2"/>
      <c r="WFN6" s="37"/>
      <c r="WFO6" s="53"/>
      <c r="WFQ6" s="2"/>
      <c r="WFR6" s="2"/>
      <c r="WFS6" s="37"/>
      <c r="WFT6" s="37"/>
      <c r="WFU6" s="2"/>
      <c r="WFV6" s="37"/>
      <c r="WFW6" s="53"/>
      <c r="WFY6" s="2"/>
      <c r="WFZ6" s="2"/>
      <c r="WGA6" s="37"/>
      <c r="WGB6" s="37"/>
      <c r="WGC6" s="2"/>
      <c r="WGD6" s="37"/>
      <c r="WGE6" s="53"/>
      <c r="WGG6" s="2"/>
      <c r="WGH6" s="2"/>
      <c r="WGI6" s="37"/>
      <c r="WGJ6" s="37"/>
      <c r="WGK6" s="2"/>
      <c r="WGL6" s="37"/>
      <c r="WGM6" s="53"/>
      <c r="WGO6" s="2"/>
      <c r="WGP6" s="2"/>
      <c r="WGQ6" s="37"/>
      <c r="WGR6" s="37"/>
      <c r="WGS6" s="2"/>
      <c r="WGT6" s="37"/>
      <c r="WGU6" s="53"/>
      <c r="WGW6" s="2"/>
      <c r="WGX6" s="2"/>
      <c r="WGY6" s="37"/>
      <c r="WGZ6" s="37"/>
      <c r="WHA6" s="2"/>
      <c r="WHB6" s="37"/>
      <c r="WHC6" s="53"/>
      <c r="WHE6" s="2"/>
      <c r="WHF6" s="2"/>
      <c r="WHG6" s="37"/>
      <c r="WHH6" s="37"/>
      <c r="WHI6" s="2"/>
      <c r="WHJ6" s="37"/>
      <c r="WHK6" s="53"/>
      <c r="WHM6" s="2"/>
      <c r="WHN6" s="2"/>
      <c r="WHO6" s="37"/>
      <c r="WHP6" s="37"/>
      <c r="WHQ6" s="2"/>
      <c r="WHR6" s="37"/>
      <c r="WHS6" s="53"/>
      <c r="WHU6" s="2"/>
      <c r="WHV6" s="2"/>
      <c r="WHW6" s="37"/>
      <c r="WHX6" s="37"/>
      <c r="WHY6" s="2"/>
      <c r="WHZ6" s="37"/>
      <c r="WIA6" s="53"/>
      <c r="WIC6" s="2"/>
      <c r="WID6" s="2"/>
      <c r="WIE6" s="37"/>
      <c r="WIF6" s="37"/>
      <c r="WIG6" s="2"/>
      <c r="WIH6" s="37"/>
      <c r="WII6" s="53"/>
      <c r="WIK6" s="2"/>
      <c r="WIL6" s="2"/>
      <c r="WIM6" s="37"/>
      <c r="WIN6" s="37"/>
      <c r="WIO6" s="2"/>
      <c r="WIP6" s="37"/>
      <c r="WIQ6" s="53"/>
      <c r="WIS6" s="2"/>
      <c r="WIT6" s="2"/>
      <c r="WIU6" s="37"/>
      <c r="WIV6" s="37"/>
      <c r="WIW6" s="2"/>
      <c r="WIX6" s="37"/>
      <c r="WIY6" s="53"/>
      <c r="WJA6" s="2"/>
      <c r="WJB6" s="2"/>
      <c r="WJC6" s="37"/>
      <c r="WJD6" s="37"/>
      <c r="WJE6" s="2"/>
      <c r="WJF6" s="37"/>
      <c r="WJG6" s="53"/>
      <c r="WJI6" s="2"/>
      <c r="WJJ6" s="2"/>
      <c r="WJK6" s="37"/>
      <c r="WJL6" s="37"/>
      <c r="WJM6" s="2"/>
      <c r="WJN6" s="37"/>
      <c r="WJO6" s="53"/>
      <c r="WJQ6" s="2"/>
      <c r="WJR6" s="2"/>
      <c r="WJS6" s="37"/>
      <c r="WJT6" s="37"/>
      <c r="WJU6" s="2"/>
      <c r="WJV6" s="37"/>
      <c r="WJW6" s="53"/>
      <c r="WJY6" s="2"/>
      <c r="WJZ6" s="2"/>
      <c r="WKA6" s="37"/>
      <c r="WKB6" s="37"/>
      <c r="WKC6" s="2"/>
      <c r="WKD6" s="37"/>
      <c r="WKE6" s="53"/>
      <c r="WKG6" s="2"/>
      <c r="WKH6" s="2"/>
      <c r="WKI6" s="37"/>
      <c r="WKJ6" s="37"/>
      <c r="WKK6" s="2"/>
      <c r="WKL6" s="37"/>
      <c r="WKM6" s="53"/>
      <c r="WKO6" s="2"/>
      <c r="WKP6" s="2"/>
      <c r="WKQ6" s="37"/>
      <c r="WKR6" s="37"/>
      <c r="WKS6" s="2"/>
      <c r="WKT6" s="37"/>
      <c r="WKU6" s="53"/>
      <c r="WKW6" s="2"/>
      <c r="WKX6" s="2"/>
      <c r="WKY6" s="37"/>
      <c r="WKZ6" s="37"/>
      <c r="WLA6" s="2"/>
      <c r="WLB6" s="37"/>
      <c r="WLC6" s="53"/>
      <c r="WLE6" s="2"/>
      <c r="WLF6" s="2"/>
      <c r="WLG6" s="37"/>
      <c r="WLH6" s="37"/>
      <c r="WLI6" s="2"/>
      <c r="WLJ6" s="37"/>
      <c r="WLK6" s="53"/>
      <c r="WLM6" s="2"/>
      <c r="WLN6" s="2"/>
      <c r="WLO6" s="37"/>
      <c r="WLP6" s="37"/>
      <c r="WLQ6" s="2"/>
      <c r="WLR6" s="37"/>
      <c r="WLS6" s="53"/>
      <c r="WLU6" s="2"/>
      <c r="WLV6" s="2"/>
      <c r="WLW6" s="37"/>
      <c r="WLX6" s="37"/>
      <c r="WLY6" s="2"/>
      <c r="WLZ6" s="37"/>
      <c r="WMA6" s="53"/>
      <c r="WMC6" s="2"/>
      <c r="WMD6" s="2"/>
      <c r="WME6" s="37"/>
      <c r="WMF6" s="37"/>
      <c r="WMG6" s="2"/>
      <c r="WMH6" s="37"/>
      <c r="WMI6" s="53"/>
      <c r="WMK6" s="2"/>
      <c r="WML6" s="2"/>
      <c r="WMM6" s="37"/>
      <c r="WMN6" s="37"/>
      <c r="WMO6" s="2"/>
      <c r="WMP6" s="37"/>
      <c r="WMQ6" s="53"/>
      <c r="WMS6" s="2"/>
      <c r="WMT6" s="2"/>
      <c r="WMU6" s="37"/>
      <c r="WMV6" s="37"/>
      <c r="WMW6" s="2"/>
      <c r="WMX6" s="37"/>
      <c r="WMY6" s="53"/>
      <c r="WNA6" s="2"/>
      <c r="WNB6" s="2"/>
      <c r="WNC6" s="37"/>
      <c r="WND6" s="37"/>
      <c r="WNE6" s="2"/>
      <c r="WNF6" s="37"/>
      <c r="WNG6" s="53"/>
      <c r="WNI6" s="2"/>
      <c r="WNJ6" s="2"/>
      <c r="WNK6" s="37"/>
      <c r="WNL6" s="37"/>
      <c r="WNM6" s="2"/>
      <c r="WNN6" s="37"/>
      <c r="WNO6" s="53"/>
      <c r="WNQ6" s="2"/>
      <c r="WNR6" s="2"/>
      <c r="WNS6" s="37"/>
      <c r="WNT6" s="37"/>
      <c r="WNU6" s="2"/>
      <c r="WNV6" s="37"/>
      <c r="WNW6" s="53"/>
      <c r="WNY6" s="2"/>
      <c r="WNZ6" s="2"/>
      <c r="WOA6" s="37"/>
      <c r="WOB6" s="37"/>
      <c r="WOC6" s="2"/>
      <c r="WOD6" s="37"/>
      <c r="WOE6" s="53"/>
      <c r="WOG6" s="2"/>
      <c r="WOH6" s="2"/>
      <c r="WOI6" s="37"/>
      <c r="WOJ6" s="37"/>
      <c r="WOK6" s="2"/>
      <c r="WOL6" s="37"/>
      <c r="WOM6" s="53"/>
      <c r="WOO6" s="2"/>
      <c r="WOP6" s="2"/>
      <c r="WOQ6" s="37"/>
      <c r="WOR6" s="37"/>
      <c r="WOS6" s="2"/>
      <c r="WOT6" s="37"/>
      <c r="WOU6" s="53"/>
      <c r="WOW6" s="2"/>
      <c r="WOX6" s="2"/>
      <c r="WOY6" s="37"/>
      <c r="WOZ6" s="37"/>
      <c r="WPA6" s="2"/>
      <c r="WPB6" s="37"/>
      <c r="WPC6" s="53"/>
      <c r="WPE6" s="2"/>
      <c r="WPF6" s="2"/>
      <c r="WPG6" s="37"/>
      <c r="WPH6" s="37"/>
      <c r="WPI6" s="2"/>
      <c r="WPJ6" s="37"/>
      <c r="WPK6" s="53"/>
      <c r="WPM6" s="2"/>
      <c r="WPN6" s="2"/>
      <c r="WPO6" s="37"/>
      <c r="WPP6" s="37"/>
      <c r="WPQ6" s="2"/>
      <c r="WPR6" s="37"/>
      <c r="WPS6" s="53"/>
      <c r="WPU6" s="2"/>
      <c r="WPV6" s="2"/>
      <c r="WPW6" s="37"/>
      <c r="WPX6" s="37"/>
      <c r="WPY6" s="2"/>
      <c r="WPZ6" s="37"/>
      <c r="WQA6" s="53"/>
      <c r="WQC6" s="2"/>
      <c r="WQD6" s="2"/>
      <c r="WQE6" s="37"/>
      <c r="WQF6" s="37"/>
      <c r="WQG6" s="2"/>
      <c r="WQH6" s="37"/>
      <c r="WQI6" s="53"/>
      <c r="WQK6" s="2"/>
      <c r="WQL6" s="2"/>
      <c r="WQM6" s="37"/>
      <c r="WQN6" s="37"/>
      <c r="WQO6" s="2"/>
      <c r="WQP6" s="37"/>
      <c r="WQQ6" s="53"/>
      <c r="WQS6" s="2"/>
      <c r="WQT6" s="2"/>
      <c r="WQU6" s="37"/>
      <c r="WQV6" s="37"/>
      <c r="WQW6" s="2"/>
      <c r="WQX6" s="37"/>
      <c r="WQY6" s="53"/>
      <c r="WRA6" s="2"/>
      <c r="WRB6" s="2"/>
      <c r="WRC6" s="37"/>
      <c r="WRD6" s="37"/>
      <c r="WRE6" s="2"/>
      <c r="WRF6" s="37"/>
      <c r="WRG6" s="53"/>
      <c r="WRI6" s="2"/>
      <c r="WRJ6" s="2"/>
      <c r="WRK6" s="37"/>
      <c r="WRL6" s="37"/>
      <c r="WRM6" s="2"/>
      <c r="WRN6" s="37"/>
      <c r="WRO6" s="53"/>
      <c r="WRQ6" s="2"/>
      <c r="WRR6" s="2"/>
      <c r="WRS6" s="37"/>
      <c r="WRT6" s="37"/>
      <c r="WRU6" s="2"/>
      <c r="WRV6" s="37"/>
      <c r="WRW6" s="53"/>
      <c r="WRY6" s="2"/>
      <c r="WRZ6" s="2"/>
      <c r="WSA6" s="37"/>
      <c r="WSB6" s="37"/>
      <c r="WSC6" s="2"/>
      <c r="WSD6" s="37"/>
      <c r="WSE6" s="53"/>
      <c r="WSG6" s="2"/>
      <c r="WSH6" s="2"/>
      <c r="WSI6" s="37"/>
      <c r="WSJ6" s="37"/>
      <c r="WSK6" s="2"/>
      <c r="WSL6" s="37"/>
      <c r="WSM6" s="53"/>
      <c r="WSO6" s="2"/>
      <c r="WSP6" s="2"/>
      <c r="WSQ6" s="37"/>
      <c r="WSR6" s="37"/>
      <c r="WSS6" s="2"/>
      <c r="WST6" s="37"/>
      <c r="WSU6" s="53"/>
      <c r="WSW6" s="2"/>
      <c r="WSX6" s="2"/>
      <c r="WSY6" s="37"/>
      <c r="WSZ6" s="37"/>
      <c r="WTA6" s="2"/>
      <c r="WTB6" s="37"/>
      <c r="WTC6" s="53"/>
      <c r="WTE6" s="2"/>
      <c r="WTF6" s="2"/>
      <c r="WTG6" s="37"/>
      <c r="WTH6" s="37"/>
      <c r="WTI6" s="2"/>
      <c r="WTJ6" s="37"/>
      <c r="WTK6" s="53"/>
      <c r="WTM6" s="2"/>
      <c r="WTN6" s="2"/>
      <c r="WTO6" s="37"/>
      <c r="WTP6" s="37"/>
      <c r="WTQ6" s="2"/>
      <c r="WTR6" s="37"/>
      <c r="WTS6" s="53"/>
      <c r="WTU6" s="2"/>
      <c r="WTV6" s="2"/>
      <c r="WTW6" s="37"/>
      <c r="WTX6" s="37"/>
      <c r="WTY6" s="2"/>
      <c r="WTZ6" s="37"/>
      <c r="WUA6" s="53"/>
      <c r="WUC6" s="2"/>
      <c r="WUD6" s="2"/>
      <c r="WUE6" s="37"/>
      <c r="WUF6" s="37"/>
      <c r="WUG6" s="2"/>
      <c r="WUH6" s="37"/>
      <c r="WUI6" s="53"/>
      <c r="WUK6" s="2"/>
      <c r="WUL6" s="2"/>
      <c r="WUM6" s="37"/>
      <c r="WUN6" s="37"/>
      <c r="WUO6" s="2"/>
      <c r="WUP6" s="37"/>
      <c r="WUQ6" s="53"/>
      <c r="WUS6" s="2"/>
      <c r="WUT6" s="2"/>
      <c r="WUU6" s="37"/>
      <c r="WUV6" s="37"/>
      <c r="WUW6" s="2"/>
      <c r="WUX6" s="37"/>
      <c r="WUY6" s="53"/>
      <c r="WVA6" s="2"/>
      <c r="WVB6" s="2"/>
      <c r="WVC6" s="37"/>
      <c r="WVD6" s="37"/>
      <c r="WVE6" s="2"/>
      <c r="WVF6" s="37"/>
      <c r="WVG6" s="53"/>
      <c r="WVI6" s="2"/>
      <c r="WVJ6" s="2"/>
      <c r="WVK6" s="37"/>
      <c r="WVL6" s="37"/>
      <c r="WVM6" s="2"/>
      <c r="WVN6" s="37"/>
      <c r="WVO6" s="53"/>
      <c r="WVQ6" s="2"/>
      <c r="WVR6" s="2"/>
      <c r="WVS6" s="37"/>
      <c r="WVT6" s="37"/>
      <c r="WVU6" s="2"/>
      <c r="WVV6" s="37"/>
      <c r="WVW6" s="53"/>
      <c r="WVY6" s="2"/>
      <c r="WVZ6" s="2"/>
      <c r="WWA6" s="37"/>
      <c r="WWB6" s="37"/>
      <c r="WWC6" s="2"/>
      <c r="WWD6" s="37"/>
      <c r="WWE6" s="53"/>
      <c r="WWG6" s="2"/>
      <c r="WWH6" s="2"/>
      <c r="WWI6" s="37"/>
      <c r="WWJ6" s="37"/>
      <c r="WWK6" s="2"/>
      <c r="WWL6" s="37"/>
      <c r="WWM6" s="53"/>
      <c r="WWO6" s="2"/>
      <c r="WWP6" s="2"/>
      <c r="WWQ6" s="37"/>
      <c r="WWR6" s="37"/>
      <c r="WWS6" s="2"/>
      <c r="WWT6" s="37"/>
      <c r="WWU6" s="53"/>
      <c r="WWW6" s="2"/>
      <c r="WWX6" s="2"/>
      <c r="WWY6" s="37"/>
      <c r="WWZ6" s="37"/>
      <c r="WXA6" s="2"/>
      <c r="WXB6" s="37"/>
      <c r="WXC6" s="53"/>
      <c r="WXE6" s="2"/>
      <c r="WXF6" s="2"/>
      <c r="WXG6" s="37"/>
      <c r="WXH6" s="37"/>
      <c r="WXI6" s="2"/>
      <c r="WXJ6" s="37"/>
      <c r="WXK6" s="53"/>
      <c r="WXM6" s="2"/>
      <c r="WXN6" s="2"/>
      <c r="WXO6" s="37"/>
      <c r="WXP6" s="37"/>
      <c r="WXQ6" s="2"/>
      <c r="WXR6" s="37"/>
      <c r="WXS6" s="53"/>
      <c r="WXU6" s="2"/>
      <c r="WXV6" s="2"/>
      <c r="WXW6" s="37"/>
      <c r="WXX6" s="37"/>
      <c r="WXY6" s="2"/>
      <c r="WXZ6" s="37"/>
      <c r="WYA6" s="53"/>
      <c r="WYC6" s="2"/>
      <c r="WYD6" s="2"/>
      <c r="WYE6" s="37"/>
      <c r="WYF6" s="37"/>
      <c r="WYG6" s="2"/>
      <c r="WYH6" s="37"/>
      <c r="WYI6" s="53"/>
      <c r="WYK6" s="2"/>
      <c r="WYL6" s="2"/>
      <c r="WYM6" s="37"/>
      <c r="WYN6" s="37"/>
      <c r="WYO6" s="2"/>
      <c r="WYP6" s="37"/>
      <c r="WYQ6" s="53"/>
      <c r="WYS6" s="2"/>
      <c r="WYT6" s="2"/>
      <c r="WYU6" s="37"/>
      <c r="WYV6" s="37"/>
      <c r="WYW6" s="2"/>
      <c r="WYX6" s="37"/>
      <c r="WYY6" s="53"/>
      <c r="WZA6" s="2"/>
      <c r="WZB6" s="2"/>
      <c r="WZC6" s="37"/>
      <c r="WZD6" s="37"/>
      <c r="WZE6" s="2"/>
      <c r="WZF6" s="37"/>
      <c r="WZG6" s="53"/>
      <c r="WZI6" s="2"/>
      <c r="WZJ6" s="2"/>
      <c r="WZK6" s="37"/>
      <c r="WZL6" s="37"/>
      <c r="WZM6" s="2"/>
      <c r="WZN6" s="37"/>
      <c r="WZO6" s="53"/>
      <c r="WZQ6" s="2"/>
      <c r="WZR6" s="2"/>
      <c r="WZS6" s="37"/>
      <c r="WZT6" s="37"/>
      <c r="WZU6" s="2"/>
      <c r="WZV6" s="37"/>
      <c r="WZW6" s="53"/>
      <c r="WZY6" s="2"/>
      <c r="WZZ6" s="2"/>
      <c r="XAA6" s="37"/>
      <c r="XAB6" s="37"/>
      <c r="XAC6" s="2"/>
      <c r="XAD6" s="37"/>
      <c r="XAE6" s="53"/>
      <c r="XAG6" s="2"/>
      <c r="XAH6" s="2"/>
      <c r="XAI6" s="37"/>
      <c r="XAJ6" s="37"/>
      <c r="XAK6" s="2"/>
      <c r="XAL6" s="37"/>
      <c r="XAM6" s="53"/>
      <c r="XAO6" s="2"/>
      <c r="XAP6" s="2"/>
      <c r="XAQ6" s="37"/>
      <c r="XAR6" s="37"/>
      <c r="XAS6" s="2"/>
      <c r="XAT6" s="37"/>
      <c r="XAU6" s="53"/>
      <c r="XAW6" s="2"/>
      <c r="XAX6" s="2"/>
      <c r="XAY6" s="37"/>
      <c r="XAZ6" s="37"/>
      <c r="XBA6" s="2"/>
      <c r="XBB6" s="37"/>
      <c r="XBC6" s="53"/>
      <c r="XBE6" s="2"/>
      <c r="XBF6" s="2"/>
      <c r="XBG6" s="37"/>
      <c r="XBH6" s="37"/>
      <c r="XBI6" s="2"/>
      <c r="XBJ6" s="37"/>
      <c r="XBK6" s="53"/>
      <c r="XBM6" s="2"/>
      <c r="XBN6" s="2"/>
      <c r="XBO6" s="37"/>
      <c r="XBP6" s="37"/>
      <c r="XBQ6" s="2"/>
      <c r="XBR6" s="37"/>
      <c r="XBS6" s="53"/>
      <c r="XBU6" s="2"/>
      <c r="XBV6" s="2"/>
      <c r="XBW6" s="37"/>
      <c r="XBX6" s="37"/>
      <c r="XBY6" s="2"/>
      <c r="XBZ6" s="37"/>
      <c r="XCA6" s="53"/>
      <c r="XCC6" s="2"/>
      <c r="XCD6" s="2"/>
      <c r="XCE6" s="37"/>
      <c r="XCF6" s="37"/>
      <c r="XCG6" s="2"/>
      <c r="XCH6" s="37"/>
      <c r="XCI6" s="53"/>
      <c r="XCK6" s="2"/>
      <c r="XCL6" s="2"/>
      <c r="XCM6" s="37"/>
      <c r="XCN6" s="37"/>
      <c r="XCO6" s="2"/>
      <c r="XCP6" s="37"/>
      <c r="XCQ6" s="53"/>
      <c r="XCS6" s="2"/>
      <c r="XCT6" s="2"/>
      <c r="XCU6" s="37"/>
      <c r="XCV6" s="37"/>
      <c r="XCW6" s="2"/>
      <c r="XCX6" s="37"/>
      <c r="XCY6" s="53"/>
      <c r="XDA6" s="2"/>
      <c r="XDB6" s="2"/>
      <c r="XDC6" s="37"/>
      <c r="XDD6" s="37"/>
      <c r="XDE6" s="2"/>
      <c r="XDF6" s="37"/>
      <c r="XDG6" s="53"/>
      <c r="XDI6" s="2"/>
      <c r="XDJ6" s="2"/>
      <c r="XDK6" s="37"/>
      <c r="XDL6" s="37"/>
      <c r="XDM6" s="2"/>
      <c r="XDN6" s="37"/>
      <c r="XDO6" s="53"/>
      <c r="XDQ6" s="2"/>
      <c r="XDR6" s="2"/>
      <c r="XDS6" s="37"/>
      <c r="XDT6" s="37"/>
      <c r="XDU6" s="2"/>
      <c r="XDV6" s="37"/>
      <c r="XDW6" s="53"/>
      <c r="XDY6" s="2"/>
      <c r="XDZ6" s="2"/>
      <c r="XEA6" s="37"/>
      <c r="XEB6" s="37"/>
      <c r="XEC6" s="2"/>
      <c r="XED6" s="37"/>
      <c r="XEE6" s="53"/>
      <c r="XEG6" s="2"/>
      <c r="XEH6" s="2"/>
      <c r="XEI6" s="37"/>
      <c r="XEJ6" s="37"/>
      <c r="XEK6" s="2"/>
      <c r="XEL6" s="37"/>
      <c r="XEM6" s="53"/>
      <c r="XEO6" s="2"/>
      <c r="XEP6" s="2"/>
      <c r="XEQ6" s="37"/>
      <c r="XER6" s="37"/>
      <c r="XES6" s="2"/>
      <c r="XET6" s="37"/>
      <c r="XEU6" s="53"/>
      <c r="XEW6" s="2"/>
      <c r="XEX6" s="2"/>
      <c r="XEY6" s="37"/>
      <c r="XEZ6" s="37"/>
      <c r="XFA6" s="2"/>
      <c r="XFB6" s="37"/>
    </row>
    <row r="7" spans="1:16384" s="24" customFormat="1" ht="15.75" x14ac:dyDescent="0.25">
      <c r="C7" s="56"/>
      <c r="D7" s="6"/>
      <c r="E7" s="57"/>
      <c r="F7" s="58"/>
      <c r="G7" s="59"/>
      <c r="H7" s="59"/>
      <c r="I7" s="59"/>
      <c r="J7" s="59"/>
      <c r="K7" s="59"/>
      <c r="L7" s="100" t="s">
        <v>1098</v>
      </c>
      <c r="M7" s="100"/>
      <c r="N7" s="100"/>
      <c r="O7" s="101">
        <f>SUM(M10:M2491)</f>
        <v>4299.1699610274973</v>
      </c>
      <c r="P7" s="100"/>
      <c r="Q7" s="2"/>
      <c r="R7" s="2"/>
      <c r="S7" s="37"/>
      <c r="T7" s="37"/>
      <c r="U7" s="2"/>
      <c r="V7" s="37"/>
      <c r="W7" s="53"/>
      <c r="Y7" s="2"/>
      <c r="Z7" s="2"/>
      <c r="AA7" s="37"/>
      <c r="AB7" s="37"/>
      <c r="AC7" s="2"/>
      <c r="AD7" s="37"/>
      <c r="AE7" s="53"/>
      <c r="AG7" s="2"/>
      <c r="AH7" s="2"/>
      <c r="AI7" s="37"/>
      <c r="AJ7" s="37"/>
      <c r="AK7" s="2"/>
      <c r="AL7" s="37"/>
      <c r="AM7" s="53"/>
      <c r="AO7" s="2"/>
      <c r="AP7" s="2"/>
      <c r="AQ7" s="37"/>
      <c r="AR7" s="37"/>
      <c r="AS7" s="2"/>
      <c r="AT7" s="37"/>
      <c r="AU7" s="53"/>
      <c r="AW7" s="2"/>
      <c r="AX7" s="2"/>
      <c r="AY7" s="37"/>
      <c r="AZ7" s="37"/>
      <c r="BA7" s="2"/>
      <c r="BB7" s="37"/>
      <c r="BC7" s="53"/>
      <c r="BE7" s="2"/>
      <c r="BF7" s="2"/>
      <c r="BG7" s="37"/>
      <c r="BH7" s="37"/>
      <c r="BI7" s="2"/>
      <c r="BJ7" s="37"/>
      <c r="BK7" s="53"/>
      <c r="BM7" s="2"/>
      <c r="BN7" s="2"/>
      <c r="BO7" s="37"/>
      <c r="BP7" s="37"/>
      <c r="BQ7" s="2"/>
      <c r="BR7" s="37"/>
      <c r="BS7" s="53"/>
      <c r="BU7" s="2"/>
      <c r="BV7" s="2"/>
      <c r="BW7" s="37"/>
      <c r="BX7" s="37"/>
      <c r="BY7" s="2"/>
      <c r="BZ7" s="37"/>
      <c r="CA7" s="53"/>
      <c r="CC7" s="2"/>
      <c r="CD7" s="2"/>
      <c r="CE7" s="37"/>
      <c r="CF7" s="37"/>
      <c r="CG7" s="2"/>
      <c r="CH7" s="37"/>
      <c r="CI7" s="53"/>
      <c r="CK7" s="2"/>
      <c r="CL7" s="2"/>
      <c r="CM7" s="37"/>
      <c r="CN7" s="37"/>
      <c r="CO7" s="2"/>
      <c r="CP7" s="37"/>
      <c r="CQ7" s="53"/>
      <c r="CS7" s="2"/>
      <c r="CT7" s="2"/>
      <c r="CU7" s="37"/>
      <c r="CV7" s="37"/>
      <c r="CW7" s="2"/>
      <c r="CX7" s="37"/>
      <c r="CY7" s="53"/>
      <c r="DA7" s="2"/>
      <c r="DB7" s="2"/>
      <c r="DC7" s="37"/>
      <c r="DD7" s="37"/>
      <c r="DE7" s="2"/>
      <c r="DF7" s="37"/>
      <c r="DG7" s="53"/>
      <c r="DI7" s="2"/>
      <c r="DJ7" s="2"/>
      <c r="DK7" s="37"/>
      <c r="DL7" s="37"/>
      <c r="DM7" s="2"/>
      <c r="DN7" s="37"/>
      <c r="DO7" s="53"/>
      <c r="DQ7" s="2"/>
      <c r="DR7" s="2"/>
      <c r="DS7" s="37"/>
      <c r="DT7" s="37"/>
      <c r="DU7" s="2"/>
      <c r="DV7" s="37"/>
      <c r="DW7" s="53"/>
      <c r="DY7" s="2"/>
      <c r="DZ7" s="2"/>
      <c r="EA7" s="37"/>
      <c r="EB7" s="37"/>
      <c r="EC7" s="2"/>
      <c r="ED7" s="37"/>
      <c r="EE7" s="53"/>
      <c r="EG7" s="2"/>
      <c r="EH7" s="2"/>
      <c r="EI7" s="37"/>
      <c r="EJ7" s="37"/>
      <c r="EK7" s="2"/>
      <c r="EL7" s="37"/>
      <c r="EM7" s="53"/>
      <c r="EO7" s="2"/>
      <c r="EP7" s="2"/>
      <c r="EQ7" s="37"/>
      <c r="ER7" s="37"/>
      <c r="ES7" s="2"/>
      <c r="ET7" s="37"/>
      <c r="EU7" s="53"/>
      <c r="EW7" s="2"/>
      <c r="EX7" s="2"/>
      <c r="EY7" s="37"/>
      <c r="EZ7" s="37"/>
      <c r="FA7" s="2"/>
      <c r="FB7" s="37"/>
      <c r="FC7" s="53"/>
      <c r="FE7" s="2"/>
      <c r="FF7" s="2"/>
      <c r="FG7" s="37"/>
      <c r="FH7" s="37"/>
      <c r="FI7" s="2"/>
      <c r="FJ7" s="37"/>
      <c r="FK7" s="53"/>
      <c r="FM7" s="2"/>
      <c r="FN7" s="2"/>
      <c r="FO7" s="37"/>
      <c r="FP7" s="37"/>
      <c r="FQ7" s="2"/>
      <c r="FR7" s="37"/>
      <c r="FS7" s="53"/>
      <c r="FU7" s="2"/>
      <c r="FV7" s="2"/>
      <c r="FW7" s="37"/>
      <c r="FX7" s="37"/>
      <c r="FY7" s="2"/>
      <c r="FZ7" s="37"/>
      <c r="GA7" s="53"/>
      <c r="GC7" s="2"/>
      <c r="GD7" s="2"/>
      <c r="GE7" s="37"/>
      <c r="GF7" s="37"/>
      <c r="GG7" s="2"/>
      <c r="GH7" s="37"/>
      <c r="GI7" s="53"/>
      <c r="GK7" s="2"/>
      <c r="GL7" s="2"/>
      <c r="GM7" s="37"/>
      <c r="GN7" s="37"/>
      <c r="GO7" s="2"/>
      <c r="GP7" s="37"/>
      <c r="GQ7" s="53"/>
      <c r="GS7" s="2"/>
      <c r="GT7" s="2"/>
      <c r="GU7" s="37"/>
      <c r="GV7" s="37"/>
      <c r="GW7" s="2"/>
      <c r="GX7" s="37"/>
      <c r="GY7" s="53"/>
      <c r="HA7" s="2"/>
      <c r="HB7" s="2"/>
      <c r="HC7" s="37"/>
      <c r="HD7" s="37"/>
      <c r="HE7" s="2"/>
      <c r="HF7" s="37"/>
      <c r="HG7" s="53"/>
      <c r="HI7" s="2"/>
      <c r="HJ7" s="2"/>
      <c r="HK7" s="37"/>
      <c r="HL7" s="37"/>
      <c r="HM7" s="2"/>
      <c r="HN7" s="37"/>
      <c r="HO7" s="53"/>
      <c r="HQ7" s="2"/>
      <c r="HR7" s="2"/>
      <c r="HS7" s="37"/>
      <c r="HT7" s="37"/>
      <c r="HU7" s="2"/>
      <c r="HV7" s="37"/>
      <c r="HW7" s="53"/>
      <c r="HY7" s="2"/>
      <c r="HZ7" s="2"/>
      <c r="IA7" s="37"/>
      <c r="IB7" s="37"/>
      <c r="IC7" s="2"/>
      <c r="ID7" s="37"/>
      <c r="IE7" s="53"/>
      <c r="IG7" s="2"/>
      <c r="IH7" s="2"/>
      <c r="II7" s="37"/>
      <c r="IJ7" s="37"/>
      <c r="IK7" s="2"/>
      <c r="IL7" s="37"/>
      <c r="IM7" s="53"/>
      <c r="IO7" s="2"/>
      <c r="IP7" s="2"/>
      <c r="IQ7" s="37"/>
      <c r="IR7" s="37"/>
      <c r="IS7" s="2"/>
      <c r="IT7" s="37"/>
      <c r="IU7" s="53"/>
      <c r="IW7" s="2"/>
      <c r="IX7" s="2"/>
      <c r="IY7" s="37"/>
      <c r="IZ7" s="37"/>
      <c r="JA7" s="2"/>
      <c r="JB7" s="37"/>
      <c r="JC7" s="53"/>
      <c r="JE7" s="2"/>
      <c r="JF7" s="2"/>
      <c r="JG7" s="37"/>
      <c r="JH7" s="37"/>
      <c r="JI7" s="2"/>
      <c r="JJ7" s="37"/>
      <c r="JK7" s="53"/>
      <c r="JM7" s="2"/>
      <c r="JN7" s="2"/>
      <c r="JO7" s="37"/>
      <c r="JP7" s="37"/>
      <c r="JQ7" s="2"/>
      <c r="JR7" s="37"/>
      <c r="JS7" s="53"/>
      <c r="JU7" s="2"/>
      <c r="JV7" s="2"/>
      <c r="JW7" s="37"/>
      <c r="JX7" s="37"/>
      <c r="JY7" s="2"/>
      <c r="JZ7" s="37"/>
      <c r="KA7" s="53"/>
      <c r="KC7" s="2"/>
      <c r="KD7" s="2"/>
      <c r="KE7" s="37"/>
      <c r="KF7" s="37"/>
      <c r="KG7" s="2"/>
      <c r="KH7" s="37"/>
      <c r="KI7" s="53"/>
      <c r="KK7" s="2"/>
      <c r="KL7" s="2"/>
      <c r="KM7" s="37"/>
      <c r="KN7" s="37"/>
      <c r="KO7" s="2"/>
      <c r="KP7" s="37"/>
      <c r="KQ7" s="53"/>
      <c r="KS7" s="2"/>
      <c r="KT7" s="2"/>
      <c r="KU7" s="37"/>
      <c r="KV7" s="37"/>
      <c r="KW7" s="2"/>
      <c r="KX7" s="37"/>
      <c r="KY7" s="53"/>
      <c r="LA7" s="2"/>
      <c r="LB7" s="2"/>
      <c r="LC7" s="37"/>
      <c r="LD7" s="37"/>
      <c r="LE7" s="2"/>
      <c r="LF7" s="37"/>
      <c r="LG7" s="53"/>
      <c r="LI7" s="2"/>
      <c r="LJ7" s="2"/>
      <c r="LK7" s="37"/>
      <c r="LL7" s="37"/>
      <c r="LM7" s="2"/>
      <c r="LN7" s="37"/>
      <c r="LO7" s="53"/>
      <c r="LQ7" s="2"/>
      <c r="LR7" s="2"/>
      <c r="LS7" s="37"/>
      <c r="LT7" s="37"/>
      <c r="LU7" s="2"/>
      <c r="LV7" s="37"/>
      <c r="LW7" s="53"/>
      <c r="LY7" s="2"/>
      <c r="LZ7" s="2"/>
      <c r="MA7" s="37"/>
      <c r="MB7" s="37"/>
      <c r="MC7" s="2"/>
      <c r="MD7" s="37"/>
      <c r="ME7" s="53"/>
      <c r="MG7" s="2"/>
      <c r="MH7" s="2"/>
      <c r="MI7" s="37"/>
      <c r="MJ7" s="37"/>
      <c r="MK7" s="2"/>
      <c r="ML7" s="37"/>
      <c r="MM7" s="53"/>
      <c r="MO7" s="2"/>
      <c r="MP7" s="2"/>
      <c r="MQ7" s="37"/>
      <c r="MR7" s="37"/>
      <c r="MS7" s="2"/>
      <c r="MT7" s="37"/>
      <c r="MU7" s="53"/>
      <c r="MW7" s="2"/>
      <c r="MX7" s="2"/>
      <c r="MY7" s="37"/>
      <c r="MZ7" s="37"/>
      <c r="NA7" s="2"/>
      <c r="NB7" s="37"/>
      <c r="NC7" s="53"/>
      <c r="NE7" s="2"/>
      <c r="NF7" s="2"/>
      <c r="NG7" s="37"/>
      <c r="NH7" s="37"/>
      <c r="NI7" s="2"/>
      <c r="NJ7" s="37"/>
      <c r="NK7" s="53"/>
      <c r="NM7" s="2"/>
      <c r="NN7" s="2"/>
      <c r="NO7" s="37"/>
      <c r="NP7" s="37"/>
      <c r="NQ7" s="2"/>
      <c r="NR7" s="37"/>
      <c r="NS7" s="53"/>
      <c r="NU7" s="2"/>
      <c r="NV7" s="2"/>
      <c r="NW7" s="37"/>
      <c r="NX7" s="37"/>
      <c r="NY7" s="2"/>
      <c r="NZ7" s="37"/>
      <c r="OA7" s="53"/>
      <c r="OC7" s="2"/>
      <c r="OD7" s="2"/>
      <c r="OE7" s="37"/>
      <c r="OF7" s="37"/>
      <c r="OG7" s="2"/>
      <c r="OH7" s="37"/>
      <c r="OI7" s="53"/>
      <c r="OK7" s="2"/>
      <c r="OL7" s="2"/>
      <c r="OM7" s="37"/>
      <c r="ON7" s="37"/>
      <c r="OO7" s="2"/>
      <c r="OP7" s="37"/>
      <c r="OQ7" s="53"/>
      <c r="OS7" s="2"/>
      <c r="OT7" s="2"/>
      <c r="OU7" s="37"/>
      <c r="OV7" s="37"/>
      <c r="OW7" s="2"/>
      <c r="OX7" s="37"/>
      <c r="OY7" s="53"/>
      <c r="PA7" s="2"/>
      <c r="PB7" s="2"/>
      <c r="PC7" s="37"/>
      <c r="PD7" s="37"/>
      <c r="PE7" s="2"/>
      <c r="PF7" s="37"/>
      <c r="PG7" s="53"/>
      <c r="PI7" s="2"/>
      <c r="PJ7" s="2"/>
      <c r="PK7" s="37"/>
      <c r="PL7" s="37"/>
      <c r="PM7" s="2"/>
      <c r="PN7" s="37"/>
      <c r="PO7" s="53"/>
      <c r="PQ7" s="2"/>
      <c r="PR7" s="2"/>
      <c r="PS7" s="37"/>
      <c r="PT7" s="37"/>
      <c r="PU7" s="2"/>
      <c r="PV7" s="37"/>
      <c r="PW7" s="53"/>
      <c r="PY7" s="2"/>
      <c r="PZ7" s="2"/>
      <c r="QA7" s="37"/>
      <c r="QB7" s="37"/>
      <c r="QC7" s="2"/>
      <c r="QD7" s="37"/>
      <c r="QE7" s="53"/>
      <c r="QG7" s="2"/>
      <c r="QH7" s="2"/>
      <c r="QI7" s="37"/>
      <c r="QJ7" s="37"/>
      <c r="QK7" s="2"/>
      <c r="QL7" s="37"/>
      <c r="QM7" s="53"/>
      <c r="QO7" s="2"/>
      <c r="QP7" s="2"/>
      <c r="QQ7" s="37"/>
      <c r="QR7" s="37"/>
      <c r="QS7" s="2"/>
      <c r="QT7" s="37"/>
      <c r="QU7" s="53"/>
      <c r="QW7" s="2"/>
      <c r="QX7" s="2"/>
      <c r="QY7" s="37"/>
      <c r="QZ7" s="37"/>
      <c r="RA7" s="2"/>
      <c r="RB7" s="37"/>
      <c r="RC7" s="53"/>
      <c r="RE7" s="2"/>
      <c r="RF7" s="2"/>
      <c r="RG7" s="37"/>
      <c r="RH7" s="37"/>
      <c r="RI7" s="2"/>
      <c r="RJ7" s="37"/>
      <c r="RK7" s="53"/>
      <c r="RM7" s="2"/>
      <c r="RN7" s="2"/>
      <c r="RO7" s="37"/>
      <c r="RP7" s="37"/>
      <c r="RQ7" s="2"/>
      <c r="RR7" s="37"/>
      <c r="RS7" s="53"/>
      <c r="RU7" s="2"/>
      <c r="RV7" s="2"/>
      <c r="RW7" s="37"/>
      <c r="RX7" s="37"/>
      <c r="RY7" s="2"/>
      <c r="RZ7" s="37"/>
      <c r="SA7" s="53"/>
      <c r="SC7" s="2"/>
      <c r="SD7" s="2"/>
      <c r="SE7" s="37"/>
      <c r="SF7" s="37"/>
      <c r="SG7" s="2"/>
      <c r="SH7" s="37"/>
      <c r="SI7" s="53"/>
      <c r="SK7" s="2"/>
      <c r="SL7" s="2"/>
      <c r="SM7" s="37"/>
      <c r="SN7" s="37"/>
      <c r="SO7" s="2"/>
      <c r="SP7" s="37"/>
      <c r="SQ7" s="53"/>
      <c r="SS7" s="2"/>
      <c r="ST7" s="2"/>
      <c r="SU7" s="37"/>
      <c r="SV7" s="37"/>
      <c r="SW7" s="2"/>
      <c r="SX7" s="37"/>
      <c r="SY7" s="53"/>
      <c r="TA7" s="2"/>
      <c r="TB7" s="2"/>
      <c r="TC7" s="37"/>
      <c r="TD7" s="37"/>
      <c r="TE7" s="2"/>
      <c r="TF7" s="37"/>
      <c r="TG7" s="53"/>
      <c r="TI7" s="2"/>
      <c r="TJ7" s="2"/>
      <c r="TK7" s="37"/>
      <c r="TL7" s="37"/>
      <c r="TM7" s="2"/>
      <c r="TN7" s="37"/>
      <c r="TO7" s="53"/>
      <c r="TQ7" s="2"/>
      <c r="TR7" s="2"/>
      <c r="TS7" s="37"/>
      <c r="TT7" s="37"/>
      <c r="TU7" s="2"/>
      <c r="TV7" s="37"/>
      <c r="TW7" s="53"/>
      <c r="TY7" s="2"/>
      <c r="TZ7" s="2"/>
      <c r="UA7" s="37"/>
      <c r="UB7" s="37"/>
      <c r="UC7" s="2"/>
      <c r="UD7" s="37"/>
      <c r="UE7" s="53"/>
      <c r="UG7" s="2"/>
      <c r="UH7" s="2"/>
      <c r="UI7" s="37"/>
      <c r="UJ7" s="37"/>
      <c r="UK7" s="2"/>
      <c r="UL7" s="37"/>
      <c r="UM7" s="53"/>
      <c r="UO7" s="2"/>
      <c r="UP7" s="2"/>
      <c r="UQ7" s="37"/>
      <c r="UR7" s="37"/>
      <c r="US7" s="2"/>
      <c r="UT7" s="37"/>
      <c r="UU7" s="53"/>
      <c r="UW7" s="2"/>
      <c r="UX7" s="2"/>
      <c r="UY7" s="37"/>
      <c r="UZ7" s="37"/>
      <c r="VA7" s="2"/>
      <c r="VB7" s="37"/>
      <c r="VC7" s="53"/>
      <c r="VE7" s="2"/>
      <c r="VF7" s="2"/>
      <c r="VG7" s="37"/>
      <c r="VH7" s="37"/>
      <c r="VI7" s="2"/>
      <c r="VJ7" s="37"/>
      <c r="VK7" s="53"/>
      <c r="VM7" s="2"/>
      <c r="VN7" s="2"/>
      <c r="VO7" s="37"/>
      <c r="VP7" s="37"/>
      <c r="VQ7" s="2"/>
      <c r="VR7" s="37"/>
      <c r="VS7" s="53"/>
      <c r="VU7" s="2"/>
      <c r="VV7" s="2"/>
      <c r="VW7" s="37"/>
      <c r="VX7" s="37"/>
      <c r="VY7" s="2"/>
      <c r="VZ7" s="37"/>
      <c r="WA7" s="53"/>
      <c r="WC7" s="2"/>
      <c r="WD7" s="2"/>
      <c r="WE7" s="37"/>
      <c r="WF7" s="37"/>
      <c r="WG7" s="2"/>
      <c r="WH7" s="37"/>
      <c r="WI7" s="53"/>
      <c r="WK7" s="2"/>
      <c r="WL7" s="2"/>
      <c r="WM7" s="37"/>
      <c r="WN7" s="37"/>
      <c r="WO7" s="2"/>
      <c r="WP7" s="37"/>
      <c r="WQ7" s="53"/>
      <c r="WS7" s="2"/>
      <c r="WT7" s="2"/>
      <c r="WU7" s="37"/>
      <c r="WV7" s="37"/>
      <c r="WW7" s="2"/>
      <c r="WX7" s="37"/>
      <c r="WY7" s="53"/>
      <c r="XA7" s="2"/>
      <c r="XB7" s="2"/>
      <c r="XC7" s="37"/>
      <c r="XD7" s="37"/>
      <c r="XE7" s="2"/>
      <c r="XF7" s="37"/>
      <c r="XG7" s="53"/>
      <c r="XI7" s="2"/>
      <c r="XJ7" s="2"/>
      <c r="XK7" s="37"/>
      <c r="XL7" s="37"/>
      <c r="XM7" s="2"/>
      <c r="XN7" s="37"/>
      <c r="XO7" s="53"/>
      <c r="XQ7" s="2"/>
      <c r="XR7" s="2"/>
      <c r="XS7" s="37"/>
      <c r="XT7" s="37"/>
      <c r="XU7" s="2"/>
      <c r="XV7" s="37"/>
      <c r="XW7" s="53"/>
      <c r="XY7" s="2"/>
      <c r="XZ7" s="2"/>
      <c r="YA7" s="37"/>
      <c r="YB7" s="37"/>
      <c r="YC7" s="2"/>
      <c r="YD7" s="37"/>
      <c r="YE7" s="53"/>
      <c r="YG7" s="2"/>
      <c r="YH7" s="2"/>
      <c r="YI7" s="37"/>
      <c r="YJ7" s="37"/>
      <c r="YK7" s="2"/>
      <c r="YL7" s="37"/>
      <c r="YM7" s="53"/>
      <c r="YO7" s="2"/>
      <c r="YP7" s="2"/>
      <c r="YQ7" s="37"/>
      <c r="YR7" s="37"/>
      <c r="YS7" s="2"/>
      <c r="YT7" s="37"/>
      <c r="YU7" s="53"/>
      <c r="YW7" s="2"/>
      <c r="YX7" s="2"/>
      <c r="YY7" s="37"/>
      <c r="YZ7" s="37"/>
      <c r="ZA7" s="2"/>
      <c r="ZB7" s="37"/>
      <c r="ZC7" s="53"/>
      <c r="ZE7" s="2"/>
      <c r="ZF7" s="2"/>
      <c r="ZG7" s="37"/>
      <c r="ZH7" s="37"/>
      <c r="ZI7" s="2"/>
      <c r="ZJ7" s="37"/>
      <c r="ZK7" s="53"/>
      <c r="ZM7" s="2"/>
      <c r="ZN7" s="2"/>
      <c r="ZO7" s="37"/>
      <c r="ZP7" s="37"/>
      <c r="ZQ7" s="2"/>
      <c r="ZR7" s="37"/>
      <c r="ZS7" s="53"/>
      <c r="ZU7" s="2"/>
      <c r="ZV7" s="2"/>
      <c r="ZW7" s="37"/>
      <c r="ZX7" s="37"/>
      <c r="ZY7" s="2"/>
      <c r="ZZ7" s="37"/>
      <c r="AAA7" s="53"/>
      <c r="AAC7" s="2"/>
      <c r="AAD7" s="2"/>
      <c r="AAE7" s="37"/>
      <c r="AAF7" s="37"/>
      <c r="AAG7" s="2"/>
      <c r="AAH7" s="37"/>
      <c r="AAI7" s="53"/>
      <c r="AAK7" s="2"/>
      <c r="AAL7" s="2"/>
      <c r="AAM7" s="37"/>
      <c r="AAN7" s="37"/>
      <c r="AAO7" s="2"/>
      <c r="AAP7" s="37"/>
      <c r="AAQ7" s="53"/>
      <c r="AAS7" s="2"/>
      <c r="AAT7" s="2"/>
      <c r="AAU7" s="37"/>
      <c r="AAV7" s="37"/>
      <c r="AAW7" s="2"/>
      <c r="AAX7" s="37"/>
      <c r="AAY7" s="53"/>
      <c r="ABA7" s="2"/>
      <c r="ABB7" s="2"/>
      <c r="ABC7" s="37"/>
      <c r="ABD7" s="37"/>
      <c r="ABE7" s="2"/>
      <c r="ABF7" s="37"/>
      <c r="ABG7" s="53"/>
      <c r="ABI7" s="2"/>
      <c r="ABJ7" s="2"/>
      <c r="ABK7" s="37"/>
      <c r="ABL7" s="37"/>
      <c r="ABM7" s="2"/>
      <c r="ABN7" s="37"/>
      <c r="ABO7" s="53"/>
      <c r="ABQ7" s="2"/>
      <c r="ABR7" s="2"/>
      <c r="ABS7" s="37"/>
      <c r="ABT7" s="37"/>
      <c r="ABU7" s="2"/>
      <c r="ABV7" s="37"/>
      <c r="ABW7" s="53"/>
      <c r="ABY7" s="2"/>
      <c r="ABZ7" s="2"/>
      <c r="ACA7" s="37"/>
      <c r="ACB7" s="37"/>
      <c r="ACC7" s="2"/>
      <c r="ACD7" s="37"/>
      <c r="ACE7" s="53"/>
      <c r="ACG7" s="2"/>
      <c r="ACH7" s="2"/>
      <c r="ACI7" s="37"/>
      <c r="ACJ7" s="37"/>
      <c r="ACK7" s="2"/>
      <c r="ACL7" s="37"/>
      <c r="ACM7" s="53"/>
      <c r="ACO7" s="2"/>
      <c r="ACP7" s="2"/>
      <c r="ACQ7" s="37"/>
      <c r="ACR7" s="37"/>
      <c r="ACS7" s="2"/>
      <c r="ACT7" s="37"/>
      <c r="ACU7" s="53"/>
      <c r="ACW7" s="2"/>
      <c r="ACX7" s="2"/>
      <c r="ACY7" s="37"/>
      <c r="ACZ7" s="37"/>
      <c r="ADA7" s="2"/>
      <c r="ADB7" s="37"/>
      <c r="ADC7" s="53"/>
      <c r="ADE7" s="2"/>
      <c r="ADF7" s="2"/>
      <c r="ADG7" s="37"/>
      <c r="ADH7" s="37"/>
      <c r="ADI7" s="2"/>
      <c r="ADJ7" s="37"/>
      <c r="ADK7" s="53"/>
      <c r="ADM7" s="2"/>
      <c r="ADN7" s="2"/>
      <c r="ADO7" s="37"/>
      <c r="ADP7" s="37"/>
      <c r="ADQ7" s="2"/>
      <c r="ADR7" s="37"/>
      <c r="ADS7" s="53"/>
      <c r="ADU7" s="2"/>
      <c r="ADV7" s="2"/>
      <c r="ADW7" s="37"/>
      <c r="ADX7" s="37"/>
      <c r="ADY7" s="2"/>
      <c r="ADZ7" s="37"/>
      <c r="AEA7" s="53"/>
      <c r="AEC7" s="2"/>
      <c r="AED7" s="2"/>
      <c r="AEE7" s="37"/>
      <c r="AEF7" s="37"/>
      <c r="AEG7" s="2"/>
      <c r="AEH7" s="37"/>
      <c r="AEI7" s="53"/>
      <c r="AEK7" s="2"/>
      <c r="AEL7" s="2"/>
      <c r="AEM7" s="37"/>
      <c r="AEN7" s="37"/>
      <c r="AEO7" s="2"/>
      <c r="AEP7" s="37"/>
      <c r="AEQ7" s="53"/>
      <c r="AES7" s="2"/>
      <c r="AET7" s="2"/>
      <c r="AEU7" s="37"/>
      <c r="AEV7" s="37"/>
      <c r="AEW7" s="2"/>
      <c r="AEX7" s="37"/>
      <c r="AEY7" s="53"/>
      <c r="AFA7" s="2"/>
      <c r="AFB7" s="2"/>
      <c r="AFC7" s="37"/>
      <c r="AFD7" s="37"/>
      <c r="AFE7" s="2"/>
      <c r="AFF7" s="37"/>
      <c r="AFG7" s="53"/>
      <c r="AFI7" s="2"/>
      <c r="AFJ7" s="2"/>
      <c r="AFK7" s="37"/>
      <c r="AFL7" s="37"/>
      <c r="AFM7" s="2"/>
      <c r="AFN7" s="37"/>
      <c r="AFO7" s="53"/>
      <c r="AFQ7" s="2"/>
      <c r="AFR7" s="2"/>
      <c r="AFS7" s="37"/>
      <c r="AFT7" s="37"/>
      <c r="AFU7" s="2"/>
      <c r="AFV7" s="37"/>
      <c r="AFW7" s="53"/>
      <c r="AFY7" s="2"/>
      <c r="AFZ7" s="2"/>
      <c r="AGA7" s="37"/>
      <c r="AGB7" s="37"/>
      <c r="AGC7" s="2"/>
      <c r="AGD7" s="37"/>
      <c r="AGE7" s="53"/>
      <c r="AGG7" s="2"/>
      <c r="AGH7" s="2"/>
      <c r="AGI7" s="37"/>
      <c r="AGJ7" s="37"/>
      <c r="AGK7" s="2"/>
      <c r="AGL7" s="37"/>
      <c r="AGM7" s="53"/>
      <c r="AGO7" s="2"/>
      <c r="AGP7" s="2"/>
      <c r="AGQ7" s="37"/>
      <c r="AGR7" s="37"/>
      <c r="AGS7" s="2"/>
      <c r="AGT7" s="37"/>
      <c r="AGU7" s="53"/>
      <c r="AGW7" s="2"/>
      <c r="AGX7" s="2"/>
      <c r="AGY7" s="37"/>
      <c r="AGZ7" s="37"/>
      <c r="AHA7" s="2"/>
      <c r="AHB7" s="37"/>
      <c r="AHC7" s="53"/>
      <c r="AHE7" s="2"/>
      <c r="AHF7" s="2"/>
      <c r="AHG7" s="37"/>
      <c r="AHH7" s="37"/>
      <c r="AHI7" s="2"/>
      <c r="AHJ7" s="37"/>
      <c r="AHK7" s="53"/>
      <c r="AHM7" s="2"/>
      <c r="AHN7" s="2"/>
      <c r="AHO7" s="37"/>
      <c r="AHP7" s="37"/>
      <c r="AHQ7" s="2"/>
      <c r="AHR7" s="37"/>
      <c r="AHS7" s="53"/>
      <c r="AHU7" s="2"/>
      <c r="AHV7" s="2"/>
      <c r="AHW7" s="37"/>
      <c r="AHX7" s="37"/>
      <c r="AHY7" s="2"/>
      <c r="AHZ7" s="37"/>
      <c r="AIA7" s="53"/>
      <c r="AIC7" s="2"/>
      <c r="AID7" s="2"/>
      <c r="AIE7" s="37"/>
      <c r="AIF7" s="37"/>
      <c r="AIG7" s="2"/>
      <c r="AIH7" s="37"/>
      <c r="AII7" s="53"/>
      <c r="AIK7" s="2"/>
      <c r="AIL7" s="2"/>
      <c r="AIM7" s="37"/>
      <c r="AIN7" s="37"/>
      <c r="AIO7" s="2"/>
      <c r="AIP7" s="37"/>
      <c r="AIQ7" s="53"/>
      <c r="AIS7" s="2"/>
      <c r="AIT7" s="2"/>
      <c r="AIU7" s="37"/>
      <c r="AIV7" s="37"/>
      <c r="AIW7" s="2"/>
      <c r="AIX7" s="37"/>
      <c r="AIY7" s="53"/>
      <c r="AJA7" s="2"/>
      <c r="AJB7" s="2"/>
      <c r="AJC7" s="37"/>
      <c r="AJD7" s="37"/>
      <c r="AJE7" s="2"/>
      <c r="AJF7" s="37"/>
      <c r="AJG7" s="53"/>
      <c r="AJI7" s="2"/>
      <c r="AJJ7" s="2"/>
      <c r="AJK7" s="37"/>
      <c r="AJL7" s="37"/>
      <c r="AJM7" s="2"/>
      <c r="AJN7" s="37"/>
      <c r="AJO7" s="53"/>
      <c r="AJQ7" s="2"/>
      <c r="AJR7" s="2"/>
      <c r="AJS7" s="37"/>
      <c r="AJT7" s="37"/>
      <c r="AJU7" s="2"/>
      <c r="AJV7" s="37"/>
      <c r="AJW7" s="53"/>
      <c r="AJY7" s="2"/>
      <c r="AJZ7" s="2"/>
      <c r="AKA7" s="37"/>
      <c r="AKB7" s="37"/>
      <c r="AKC7" s="2"/>
      <c r="AKD7" s="37"/>
      <c r="AKE7" s="53"/>
      <c r="AKG7" s="2"/>
      <c r="AKH7" s="2"/>
      <c r="AKI7" s="37"/>
      <c r="AKJ7" s="37"/>
      <c r="AKK7" s="2"/>
      <c r="AKL7" s="37"/>
      <c r="AKM7" s="53"/>
      <c r="AKO7" s="2"/>
      <c r="AKP7" s="2"/>
      <c r="AKQ7" s="37"/>
      <c r="AKR7" s="37"/>
      <c r="AKS7" s="2"/>
      <c r="AKT7" s="37"/>
      <c r="AKU7" s="53"/>
      <c r="AKW7" s="2"/>
      <c r="AKX7" s="2"/>
      <c r="AKY7" s="37"/>
      <c r="AKZ7" s="37"/>
      <c r="ALA7" s="2"/>
      <c r="ALB7" s="37"/>
      <c r="ALC7" s="53"/>
      <c r="ALE7" s="2"/>
      <c r="ALF7" s="2"/>
      <c r="ALG7" s="37"/>
      <c r="ALH7" s="37"/>
      <c r="ALI7" s="2"/>
      <c r="ALJ7" s="37"/>
      <c r="ALK7" s="53"/>
      <c r="ALM7" s="2"/>
      <c r="ALN7" s="2"/>
      <c r="ALO7" s="37"/>
      <c r="ALP7" s="37"/>
      <c r="ALQ7" s="2"/>
      <c r="ALR7" s="37"/>
      <c r="ALS7" s="53"/>
      <c r="ALU7" s="2"/>
      <c r="ALV7" s="2"/>
      <c r="ALW7" s="37"/>
      <c r="ALX7" s="37"/>
      <c r="ALY7" s="2"/>
      <c r="ALZ7" s="37"/>
      <c r="AMA7" s="53"/>
      <c r="AMC7" s="2"/>
      <c r="AMD7" s="2"/>
      <c r="AME7" s="37"/>
      <c r="AMF7" s="37"/>
      <c r="AMG7" s="2"/>
      <c r="AMH7" s="37"/>
      <c r="AMI7" s="53"/>
      <c r="AMK7" s="2"/>
      <c r="AML7" s="2"/>
      <c r="AMM7" s="37"/>
      <c r="AMN7" s="37"/>
      <c r="AMO7" s="2"/>
      <c r="AMP7" s="37"/>
      <c r="AMQ7" s="53"/>
      <c r="AMS7" s="2"/>
      <c r="AMT7" s="2"/>
      <c r="AMU7" s="37"/>
      <c r="AMV7" s="37"/>
      <c r="AMW7" s="2"/>
      <c r="AMX7" s="37"/>
      <c r="AMY7" s="53"/>
      <c r="ANA7" s="2"/>
      <c r="ANB7" s="2"/>
      <c r="ANC7" s="37"/>
      <c r="AND7" s="37"/>
      <c r="ANE7" s="2"/>
      <c r="ANF7" s="37"/>
      <c r="ANG7" s="53"/>
      <c r="ANI7" s="2"/>
      <c r="ANJ7" s="2"/>
      <c r="ANK7" s="37"/>
      <c r="ANL7" s="37"/>
      <c r="ANM7" s="2"/>
      <c r="ANN7" s="37"/>
      <c r="ANO7" s="53"/>
      <c r="ANQ7" s="2"/>
      <c r="ANR7" s="2"/>
      <c r="ANS7" s="37"/>
      <c r="ANT7" s="37"/>
      <c r="ANU7" s="2"/>
      <c r="ANV7" s="37"/>
      <c r="ANW7" s="53"/>
      <c r="ANY7" s="2"/>
      <c r="ANZ7" s="2"/>
      <c r="AOA7" s="37"/>
      <c r="AOB7" s="37"/>
      <c r="AOC7" s="2"/>
      <c r="AOD7" s="37"/>
      <c r="AOE7" s="53"/>
      <c r="AOG7" s="2"/>
      <c r="AOH7" s="2"/>
      <c r="AOI7" s="37"/>
      <c r="AOJ7" s="37"/>
      <c r="AOK7" s="2"/>
      <c r="AOL7" s="37"/>
      <c r="AOM7" s="53"/>
      <c r="AOO7" s="2"/>
      <c r="AOP7" s="2"/>
      <c r="AOQ7" s="37"/>
      <c r="AOR7" s="37"/>
      <c r="AOS7" s="2"/>
      <c r="AOT7" s="37"/>
      <c r="AOU7" s="53"/>
      <c r="AOW7" s="2"/>
      <c r="AOX7" s="2"/>
      <c r="AOY7" s="37"/>
      <c r="AOZ7" s="37"/>
      <c r="APA7" s="2"/>
      <c r="APB7" s="37"/>
      <c r="APC7" s="53"/>
      <c r="APE7" s="2"/>
      <c r="APF7" s="2"/>
      <c r="APG7" s="37"/>
      <c r="APH7" s="37"/>
      <c r="API7" s="2"/>
      <c r="APJ7" s="37"/>
      <c r="APK7" s="53"/>
      <c r="APM7" s="2"/>
      <c r="APN7" s="2"/>
      <c r="APO7" s="37"/>
      <c r="APP7" s="37"/>
      <c r="APQ7" s="2"/>
      <c r="APR7" s="37"/>
      <c r="APS7" s="53"/>
      <c r="APU7" s="2"/>
      <c r="APV7" s="2"/>
      <c r="APW7" s="37"/>
      <c r="APX7" s="37"/>
      <c r="APY7" s="2"/>
      <c r="APZ7" s="37"/>
      <c r="AQA7" s="53"/>
      <c r="AQC7" s="2"/>
      <c r="AQD7" s="2"/>
      <c r="AQE7" s="37"/>
      <c r="AQF7" s="37"/>
      <c r="AQG7" s="2"/>
      <c r="AQH7" s="37"/>
      <c r="AQI7" s="53"/>
      <c r="AQK7" s="2"/>
      <c r="AQL7" s="2"/>
      <c r="AQM7" s="37"/>
      <c r="AQN7" s="37"/>
      <c r="AQO7" s="2"/>
      <c r="AQP7" s="37"/>
      <c r="AQQ7" s="53"/>
      <c r="AQS7" s="2"/>
      <c r="AQT7" s="2"/>
      <c r="AQU7" s="37"/>
      <c r="AQV7" s="37"/>
      <c r="AQW7" s="2"/>
      <c r="AQX7" s="37"/>
      <c r="AQY7" s="53"/>
      <c r="ARA7" s="2"/>
      <c r="ARB7" s="2"/>
      <c r="ARC7" s="37"/>
      <c r="ARD7" s="37"/>
      <c r="ARE7" s="2"/>
      <c r="ARF7" s="37"/>
      <c r="ARG7" s="53"/>
      <c r="ARI7" s="2"/>
      <c r="ARJ7" s="2"/>
      <c r="ARK7" s="37"/>
      <c r="ARL7" s="37"/>
      <c r="ARM7" s="2"/>
      <c r="ARN7" s="37"/>
      <c r="ARO7" s="53"/>
      <c r="ARQ7" s="2"/>
      <c r="ARR7" s="2"/>
      <c r="ARS7" s="37"/>
      <c r="ART7" s="37"/>
      <c r="ARU7" s="2"/>
      <c r="ARV7" s="37"/>
      <c r="ARW7" s="53"/>
      <c r="ARY7" s="2"/>
      <c r="ARZ7" s="2"/>
      <c r="ASA7" s="37"/>
      <c r="ASB7" s="37"/>
      <c r="ASC7" s="2"/>
      <c r="ASD7" s="37"/>
      <c r="ASE7" s="53"/>
      <c r="ASG7" s="2"/>
      <c r="ASH7" s="2"/>
      <c r="ASI7" s="37"/>
      <c r="ASJ7" s="37"/>
      <c r="ASK7" s="2"/>
      <c r="ASL7" s="37"/>
      <c r="ASM7" s="53"/>
      <c r="ASO7" s="2"/>
      <c r="ASP7" s="2"/>
      <c r="ASQ7" s="37"/>
      <c r="ASR7" s="37"/>
      <c r="ASS7" s="2"/>
      <c r="AST7" s="37"/>
      <c r="ASU7" s="53"/>
      <c r="ASW7" s="2"/>
      <c r="ASX7" s="2"/>
      <c r="ASY7" s="37"/>
      <c r="ASZ7" s="37"/>
      <c r="ATA7" s="2"/>
      <c r="ATB7" s="37"/>
      <c r="ATC7" s="53"/>
      <c r="ATE7" s="2"/>
      <c r="ATF7" s="2"/>
      <c r="ATG7" s="37"/>
      <c r="ATH7" s="37"/>
      <c r="ATI7" s="2"/>
      <c r="ATJ7" s="37"/>
      <c r="ATK7" s="53"/>
      <c r="ATM7" s="2"/>
      <c r="ATN7" s="2"/>
      <c r="ATO7" s="37"/>
      <c r="ATP7" s="37"/>
      <c r="ATQ7" s="2"/>
      <c r="ATR7" s="37"/>
      <c r="ATS7" s="53"/>
      <c r="ATU7" s="2"/>
      <c r="ATV7" s="2"/>
      <c r="ATW7" s="37"/>
      <c r="ATX7" s="37"/>
      <c r="ATY7" s="2"/>
      <c r="ATZ7" s="37"/>
      <c r="AUA7" s="53"/>
      <c r="AUC7" s="2"/>
      <c r="AUD7" s="2"/>
      <c r="AUE7" s="37"/>
      <c r="AUF7" s="37"/>
      <c r="AUG7" s="2"/>
      <c r="AUH7" s="37"/>
      <c r="AUI7" s="53"/>
      <c r="AUK7" s="2"/>
      <c r="AUL7" s="2"/>
      <c r="AUM7" s="37"/>
      <c r="AUN7" s="37"/>
      <c r="AUO7" s="2"/>
      <c r="AUP7" s="37"/>
      <c r="AUQ7" s="53"/>
      <c r="AUS7" s="2"/>
      <c r="AUT7" s="2"/>
      <c r="AUU7" s="37"/>
      <c r="AUV7" s="37"/>
      <c r="AUW7" s="2"/>
      <c r="AUX7" s="37"/>
      <c r="AUY7" s="53"/>
      <c r="AVA7" s="2"/>
      <c r="AVB7" s="2"/>
      <c r="AVC7" s="37"/>
      <c r="AVD7" s="37"/>
      <c r="AVE7" s="2"/>
      <c r="AVF7" s="37"/>
      <c r="AVG7" s="53"/>
      <c r="AVI7" s="2"/>
      <c r="AVJ7" s="2"/>
      <c r="AVK7" s="37"/>
      <c r="AVL7" s="37"/>
      <c r="AVM7" s="2"/>
      <c r="AVN7" s="37"/>
      <c r="AVO7" s="53"/>
      <c r="AVQ7" s="2"/>
      <c r="AVR7" s="2"/>
      <c r="AVS7" s="37"/>
      <c r="AVT7" s="37"/>
      <c r="AVU7" s="2"/>
      <c r="AVV7" s="37"/>
      <c r="AVW7" s="53"/>
      <c r="AVY7" s="2"/>
      <c r="AVZ7" s="2"/>
      <c r="AWA7" s="37"/>
      <c r="AWB7" s="37"/>
      <c r="AWC7" s="2"/>
      <c r="AWD7" s="37"/>
      <c r="AWE7" s="53"/>
      <c r="AWG7" s="2"/>
      <c r="AWH7" s="2"/>
      <c r="AWI7" s="37"/>
      <c r="AWJ7" s="37"/>
      <c r="AWK7" s="2"/>
      <c r="AWL7" s="37"/>
      <c r="AWM7" s="53"/>
      <c r="AWO7" s="2"/>
      <c r="AWP7" s="2"/>
      <c r="AWQ7" s="37"/>
      <c r="AWR7" s="37"/>
      <c r="AWS7" s="2"/>
      <c r="AWT7" s="37"/>
      <c r="AWU7" s="53"/>
      <c r="AWW7" s="2"/>
      <c r="AWX7" s="2"/>
      <c r="AWY7" s="37"/>
      <c r="AWZ7" s="37"/>
      <c r="AXA7" s="2"/>
      <c r="AXB7" s="37"/>
      <c r="AXC7" s="53"/>
      <c r="AXE7" s="2"/>
      <c r="AXF7" s="2"/>
      <c r="AXG7" s="37"/>
      <c r="AXH7" s="37"/>
      <c r="AXI7" s="2"/>
      <c r="AXJ7" s="37"/>
      <c r="AXK7" s="53"/>
      <c r="AXM7" s="2"/>
      <c r="AXN7" s="2"/>
      <c r="AXO7" s="37"/>
      <c r="AXP7" s="37"/>
      <c r="AXQ7" s="2"/>
      <c r="AXR7" s="37"/>
      <c r="AXS7" s="53"/>
      <c r="AXU7" s="2"/>
      <c r="AXV7" s="2"/>
      <c r="AXW7" s="37"/>
      <c r="AXX7" s="37"/>
      <c r="AXY7" s="2"/>
      <c r="AXZ7" s="37"/>
      <c r="AYA7" s="53"/>
      <c r="AYC7" s="2"/>
      <c r="AYD7" s="2"/>
      <c r="AYE7" s="37"/>
      <c r="AYF7" s="37"/>
      <c r="AYG7" s="2"/>
      <c r="AYH7" s="37"/>
      <c r="AYI7" s="53"/>
      <c r="AYK7" s="2"/>
      <c r="AYL7" s="2"/>
      <c r="AYM7" s="37"/>
      <c r="AYN7" s="37"/>
      <c r="AYO7" s="2"/>
      <c r="AYP7" s="37"/>
      <c r="AYQ7" s="53"/>
      <c r="AYS7" s="2"/>
      <c r="AYT7" s="2"/>
      <c r="AYU7" s="37"/>
      <c r="AYV7" s="37"/>
      <c r="AYW7" s="2"/>
      <c r="AYX7" s="37"/>
      <c r="AYY7" s="53"/>
      <c r="AZA7" s="2"/>
      <c r="AZB7" s="2"/>
      <c r="AZC7" s="37"/>
      <c r="AZD7" s="37"/>
      <c r="AZE7" s="2"/>
      <c r="AZF7" s="37"/>
      <c r="AZG7" s="53"/>
      <c r="AZI7" s="2"/>
      <c r="AZJ7" s="2"/>
      <c r="AZK7" s="37"/>
      <c r="AZL7" s="37"/>
      <c r="AZM7" s="2"/>
      <c r="AZN7" s="37"/>
      <c r="AZO7" s="53"/>
      <c r="AZQ7" s="2"/>
      <c r="AZR7" s="2"/>
      <c r="AZS7" s="37"/>
      <c r="AZT7" s="37"/>
      <c r="AZU7" s="2"/>
      <c r="AZV7" s="37"/>
      <c r="AZW7" s="53"/>
      <c r="AZY7" s="2"/>
      <c r="AZZ7" s="2"/>
      <c r="BAA7" s="37"/>
      <c r="BAB7" s="37"/>
      <c r="BAC7" s="2"/>
      <c r="BAD7" s="37"/>
      <c r="BAE7" s="53"/>
      <c r="BAG7" s="2"/>
      <c r="BAH7" s="2"/>
      <c r="BAI7" s="37"/>
      <c r="BAJ7" s="37"/>
      <c r="BAK7" s="2"/>
      <c r="BAL7" s="37"/>
      <c r="BAM7" s="53"/>
      <c r="BAO7" s="2"/>
      <c r="BAP7" s="2"/>
      <c r="BAQ7" s="37"/>
      <c r="BAR7" s="37"/>
      <c r="BAS7" s="2"/>
      <c r="BAT7" s="37"/>
      <c r="BAU7" s="53"/>
      <c r="BAW7" s="2"/>
      <c r="BAX7" s="2"/>
      <c r="BAY7" s="37"/>
      <c r="BAZ7" s="37"/>
      <c r="BBA7" s="2"/>
      <c r="BBB7" s="37"/>
      <c r="BBC7" s="53"/>
      <c r="BBE7" s="2"/>
      <c r="BBF7" s="2"/>
      <c r="BBG7" s="37"/>
      <c r="BBH7" s="37"/>
      <c r="BBI7" s="2"/>
      <c r="BBJ7" s="37"/>
      <c r="BBK7" s="53"/>
      <c r="BBM7" s="2"/>
      <c r="BBN7" s="2"/>
      <c r="BBO7" s="37"/>
      <c r="BBP7" s="37"/>
      <c r="BBQ7" s="2"/>
      <c r="BBR7" s="37"/>
      <c r="BBS7" s="53"/>
      <c r="BBU7" s="2"/>
      <c r="BBV7" s="2"/>
      <c r="BBW7" s="37"/>
      <c r="BBX7" s="37"/>
      <c r="BBY7" s="2"/>
      <c r="BBZ7" s="37"/>
      <c r="BCA7" s="53"/>
      <c r="BCC7" s="2"/>
      <c r="BCD7" s="2"/>
      <c r="BCE7" s="37"/>
      <c r="BCF7" s="37"/>
      <c r="BCG7" s="2"/>
      <c r="BCH7" s="37"/>
      <c r="BCI7" s="53"/>
      <c r="BCK7" s="2"/>
      <c r="BCL7" s="2"/>
      <c r="BCM7" s="37"/>
      <c r="BCN7" s="37"/>
      <c r="BCO7" s="2"/>
      <c r="BCP7" s="37"/>
      <c r="BCQ7" s="53"/>
      <c r="BCS7" s="2"/>
      <c r="BCT7" s="2"/>
      <c r="BCU7" s="37"/>
      <c r="BCV7" s="37"/>
      <c r="BCW7" s="2"/>
      <c r="BCX7" s="37"/>
      <c r="BCY7" s="53"/>
      <c r="BDA7" s="2"/>
      <c r="BDB7" s="2"/>
      <c r="BDC7" s="37"/>
      <c r="BDD7" s="37"/>
      <c r="BDE7" s="2"/>
      <c r="BDF7" s="37"/>
      <c r="BDG7" s="53"/>
      <c r="BDI7" s="2"/>
      <c r="BDJ7" s="2"/>
      <c r="BDK7" s="37"/>
      <c r="BDL7" s="37"/>
      <c r="BDM7" s="2"/>
      <c r="BDN7" s="37"/>
      <c r="BDO7" s="53"/>
      <c r="BDQ7" s="2"/>
      <c r="BDR7" s="2"/>
      <c r="BDS7" s="37"/>
      <c r="BDT7" s="37"/>
      <c r="BDU7" s="2"/>
      <c r="BDV7" s="37"/>
      <c r="BDW7" s="53"/>
      <c r="BDY7" s="2"/>
      <c r="BDZ7" s="2"/>
      <c r="BEA7" s="37"/>
      <c r="BEB7" s="37"/>
      <c r="BEC7" s="2"/>
      <c r="BED7" s="37"/>
      <c r="BEE7" s="53"/>
      <c r="BEG7" s="2"/>
      <c r="BEH7" s="2"/>
      <c r="BEI7" s="37"/>
      <c r="BEJ7" s="37"/>
      <c r="BEK7" s="2"/>
      <c r="BEL7" s="37"/>
      <c r="BEM7" s="53"/>
      <c r="BEO7" s="2"/>
      <c r="BEP7" s="2"/>
      <c r="BEQ7" s="37"/>
      <c r="BER7" s="37"/>
      <c r="BES7" s="2"/>
      <c r="BET7" s="37"/>
      <c r="BEU7" s="53"/>
      <c r="BEW7" s="2"/>
      <c r="BEX7" s="2"/>
      <c r="BEY7" s="37"/>
      <c r="BEZ7" s="37"/>
      <c r="BFA7" s="2"/>
      <c r="BFB7" s="37"/>
      <c r="BFC7" s="53"/>
      <c r="BFE7" s="2"/>
      <c r="BFF7" s="2"/>
      <c r="BFG7" s="37"/>
      <c r="BFH7" s="37"/>
      <c r="BFI7" s="2"/>
      <c r="BFJ7" s="37"/>
      <c r="BFK7" s="53"/>
      <c r="BFM7" s="2"/>
      <c r="BFN7" s="2"/>
      <c r="BFO7" s="37"/>
      <c r="BFP7" s="37"/>
      <c r="BFQ7" s="2"/>
      <c r="BFR7" s="37"/>
      <c r="BFS7" s="53"/>
      <c r="BFU7" s="2"/>
      <c r="BFV7" s="2"/>
      <c r="BFW7" s="37"/>
      <c r="BFX7" s="37"/>
      <c r="BFY7" s="2"/>
      <c r="BFZ7" s="37"/>
      <c r="BGA7" s="53"/>
      <c r="BGC7" s="2"/>
      <c r="BGD7" s="2"/>
      <c r="BGE7" s="37"/>
      <c r="BGF7" s="37"/>
      <c r="BGG7" s="2"/>
      <c r="BGH7" s="37"/>
      <c r="BGI7" s="53"/>
      <c r="BGK7" s="2"/>
      <c r="BGL7" s="2"/>
      <c r="BGM7" s="37"/>
      <c r="BGN7" s="37"/>
      <c r="BGO7" s="2"/>
      <c r="BGP7" s="37"/>
      <c r="BGQ7" s="53"/>
      <c r="BGS7" s="2"/>
      <c r="BGT7" s="2"/>
      <c r="BGU7" s="37"/>
      <c r="BGV7" s="37"/>
      <c r="BGW7" s="2"/>
      <c r="BGX7" s="37"/>
      <c r="BGY7" s="53"/>
      <c r="BHA7" s="2"/>
      <c r="BHB7" s="2"/>
      <c r="BHC7" s="37"/>
      <c r="BHD7" s="37"/>
      <c r="BHE7" s="2"/>
      <c r="BHF7" s="37"/>
      <c r="BHG7" s="53"/>
      <c r="BHI7" s="2"/>
      <c r="BHJ7" s="2"/>
      <c r="BHK7" s="37"/>
      <c r="BHL7" s="37"/>
      <c r="BHM7" s="2"/>
      <c r="BHN7" s="37"/>
      <c r="BHO7" s="53"/>
      <c r="BHQ7" s="2"/>
      <c r="BHR7" s="2"/>
      <c r="BHS7" s="37"/>
      <c r="BHT7" s="37"/>
      <c r="BHU7" s="2"/>
      <c r="BHV7" s="37"/>
      <c r="BHW7" s="53"/>
      <c r="BHY7" s="2"/>
      <c r="BHZ7" s="2"/>
      <c r="BIA7" s="37"/>
      <c r="BIB7" s="37"/>
      <c r="BIC7" s="2"/>
      <c r="BID7" s="37"/>
      <c r="BIE7" s="53"/>
      <c r="BIG7" s="2"/>
      <c r="BIH7" s="2"/>
      <c r="BII7" s="37"/>
      <c r="BIJ7" s="37"/>
      <c r="BIK7" s="2"/>
      <c r="BIL7" s="37"/>
      <c r="BIM7" s="53"/>
      <c r="BIO7" s="2"/>
      <c r="BIP7" s="2"/>
      <c r="BIQ7" s="37"/>
      <c r="BIR7" s="37"/>
      <c r="BIS7" s="2"/>
      <c r="BIT7" s="37"/>
      <c r="BIU7" s="53"/>
      <c r="BIW7" s="2"/>
      <c r="BIX7" s="2"/>
      <c r="BIY7" s="37"/>
      <c r="BIZ7" s="37"/>
      <c r="BJA7" s="2"/>
      <c r="BJB7" s="37"/>
      <c r="BJC7" s="53"/>
      <c r="BJE7" s="2"/>
      <c r="BJF7" s="2"/>
      <c r="BJG7" s="37"/>
      <c r="BJH7" s="37"/>
      <c r="BJI7" s="2"/>
      <c r="BJJ7" s="37"/>
      <c r="BJK7" s="53"/>
      <c r="BJM7" s="2"/>
      <c r="BJN7" s="2"/>
      <c r="BJO7" s="37"/>
      <c r="BJP7" s="37"/>
      <c r="BJQ7" s="2"/>
      <c r="BJR7" s="37"/>
      <c r="BJS7" s="53"/>
      <c r="BJU7" s="2"/>
      <c r="BJV7" s="2"/>
      <c r="BJW7" s="37"/>
      <c r="BJX7" s="37"/>
      <c r="BJY7" s="2"/>
      <c r="BJZ7" s="37"/>
      <c r="BKA7" s="53"/>
      <c r="BKC7" s="2"/>
      <c r="BKD7" s="2"/>
      <c r="BKE7" s="37"/>
      <c r="BKF7" s="37"/>
      <c r="BKG7" s="2"/>
      <c r="BKH7" s="37"/>
      <c r="BKI7" s="53"/>
      <c r="BKK7" s="2"/>
      <c r="BKL7" s="2"/>
      <c r="BKM7" s="37"/>
      <c r="BKN7" s="37"/>
      <c r="BKO7" s="2"/>
      <c r="BKP7" s="37"/>
      <c r="BKQ7" s="53"/>
      <c r="BKS7" s="2"/>
      <c r="BKT7" s="2"/>
      <c r="BKU7" s="37"/>
      <c r="BKV7" s="37"/>
      <c r="BKW7" s="2"/>
      <c r="BKX7" s="37"/>
      <c r="BKY7" s="53"/>
      <c r="BLA7" s="2"/>
      <c r="BLB7" s="2"/>
      <c r="BLC7" s="37"/>
      <c r="BLD7" s="37"/>
      <c r="BLE7" s="2"/>
      <c r="BLF7" s="37"/>
      <c r="BLG7" s="53"/>
      <c r="BLI7" s="2"/>
      <c r="BLJ7" s="2"/>
      <c r="BLK7" s="37"/>
      <c r="BLL7" s="37"/>
      <c r="BLM7" s="2"/>
      <c r="BLN7" s="37"/>
      <c r="BLO7" s="53"/>
      <c r="BLQ7" s="2"/>
      <c r="BLR7" s="2"/>
      <c r="BLS7" s="37"/>
      <c r="BLT7" s="37"/>
      <c r="BLU7" s="2"/>
      <c r="BLV7" s="37"/>
      <c r="BLW7" s="53"/>
      <c r="BLY7" s="2"/>
      <c r="BLZ7" s="2"/>
      <c r="BMA7" s="37"/>
      <c r="BMB7" s="37"/>
      <c r="BMC7" s="2"/>
      <c r="BMD7" s="37"/>
      <c r="BME7" s="53"/>
      <c r="BMG7" s="2"/>
      <c r="BMH7" s="2"/>
      <c r="BMI7" s="37"/>
      <c r="BMJ7" s="37"/>
      <c r="BMK7" s="2"/>
      <c r="BML7" s="37"/>
      <c r="BMM7" s="53"/>
      <c r="BMO7" s="2"/>
      <c r="BMP7" s="2"/>
      <c r="BMQ7" s="37"/>
      <c r="BMR7" s="37"/>
      <c r="BMS7" s="2"/>
      <c r="BMT7" s="37"/>
      <c r="BMU7" s="53"/>
      <c r="BMW7" s="2"/>
      <c r="BMX7" s="2"/>
      <c r="BMY7" s="37"/>
      <c r="BMZ7" s="37"/>
      <c r="BNA7" s="2"/>
      <c r="BNB7" s="37"/>
      <c r="BNC7" s="53"/>
      <c r="BNE7" s="2"/>
      <c r="BNF7" s="2"/>
      <c r="BNG7" s="37"/>
      <c r="BNH7" s="37"/>
      <c r="BNI7" s="2"/>
      <c r="BNJ7" s="37"/>
      <c r="BNK7" s="53"/>
      <c r="BNM7" s="2"/>
      <c r="BNN7" s="2"/>
      <c r="BNO7" s="37"/>
      <c r="BNP7" s="37"/>
      <c r="BNQ7" s="2"/>
      <c r="BNR7" s="37"/>
      <c r="BNS7" s="53"/>
      <c r="BNU7" s="2"/>
      <c r="BNV7" s="2"/>
      <c r="BNW7" s="37"/>
      <c r="BNX7" s="37"/>
      <c r="BNY7" s="2"/>
      <c r="BNZ7" s="37"/>
      <c r="BOA7" s="53"/>
      <c r="BOC7" s="2"/>
      <c r="BOD7" s="2"/>
      <c r="BOE7" s="37"/>
      <c r="BOF7" s="37"/>
      <c r="BOG7" s="2"/>
      <c r="BOH7" s="37"/>
      <c r="BOI7" s="53"/>
      <c r="BOK7" s="2"/>
      <c r="BOL7" s="2"/>
      <c r="BOM7" s="37"/>
      <c r="BON7" s="37"/>
      <c r="BOO7" s="2"/>
      <c r="BOP7" s="37"/>
      <c r="BOQ7" s="53"/>
      <c r="BOS7" s="2"/>
      <c r="BOT7" s="2"/>
      <c r="BOU7" s="37"/>
      <c r="BOV7" s="37"/>
      <c r="BOW7" s="2"/>
      <c r="BOX7" s="37"/>
      <c r="BOY7" s="53"/>
      <c r="BPA7" s="2"/>
      <c r="BPB7" s="2"/>
      <c r="BPC7" s="37"/>
      <c r="BPD7" s="37"/>
      <c r="BPE7" s="2"/>
      <c r="BPF7" s="37"/>
      <c r="BPG7" s="53"/>
      <c r="BPI7" s="2"/>
      <c r="BPJ7" s="2"/>
      <c r="BPK7" s="37"/>
      <c r="BPL7" s="37"/>
      <c r="BPM7" s="2"/>
      <c r="BPN7" s="37"/>
      <c r="BPO7" s="53"/>
      <c r="BPQ7" s="2"/>
      <c r="BPR7" s="2"/>
      <c r="BPS7" s="37"/>
      <c r="BPT7" s="37"/>
      <c r="BPU7" s="2"/>
      <c r="BPV7" s="37"/>
      <c r="BPW7" s="53"/>
      <c r="BPY7" s="2"/>
      <c r="BPZ7" s="2"/>
      <c r="BQA7" s="37"/>
      <c r="BQB7" s="37"/>
      <c r="BQC7" s="2"/>
      <c r="BQD7" s="37"/>
      <c r="BQE7" s="53"/>
      <c r="BQG7" s="2"/>
      <c r="BQH7" s="2"/>
      <c r="BQI7" s="37"/>
      <c r="BQJ7" s="37"/>
      <c r="BQK7" s="2"/>
      <c r="BQL7" s="37"/>
      <c r="BQM7" s="53"/>
      <c r="BQO7" s="2"/>
      <c r="BQP7" s="2"/>
      <c r="BQQ7" s="37"/>
      <c r="BQR7" s="37"/>
      <c r="BQS7" s="2"/>
      <c r="BQT7" s="37"/>
      <c r="BQU7" s="53"/>
      <c r="BQW7" s="2"/>
      <c r="BQX7" s="2"/>
      <c r="BQY7" s="37"/>
      <c r="BQZ7" s="37"/>
      <c r="BRA7" s="2"/>
      <c r="BRB7" s="37"/>
      <c r="BRC7" s="53"/>
      <c r="BRE7" s="2"/>
      <c r="BRF7" s="2"/>
      <c r="BRG7" s="37"/>
      <c r="BRH7" s="37"/>
      <c r="BRI7" s="2"/>
      <c r="BRJ7" s="37"/>
      <c r="BRK7" s="53"/>
      <c r="BRM7" s="2"/>
      <c r="BRN7" s="2"/>
      <c r="BRO7" s="37"/>
      <c r="BRP7" s="37"/>
      <c r="BRQ7" s="2"/>
      <c r="BRR7" s="37"/>
      <c r="BRS7" s="53"/>
      <c r="BRU7" s="2"/>
      <c r="BRV7" s="2"/>
      <c r="BRW7" s="37"/>
      <c r="BRX7" s="37"/>
      <c r="BRY7" s="2"/>
      <c r="BRZ7" s="37"/>
      <c r="BSA7" s="53"/>
      <c r="BSC7" s="2"/>
      <c r="BSD7" s="2"/>
      <c r="BSE7" s="37"/>
      <c r="BSF7" s="37"/>
      <c r="BSG7" s="2"/>
      <c r="BSH7" s="37"/>
      <c r="BSI7" s="53"/>
      <c r="BSK7" s="2"/>
      <c r="BSL7" s="2"/>
      <c r="BSM7" s="37"/>
      <c r="BSN7" s="37"/>
      <c r="BSO7" s="2"/>
      <c r="BSP7" s="37"/>
      <c r="BSQ7" s="53"/>
      <c r="BSS7" s="2"/>
      <c r="BST7" s="2"/>
      <c r="BSU7" s="37"/>
      <c r="BSV7" s="37"/>
      <c r="BSW7" s="2"/>
      <c r="BSX7" s="37"/>
      <c r="BSY7" s="53"/>
      <c r="BTA7" s="2"/>
      <c r="BTB7" s="2"/>
      <c r="BTC7" s="37"/>
      <c r="BTD7" s="37"/>
      <c r="BTE7" s="2"/>
      <c r="BTF7" s="37"/>
      <c r="BTG7" s="53"/>
      <c r="BTI7" s="2"/>
      <c r="BTJ7" s="2"/>
      <c r="BTK7" s="37"/>
      <c r="BTL7" s="37"/>
      <c r="BTM7" s="2"/>
      <c r="BTN7" s="37"/>
      <c r="BTO7" s="53"/>
      <c r="BTQ7" s="2"/>
      <c r="BTR7" s="2"/>
      <c r="BTS7" s="37"/>
      <c r="BTT7" s="37"/>
      <c r="BTU7" s="2"/>
      <c r="BTV7" s="37"/>
      <c r="BTW7" s="53"/>
      <c r="BTY7" s="2"/>
      <c r="BTZ7" s="2"/>
      <c r="BUA7" s="37"/>
      <c r="BUB7" s="37"/>
      <c r="BUC7" s="2"/>
      <c r="BUD7" s="37"/>
      <c r="BUE7" s="53"/>
      <c r="BUG7" s="2"/>
      <c r="BUH7" s="2"/>
      <c r="BUI7" s="37"/>
      <c r="BUJ7" s="37"/>
      <c r="BUK7" s="2"/>
      <c r="BUL7" s="37"/>
      <c r="BUM7" s="53"/>
      <c r="BUO7" s="2"/>
      <c r="BUP7" s="2"/>
      <c r="BUQ7" s="37"/>
      <c r="BUR7" s="37"/>
      <c r="BUS7" s="2"/>
      <c r="BUT7" s="37"/>
      <c r="BUU7" s="53"/>
      <c r="BUW7" s="2"/>
      <c r="BUX7" s="2"/>
      <c r="BUY7" s="37"/>
      <c r="BUZ7" s="37"/>
      <c r="BVA7" s="2"/>
      <c r="BVB7" s="37"/>
      <c r="BVC7" s="53"/>
      <c r="BVE7" s="2"/>
      <c r="BVF7" s="2"/>
      <c r="BVG7" s="37"/>
      <c r="BVH7" s="37"/>
      <c r="BVI7" s="2"/>
      <c r="BVJ7" s="37"/>
      <c r="BVK7" s="53"/>
      <c r="BVM7" s="2"/>
      <c r="BVN7" s="2"/>
      <c r="BVO7" s="37"/>
      <c r="BVP7" s="37"/>
      <c r="BVQ7" s="2"/>
      <c r="BVR7" s="37"/>
      <c r="BVS7" s="53"/>
      <c r="BVU7" s="2"/>
      <c r="BVV7" s="2"/>
      <c r="BVW7" s="37"/>
      <c r="BVX7" s="37"/>
      <c r="BVY7" s="2"/>
      <c r="BVZ7" s="37"/>
      <c r="BWA7" s="53"/>
      <c r="BWC7" s="2"/>
      <c r="BWD7" s="2"/>
      <c r="BWE7" s="37"/>
      <c r="BWF7" s="37"/>
      <c r="BWG7" s="2"/>
      <c r="BWH7" s="37"/>
      <c r="BWI7" s="53"/>
      <c r="BWK7" s="2"/>
      <c r="BWL7" s="2"/>
      <c r="BWM7" s="37"/>
      <c r="BWN7" s="37"/>
      <c r="BWO7" s="2"/>
      <c r="BWP7" s="37"/>
      <c r="BWQ7" s="53"/>
      <c r="BWS7" s="2"/>
      <c r="BWT7" s="2"/>
      <c r="BWU7" s="37"/>
      <c r="BWV7" s="37"/>
      <c r="BWW7" s="2"/>
      <c r="BWX7" s="37"/>
      <c r="BWY7" s="53"/>
      <c r="BXA7" s="2"/>
      <c r="BXB7" s="2"/>
      <c r="BXC7" s="37"/>
      <c r="BXD7" s="37"/>
      <c r="BXE7" s="2"/>
      <c r="BXF7" s="37"/>
      <c r="BXG7" s="53"/>
      <c r="BXI7" s="2"/>
      <c r="BXJ7" s="2"/>
      <c r="BXK7" s="37"/>
      <c r="BXL7" s="37"/>
      <c r="BXM7" s="2"/>
      <c r="BXN7" s="37"/>
      <c r="BXO7" s="53"/>
      <c r="BXQ7" s="2"/>
      <c r="BXR7" s="2"/>
      <c r="BXS7" s="37"/>
      <c r="BXT7" s="37"/>
      <c r="BXU7" s="2"/>
      <c r="BXV7" s="37"/>
      <c r="BXW7" s="53"/>
      <c r="BXY7" s="2"/>
      <c r="BXZ7" s="2"/>
      <c r="BYA7" s="37"/>
      <c r="BYB7" s="37"/>
      <c r="BYC7" s="2"/>
      <c r="BYD7" s="37"/>
      <c r="BYE7" s="53"/>
      <c r="BYG7" s="2"/>
      <c r="BYH7" s="2"/>
      <c r="BYI7" s="37"/>
      <c r="BYJ7" s="37"/>
      <c r="BYK7" s="2"/>
      <c r="BYL7" s="37"/>
      <c r="BYM7" s="53"/>
      <c r="BYO7" s="2"/>
      <c r="BYP7" s="2"/>
      <c r="BYQ7" s="37"/>
      <c r="BYR7" s="37"/>
      <c r="BYS7" s="2"/>
      <c r="BYT7" s="37"/>
      <c r="BYU7" s="53"/>
      <c r="BYW7" s="2"/>
      <c r="BYX7" s="2"/>
      <c r="BYY7" s="37"/>
      <c r="BYZ7" s="37"/>
      <c r="BZA7" s="2"/>
      <c r="BZB7" s="37"/>
      <c r="BZC7" s="53"/>
      <c r="BZE7" s="2"/>
      <c r="BZF7" s="2"/>
      <c r="BZG7" s="37"/>
      <c r="BZH7" s="37"/>
      <c r="BZI7" s="2"/>
      <c r="BZJ7" s="37"/>
      <c r="BZK7" s="53"/>
      <c r="BZM7" s="2"/>
      <c r="BZN7" s="2"/>
      <c r="BZO7" s="37"/>
      <c r="BZP7" s="37"/>
      <c r="BZQ7" s="2"/>
      <c r="BZR7" s="37"/>
      <c r="BZS7" s="53"/>
      <c r="BZU7" s="2"/>
      <c r="BZV7" s="2"/>
      <c r="BZW7" s="37"/>
      <c r="BZX7" s="37"/>
      <c r="BZY7" s="2"/>
      <c r="BZZ7" s="37"/>
      <c r="CAA7" s="53"/>
      <c r="CAC7" s="2"/>
      <c r="CAD7" s="2"/>
      <c r="CAE7" s="37"/>
      <c r="CAF7" s="37"/>
      <c r="CAG7" s="2"/>
      <c r="CAH7" s="37"/>
      <c r="CAI7" s="53"/>
      <c r="CAK7" s="2"/>
      <c r="CAL7" s="2"/>
      <c r="CAM7" s="37"/>
      <c r="CAN7" s="37"/>
      <c r="CAO7" s="2"/>
      <c r="CAP7" s="37"/>
      <c r="CAQ7" s="53"/>
      <c r="CAS7" s="2"/>
      <c r="CAT7" s="2"/>
      <c r="CAU7" s="37"/>
      <c r="CAV7" s="37"/>
      <c r="CAW7" s="2"/>
      <c r="CAX7" s="37"/>
      <c r="CAY7" s="53"/>
      <c r="CBA7" s="2"/>
      <c r="CBB7" s="2"/>
      <c r="CBC7" s="37"/>
      <c r="CBD7" s="37"/>
      <c r="CBE7" s="2"/>
      <c r="CBF7" s="37"/>
      <c r="CBG7" s="53"/>
      <c r="CBI7" s="2"/>
      <c r="CBJ7" s="2"/>
      <c r="CBK7" s="37"/>
      <c r="CBL7" s="37"/>
      <c r="CBM7" s="2"/>
      <c r="CBN7" s="37"/>
      <c r="CBO7" s="53"/>
      <c r="CBQ7" s="2"/>
      <c r="CBR7" s="2"/>
      <c r="CBS7" s="37"/>
      <c r="CBT7" s="37"/>
      <c r="CBU7" s="2"/>
      <c r="CBV7" s="37"/>
      <c r="CBW7" s="53"/>
      <c r="CBY7" s="2"/>
      <c r="CBZ7" s="2"/>
      <c r="CCA7" s="37"/>
      <c r="CCB7" s="37"/>
      <c r="CCC7" s="2"/>
      <c r="CCD7" s="37"/>
      <c r="CCE7" s="53"/>
      <c r="CCG7" s="2"/>
      <c r="CCH7" s="2"/>
      <c r="CCI7" s="37"/>
      <c r="CCJ7" s="37"/>
      <c r="CCK7" s="2"/>
      <c r="CCL7" s="37"/>
      <c r="CCM7" s="53"/>
      <c r="CCO7" s="2"/>
      <c r="CCP7" s="2"/>
      <c r="CCQ7" s="37"/>
      <c r="CCR7" s="37"/>
      <c r="CCS7" s="2"/>
      <c r="CCT7" s="37"/>
      <c r="CCU7" s="53"/>
      <c r="CCW7" s="2"/>
      <c r="CCX7" s="2"/>
      <c r="CCY7" s="37"/>
      <c r="CCZ7" s="37"/>
      <c r="CDA7" s="2"/>
      <c r="CDB7" s="37"/>
      <c r="CDC7" s="53"/>
      <c r="CDE7" s="2"/>
      <c r="CDF7" s="2"/>
      <c r="CDG7" s="37"/>
      <c r="CDH7" s="37"/>
      <c r="CDI7" s="2"/>
      <c r="CDJ7" s="37"/>
      <c r="CDK7" s="53"/>
      <c r="CDM7" s="2"/>
      <c r="CDN7" s="2"/>
      <c r="CDO7" s="37"/>
      <c r="CDP7" s="37"/>
      <c r="CDQ7" s="2"/>
      <c r="CDR7" s="37"/>
      <c r="CDS7" s="53"/>
      <c r="CDU7" s="2"/>
      <c r="CDV7" s="2"/>
      <c r="CDW7" s="37"/>
      <c r="CDX7" s="37"/>
      <c r="CDY7" s="2"/>
      <c r="CDZ7" s="37"/>
      <c r="CEA7" s="53"/>
      <c r="CEC7" s="2"/>
      <c r="CED7" s="2"/>
      <c r="CEE7" s="37"/>
      <c r="CEF7" s="37"/>
      <c r="CEG7" s="2"/>
      <c r="CEH7" s="37"/>
      <c r="CEI7" s="53"/>
      <c r="CEK7" s="2"/>
      <c r="CEL7" s="2"/>
      <c r="CEM7" s="37"/>
      <c r="CEN7" s="37"/>
      <c r="CEO7" s="2"/>
      <c r="CEP7" s="37"/>
      <c r="CEQ7" s="53"/>
      <c r="CES7" s="2"/>
      <c r="CET7" s="2"/>
      <c r="CEU7" s="37"/>
      <c r="CEV7" s="37"/>
      <c r="CEW7" s="2"/>
      <c r="CEX7" s="37"/>
      <c r="CEY7" s="53"/>
      <c r="CFA7" s="2"/>
      <c r="CFB7" s="2"/>
      <c r="CFC7" s="37"/>
      <c r="CFD7" s="37"/>
      <c r="CFE7" s="2"/>
      <c r="CFF7" s="37"/>
      <c r="CFG7" s="53"/>
      <c r="CFI7" s="2"/>
      <c r="CFJ7" s="2"/>
      <c r="CFK7" s="37"/>
      <c r="CFL7" s="37"/>
      <c r="CFM7" s="2"/>
      <c r="CFN7" s="37"/>
      <c r="CFO7" s="53"/>
      <c r="CFQ7" s="2"/>
      <c r="CFR7" s="2"/>
      <c r="CFS7" s="37"/>
      <c r="CFT7" s="37"/>
      <c r="CFU7" s="2"/>
      <c r="CFV7" s="37"/>
      <c r="CFW7" s="53"/>
      <c r="CFY7" s="2"/>
      <c r="CFZ7" s="2"/>
      <c r="CGA7" s="37"/>
      <c r="CGB7" s="37"/>
      <c r="CGC7" s="2"/>
      <c r="CGD7" s="37"/>
      <c r="CGE7" s="53"/>
      <c r="CGG7" s="2"/>
      <c r="CGH7" s="2"/>
      <c r="CGI7" s="37"/>
      <c r="CGJ7" s="37"/>
      <c r="CGK7" s="2"/>
      <c r="CGL7" s="37"/>
      <c r="CGM7" s="53"/>
      <c r="CGO7" s="2"/>
      <c r="CGP7" s="2"/>
      <c r="CGQ7" s="37"/>
      <c r="CGR7" s="37"/>
      <c r="CGS7" s="2"/>
      <c r="CGT7" s="37"/>
      <c r="CGU7" s="53"/>
      <c r="CGW7" s="2"/>
      <c r="CGX7" s="2"/>
      <c r="CGY7" s="37"/>
      <c r="CGZ7" s="37"/>
      <c r="CHA7" s="2"/>
      <c r="CHB7" s="37"/>
      <c r="CHC7" s="53"/>
      <c r="CHE7" s="2"/>
      <c r="CHF7" s="2"/>
      <c r="CHG7" s="37"/>
      <c r="CHH7" s="37"/>
      <c r="CHI7" s="2"/>
      <c r="CHJ7" s="37"/>
      <c r="CHK7" s="53"/>
      <c r="CHM7" s="2"/>
      <c r="CHN7" s="2"/>
      <c r="CHO7" s="37"/>
      <c r="CHP7" s="37"/>
      <c r="CHQ7" s="2"/>
      <c r="CHR7" s="37"/>
      <c r="CHS7" s="53"/>
      <c r="CHU7" s="2"/>
      <c r="CHV7" s="2"/>
      <c r="CHW7" s="37"/>
      <c r="CHX7" s="37"/>
      <c r="CHY7" s="2"/>
      <c r="CHZ7" s="37"/>
      <c r="CIA7" s="53"/>
      <c r="CIC7" s="2"/>
      <c r="CID7" s="2"/>
      <c r="CIE7" s="37"/>
      <c r="CIF7" s="37"/>
      <c r="CIG7" s="2"/>
      <c r="CIH7" s="37"/>
      <c r="CII7" s="53"/>
      <c r="CIK7" s="2"/>
      <c r="CIL7" s="2"/>
      <c r="CIM7" s="37"/>
      <c r="CIN7" s="37"/>
      <c r="CIO7" s="2"/>
      <c r="CIP7" s="37"/>
      <c r="CIQ7" s="53"/>
      <c r="CIS7" s="2"/>
      <c r="CIT7" s="2"/>
      <c r="CIU7" s="37"/>
      <c r="CIV7" s="37"/>
      <c r="CIW7" s="2"/>
      <c r="CIX7" s="37"/>
      <c r="CIY7" s="53"/>
      <c r="CJA7" s="2"/>
      <c r="CJB7" s="2"/>
      <c r="CJC7" s="37"/>
      <c r="CJD7" s="37"/>
      <c r="CJE7" s="2"/>
      <c r="CJF7" s="37"/>
      <c r="CJG7" s="53"/>
      <c r="CJI7" s="2"/>
      <c r="CJJ7" s="2"/>
      <c r="CJK7" s="37"/>
      <c r="CJL7" s="37"/>
      <c r="CJM7" s="2"/>
      <c r="CJN7" s="37"/>
      <c r="CJO7" s="53"/>
      <c r="CJQ7" s="2"/>
      <c r="CJR7" s="2"/>
      <c r="CJS7" s="37"/>
      <c r="CJT7" s="37"/>
      <c r="CJU7" s="2"/>
      <c r="CJV7" s="37"/>
      <c r="CJW7" s="53"/>
      <c r="CJY7" s="2"/>
      <c r="CJZ7" s="2"/>
      <c r="CKA7" s="37"/>
      <c r="CKB7" s="37"/>
      <c r="CKC7" s="2"/>
      <c r="CKD7" s="37"/>
      <c r="CKE7" s="53"/>
      <c r="CKG7" s="2"/>
      <c r="CKH7" s="2"/>
      <c r="CKI7" s="37"/>
      <c r="CKJ7" s="37"/>
      <c r="CKK7" s="2"/>
      <c r="CKL7" s="37"/>
      <c r="CKM7" s="53"/>
      <c r="CKO7" s="2"/>
      <c r="CKP7" s="2"/>
      <c r="CKQ7" s="37"/>
      <c r="CKR7" s="37"/>
      <c r="CKS7" s="2"/>
      <c r="CKT7" s="37"/>
      <c r="CKU7" s="53"/>
      <c r="CKW7" s="2"/>
      <c r="CKX7" s="2"/>
      <c r="CKY7" s="37"/>
      <c r="CKZ7" s="37"/>
      <c r="CLA7" s="2"/>
      <c r="CLB7" s="37"/>
      <c r="CLC7" s="53"/>
      <c r="CLE7" s="2"/>
      <c r="CLF7" s="2"/>
      <c r="CLG7" s="37"/>
      <c r="CLH7" s="37"/>
      <c r="CLI7" s="2"/>
      <c r="CLJ7" s="37"/>
      <c r="CLK7" s="53"/>
      <c r="CLM7" s="2"/>
      <c r="CLN7" s="2"/>
      <c r="CLO7" s="37"/>
      <c r="CLP7" s="37"/>
      <c r="CLQ7" s="2"/>
      <c r="CLR7" s="37"/>
      <c r="CLS7" s="53"/>
      <c r="CLU7" s="2"/>
      <c r="CLV7" s="2"/>
      <c r="CLW7" s="37"/>
      <c r="CLX7" s="37"/>
      <c r="CLY7" s="2"/>
      <c r="CLZ7" s="37"/>
      <c r="CMA7" s="53"/>
      <c r="CMC7" s="2"/>
      <c r="CMD7" s="2"/>
      <c r="CME7" s="37"/>
      <c r="CMF7" s="37"/>
      <c r="CMG7" s="2"/>
      <c r="CMH7" s="37"/>
      <c r="CMI7" s="53"/>
      <c r="CMK7" s="2"/>
      <c r="CML7" s="2"/>
      <c r="CMM7" s="37"/>
      <c r="CMN7" s="37"/>
      <c r="CMO7" s="2"/>
      <c r="CMP7" s="37"/>
      <c r="CMQ7" s="53"/>
      <c r="CMS7" s="2"/>
      <c r="CMT7" s="2"/>
      <c r="CMU7" s="37"/>
      <c r="CMV7" s="37"/>
      <c r="CMW7" s="2"/>
      <c r="CMX7" s="37"/>
      <c r="CMY7" s="53"/>
      <c r="CNA7" s="2"/>
      <c r="CNB7" s="2"/>
      <c r="CNC7" s="37"/>
      <c r="CND7" s="37"/>
      <c r="CNE7" s="2"/>
      <c r="CNF7" s="37"/>
      <c r="CNG7" s="53"/>
      <c r="CNI7" s="2"/>
      <c r="CNJ7" s="2"/>
      <c r="CNK7" s="37"/>
      <c r="CNL7" s="37"/>
      <c r="CNM7" s="2"/>
      <c r="CNN7" s="37"/>
      <c r="CNO7" s="53"/>
      <c r="CNQ7" s="2"/>
      <c r="CNR7" s="2"/>
      <c r="CNS7" s="37"/>
      <c r="CNT7" s="37"/>
      <c r="CNU7" s="2"/>
      <c r="CNV7" s="37"/>
      <c r="CNW7" s="53"/>
      <c r="CNY7" s="2"/>
      <c r="CNZ7" s="2"/>
      <c r="COA7" s="37"/>
      <c r="COB7" s="37"/>
      <c r="COC7" s="2"/>
      <c r="COD7" s="37"/>
      <c r="COE7" s="53"/>
      <c r="COG7" s="2"/>
      <c r="COH7" s="2"/>
      <c r="COI7" s="37"/>
      <c r="COJ7" s="37"/>
      <c r="COK7" s="2"/>
      <c r="COL7" s="37"/>
      <c r="COM7" s="53"/>
      <c r="COO7" s="2"/>
      <c r="COP7" s="2"/>
      <c r="COQ7" s="37"/>
      <c r="COR7" s="37"/>
      <c r="COS7" s="2"/>
      <c r="COT7" s="37"/>
      <c r="COU7" s="53"/>
      <c r="COW7" s="2"/>
      <c r="COX7" s="2"/>
      <c r="COY7" s="37"/>
      <c r="COZ7" s="37"/>
      <c r="CPA7" s="2"/>
      <c r="CPB7" s="37"/>
      <c r="CPC7" s="53"/>
      <c r="CPE7" s="2"/>
      <c r="CPF7" s="2"/>
      <c r="CPG7" s="37"/>
      <c r="CPH7" s="37"/>
      <c r="CPI7" s="2"/>
      <c r="CPJ7" s="37"/>
      <c r="CPK7" s="53"/>
      <c r="CPM7" s="2"/>
      <c r="CPN7" s="2"/>
      <c r="CPO7" s="37"/>
      <c r="CPP7" s="37"/>
      <c r="CPQ7" s="2"/>
      <c r="CPR7" s="37"/>
      <c r="CPS7" s="53"/>
      <c r="CPU7" s="2"/>
      <c r="CPV7" s="2"/>
      <c r="CPW7" s="37"/>
      <c r="CPX7" s="37"/>
      <c r="CPY7" s="2"/>
      <c r="CPZ7" s="37"/>
      <c r="CQA7" s="53"/>
      <c r="CQC7" s="2"/>
      <c r="CQD7" s="2"/>
      <c r="CQE7" s="37"/>
      <c r="CQF7" s="37"/>
      <c r="CQG7" s="2"/>
      <c r="CQH7" s="37"/>
      <c r="CQI7" s="53"/>
      <c r="CQK7" s="2"/>
      <c r="CQL7" s="2"/>
      <c r="CQM7" s="37"/>
      <c r="CQN7" s="37"/>
      <c r="CQO7" s="2"/>
      <c r="CQP7" s="37"/>
      <c r="CQQ7" s="53"/>
      <c r="CQS7" s="2"/>
      <c r="CQT7" s="2"/>
      <c r="CQU7" s="37"/>
      <c r="CQV7" s="37"/>
      <c r="CQW7" s="2"/>
      <c r="CQX7" s="37"/>
      <c r="CQY7" s="53"/>
      <c r="CRA7" s="2"/>
      <c r="CRB7" s="2"/>
      <c r="CRC7" s="37"/>
      <c r="CRD7" s="37"/>
      <c r="CRE7" s="2"/>
      <c r="CRF7" s="37"/>
      <c r="CRG7" s="53"/>
      <c r="CRI7" s="2"/>
      <c r="CRJ7" s="2"/>
      <c r="CRK7" s="37"/>
      <c r="CRL7" s="37"/>
      <c r="CRM7" s="2"/>
      <c r="CRN7" s="37"/>
      <c r="CRO7" s="53"/>
      <c r="CRQ7" s="2"/>
      <c r="CRR7" s="2"/>
      <c r="CRS7" s="37"/>
      <c r="CRT7" s="37"/>
      <c r="CRU7" s="2"/>
      <c r="CRV7" s="37"/>
      <c r="CRW7" s="53"/>
      <c r="CRY7" s="2"/>
      <c r="CRZ7" s="2"/>
      <c r="CSA7" s="37"/>
      <c r="CSB7" s="37"/>
      <c r="CSC7" s="2"/>
      <c r="CSD7" s="37"/>
      <c r="CSE7" s="53"/>
      <c r="CSG7" s="2"/>
      <c r="CSH7" s="2"/>
      <c r="CSI7" s="37"/>
      <c r="CSJ7" s="37"/>
      <c r="CSK7" s="2"/>
      <c r="CSL7" s="37"/>
      <c r="CSM7" s="53"/>
      <c r="CSO7" s="2"/>
      <c r="CSP7" s="2"/>
      <c r="CSQ7" s="37"/>
      <c r="CSR7" s="37"/>
      <c r="CSS7" s="2"/>
      <c r="CST7" s="37"/>
      <c r="CSU7" s="53"/>
      <c r="CSW7" s="2"/>
      <c r="CSX7" s="2"/>
      <c r="CSY7" s="37"/>
      <c r="CSZ7" s="37"/>
      <c r="CTA7" s="2"/>
      <c r="CTB7" s="37"/>
      <c r="CTC7" s="53"/>
      <c r="CTE7" s="2"/>
      <c r="CTF7" s="2"/>
      <c r="CTG7" s="37"/>
      <c r="CTH7" s="37"/>
      <c r="CTI7" s="2"/>
      <c r="CTJ7" s="37"/>
      <c r="CTK7" s="53"/>
      <c r="CTM7" s="2"/>
      <c r="CTN7" s="2"/>
      <c r="CTO7" s="37"/>
      <c r="CTP7" s="37"/>
      <c r="CTQ7" s="2"/>
      <c r="CTR7" s="37"/>
      <c r="CTS7" s="53"/>
      <c r="CTU7" s="2"/>
      <c r="CTV7" s="2"/>
      <c r="CTW7" s="37"/>
      <c r="CTX7" s="37"/>
      <c r="CTY7" s="2"/>
      <c r="CTZ7" s="37"/>
      <c r="CUA7" s="53"/>
      <c r="CUC7" s="2"/>
      <c r="CUD7" s="2"/>
      <c r="CUE7" s="37"/>
      <c r="CUF7" s="37"/>
      <c r="CUG7" s="2"/>
      <c r="CUH7" s="37"/>
      <c r="CUI7" s="53"/>
      <c r="CUK7" s="2"/>
      <c r="CUL7" s="2"/>
      <c r="CUM7" s="37"/>
      <c r="CUN7" s="37"/>
      <c r="CUO7" s="2"/>
      <c r="CUP7" s="37"/>
      <c r="CUQ7" s="53"/>
      <c r="CUS7" s="2"/>
      <c r="CUT7" s="2"/>
      <c r="CUU7" s="37"/>
      <c r="CUV7" s="37"/>
      <c r="CUW7" s="2"/>
      <c r="CUX7" s="37"/>
      <c r="CUY7" s="53"/>
      <c r="CVA7" s="2"/>
      <c r="CVB7" s="2"/>
      <c r="CVC7" s="37"/>
      <c r="CVD7" s="37"/>
      <c r="CVE7" s="2"/>
      <c r="CVF7" s="37"/>
      <c r="CVG7" s="53"/>
      <c r="CVI7" s="2"/>
      <c r="CVJ7" s="2"/>
      <c r="CVK7" s="37"/>
      <c r="CVL7" s="37"/>
      <c r="CVM7" s="2"/>
      <c r="CVN7" s="37"/>
      <c r="CVO7" s="53"/>
      <c r="CVQ7" s="2"/>
      <c r="CVR7" s="2"/>
      <c r="CVS7" s="37"/>
      <c r="CVT7" s="37"/>
      <c r="CVU7" s="2"/>
      <c r="CVV7" s="37"/>
      <c r="CVW7" s="53"/>
      <c r="CVY7" s="2"/>
      <c r="CVZ7" s="2"/>
      <c r="CWA7" s="37"/>
      <c r="CWB7" s="37"/>
      <c r="CWC7" s="2"/>
      <c r="CWD7" s="37"/>
      <c r="CWE7" s="53"/>
      <c r="CWG7" s="2"/>
      <c r="CWH7" s="2"/>
      <c r="CWI7" s="37"/>
      <c r="CWJ7" s="37"/>
      <c r="CWK7" s="2"/>
      <c r="CWL7" s="37"/>
      <c r="CWM7" s="53"/>
      <c r="CWO7" s="2"/>
      <c r="CWP7" s="2"/>
      <c r="CWQ7" s="37"/>
      <c r="CWR7" s="37"/>
      <c r="CWS7" s="2"/>
      <c r="CWT7" s="37"/>
      <c r="CWU7" s="53"/>
      <c r="CWW7" s="2"/>
      <c r="CWX7" s="2"/>
      <c r="CWY7" s="37"/>
      <c r="CWZ7" s="37"/>
      <c r="CXA7" s="2"/>
      <c r="CXB7" s="37"/>
      <c r="CXC7" s="53"/>
      <c r="CXE7" s="2"/>
      <c r="CXF7" s="2"/>
      <c r="CXG7" s="37"/>
      <c r="CXH7" s="37"/>
      <c r="CXI7" s="2"/>
      <c r="CXJ7" s="37"/>
      <c r="CXK7" s="53"/>
      <c r="CXM7" s="2"/>
      <c r="CXN7" s="2"/>
      <c r="CXO7" s="37"/>
      <c r="CXP7" s="37"/>
      <c r="CXQ7" s="2"/>
      <c r="CXR7" s="37"/>
      <c r="CXS7" s="53"/>
      <c r="CXU7" s="2"/>
      <c r="CXV7" s="2"/>
      <c r="CXW7" s="37"/>
      <c r="CXX7" s="37"/>
      <c r="CXY7" s="2"/>
      <c r="CXZ7" s="37"/>
      <c r="CYA7" s="53"/>
      <c r="CYC7" s="2"/>
      <c r="CYD7" s="2"/>
      <c r="CYE7" s="37"/>
      <c r="CYF7" s="37"/>
      <c r="CYG7" s="2"/>
      <c r="CYH7" s="37"/>
      <c r="CYI7" s="53"/>
      <c r="CYK7" s="2"/>
      <c r="CYL7" s="2"/>
      <c r="CYM7" s="37"/>
      <c r="CYN7" s="37"/>
      <c r="CYO7" s="2"/>
      <c r="CYP7" s="37"/>
      <c r="CYQ7" s="53"/>
      <c r="CYS7" s="2"/>
      <c r="CYT7" s="2"/>
      <c r="CYU7" s="37"/>
      <c r="CYV7" s="37"/>
      <c r="CYW7" s="2"/>
      <c r="CYX7" s="37"/>
      <c r="CYY7" s="53"/>
      <c r="CZA7" s="2"/>
      <c r="CZB7" s="2"/>
      <c r="CZC7" s="37"/>
      <c r="CZD7" s="37"/>
      <c r="CZE7" s="2"/>
      <c r="CZF7" s="37"/>
      <c r="CZG7" s="53"/>
      <c r="CZI7" s="2"/>
      <c r="CZJ7" s="2"/>
      <c r="CZK7" s="37"/>
      <c r="CZL7" s="37"/>
      <c r="CZM7" s="2"/>
      <c r="CZN7" s="37"/>
      <c r="CZO7" s="53"/>
      <c r="CZQ7" s="2"/>
      <c r="CZR7" s="2"/>
      <c r="CZS7" s="37"/>
      <c r="CZT7" s="37"/>
      <c r="CZU7" s="2"/>
      <c r="CZV7" s="37"/>
      <c r="CZW7" s="53"/>
      <c r="CZY7" s="2"/>
      <c r="CZZ7" s="2"/>
      <c r="DAA7" s="37"/>
      <c r="DAB7" s="37"/>
      <c r="DAC7" s="2"/>
      <c r="DAD7" s="37"/>
      <c r="DAE7" s="53"/>
      <c r="DAG7" s="2"/>
      <c r="DAH7" s="2"/>
      <c r="DAI7" s="37"/>
      <c r="DAJ7" s="37"/>
      <c r="DAK7" s="2"/>
      <c r="DAL7" s="37"/>
      <c r="DAM7" s="53"/>
      <c r="DAO7" s="2"/>
      <c r="DAP7" s="2"/>
      <c r="DAQ7" s="37"/>
      <c r="DAR7" s="37"/>
      <c r="DAS7" s="2"/>
      <c r="DAT7" s="37"/>
      <c r="DAU7" s="53"/>
      <c r="DAW7" s="2"/>
      <c r="DAX7" s="2"/>
      <c r="DAY7" s="37"/>
      <c r="DAZ7" s="37"/>
      <c r="DBA7" s="2"/>
      <c r="DBB7" s="37"/>
      <c r="DBC7" s="53"/>
      <c r="DBE7" s="2"/>
      <c r="DBF7" s="2"/>
      <c r="DBG7" s="37"/>
      <c r="DBH7" s="37"/>
      <c r="DBI7" s="2"/>
      <c r="DBJ7" s="37"/>
      <c r="DBK7" s="53"/>
      <c r="DBM7" s="2"/>
      <c r="DBN7" s="2"/>
      <c r="DBO7" s="37"/>
      <c r="DBP7" s="37"/>
      <c r="DBQ7" s="2"/>
      <c r="DBR7" s="37"/>
      <c r="DBS7" s="53"/>
      <c r="DBU7" s="2"/>
      <c r="DBV7" s="2"/>
      <c r="DBW7" s="37"/>
      <c r="DBX7" s="37"/>
      <c r="DBY7" s="2"/>
      <c r="DBZ7" s="37"/>
      <c r="DCA7" s="53"/>
      <c r="DCC7" s="2"/>
      <c r="DCD7" s="2"/>
      <c r="DCE7" s="37"/>
      <c r="DCF7" s="37"/>
      <c r="DCG7" s="2"/>
      <c r="DCH7" s="37"/>
      <c r="DCI7" s="53"/>
      <c r="DCK7" s="2"/>
      <c r="DCL7" s="2"/>
      <c r="DCM7" s="37"/>
      <c r="DCN7" s="37"/>
      <c r="DCO7" s="2"/>
      <c r="DCP7" s="37"/>
      <c r="DCQ7" s="53"/>
      <c r="DCS7" s="2"/>
      <c r="DCT7" s="2"/>
      <c r="DCU7" s="37"/>
      <c r="DCV7" s="37"/>
      <c r="DCW7" s="2"/>
      <c r="DCX7" s="37"/>
      <c r="DCY7" s="53"/>
      <c r="DDA7" s="2"/>
      <c r="DDB7" s="2"/>
      <c r="DDC7" s="37"/>
      <c r="DDD7" s="37"/>
      <c r="DDE7" s="2"/>
      <c r="DDF7" s="37"/>
      <c r="DDG7" s="53"/>
      <c r="DDI7" s="2"/>
      <c r="DDJ7" s="2"/>
      <c r="DDK7" s="37"/>
      <c r="DDL7" s="37"/>
      <c r="DDM7" s="2"/>
      <c r="DDN7" s="37"/>
      <c r="DDO7" s="53"/>
      <c r="DDQ7" s="2"/>
      <c r="DDR7" s="2"/>
      <c r="DDS7" s="37"/>
      <c r="DDT7" s="37"/>
      <c r="DDU7" s="2"/>
      <c r="DDV7" s="37"/>
      <c r="DDW7" s="53"/>
      <c r="DDY7" s="2"/>
      <c r="DDZ7" s="2"/>
      <c r="DEA7" s="37"/>
      <c r="DEB7" s="37"/>
      <c r="DEC7" s="2"/>
      <c r="DED7" s="37"/>
      <c r="DEE7" s="53"/>
      <c r="DEG7" s="2"/>
      <c r="DEH7" s="2"/>
      <c r="DEI7" s="37"/>
      <c r="DEJ7" s="37"/>
      <c r="DEK7" s="2"/>
      <c r="DEL7" s="37"/>
      <c r="DEM7" s="53"/>
      <c r="DEO7" s="2"/>
      <c r="DEP7" s="2"/>
      <c r="DEQ7" s="37"/>
      <c r="DER7" s="37"/>
      <c r="DES7" s="2"/>
      <c r="DET7" s="37"/>
      <c r="DEU7" s="53"/>
      <c r="DEW7" s="2"/>
      <c r="DEX7" s="2"/>
      <c r="DEY7" s="37"/>
      <c r="DEZ7" s="37"/>
      <c r="DFA7" s="2"/>
      <c r="DFB7" s="37"/>
      <c r="DFC7" s="53"/>
      <c r="DFE7" s="2"/>
      <c r="DFF7" s="2"/>
      <c r="DFG7" s="37"/>
      <c r="DFH7" s="37"/>
      <c r="DFI7" s="2"/>
      <c r="DFJ7" s="37"/>
      <c r="DFK7" s="53"/>
      <c r="DFM7" s="2"/>
      <c r="DFN7" s="2"/>
      <c r="DFO7" s="37"/>
      <c r="DFP7" s="37"/>
      <c r="DFQ7" s="2"/>
      <c r="DFR7" s="37"/>
      <c r="DFS7" s="53"/>
      <c r="DFU7" s="2"/>
      <c r="DFV7" s="2"/>
      <c r="DFW7" s="37"/>
      <c r="DFX7" s="37"/>
      <c r="DFY7" s="2"/>
      <c r="DFZ7" s="37"/>
      <c r="DGA7" s="53"/>
      <c r="DGC7" s="2"/>
      <c r="DGD7" s="2"/>
      <c r="DGE7" s="37"/>
      <c r="DGF7" s="37"/>
      <c r="DGG7" s="2"/>
      <c r="DGH7" s="37"/>
      <c r="DGI7" s="53"/>
      <c r="DGK7" s="2"/>
      <c r="DGL7" s="2"/>
      <c r="DGM7" s="37"/>
      <c r="DGN7" s="37"/>
      <c r="DGO7" s="2"/>
      <c r="DGP7" s="37"/>
      <c r="DGQ7" s="53"/>
      <c r="DGS7" s="2"/>
      <c r="DGT7" s="2"/>
      <c r="DGU7" s="37"/>
      <c r="DGV7" s="37"/>
      <c r="DGW7" s="2"/>
      <c r="DGX7" s="37"/>
      <c r="DGY7" s="53"/>
      <c r="DHA7" s="2"/>
      <c r="DHB7" s="2"/>
      <c r="DHC7" s="37"/>
      <c r="DHD7" s="37"/>
      <c r="DHE7" s="2"/>
      <c r="DHF7" s="37"/>
      <c r="DHG7" s="53"/>
      <c r="DHI7" s="2"/>
      <c r="DHJ7" s="2"/>
      <c r="DHK7" s="37"/>
      <c r="DHL7" s="37"/>
      <c r="DHM7" s="2"/>
      <c r="DHN7" s="37"/>
      <c r="DHO7" s="53"/>
      <c r="DHQ7" s="2"/>
      <c r="DHR7" s="2"/>
      <c r="DHS7" s="37"/>
      <c r="DHT7" s="37"/>
      <c r="DHU7" s="2"/>
      <c r="DHV7" s="37"/>
      <c r="DHW7" s="53"/>
      <c r="DHY7" s="2"/>
      <c r="DHZ7" s="2"/>
      <c r="DIA7" s="37"/>
      <c r="DIB7" s="37"/>
      <c r="DIC7" s="2"/>
      <c r="DID7" s="37"/>
      <c r="DIE7" s="53"/>
      <c r="DIG7" s="2"/>
      <c r="DIH7" s="2"/>
      <c r="DII7" s="37"/>
      <c r="DIJ7" s="37"/>
      <c r="DIK7" s="2"/>
      <c r="DIL7" s="37"/>
      <c r="DIM7" s="53"/>
      <c r="DIO7" s="2"/>
      <c r="DIP7" s="2"/>
      <c r="DIQ7" s="37"/>
      <c r="DIR7" s="37"/>
      <c r="DIS7" s="2"/>
      <c r="DIT7" s="37"/>
      <c r="DIU7" s="53"/>
      <c r="DIW7" s="2"/>
      <c r="DIX7" s="2"/>
      <c r="DIY7" s="37"/>
      <c r="DIZ7" s="37"/>
      <c r="DJA7" s="2"/>
      <c r="DJB7" s="37"/>
      <c r="DJC7" s="53"/>
      <c r="DJE7" s="2"/>
      <c r="DJF7" s="2"/>
      <c r="DJG7" s="37"/>
      <c r="DJH7" s="37"/>
      <c r="DJI7" s="2"/>
      <c r="DJJ7" s="37"/>
      <c r="DJK7" s="53"/>
      <c r="DJM7" s="2"/>
      <c r="DJN7" s="2"/>
      <c r="DJO7" s="37"/>
      <c r="DJP7" s="37"/>
      <c r="DJQ7" s="2"/>
      <c r="DJR7" s="37"/>
      <c r="DJS7" s="53"/>
      <c r="DJU7" s="2"/>
      <c r="DJV7" s="2"/>
      <c r="DJW7" s="37"/>
      <c r="DJX7" s="37"/>
      <c r="DJY7" s="2"/>
      <c r="DJZ7" s="37"/>
      <c r="DKA7" s="53"/>
      <c r="DKC7" s="2"/>
      <c r="DKD7" s="2"/>
      <c r="DKE7" s="37"/>
      <c r="DKF7" s="37"/>
      <c r="DKG7" s="2"/>
      <c r="DKH7" s="37"/>
      <c r="DKI7" s="53"/>
      <c r="DKK7" s="2"/>
      <c r="DKL7" s="2"/>
      <c r="DKM7" s="37"/>
      <c r="DKN7" s="37"/>
      <c r="DKO7" s="2"/>
      <c r="DKP7" s="37"/>
      <c r="DKQ7" s="53"/>
      <c r="DKS7" s="2"/>
      <c r="DKT7" s="2"/>
      <c r="DKU7" s="37"/>
      <c r="DKV7" s="37"/>
      <c r="DKW7" s="2"/>
      <c r="DKX7" s="37"/>
      <c r="DKY7" s="53"/>
      <c r="DLA7" s="2"/>
      <c r="DLB7" s="2"/>
      <c r="DLC7" s="37"/>
      <c r="DLD7" s="37"/>
      <c r="DLE7" s="2"/>
      <c r="DLF7" s="37"/>
      <c r="DLG7" s="53"/>
      <c r="DLI7" s="2"/>
      <c r="DLJ7" s="2"/>
      <c r="DLK7" s="37"/>
      <c r="DLL7" s="37"/>
      <c r="DLM7" s="2"/>
      <c r="DLN7" s="37"/>
      <c r="DLO7" s="53"/>
      <c r="DLQ7" s="2"/>
      <c r="DLR7" s="2"/>
      <c r="DLS7" s="37"/>
      <c r="DLT7" s="37"/>
      <c r="DLU7" s="2"/>
      <c r="DLV7" s="37"/>
      <c r="DLW7" s="53"/>
      <c r="DLY7" s="2"/>
      <c r="DLZ7" s="2"/>
      <c r="DMA7" s="37"/>
      <c r="DMB7" s="37"/>
      <c r="DMC7" s="2"/>
      <c r="DMD7" s="37"/>
      <c r="DME7" s="53"/>
      <c r="DMG7" s="2"/>
      <c r="DMH7" s="2"/>
      <c r="DMI7" s="37"/>
      <c r="DMJ7" s="37"/>
      <c r="DMK7" s="2"/>
      <c r="DML7" s="37"/>
      <c r="DMM7" s="53"/>
      <c r="DMO7" s="2"/>
      <c r="DMP7" s="2"/>
      <c r="DMQ7" s="37"/>
      <c r="DMR7" s="37"/>
      <c r="DMS7" s="2"/>
      <c r="DMT7" s="37"/>
      <c r="DMU7" s="53"/>
      <c r="DMW7" s="2"/>
      <c r="DMX7" s="2"/>
      <c r="DMY7" s="37"/>
      <c r="DMZ7" s="37"/>
      <c r="DNA7" s="2"/>
      <c r="DNB7" s="37"/>
      <c r="DNC7" s="53"/>
      <c r="DNE7" s="2"/>
      <c r="DNF7" s="2"/>
      <c r="DNG7" s="37"/>
      <c r="DNH7" s="37"/>
      <c r="DNI7" s="2"/>
      <c r="DNJ7" s="37"/>
      <c r="DNK7" s="53"/>
      <c r="DNM7" s="2"/>
      <c r="DNN7" s="2"/>
      <c r="DNO7" s="37"/>
      <c r="DNP7" s="37"/>
      <c r="DNQ7" s="2"/>
      <c r="DNR7" s="37"/>
      <c r="DNS7" s="53"/>
      <c r="DNU7" s="2"/>
      <c r="DNV7" s="2"/>
      <c r="DNW7" s="37"/>
      <c r="DNX7" s="37"/>
      <c r="DNY7" s="2"/>
      <c r="DNZ7" s="37"/>
      <c r="DOA7" s="53"/>
      <c r="DOC7" s="2"/>
      <c r="DOD7" s="2"/>
      <c r="DOE7" s="37"/>
      <c r="DOF7" s="37"/>
      <c r="DOG7" s="2"/>
      <c r="DOH7" s="37"/>
      <c r="DOI7" s="53"/>
      <c r="DOK7" s="2"/>
      <c r="DOL7" s="2"/>
      <c r="DOM7" s="37"/>
      <c r="DON7" s="37"/>
      <c r="DOO7" s="2"/>
      <c r="DOP7" s="37"/>
      <c r="DOQ7" s="53"/>
      <c r="DOS7" s="2"/>
      <c r="DOT7" s="2"/>
      <c r="DOU7" s="37"/>
      <c r="DOV7" s="37"/>
      <c r="DOW7" s="2"/>
      <c r="DOX7" s="37"/>
      <c r="DOY7" s="53"/>
      <c r="DPA7" s="2"/>
      <c r="DPB7" s="2"/>
      <c r="DPC7" s="37"/>
      <c r="DPD7" s="37"/>
      <c r="DPE7" s="2"/>
      <c r="DPF7" s="37"/>
      <c r="DPG7" s="53"/>
      <c r="DPI7" s="2"/>
      <c r="DPJ7" s="2"/>
      <c r="DPK7" s="37"/>
      <c r="DPL7" s="37"/>
      <c r="DPM7" s="2"/>
      <c r="DPN7" s="37"/>
      <c r="DPO7" s="53"/>
      <c r="DPQ7" s="2"/>
      <c r="DPR7" s="2"/>
      <c r="DPS7" s="37"/>
      <c r="DPT7" s="37"/>
      <c r="DPU7" s="2"/>
      <c r="DPV7" s="37"/>
      <c r="DPW7" s="53"/>
      <c r="DPY7" s="2"/>
      <c r="DPZ7" s="2"/>
      <c r="DQA7" s="37"/>
      <c r="DQB7" s="37"/>
      <c r="DQC7" s="2"/>
      <c r="DQD7" s="37"/>
      <c r="DQE7" s="53"/>
      <c r="DQG7" s="2"/>
      <c r="DQH7" s="2"/>
      <c r="DQI7" s="37"/>
      <c r="DQJ7" s="37"/>
      <c r="DQK7" s="2"/>
      <c r="DQL7" s="37"/>
      <c r="DQM7" s="53"/>
      <c r="DQO7" s="2"/>
      <c r="DQP7" s="2"/>
      <c r="DQQ7" s="37"/>
      <c r="DQR7" s="37"/>
      <c r="DQS7" s="2"/>
      <c r="DQT7" s="37"/>
      <c r="DQU7" s="53"/>
      <c r="DQW7" s="2"/>
      <c r="DQX7" s="2"/>
      <c r="DQY7" s="37"/>
      <c r="DQZ7" s="37"/>
      <c r="DRA7" s="2"/>
      <c r="DRB7" s="37"/>
      <c r="DRC7" s="53"/>
      <c r="DRE7" s="2"/>
      <c r="DRF7" s="2"/>
      <c r="DRG7" s="37"/>
      <c r="DRH7" s="37"/>
      <c r="DRI7" s="2"/>
      <c r="DRJ7" s="37"/>
      <c r="DRK7" s="53"/>
      <c r="DRM7" s="2"/>
      <c r="DRN7" s="2"/>
      <c r="DRO7" s="37"/>
      <c r="DRP7" s="37"/>
      <c r="DRQ7" s="2"/>
      <c r="DRR7" s="37"/>
      <c r="DRS7" s="53"/>
      <c r="DRU7" s="2"/>
      <c r="DRV7" s="2"/>
      <c r="DRW7" s="37"/>
      <c r="DRX7" s="37"/>
      <c r="DRY7" s="2"/>
      <c r="DRZ7" s="37"/>
      <c r="DSA7" s="53"/>
      <c r="DSC7" s="2"/>
      <c r="DSD7" s="2"/>
      <c r="DSE7" s="37"/>
      <c r="DSF7" s="37"/>
      <c r="DSG7" s="2"/>
      <c r="DSH7" s="37"/>
      <c r="DSI7" s="53"/>
      <c r="DSK7" s="2"/>
      <c r="DSL7" s="2"/>
      <c r="DSM7" s="37"/>
      <c r="DSN7" s="37"/>
      <c r="DSO7" s="2"/>
      <c r="DSP7" s="37"/>
      <c r="DSQ7" s="53"/>
      <c r="DSS7" s="2"/>
      <c r="DST7" s="2"/>
      <c r="DSU7" s="37"/>
      <c r="DSV7" s="37"/>
      <c r="DSW7" s="2"/>
      <c r="DSX7" s="37"/>
      <c r="DSY7" s="53"/>
      <c r="DTA7" s="2"/>
      <c r="DTB7" s="2"/>
      <c r="DTC7" s="37"/>
      <c r="DTD7" s="37"/>
      <c r="DTE7" s="2"/>
      <c r="DTF7" s="37"/>
      <c r="DTG7" s="53"/>
      <c r="DTI7" s="2"/>
      <c r="DTJ7" s="2"/>
      <c r="DTK7" s="37"/>
      <c r="DTL7" s="37"/>
      <c r="DTM7" s="2"/>
      <c r="DTN7" s="37"/>
      <c r="DTO7" s="53"/>
      <c r="DTQ7" s="2"/>
      <c r="DTR7" s="2"/>
      <c r="DTS7" s="37"/>
      <c r="DTT7" s="37"/>
      <c r="DTU7" s="2"/>
      <c r="DTV7" s="37"/>
      <c r="DTW7" s="53"/>
      <c r="DTY7" s="2"/>
      <c r="DTZ7" s="2"/>
      <c r="DUA7" s="37"/>
      <c r="DUB7" s="37"/>
      <c r="DUC7" s="2"/>
      <c r="DUD7" s="37"/>
      <c r="DUE7" s="53"/>
      <c r="DUG7" s="2"/>
      <c r="DUH7" s="2"/>
      <c r="DUI7" s="37"/>
      <c r="DUJ7" s="37"/>
      <c r="DUK7" s="2"/>
      <c r="DUL7" s="37"/>
      <c r="DUM7" s="53"/>
      <c r="DUO7" s="2"/>
      <c r="DUP7" s="2"/>
      <c r="DUQ7" s="37"/>
      <c r="DUR7" s="37"/>
      <c r="DUS7" s="2"/>
      <c r="DUT7" s="37"/>
      <c r="DUU7" s="53"/>
      <c r="DUW7" s="2"/>
      <c r="DUX7" s="2"/>
      <c r="DUY7" s="37"/>
      <c r="DUZ7" s="37"/>
      <c r="DVA7" s="2"/>
      <c r="DVB7" s="37"/>
      <c r="DVC7" s="53"/>
      <c r="DVE7" s="2"/>
      <c r="DVF7" s="2"/>
      <c r="DVG7" s="37"/>
      <c r="DVH7" s="37"/>
      <c r="DVI7" s="2"/>
      <c r="DVJ7" s="37"/>
      <c r="DVK7" s="53"/>
      <c r="DVM7" s="2"/>
      <c r="DVN7" s="2"/>
      <c r="DVO7" s="37"/>
      <c r="DVP7" s="37"/>
      <c r="DVQ7" s="2"/>
      <c r="DVR7" s="37"/>
      <c r="DVS7" s="53"/>
      <c r="DVU7" s="2"/>
      <c r="DVV7" s="2"/>
      <c r="DVW7" s="37"/>
      <c r="DVX7" s="37"/>
      <c r="DVY7" s="2"/>
      <c r="DVZ7" s="37"/>
      <c r="DWA7" s="53"/>
      <c r="DWC7" s="2"/>
      <c r="DWD7" s="2"/>
      <c r="DWE7" s="37"/>
      <c r="DWF7" s="37"/>
      <c r="DWG7" s="2"/>
      <c r="DWH7" s="37"/>
      <c r="DWI7" s="53"/>
      <c r="DWK7" s="2"/>
      <c r="DWL7" s="2"/>
      <c r="DWM7" s="37"/>
      <c r="DWN7" s="37"/>
      <c r="DWO7" s="2"/>
      <c r="DWP7" s="37"/>
      <c r="DWQ7" s="53"/>
      <c r="DWS7" s="2"/>
      <c r="DWT7" s="2"/>
      <c r="DWU7" s="37"/>
      <c r="DWV7" s="37"/>
      <c r="DWW7" s="2"/>
      <c r="DWX7" s="37"/>
      <c r="DWY7" s="53"/>
      <c r="DXA7" s="2"/>
      <c r="DXB7" s="2"/>
      <c r="DXC7" s="37"/>
      <c r="DXD7" s="37"/>
      <c r="DXE7" s="2"/>
      <c r="DXF7" s="37"/>
      <c r="DXG7" s="53"/>
      <c r="DXI7" s="2"/>
      <c r="DXJ7" s="2"/>
      <c r="DXK7" s="37"/>
      <c r="DXL7" s="37"/>
      <c r="DXM7" s="2"/>
      <c r="DXN7" s="37"/>
      <c r="DXO7" s="53"/>
      <c r="DXQ7" s="2"/>
      <c r="DXR7" s="2"/>
      <c r="DXS7" s="37"/>
      <c r="DXT7" s="37"/>
      <c r="DXU7" s="2"/>
      <c r="DXV7" s="37"/>
      <c r="DXW7" s="53"/>
      <c r="DXY7" s="2"/>
      <c r="DXZ7" s="2"/>
      <c r="DYA7" s="37"/>
      <c r="DYB7" s="37"/>
      <c r="DYC7" s="2"/>
      <c r="DYD7" s="37"/>
      <c r="DYE7" s="53"/>
      <c r="DYG7" s="2"/>
      <c r="DYH7" s="2"/>
      <c r="DYI7" s="37"/>
      <c r="DYJ7" s="37"/>
      <c r="DYK7" s="2"/>
      <c r="DYL7" s="37"/>
      <c r="DYM7" s="53"/>
      <c r="DYO7" s="2"/>
      <c r="DYP7" s="2"/>
      <c r="DYQ7" s="37"/>
      <c r="DYR7" s="37"/>
      <c r="DYS7" s="2"/>
      <c r="DYT7" s="37"/>
      <c r="DYU7" s="53"/>
      <c r="DYW7" s="2"/>
      <c r="DYX7" s="2"/>
      <c r="DYY7" s="37"/>
      <c r="DYZ7" s="37"/>
      <c r="DZA7" s="2"/>
      <c r="DZB7" s="37"/>
      <c r="DZC7" s="53"/>
      <c r="DZE7" s="2"/>
      <c r="DZF7" s="2"/>
      <c r="DZG7" s="37"/>
      <c r="DZH7" s="37"/>
      <c r="DZI7" s="2"/>
      <c r="DZJ7" s="37"/>
      <c r="DZK7" s="53"/>
      <c r="DZM7" s="2"/>
      <c r="DZN7" s="2"/>
      <c r="DZO7" s="37"/>
      <c r="DZP7" s="37"/>
      <c r="DZQ7" s="2"/>
      <c r="DZR7" s="37"/>
      <c r="DZS7" s="53"/>
      <c r="DZU7" s="2"/>
      <c r="DZV7" s="2"/>
      <c r="DZW7" s="37"/>
      <c r="DZX7" s="37"/>
      <c r="DZY7" s="2"/>
      <c r="DZZ7" s="37"/>
      <c r="EAA7" s="53"/>
      <c r="EAC7" s="2"/>
      <c r="EAD7" s="2"/>
      <c r="EAE7" s="37"/>
      <c r="EAF7" s="37"/>
      <c r="EAG7" s="2"/>
      <c r="EAH7" s="37"/>
      <c r="EAI7" s="53"/>
      <c r="EAK7" s="2"/>
      <c r="EAL7" s="2"/>
      <c r="EAM7" s="37"/>
      <c r="EAN7" s="37"/>
      <c r="EAO7" s="2"/>
      <c r="EAP7" s="37"/>
      <c r="EAQ7" s="53"/>
      <c r="EAS7" s="2"/>
      <c r="EAT7" s="2"/>
      <c r="EAU7" s="37"/>
      <c r="EAV7" s="37"/>
      <c r="EAW7" s="2"/>
      <c r="EAX7" s="37"/>
      <c r="EAY7" s="53"/>
      <c r="EBA7" s="2"/>
      <c r="EBB7" s="2"/>
      <c r="EBC7" s="37"/>
      <c r="EBD7" s="37"/>
      <c r="EBE7" s="2"/>
      <c r="EBF7" s="37"/>
      <c r="EBG7" s="53"/>
      <c r="EBI7" s="2"/>
      <c r="EBJ7" s="2"/>
      <c r="EBK7" s="37"/>
      <c r="EBL7" s="37"/>
      <c r="EBM7" s="2"/>
      <c r="EBN7" s="37"/>
      <c r="EBO7" s="53"/>
      <c r="EBQ7" s="2"/>
      <c r="EBR7" s="2"/>
      <c r="EBS7" s="37"/>
      <c r="EBT7" s="37"/>
      <c r="EBU7" s="2"/>
      <c r="EBV7" s="37"/>
      <c r="EBW7" s="53"/>
      <c r="EBY7" s="2"/>
      <c r="EBZ7" s="2"/>
      <c r="ECA7" s="37"/>
      <c r="ECB7" s="37"/>
      <c r="ECC7" s="2"/>
      <c r="ECD7" s="37"/>
      <c r="ECE7" s="53"/>
      <c r="ECG7" s="2"/>
      <c r="ECH7" s="2"/>
      <c r="ECI7" s="37"/>
      <c r="ECJ7" s="37"/>
      <c r="ECK7" s="2"/>
      <c r="ECL7" s="37"/>
      <c r="ECM7" s="53"/>
      <c r="ECO7" s="2"/>
      <c r="ECP7" s="2"/>
      <c r="ECQ7" s="37"/>
      <c r="ECR7" s="37"/>
      <c r="ECS7" s="2"/>
      <c r="ECT7" s="37"/>
      <c r="ECU7" s="53"/>
      <c r="ECW7" s="2"/>
      <c r="ECX7" s="2"/>
      <c r="ECY7" s="37"/>
      <c r="ECZ7" s="37"/>
      <c r="EDA7" s="2"/>
      <c r="EDB7" s="37"/>
      <c r="EDC7" s="53"/>
      <c r="EDE7" s="2"/>
      <c r="EDF7" s="2"/>
      <c r="EDG7" s="37"/>
      <c r="EDH7" s="37"/>
      <c r="EDI7" s="2"/>
      <c r="EDJ7" s="37"/>
      <c r="EDK7" s="53"/>
      <c r="EDM7" s="2"/>
      <c r="EDN7" s="2"/>
      <c r="EDO7" s="37"/>
      <c r="EDP7" s="37"/>
      <c r="EDQ7" s="2"/>
      <c r="EDR7" s="37"/>
      <c r="EDS7" s="53"/>
      <c r="EDU7" s="2"/>
      <c r="EDV7" s="2"/>
      <c r="EDW7" s="37"/>
      <c r="EDX7" s="37"/>
      <c r="EDY7" s="2"/>
      <c r="EDZ7" s="37"/>
      <c r="EEA7" s="53"/>
      <c r="EEC7" s="2"/>
      <c r="EED7" s="2"/>
      <c r="EEE7" s="37"/>
      <c r="EEF7" s="37"/>
      <c r="EEG7" s="2"/>
      <c r="EEH7" s="37"/>
      <c r="EEI7" s="53"/>
      <c r="EEK7" s="2"/>
      <c r="EEL7" s="2"/>
      <c r="EEM7" s="37"/>
      <c r="EEN7" s="37"/>
      <c r="EEO7" s="2"/>
      <c r="EEP7" s="37"/>
      <c r="EEQ7" s="53"/>
      <c r="EES7" s="2"/>
      <c r="EET7" s="2"/>
      <c r="EEU7" s="37"/>
      <c r="EEV7" s="37"/>
      <c r="EEW7" s="2"/>
      <c r="EEX7" s="37"/>
      <c r="EEY7" s="53"/>
      <c r="EFA7" s="2"/>
      <c r="EFB7" s="2"/>
      <c r="EFC7" s="37"/>
      <c r="EFD7" s="37"/>
      <c r="EFE7" s="2"/>
      <c r="EFF7" s="37"/>
      <c r="EFG7" s="53"/>
      <c r="EFI7" s="2"/>
      <c r="EFJ7" s="2"/>
      <c r="EFK7" s="37"/>
      <c r="EFL7" s="37"/>
      <c r="EFM7" s="2"/>
      <c r="EFN7" s="37"/>
      <c r="EFO7" s="53"/>
      <c r="EFQ7" s="2"/>
      <c r="EFR7" s="2"/>
      <c r="EFS7" s="37"/>
      <c r="EFT7" s="37"/>
      <c r="EFU7" s="2"/>
      <c r="EFV7" s="37"/>
      <c r="EFW7" s="53"/>
      <c r="EFY7" s="2"/>
      <c r="EFZ7" s="2"/>
      <c r="EGA7" s="37"/>
      <c r="EGB7" s="37"/>
      <c r="EGC7" s="2"/>
      <c r="EGD7" s="37"/>
      <c r="EGE7" s="53"/>
      <c r="EGG7" s="2"/>
      <c r="EGH7" s="2"/>
      <c r="EGI7" s="37"/>
      <c r="EGJ7" s="37"/>
      <c r="EGK7" s="2"/>
      <c r="EGL7" s="37"/>
      <c r="EGM7" s="53"/>
      <c r="EGO7" s="2"/>
      <c r="EGP7" s="2"/>
      <c r="EGQ7" s="37"/>
      <c r="EGR7" s="37"/>
      <c r="EGS7" s="2"/>
      <c r="EGT7" s="37"/>
      <c r="EGU7" s="53"/>
      <c r="EGW7" s="2"/>
      <c r="EGX7" s="2"/>
      <c r="EGY7" s="37"/>
      <c r="EGZ7" s="37"/>
      <c r="EHA7" s="2"/>
      <c r="EHB7" s="37"/>
      <c r="EHC7" s="53"/>
      <c r="EHE7" s="2"/>
      <c r="EHF7" s="2"/>
      <c r="EHG7" s="37"/>
      <c r="EHH7" s="37"/>
      <c r="EHI7" s="2"/>
      <c r="EHJ7" s="37"/>
      <c r="EHK7" s="53"/>
      <c r="EHM7" s="2"/>
      <c r="EHN7" s="2"/>
      <c r="EHO7" s="37"/>
      <c r="EHP7" s="37"/>
      <c r="EHQ7" s="2"/>
      <c r="EHR7" s="37"/>
      <c r="EHS7" s="53"/>
      <c r="EHU7" s="2"/>
      <c r="EHV7" s="2"/>
      <c r="EHW7" s="37"/>
      <c r="EHX7" s="37"/>
      <c r="EHY7" s="2"/>
      <c r="EHZ7" s="37"/>
      <c r="EIA7" s="53"/>
      <c r="EIC7" s="2"/>
      <c r="EID7" s="2"/>
      <c r="EIE7" s="37"/>
      <c r="EIF7" s="37"/>
      <c r="EIG7" s="2"/>
      <c r="EIH7" s="37"/>
      <c r="EII7" s="53"/>
      <c r="EIK7" s="2"/>
      <c r="EIL7" s="2"/>
      <c r="EIM7" s="37"/>
      <c r="EIN7" s="37"/>
      <c r="EIO7" s="2"/>
      <c r="EIP7" s="37"/>
      <c r="EIQ7" s="53"/>
      <c r="EIS7" s="2"/>
      <c r="EIT7" s="2"/>
      <c r="EIU7" s="37"/>
      <c r="EIV7" s="37"/>
      <c r="EIW7" s="2"/>
      <c r="EIX7" s="37"/>
      <c r="EIY7" s="53"/>
      <c r="EJA7" s="2"/>
      <c r="EJB7" s="2"/>
      <c r="EJC7" s="37"/>
      <c r="EJD7" s="37"/>
      <c r="EJE7" s="2"/>
      <c r="EJF7" s="37"/>
      <c r="EJG7" s="53"/>
      <c r="EJI7" s="2"/>
      <c r="EJJ7" s="2"/>
      <c r="EJK7" s="37"/>
      <c r="EJL7" s="37"/>
      <c r="EJM7" s="2"/>
      <c r="EJN7" s="37"/>
      <c r="EJO7" s="53"/>
      <c r="EJQ7" s="2"/>
      <c r="EJR7" s="2"/>
      <c r="EJS7" s="37"/>
      <c r="EJT7" s="37"/>
      <c r="EJU7" s="2"/>
      <c r="EJV7" s="37"/>
      <c r="EJW7" s="53"/>
      <c r="EJY7" s="2"/>
      <c r="EJZ7" s="2"/>
      <c r="EKA7" s="37"/>
      <c r="EKB7" s="37"/>
      <c r="EKC7" s="2"/>
      <c r="EKD7" s="37"/>
      <c r="EKE7" s="53"/>
      <c r="EKG7" s="2"/>
      <c r="EKH7" s="2"/>
      <c r="EKI7" s="37"/>
      <c r="EKJ7" s="37"/>
      <c r="EKK7" s="2"/>
      <c r="EKL7" s="37"/>
      <c r="EKM7" s="53"/>
      <c r="EKO7" s="2"/>
      <c r="EKP7" s="2"/>
      <c r="EKQ7" s="37"/>
      <c r="EKR7" s="37"/>
      <c r="EKS7" s="2"/>
      <c r="EKT7" s="37"/>
      <c r="EKU7" s="53"/>
      <c r="EKW7" s="2"/>
      <c r="EKX7" s="2"/>
      <c r="EKY7" s="37"/>
      <c r="EKZ7" s="37"/>
      <c r="ELA7" s="2"/>
      <c r="ELB7" s="37"/>
      <c r="ELC7" s="53"/>
      <c r="ELE7" s="2"/>
      <c r="ELF7" s="2"/>
      <c r="ELG7" s="37"/>
      <c r="ELH7" s="37"/>
      <c r="ELI7" s="2"/>
      <c r="ELJ7" s="37"/>
      <c r="ELK7" s="53"/>
      <c r="ELM7" s="2"/>
      <c r="ELN7" s="2"/>
      <c r="ELO7" s="37"/>
      <c r="ELP7" s="37"/>
      <c r="ELQ7" s="2"/>
      <c r="ELR7" s="37"/>
      <c r="ELS7" s="53"/>
      <c r="ELU7" s="2"/>
      <c r="ELV7" s="2"/>
      <c r="ELW7" s="37"/>
      <c r="ELX7" s="37"/>
      <c r="ELY7" s="2"/>
      <c r="ELZ7" s="37"/>
      <c r="EMA7" s="53"/>
      <c r="EMC7" s="2"/>
      <c r="EMD7" s="2"/>
      <c r="EME7" s="37"/>
      <c r="EMF7" s="37"/>
      <c r="EMG7" s="2"/>
      <c r="EMH7" s="37"/>
      <c r="EMI7" s="53"/>
      <c r="EMK7" s="2"/>
      <c r="EML7" s="2"/>
      <c r="EMM7" s="37"/>
      <c r="EMN7" s="37"/>
      <c r="EMO7" s="2"/>
      <c r="EMP7" s="37"/>
      <c r="EMQ7" s="53"/>
      <c r="EMS7" s="2"/>
      <c r="EMT7" s="2"/>
      <c r="EMU7" s="37"/>
      <c r="EMV7" s="37"/>
      <c r="EMW7" s="2"/>
      <c r="EMX7" s="37"/>
      <c r="EMY7" s="53"/>
      <c r="ENA7" s="2"/>
      <c r="ENB7" s="2"/>
      <c r="ENC7" s="37"/>
      <c r="END7" s="37"/>
      <c r="ENE7" s="2"/>
      <c r="ENF7" s="37"/>
      <c r="ENG7" s="53"/>
      <c r="ENI7" s="2"/>
      <c r="ENJ7" s="2"/>
      <c r="ENK7" s="37"/>
      <c r="ENL7" s="37"/>
      <c r="ENM7" s="2"/>
      <c r="ENN7" s="37"/>
      <c r="ENO7" s="53"/>
      <c r="ENQ7" s="2"/>
      <c r="ENR7" s="2"/>
      <c r="ENS7" s="37"/>
      <c r="ENT7" s="37"/>
      <c r="ENU7" s="2"/>
      <c r="ENV7" s="37"/>
      <c r="ENW7" s="53"/>
      <c r="ENY7" s="2"/>
      <c r="ENZ7" s="2"/>
      <c r="EOA7" s="37"/>
      <c r="EOB7" s="37"/>
      <c r="EOC7" s="2"/>
      <c r="EOD7" s="37"/>
      <c r="EOE7" s="53"/>
      <c r="EOG7" s="2"/>
      <c r="EOH7" s="2"/>
      <c r="EOI7" s="37"/>
      <c r="EOJ7" s="37"/>
      <c r="EOK7" s="2"/>
      <c r="EOL7" s="37"/>
      <c r="EOM7" s="53"/>
      <c r="EOO7" s="2"/>
      <c r="EOP7" s="2"/>
      <c r="EOQ7" s="37"/>
      <c r="EOR7" s="37"/>
      <c r="EOS7" s="2"/>
      <c r="EOT7" s="37"/>
      <c r="EOU7" s="53"/>
      <c r="EOW7" s="2"/>
      <c r="EOX7" s="2"/>
      <c r="EOY7" s="37"/>
      <c r="EOZ7" s="37"/>
      <c r="EPA7" s="2"/>
      <c r="EPB7" s="37"/>
      <c r="EPC7" s="53"/>
      <c r="EPE7" s="2"/>
      <c r="EPF7" s="2"/>
      <c r="EPG7" s="37"/>
      <c r="EPH7" s="37"/>
      <c r="EPI7" s="2"/>
      <c r="EPJ7" s="37"/>
      <c r="EPK7" s="53"/>
      <c r="EPM7" s="2"/>
      <c r="EPN7" s="2"/>
      <c r="EPO7" s="37"/>
      <c r="EPP7" s="37"/>
      <c r="EPQ7" s="2"/>
      <c r="EPR7" s="37"/>
      <c r="EPS7" s="53"/>
      <c r="EPU7" s="2"/>
      <c r="EPV7" s="2"/>
      <c r="EPW7" s="37"/>
      <c r="EPX7" s="37"/>
      <c r="EPY7" s="2"/>
      <c r="EPZ7" s="37"/>
      <c r="EQA7" s="53"/>
      <c r="EQC7" s="2"/>
      <c r="EQD7" s="2"/>
      <c r="EQE7" s="37"/>
      <c r="EQF7" s="37"/>
      <c r="EQG7" s="2"/>
      <c r="EQH7" s="37"/>
      <c r="EQI7" s="53"/>
      <c r="EQK7" s="2"/>
      <c r="EQL7" s="2"/>
      <c r="EQM7" s="37"/>
      <c r="EQN7" s="37"/>
      <c r="EQO7" s="2"/>
      <c r="EQP7" s="37"/>
      <c r="EQQ7" s="53"/>
      <c r="EQS7" s="2"/>
      <c r="EQT7" s="2"/>
      <c r="EQU7" s="37"/>
      <c r="EQV7" s="37"/>
      <c r="EQW7" s="2"/>
      <c r="EQX7" s="37"/>
      <c r="EQY7" s="53"/>
      <c r="ERA7" s="2"/>
      <c r="ERB7" s="2"/>
      <c r="ERC7" s="37"/>
      <c r="ERD7" s="37"/>
      <c r="ERE7" s="2"/>
      <c r="ERF7" s="37"/>
      <c r="ERG7" s="53"/>
      <c r="ERI7" s="2"/>
      <c r="ERJ7" s="2"/>
      <c r="ERK7" s="37"/>
      <c r="ERL7" s="37"/>
      <c r="ERM7" s="2"/>
      <c r="ERN7" s="37"/>
      <c r="ERO7" s="53"/>
      <c r="ERQ7" s="2"/>
      <c r="ERR7" s="2"/>
      <c r="ERS7" s="37"/>
      <c r="ERT7" s="37"/>
      <c r="ERU7" s="2"/>
      <c r="ERV7" s="37"/>
      <c r="ERW7" s="53"/>
      <c r="ERY7" s="2"/>
      <c r="ERZ7" s="2"/>
      <c r="ESA7" s="37"/>
      <c r="ESB7" s="37"/>
      <c r="ESC7" s="2"/>
      <c r="ESD7" s="37"/>
      <c r="ESE7" s="53"/>
      <c r="ESG7" s="2"/>
      <c r="ESH7" s="2"/>
      <c r="ESI7" s="37"/>
      <c r="ESJ7" s="37"/>
      <c r="ESK7" s="2"/>
      <c r="ESL7" s="37"/>
      <c r="ESM7" s="53"/>
      <c r="ESO7" s="2"/>
      <c r="ESP7" s="2"/>
      <c r="ESQ7" s="37"/>
      <c r="ESR7" s="37"/>
      <c r="ESS7" s="2"/>
      <c r="EST7" s="37"/>
      <c r="ESU7" s="53"/>
      <c r="ESW7" s="2"/>
      <c r="ESX7" s="2"/>
      <c r="ESY7" s="37"/>
      <c r="ESZ7" s="37"/>
      <c r="ETA7" s="2"/>
      <c r="ETB7" s="37"/>
      <c r="ETC7" s="53"/>
      <c r="ETE7" s="2"/>
      <c r="ETF7" s="2"/>
      <c r="ETG7" s="37"/>
      <c r="ETH7" s="37"/>
      <c r="ETI7" s="2"/>
      <c r="ETJ7" s="37"/>
      <c r="ETK7" s="53"/>
      <c r="ETM7" s="2"/>
      <c r="ETN7" s="2"/>
      <c r="ETO7" s="37"/>
      <c r="ETP7" s="37"/>
      <c r="ETQ7" s="2"/>
      <c r="ETR7" s="37"/>
      <c r="ETS7" s="53"/>
      <c r="ETU7" s="2"/>
      <c r="ETV7" s="2"/>
      <c r="ETW7" s="37"/>
      <c r="ETX7" s="37"/>
      <c r="ETY7" s="2"/>
      <c r="ETZ7" s="37"/>
      <c r="EUA7" s="53"/>
      <c r="EUC7" s="2"/>
      <c r="EUD7" s="2"/>
      <c r="EUE7" s="37"/>
      <c r="EUF7" s="37"/>
      <c r="EUG7" s="2"/>
      <c r="EUH7" s="37"/>
      <c r="EUI7" s="53"/>
      <c r="EUK7" s="2"/>
      <c r="EUL7" s="2"/>
      <c r="EUM7" s="37"/>
      <c r="EUN7" s="37"/>
      <c r="EUO7" s="2"/>
      <c r="EUP7" s="37"/>
      <c r="EUQ7" s="53"/>
      <c r="EUS7" s="2"/>
      <c r="EUT7" s="2"/>
      <c r="EUU7" s="37"/>
      <c r="EUV7" s="37"/>
      <c r="EUW7" s="2"/>
      <c r="EUX7" s="37"/>
      <c r="EUY7" s="53"/>
      <c r="EVA7" s="2"/>
      <c r="EVB7" s="2"/>
      <c r="EVC7" s="37"/>
      <c r="EVD7" s="37"/>
      <c r="EVE7" s="2"/>
      <c r="EVF7" s="37"/>
      <c r="EVG7" s="53"/>
      <c r="EVI7" s="2"/>
      <c r="EVJ7" s="2"/>
      <c r="EVK7" s="37"/>
      <c r="EVL7" s="37"/>
      <c r="EVM7" s="2"/>
      <c r="EVN7" s="37"/>
      <c r="EVO7" s="53"/>
      <c r="EVQ7" s="2"/>
      <c r="EVR7" s="2"/>
      <c r="EVS7" s="37"/>
      <c r="EVT7" s="37"/>
      <c r="EVU7" s="2"/>
      <c r="EVV7" s="37"/>
      <c r="EVW7" s="53"/>
      <c r="EVY7" s="2"/>
      <c r="EVZ7" s="2"/>
      <c r="EWA7" s="37"/>
      <c r="EWB7" s="37"/>
      <c r="EWC7" s="2"/>
      <c r="EWD7" s="37"/>
      <c r="EWE7" s="53"/>
      <c r="EWG7" s="2"/>
      <c r="EWH7" s="2"/>
      <c r="EWI7" s="37"/>
      <c r="EWJ7" s="37"/>
      <c r="EWK7" s="2"/>
      <c r="EWL7" s="37"/>
      <c r="EWM7" s="53"/>
      <c r="EWO7" s="2"/>
      <c r="EWP7" s="2"/>
      <c r="EWQ7" s="37"/>
      <c r="EWR7" s="37"/>
      <c r="EWS7" s="2"/>
      <c r="EWT7" s="37"/>
      <c r="EWU7" s="53"/>
      <c r="EWW7" s="2"/>
      <c r="EWX7" s="2"/>
      <c r="EWY7" s="37"/>
      <c r="EWZ7" s="37"/>
      <c r="EXA7" s="2"/>
      <c r="EXB7" s="37"/>
      <c r="EXC7" s="53"/>
      <c r="EXE7" s="2"/>
      <c r="EXF7" s="2"/>
      <c r="EXG7" s="37"/>
      <c r="EXH7" s="37"/>
      <c r="EXI7" s="2"/>
      <c r="EXJ7" s="37"/>
      <c r="EXK7" s="53"/>
      <c r="EXM7" s="2"/>
      <c r="EXN7" s="2"/>
      <c r="EXO7" s="37"/>
      <c r="EXP7" s="37"/>
      <c r="EXQ7" s="2"/>
      <c r="EXR7" s="37"/>
      <c r="EXS7" s="53"/>
      <c r="EXU7" s="2"/>
      <c r="EXV7" s="2"/>
      <c r="EXW7" s="37"/>
      <c r="EXX7" s="37"/>
      <c r="EXY7" s="2"/>
      <c r="EXZ7" s="37"/>
      <c r="EYA7" s="53"/>
      <c r="EYC7" s="2"/>
      <c r="EYD7" s="2"/>
      <c r="EYE7" s="37"/>
      <c r="EYF7" s="37"/>
      <c r="EYG7" s="2"/>
      <c r="EYH7" s="37"/>
      <c r="EYI7" s="53"/>
      <c r="EYK7" s="2"/>
      <c r="EYL7" s="2"/>
      <c r="EYM7" s="37"/>
      <c r="EYN7" s="37"/>
      <c r="EYO7" s="2"/>
      <c r="EYP7" s="37"/>
      <c r="EYQ7" s="53"/>
      <c r="EYS7" s="2"/>
      <c r="EYT7" s="2"/>
      <c r="EYU7" s="37"/>
      <c r="EYV7" s="37"/>
      <c r="EYW7" s="2"/>
      <c r="EYX7" s="37"/>
      <c r="EYY7" s="53"/>
      <c r="EZA7" s="2"/>
      <c r="EZB7" s="2"/>
      <c r="EZC7" s="37"/>
      <c r="EZD7" s="37"/>
      <c r="EZE7" s="2"/>
      <c r="EZF7" s="37"/>
      <c r="EZG7" s="53"/>
      <c r="EZI7" s="2"/>
      <c r="EZJ7" s="2"/>
      <c r="EZK7" s="37"/>
      <c r="EZL7" s="37"/>
      <c r="EZM7" s="2"/>
      <c r="EZN7" s="37"/>
      <c r="EZO7" s="53"/>
      <c r="EZQ7" s="2"/>
      <c r="EZR7" s="2"/>
      <c r="EZS7" s="37"/>
      <c r="EZT7" s="37"/>
      <c r="EZU7" s="2"/>
      <c r="EZV7" s="37"/>
      <c r="EZW7" s="53"/>
      <c r="EZY7" s="2"/>
      <c r="EZZ7" s="2"/>
      <c r="FAA7" s="37"/>
      <c r="FAB7" s="37"/>
      <c r="FAC7" s="2"/>
      <c r="FAD7" s="37"/>
      <c r="FAE7" s="53"/>
      <c r="FAG7" s="2"/>
      <c r="FAH7" s="2"/>
      <c r="FAI7" s="37"/>
      <c r="FAJ7" s="37"/>
      <c r="FAK7" s="2"/>
      <c r="FAL7" s="37"/>
      <c r="FAM7" s="53"/>
      <c r="FAO7" s="2"/>
      <c r="FAP7" s="2"/>
      <c r="FAQ7" s="37"/>
      <c r="FAR7" s="37"/>
      <c r="FAS7" s="2"/>
      <c r="FAT7" s="37"/>
      <c r="FAU7" s="53"/>
      <c r="FAW7" s="2"/>
      <c r="FAX7" s="2"/>
      <c r="FAY7" s="37"/>
      <c r="FAZ7" s="37"/>
      <c r="FBA7" s="2"/>
      <c r="FBB7" s="37"/>
      <c r="FBC7" s="53"/>
      <c r="FBE7" s="2"/>
      <c r="FBF7" s="2"/>
      <c r="FBG7" s="37"/>
      <c r="FBH7" s="37"/>
      <c r="FBI7" s="2"/>
      <c r="FBJ7" s="37"/>
      <c r="FBK7" s="53"/>
      <c r="FBM7" s="2"/>
      <c r="FBN7" s="2"/>
      <c r="FBO7" s="37"/>
      <c r="FBP7" s="37"/>
      <c r="FBQ7" s="2"/>
      <c r="FBR7" s="37"/>
      <c r="FBS7" s="53"/>
      <c r="FBU7" s="2"/>
      <c r="FBV7" s="2"/>
      <c r="FBW7" s="37"/>
      <c r="FBX7" s="37"/>
      <c r="FBY7" s="2"/>
      <c r="FBZ7" s="37"/>
      <c r="FCA7" s="53"/>
      <c r="FCC7" s="2"/>
      <c r="FCD7" s="2"/>
      <c r="FCE7" s="37"/>
      <c r="FCF7" s="37"/>
      <c r="FCG7" s="2"/>
      <c r="FCH7" s="37"/>
      <c r="FCI7" s="53"/>
      <c r="FCK7" s="2"/>
      <c r="FCL7" s="2"/>
      <c r="FCM7" s="37"/>
      <c r="FCN7" s="37"/>
      <c r="FCO7" s="2"/>
      <c r="FCP7" s="37"/>
      <c r="FCQ7" s="53"/>
      <c r="FCS7" s="2"/>
      <c r="FCT7" s="2"/>
      <c r="FCU7" s="37"/>
      <c r="FCV7" s="37"/>
      <c r="FCW7" s="2"/>
      <c r="FCX7" s="37"/>
      <c r="FCY7" s="53"/>
      <c r="FDA7" s="2"/>
      <c r="FDB7" s="2"/>
      <c r="FDC7" s="37"/>
      <c r="FDD7" s="37"/>
      <c r="FDE7" s="2"/>
      <c r="FDF7" s="37"/>
      <c r="FDG7" s="53"/>
      <c r="FDI7" s="2"/>
      <c r="FDJ7" s="2"/>
      <c r="FDK7" s="37"/>
      <c r="FDL7" s="37"/>
      <c r="FDM7" s="2"/>
      <c r="FDN7" s="37"/>
      <c r="FDO7" s="53"/>
      <c r="FDQ7" s="2"/>
      <c r="FDR7" s="2"/>
      <c r="FDS7" s="37"/>
      <c r="FDT7" s="37"/>
      <c r="FDU7" s="2"/>
      <c r="FDV7" s="37"/>
      <c r="FDW7" s="53"/>
      <c r="FDY7" s="2"/>
      <c r="FDZ7" s="2"/>
      <c r="FEA7" s="37"/>
      <c r="FEB7" s="37"/>
      <c r="FEC7" s="2"/>
      <c r="FED7" s="37"/>
      <c r="FEE7" s="53"/>
      <c r="FEG7" s="2"/>
      <c r="FEH7" s="2"/>
      <c r="FEI7" s="37"/>
      <c r="FEJ7" s="37"/>
      <c r="FEK7" s="2"/>
      <c r="FEL7" s="37"/>
      <c r="FEM7" s="53"/>
      <c r="FEO7" s="2"/>
      <c r="FEP7" s="2"/>
      <c r="FEQ7" s="37"/>
      <c r="FER7" s="37"/>
      <c r="FES7" s="2"/>
      <c r="FET7" s="37"/>
      <c r="FEU7" s="53"/>
      <c r="FEW7" s="2"/>
      <c r="FEX7" s="2"/>
      <c r="FEY7" s="37"/>
      <c r="FEZ7" s="37"/>
      <c r="FFA7" s="2"/>
      <c r="FFB7" s="37"/>
      <c r="FFC7" s="53"/>
      <c r="FFE7" s="2"/>
      <c r="FFF7" s="2"/>
      <c r="FFG7" s="37"/>
      <c r="FFH7" s="37"/>
      <c r="FFI7" s="2"/>
      <c r="FFJ7" s="37"/>
      <c r="FFK7" s="53"/>
      <c r="FFM7" s="2"/>
      <c r="FFN7" s="2"/>
      <c r="FFO7" s="37"/>
      <c r="FFP7" s="37"/>
      <c r="FFQ7" s="2"/>
      <c r="FFR7" s="37"/>
      <c r="FFS7" s="53"/>
      <c r="FFU7" s="2"/>
      <c r="FFV7" s="2"/>
      <c r="FFW7" s="37"/>
      <c r="FFX7" s="37"/>
      <c r="FFY7" s="2"/>
      <c r="FFZ7" s="37"/>
      <c r="FGA7" s="53"/>
      <c r="FGC7" s="2"/>
      <c r="FGD7" s="2"/>
      <c r="FGE7" s="37"/>
      <c r="FGF7" s="37"/>
      <c r="FGG7" s="2"/>
      <c r="FGH7" s="37"/>
      <c r="FGI7" s="53"/>
      <c r="FGK7" s="2"/>
      <c r="FGL7" s="2"/>
      <c r="FGM7" s="37"/>
      <c r="FGN7" s="37"/>
      <c r="FGO7" s="2"/>
      <c r="FGP7" s="37"/>
      <c r="FGQ7" s="53"/>
      <c r="FGS7" s="2"/>
      <c r="FGT7" s="2"/>
      <c r="FGU7" s="37"/>
      <c r="FGV7" s="37"/>
      <c r="FGW7" s="2"/>
      <c r="FGX7" s="37"/>
      <c r="FGY7" s="53"/>
      <c r="FHA7" s="2"/>
      <c r="FHB7" s="2"/>
      <c r="FHC7" s="37"/>
      <c r="FHD7" s="37"/>
      <c r="FHE7" s="2"/>
      <c r="FHF7" s="37"/>
      <c r="FHG7" s="53"/>
      <c r="FHI7" s="2"/>
      <c r="FHJ7" s="2"/>
      <c r="FHK7" s="37"/>
      <c r="FHL7" s="37"/>
      <c r="FHM7" s="2"/>
      <c r="FHN7" s="37"/>
      <c r="FHO7" s="53"/>
      <c r="FHQ7" s="2"/>
      <c r="FHR7" s="2"/>
      <c r="FHS7" s="37"/>
      <c r="FHT7" s="37"/>
      <c r="FHU7" s="2"/>
      <c r="FHV7" s="37"/>
      <c r="FHW7" s="53"/>
      <c r="FHY7" s="2"/>
      <c r="FHZ7" s="2"/>
      <c r="FIA7" s="37"/>
      <c r="FIB7" s="37"/>
      <c r="FIC7" s="2"/>
      <c r="FID7" s="37"/>
      <c r="FIE7" s="53"/>
      <c r="FIG7" s="2"/>
      <c r="FIH7" s="2"/>
      <c r="FII7" s="37"/>
      <c r="FIJ7" s="37"/>
      <c r="FIK7" s="2"/>
      <c r="FIL7" s="37"/>
      <c r="FIM7" s="53"/>
      <c r="FIO7" s="2"/>
      <c r="FIP7" s="2"/>
      <c r="FIQ7" s="37"/>
      <c r="FIR7" s="37"/>
      <c r="FIS7" s="2"/>
      <c r="FIT7" s="37"/>
      <c r="FIU7" s="53"/>
      <c r="FIW7" s="2"/>
      <c r="FIX7" s="2"/>
      <c r="FIY7" s="37"/>
      <c r="FIZ7" s="37"/>
      <c r="FJA7" s="2"/>
      <c r="FJB7" s="37"/>
      <c r="FJC7" s="53"/>
      <c r="FJE7" s="2"/>
      <c r="FJF7" s="2"/>
      <c r="FJG7" s="37"/>
      <c r="FJH7" s="37"/>
      <c r="FJI7" s="2"/>
      <c r="FJJ7" s="37"/>
      <c r="FJK7" s="53"/>
      <c r="FJM7" s="2"/>
      <c r="FJN7" s="2"/>
      <c r="FJO7" s="37"/>
      <c r="FJP7" s="37"/>
      <c r="FJQ7" s="2"/>
      <c r="FJR7" s="37"/>
      <c r="FJS7" s="53"/>
      <c r="FJU7" s="2"/>
      <c r="FJV7" s="2"/>
      <c r="FJW7" s="37"/>
      <c r="FJX7" s="37"/>
      <c r="FJY7" s="2"/>
      <c r="FJZ7" s="37"/>
      <c r="FKA7" s="53"/>
      <c r="FKC7" s="2"/>
      <c r="FKD7" s="2"/>
      <c r="FKE7" s="37"/>
      <c r="FKF7" s="37"/>
      <c r="FKG7" s="2"/>
      <c r="FKH7" s="37"/>
      <c r="FKI7" s="53"/>
      <c r="FKK7" s="2"/>
      <c r="FKL7" s="2"/>
      <c r="FKM7" s="37"/>
      <c r="FKN7" s="37"/>
      <c r="FKO7" s="2"/>
      <c r="FKP7" s="37"/>
      <c r="FKQ7" s="53"/>
      <c r="FKS7" s="2"/>
      <c r="FKT7" s="2"/>
      <c r="FKU7" s="37"/>
      <c r="FKV7" s="37"/>
      <c r="FKW7" s="2"/>
      <c r="FKX7" s="37"/>
      <c r="FKY7" s="53"/>
      <c r="FLA7" s="2"/>
      <c r="FLB7" s="2"/>
      <c r="FLC7" s="37"/>
      <c r="FLD7" s="37"/>
      <c r="FLE7" s="2"/>
      <c r="FLF7" s="37"/>
      <c r="FLG7" s="53"/>
      <c r="FLI7" s="2"/>
      <c r="FLJ7" s="2"/>
      <c r="FLK7" s="37"/>
      <c r="FLL7" s="37"/>
      <c r="FLM7" s="2"/>
      <c r="FLN7" s="37"/>
      <c r="FLO7" s="53"/>
      <c r="FLQ7" s="2"/>
      <c r="FLR7" s="2"/>
      <c r="FLS7" s="37"/>
      <c r="FLT7" s="37"/>
      <c r="FLU7" s="2"/>
      <c r="FLV7" s="37"/>
      <c r="FLW7" s="53"/>
      <c r="FLY7" s="2"/>
      <c r="FLZ7" s="2"/>
      <c r="FMA7" s="37"/>
      <c r="FMB7" s="37"/>
      <c r="FMC7" s="2"/>
      <c r="FMD7" s="37"/>
      <c r="FME7" s="53"/>
      <c r="FMG7" s="2"/>
      <c r="FMH7" s="2"/>
      <c r="FMI7" s="37"/>
      <c r="FMJ7" s="37"/>
      <c r="FMK7" s="2"/>
      <c r="FML7" s="37"/>
      <c r="FMM7" s="53"/>
      <c r="FMO7" s="2"/>
      <c r="FMP7" s="2"/>
      <c r="FMQ7" s="37"/>
      <c r="FMR7" s="37"/>
      <c r="FMS7" s="2"/>
      <c r="FMT7" s="37"/>
      <c r="FMU7" s="53"/>
      <c r="FMW7" s="2"/>
      <c r="FMX7" s="2"/>
      <c r="FMY7" s="37"/>
      <c r="FMZ7" s="37"/>
      <c r="FNA7" s="2"/>
      <c r="FNB7" s="37"/>
      <c r="FNC7" s="53"/>
      <c r="FNE7" s="2"/>
      <c r="FNF7" s="2"/>
      <c r="FNG7" s="37"/>
      <c r="FNH7" s="37"/>
      <c r="FNI7" s="2"/>
      <c r="FNJ7" s="37"/>
      <c r="FNK7" s="53"/>
      <c r="FNM7" s="2"/>
      <c r="FNN7" s="2"/>
      <c r="FNO7" s="37"/>
      <c r="FNP7" s="37"/>
      <c r="FNQ7" s="2"/>
      <c r="FNR7" s="37"/>
      <c r="FNS7" s="53"/>
      <c r="FNU7" s="2"/>
      <c r="FNV7" s="2"/>
      <c r="FNW7" s="37"/>
      <c r="FNX7" s="37"/>
      <c r="FNY7" s="2"/>
      <c r="FNZ7" s="37"/>
      <c r="FOA7" s="53"/>
      <c r="FOC7" s="2"/>
      <c r="FOD7" s="2"/>
      <c r="FOE7" s="37"/>
      <c r="FOF7" s="37"/>
      <c r="FOG7" s="2"/>
      <c r="FOH7" s="37"/>
      <c r="FOI7" s="53"/>
      <c r="FOK7" s="2"/>
      <c r="FOL7" s="2"/>
      <c r="FOM7" s="37"/>
      <c r="FON7" s="37"/>
      <c r="FOO7" s="2"/>
      <c r="FOP7" s="37"/>
      <c r="FOQ7" s="53"/>
      <c r="FOS7" s="2"/>
      <c r="FOT7" s="2"/>
      <c r="FOU7" s="37"/>
      <c r="FOV7" s="37"/>
      <c r="FOW7" s="2"/>
      <c r="FOX7" s="37"/>
      <c r="FOY7" s="53"/>
      <c r="FPA7" s="2"/>
      <c r="FPB7" s="2"/>
      <c r="FPC7" s="37"/>
      <c r="FPD7" s="37"/>
      <c r="FPE7" s="2"/>
      <c r="FPF7" s="37"/>
      <c r="FPG7" s="53"/>
      <c r="FPI7" s="2"/>
      <c r="FPJ7" s="2"/>
      <c r="FPK7" s="37"/>
      <c r="FPL7" s="37"/>
      <c r="FPM7" s="2"/>
      <c r="FPN7" s="37"/>
      <c r="FPO7" s="53"/>
      <c r="FPQ7" s="2"/>
      <c r="FPR7" s="2"/>
      <c r="FPS7" s="37"/>
      <c r="FPT7" s="37"/>
      <c r="FPU7" s="2"/>
      <c r="FPV7" s="37"/>
      <c r="FPW7" s="53"/>
      <c r="FPY7" s="2"/>
      <c r="FPZ7" s="2"/>
      <c r="FQA7" s="37"/>
      <c r="FQB7" s="37"/>
      <c r="FQC7" s="2"/>
      <c r="FQD7" s="37"/>
      <c r="FQE7" s="53"/>
      <c r="FQG7" s="2"/>
      <c r="FQH7" s="2"/>
      <c r="FQI7" s="37"/>
      <c r="FQJ7" s="37"/>
      <c r="FQK7" s="2"/>
      <c r="FQL7" s="37"/>
      <c r="FQM7" s="53"/>
      <c r="FQO7" s="2"/>
      <c r="FQP7" s="2"/>
      <c r="FQQ7" s="37"/>
      <c r="FQR7" s="37"/>
      <c r="FQS7" s="2"/>
      <c r="FQT7" s="37"/>
      <c r="FQU7" s="53"/>
      <c r="FQW7" s="2"/>
      <c r="FQX7" s="2"/>
      <c r="FQY7" s="37"/>
      <c r="FQZ7" s="37"/>
      <c r="FRA7" s="2"/>
      <c r="FRB7" s="37"/>
      <c r="FRC7" s="53"/>
      <c r="FRE7" s="2"/>
      <c r="FRF7" s="2"/>
      <c r="FRG7" s="37"/>
      <c r="FRH7" s="37"/>
      <c r="FRI7" s="2"/>
      <c r="FRJ7" s="37"/>
      <c r="FRK7" s="53"/>
      <c r="FRM7" s="2"/>
      <c r="FRN7" s="2"/>
      <c r="FRO7" s="37"/>
      <c r="FRP7" s="37"/>
      <c r="FRQ7" s="2"/>
      <c r="FRR7" s="37"/>
      <c r="FRS7" s="53"/>
      <c r="FRU7" s="2"/>
      <c r="FRV7" s="2"/>
      <c r="FRW7" s="37"/>
      <c r="FRX7" s="37"/>
      <c r="FRY7" s="2"/>
      <c r="FRZ7" s="37"/>
      <c r="FSA7" s="53"/>
      <c r="FSC7" s="2"/>
      <c r="FSD7" s="2"/>
      <c r="FSE7" s="37"/>
      <c r="FSF7" s="37"/>
      <c r="FSG7" s="2"/>
      <c r="FSH7" s="37"/>
      <c r="FSI7" s="53"/>
      <c r="FSK7" s="2"/>
      <c r="FSL7" s="2"/>
      <c r="FSM7" s="37"/>
      <c r="FSN7" s="37"/>
      <c r="FSO7" s="2"/>
      <c r="FSP7" s="37"/>
      <c r="FSQ7" s="53"/>
      <c r="FSS7" s="2"/>
      <c r="FST7" s="2"/>
      <c r="FSU7" s="37"/>
      <c r="FSV7" s="37"/>
      <c r="FSW7" s="2"/>
      <c r="FSX7" s="37"/>
      <c r="FSY7" s="53"/>
      <c r="FTA7" s="2"/>
      <c r="FTB7" s="2"/>
      <c r="FTC7" s="37"/>
      <c r="FTD7" s="37"/>
      <c r="FTE7" s="2"/>
      <c r="FTF7" s="37"/>
      <c r="FTG7" s="53"/>
      <c r="FTI7" s="2"/>
      <c r="FTJ7" s="2"/>
      <c r="FTK7" s="37"/>
      <c r="FTL7" s="37"/>
      <c r="FTM7" s="2"/>
      <c r="FTN7" s="37"/>
      <c r="FTO7" s="53"/>
      <c r="FTQ7" s="2"/>
      <c r="FTR7" s="2"/>
      <c r="FTS7" s="37"/>
      <c r="FTT7" s="37"/>
      <c r="FTU7" s="2"/>
      <c r="FTV7" s="37"/>
      <c r="FTW7" s="53"/>
      <c r="FTY7" s="2"/>
      <c r="FTZ7" s="2"/>
      <c r="FUA7" s="37"/>
      <c r="FUB7" s="37"/>
      <c r="FUC7" s="2"/>
      <c r="FUD7" s="37"/>
      <c r="FUE7" s="53"/>
      <c r="FUG7" s="2"/>
      <c r="FUH7" s="2"/>
      <c r="FUI7" s="37"/>
      <c r="FUJ7" s="37"/>
      <c r="FUK7" s="2"/>
      <c r="FUL7" s="37"/>
      <c r="FUM7" s="53"/>
      <c r="FUO7" s="2"/>
      <c r="FUP7" s="2"/>
      <c r="FUQ7" s="37"/>
      <c r="FUR7" s="37"/>
      <c r="FUS7" s="2"/>
      <c r="FUT7" s="37"/>
      <c r="FUU7" s="53"/>
      <c r="FUW7" s="2"/>
      <c r="FUX7" s="2"/>
      <c r="FUY7" s="37"/>
      <c r="FUZ7" s="37"/>
      <c r="FVA7" s="2"/>
      <c r="FVB7" s="37"/>
      <c r="FVC7" s="53"/>
      <c r="FVE7" s="2"/>
      <c r="FVF7" s="2"/>
      <c r="FVG7" s="37"/>
      <c r="FVH7" s="37"/>
      <c r="FVI7" s="2"/>
      <c r="FVJ7" s="37"/>
      <c r="FVK7" s="53"/>
      <c r="FVM7" s="2"/>
      <c r="FVN7" s="2"/>
      <c r="FVO7" s="37"/>
      <c r="FVP7" s="37"/>
      <c r="FVQ7" s="2"/>
      <c r="FVR7" s="37"/>
      <c r="FVS7" s="53"/>
      <c r="FVU7" s="2"/>
      <c r="FVV7" s="2"/>
      <c r="FVW7" s="37"/>
      <c r="FVX7" s="37"/>
      <c r="FVY7" s="2"/>
      <c r="FVZ7" s="37"/>
      <c r="FWA7" s="53"/>
      <c r="FWC7" s="2"/>
      <c r="FWD7" s="2"/>
      <c r="FWE7" s="37"/>
      <c r="FWF7" s="37"/>
      <c r="FWG7" s="2"/>
      <c r="FWH7" s="37"/>
      <c r="FWI7" s="53"/>
      <c r="FWK7" s="2"/>
      <c r="FWL7" s="2"/>
      <c r="FWM7" s="37"/>
      <c r="FWN7" s="37"/>
      <c r="FWO7" s="2"/>
      <c r="FWP7" s="37"/>
      <c r="FWQ7" s="53"/>
      <c r="FWS7" s="2"/>
      <c r="FWT7" s="2"/>
      <c r="FWU7" s="37"/>
      <c r="FWV7" s="37"/>
      <c r="FWW7" s="2"/>
      <c r="FWX7" s="37"/>
      <c r="FWY7" s="53"/>
      <c r="FXA7" s="2"/>
      <c r="FXB7" s="2"/>
      <c r="FXC7" s="37"/>
      <c r="FXD7" s="37"/>
      <c r="FXE7" s="2"/>
      <c r="FXF7" s="37"/>
      <c r="FXG7" s="53"/>
      <c r="FXI7" s="2"/>
      <c r="FXJ7" s="2"/>
      <c r="FXK7" s="37"/>
      <c r="FXL7" s="37"/>
      <c r="FXM7" s="2"/>
      <c r="FXN7" s="37"/>
      <c r="FXO7" s="53"/>
      <c r="FXQ7" s="2"/>
      <c r="FXR7" s="2"/>
      <c r="FXS7" s="37"/>
      <c r="FXT7" s="37"/>
      <c r="FXU7" s="2"/>
      <c r="FXV7" s="37"/>
      <c r="FXW7" s="53"/>
      <c r="FXY7" s="2"/>
      <c r="FXZ7" s="2"/>
      <c r="FYA7" s="37"/>
      <c r="FYB7" s="37"/>
      <c r="FYC7" s="2"/>
      <c r="FYD7" s="37"/>
      <c r="FYE7" s="53"/>
      <c r="FYG7" s="2"/>
      <c r="FYH7" s="2"/>
      <c r="FYI7" s="37"/>
      <c r="FYJ7" s="37"/>
      <c r="FYK7" s="2"/>
      <c r="FYL7" s="37"/>
      <c r="FYM7" s="53"/>
      <c r="FYO7" s="2"/>
      <c r="FYP7" s="2"/>
      <c r="FYQ7" s="37"/>
      <c r="FYR7" s="37"/>
      <c r="FYS7" s="2"/>
      <c r="FYT7" s="37"/>
      <c r="FYU7" s="53"/>
      <c r="FYW7" s="2"/>
      <c r="FYX7" s="2"/>
      <c r="FYY7" s="37"/>
      <c r="FYZ7" s="37"/>
      <c r="FZA7" s="2"/>
      <c r="FZB7" s="37"/>
      <c r="FZC7" s="53"/>
      <c r="FZE7" s="2"/>
      <c r="FZF7" s="2"/>
      <c r="FZG7" s="37"/>
      <c r="FZH7" s="37"/>
      <c r="FZI7" s="2"/>
      <c r="FZJ7" s="37"/>
      <c r="FZK7" s="53"/>
      <c r="FZM7" s="2"/>
      <c r="FZN7" s="2"/>
      <c r="FZO7" s="37"/>
      <c r="FZP7" s="37"/>
      <c r="FZQ7" s="2"/>
      <c r="FZR7" s="37"/>
      <c r="FZS7" s="53"/>
      <c r="FZU7" s="2"/>
      <c r="FZV7" s="2"/>
      <c r="FZW7" s="37"/>
      <c r="FZX7" s="37"/>
      <c r="FZY7" s="2"/>
      <c r="FZZ7" s="37"/>
      <c r="GAA7" s="53"/>
      <c r="GAC7" s="2"/>
      <c r="GAD7" s="2"/>
      <c r="GAE7" s="37"/>
      <c r="GAF7" s="37"/>
      <c r="GAG7" s="2"/>
      <c r="GAH7" s="37"/>
      <c r="GAI7" s="53"/>
      <c r="GAK7" s="2"/>
      <c r="GAL7" s="2"/>
      <c r="GAM7" s="37"/>
      <c r="GAN7" s="37"/>
      <c r="GAO7" s="2"/>
      <c r="GAP7" s="37"/>
      <c r="GAQ7" s="53"/>
      <c r="GAS7" s="2"/>
      <c r="GAT7" s="2"/>
      <c r="GAU7" s="37"/>
      <c r="GAV7" s="37"/>
      <c r="GAW7" s="2"/>
      <c r="GAX7" s="37"/>
      <c r="GAY7" s="53"/>
      <c r="GBA7" s="2"/>
      <c r="GBB7" s="2"/>
      <c r="GBC7" s="37"/>
      <c r="GBD7" s="37"/>
      <c r="GBE7" s="2"/>
      <c r="GBF7" s="37"/>
      <c r="GBG7" s="53"/>
      <c r="GBI7" s="2"/>
      <c r="GBJ7" s="2"/>
      <c r="GBK7" s="37"/>
      <c r="GBL7" s="37"/>
      <c r="GBM7" s="2"/>
      <c r="GBN7" s="37"/>
      <c r="GBO7" s="53"/>
      <c r="GBQ7" s="2"/>
      <c r="GBR7" s="2"/>
      <c r="GBS7" s="37"/>
      <c r="GBT7" s="37"/>
      <c r="GBU7" s="2"/>
      <c r="GBV7" s="37"/>
      <c r="GBW7" s="53"/>
      <c r="GBY7" s="2"/>
      <c r="GBZ7" s="2"/>
      <c r="GCA7" s="37"/>
      <c r="GCB7" s="37"/>
      <c r="GCC7" s="2"/>
      <c r="GCD7" s="37"/>
      <c r="GCE7" s="53"/>
      <c r="GCG7" s="2"/>
      <c r="GCH7" s="2"/>
      <c r="GCI7" s="37"/>
      <c r="GCJ7" s="37"/>
      <c r="GCK7" s="2"/>
      <c r="GCL7" s="37"/>
      <c r="GCM7" s="53"/>
      <c r="GCO7" s="2"/>
      <c r="GCP7" s="2"/>
      <c r="GCQ7" s="37"/>
      <c r="GCR7" s="37"/>
      <c r="GCS7" s="2"/>
      <c r="GCT7" s="37"/>
      <c r="GCU7" s="53"/>
      <c r="GCW7" s="2"/>
      <c r="GCX7" s="2"/>
      <c r="GCY7" s="37"/>
      <c r="GCZ7" s="37"/>
      <c r="GDA7" s="2"/>
      <c r="GDB7" s="37"/>
      <c r="GDC7" s="53"/>
      <c r="GDE7" s="2"/>
      <c r="GDF7" s="2"/>
      <c r="GDG7" s="37"/>
      <c r="GDH7" s="37"/>
      <c r="GDI7" s="2"/>
      <c r="GDJ7" s="37"/>
      <c r="GDK7" s="53"/>
      <c r="GDM7" s="2"/>
      <c r="GDN7" s="2"/>
      <c r="GDO7" s="37"/>
      <c r="GDP7" s="37"/>
      <c r="GDQ7" s="2"/>
      <c r="GDR7" s="37"/>
      <c r="GDS7" s="53"/>
      <c r="GDU7" s="2"/>
      <c r="GDV7" s="2"/>
      <c r="GDW7" s="37"/>
      <c r="GDX7" s="37"/>
      <c r="GDY7" s="2"/>
      <c r="GDZ7" s="37"/>
      <c r="GEA7" s="53"/>
      <c r="GEC7" s="2"/>
      <c r="GED7" s="2"/>
      <c r="GEE7" s="37"/>
      <c r="GEF7" s="37"/>
      <c r="GEG7" s="2"/>
      <c r="GEH7" s="37"/>
      <c r="GEI7" s="53"/>
      <c r="GEK7" s="2"/>
      <c r="GEL7" s="2"/>
      <c r="GEM7" s="37"/>
      <c r="GEN7" s="37"/>
      <c r="GEO7" s="2"/>
      <c r="GEP7" s="37"/>
      <c r="GEQ7" s="53"/>
      <c r="GES7" s="2"/>
      <c r="GET7" s="2"/>
      <c r="GEU7" s="37"/>
      <c r="GEV7" s="37"/>
      <c r="GEW7" s="2"/>
      <c r="GEX7" s="37"/>
      <c r="GEY7" s="53"/>
      <c r="GFA7" s="2"/>
      <c r="GFB7" s="2"/>
      <c r="GFC7" s="37"/>
      <c r="GFD7" s="37"/>
      <c r="GFE7" s="2"/>
      <c r="GFF7" s="37"/>
      <c r="GFG7" s="53"/>
      <c r="GFI7" s="2"/>
      <c r="GFJ7" s="2"/>
      <c r="GFK7" s="37"/>
      <c r="GFL7" s="37"/>
      <c r="GFM7" s="2"/>
      <c r="GFN7" s="37"/>
      <c r="GFO7" s="53"/>
      <c r="GFQ7" s="2"/>
      <c r="GFR7" s="2"/>
      <c r="GFS7" s="37"/>
      <c r="GFT7" s="37"/>
      <c r="GFU7" s="2"/>
      <c r="GFV7" s="37"/>
      <c r="GFW7" s="53"/>
      <c r="GFY7" s="2"/>
      <c r="GFZ7" s="2"/>
      <c r="GGA7" s="37"/>
      <c r="GGB7" s="37"/>
      <c r="GGC7" s="2"/>
      <c r="GGD7" s="37"/>
      <c r="GGE7" s="53"/>
      <c r="GGG7" s="2"/>
      <c r="GGH7" s="2"/>
      <c r="GGI7" s="37"/>
      <c r="GGJ7" s="37"/>
      <c r="GGK7" s="2"/>
      <c r="GGL7" s="37"/>
      <c r="GGM7" s="53"/>
      <c r="GGO7" s="2"/>
      <c r="GGP7" s="2"/>
      <c r="GGQ7" s="37"/>
      <c r="GGR7" s="37"/>
      <c r="GGS7" s="2"/>
      <c r="GGT7" s="37"/>
      <c r="GGU7" s="53"/>
      <c r="GGW7" s="2"/>
      <c r="GGX7" s="2"/>
      <c r="GGY7" s="37"/>
      <c r="GGZ7" s="37"/>
      <c r="GHA7" s="2"/>
      <c r="GHB7" s="37"/>
      <c r="GHC7" s="53"/>
      <c r="GHE7" s="2"/>
      <c r="GHF7" s="2"/>
      <c r="GHG7" s="37"/>
      <c r="GHH7" s="37"/>
      <c r="GHI7" s="2"/>
      <c r="GHJ7" s="37"/>
      <c r="GHK7" s="53"/>
      <c r="GHM7" s="2"/>
      <c r="GHN7" s="2"/>
      <c r="GHO7" s="37"/>
      <c r="GHP7" s="37"/>
      <c r="GHQ7" s="2"/>
      <c r="GHR7" s="37"/>
      <c r="GHS7" s="53"/>
      <c r="GHU7" s="2"/>
      <c r="GHV7" s="2"/>
      <c r="GHW7" s="37"/>
      <c r="GHX7" s="37"/>
      <c r="GHY7" s="2"/>
      <c r="GHZ7" s="37"/>
      <c r="GIA7" s="53"/>
      <c r="GIC7" s="2"/>
      <c r="GID7" s="2"/>
      <c r="GIE7" s="37"/>
      <c r="GIF7" s="37"/>
      <c r="GIG7" s="2"/>
      <c r="GIH7" s="37"/>
      <c r="GII7" s="53"/>
      <c r="GIK7" s="2"/>
      <c r="GIL7" s="2"/>
      <c r="GIM7" s="37"/>
      <c r="GIN7" s="37"/>
      <c r="GIO7" s="2"/>
      <c r="GIP7" s="37"/>
      <c r="GIQ7" s="53"/>
      <c r="GIS7" s="2"/>
      <c r="GIT7" s="2"/>
      <c r="GIU7" s="37"/>
      <c r="GIV7" s="37"/>
      <c r="GIW7" s="2"/>
      <c r="GIX7" s="37"/>
      <c r="GIY7" s="53"/>
      <c r="GJA7" s="2"/>
      <c r="GJB7" s="2"/>
      <c r="GJC7" s="37"/>
      <c r="GJD7" s="37"/>
      <c r="GJE7" s="2"/>
      <c r="GJF7" s="37"/>
      <c r="GJG7" s="53"/>
      <c r="GJI7" s="2"/>
      <c r="GJJ7" s="2"/>
      <c r="GJK7" s="37"/>
      <c r="GJL7" s="37"/>
      <c r="GJM7" s="2"/>
      <c r="GJN7" s="37"/>
      <c r="GJO7" s="53"/>
      <c r="GJQ7" s="2"/>
      <c r="GJR7" s="2"/>
      <c r="GJS7" s="37"/>
      <c r="GJT7" s="37"/>
      <c r="GJU7" s="2"/>
      <c r="GJV7" s="37"/>
      <c r="GJW7" s="53"/>
      <c r="GJY7" s="2"/>
      <c r="GJZ7" s="2"/>
      <c r="GKA7" s="37"/>
      <c r="GKB7" s="37"/>
      <c r="GKC7" s="2"/>
      <c r="GKD7" s="37"/>
      <c r="GKE7" s="53"/>
      <c r="GKG7" s="2"/>
      <c r="GKH7" s="2"/>
      <c r="GKI7" s="37"/>
      <c r="GKJ7" s="37"/>
      <c r="GKK7" s="2"/>
      <c r="GKL7" s="37"/>
      <c r="GKM7" s="53"/>
      <c r="GKO7" s="2"/>
      <c r="GKP7" s="2"/>
      <c r="GKQ7" s="37"/>
      <c r="GKR7" s="37"/>
      <c r="GKS7" s="2"/>
      <c r="GKT7" s="37"/>
      <c r="GKU7" s="53"/>
      <c r="GKW7" s="2"/>
      <c r="GKX7" s="2"/>
      <c r="GKY7" s="37"/>
      <c r="GKZ7" s="37"/>
      <c r="GLA7" s="2"/>
      <c r="GLB7" s="37"/>
      <c r="GLC7" s="53"/>
      <c r="GLE7" s="2"/>
      <c r="GLF7" s="2"/>
      <c r="GLG7" s="37"/>
      <c r="GLH7" s="37"/>
      <c r="GLI7" s="2"/>
      <c r="GLJ7" s="37"/>
      <c r="GLK7" s="53"/>
      <c r="GLM7" s="2"/>
      <c r="GLN7" s="2"/>
      <c r="GLO7" s="37"/>
      <c r="GLP7" s="37"/>
      <c r="GLQ7" s="2"/>
      <c r="GLR7" s="37"/>
      <c r="GLS7" s="53"/>
      <c r="GLU7" s="2"/>
      <c r="GLV7" s="2"/>
      <c r="GLW7" s="37"/>
      <c r="GLX7" s="37"/>
      <c r="GLY7" s="2"/>
      <c r="GLZ7" s="37"/>
      <c r="GMA7" s="53"/>
      <c r="GMC7" s="2"/>
      <c r="GMD7" s="2"/>
      <c r="GME7" s="37"/>
      <c r="GMF7" s="37"/>
      <c r="GMG7" s="2"/>
      <c r="GMH7" s="37"/>
      <c r="GMI7" s="53"/>
      <c r="GMK7" s="2"/>
      <c r="GML7" s="2"/>
      <c r="GMM7" s="37"/>
      <c r="GMN7" s="37"/>
      <c r="GMO7" s="2"/>
      <c r="GMP7" s="37"/>
      <c r="GMQ7" s="53"/>
      <c r="GMS7" s="2"/>
      <c r="GMT7" s="2"/>
      <c r="GMU7" s="37"/>
      <c r="GMV7" s="37"/>
      <c r="GMW7" s="2"/>
      <c r="GMX7" s="37"/>
      <c r="GMY7" s="53"/>
      <c r="GNA7" s="2"/>
      <c r="GNB7" s="2"/>
      <c r="GNC7" s="37"/>
      <c r="GND7" s="37"/>
      <c r="GNE7" s="2"/>
      <c r="GNF7" s="37"/>
      <c r="GNG7" s="53"/>
      <c r="GNI7" s="2"/>
      <c r="GNJ7" s="2"/>
      <c r="GNK7" s="37"/>
      <c r="GNL7" s="37"/>
      <c r="GNM7" s="2"/>
      <c r="GNN7" s="37"/>
      <c r="GNO7" s="53"/>
      <c r="GNQ7" s="2"/>
      <c r="GNR7" s="2"/>
      <c r="GNS7" s="37"/>
      <c r="GNT7" s="37"/>
      <c r="GNU7" s="2"/>
      <c r="GNV7" s="37"/>
      <c r="GNW7" s="53"/>
      <c r="GNY7" s="2"/>
      <c r="GNZ7" s="2"/>
      <c r="GOA7" s="37"/>
      <c r="GOB7" s="37"/>
      <c r="GOC7" s="2"/>
      <c r="GOD7" s="37"/>
      <c r="GOE7" s="53"/>
      <c r="GOG7" s="2"/>
      <c r="GOH7" s="2"/>
      <c r="GOI7" s="37"/>
      <c r="GOJ7" s="37"/>
      <c r="GOK7" s="2"/>
      <c r="GOL7" s="37"/>
      <c r="GOM7" s="53"/>
      <c r="GOO7" s="2"/>
      <c r="GOP7" s="2"/>
      <c r="GOQ7" s="37"/>
      <c r="GOR7" s="37"/>
      <c r="GOS7" s="2"/>
      <c r="GOT7" s="37"/>
      <c r="GOU7" s="53"/>
      <c r="GOW7" s="2"/>
      <c r="GOX7" s="2"/>
      <c r="GOY7" s="37"/>
      <c r="GOZ7" s="37"/>
      <c r="GPA7" s="2"/>
      <c r="GPB7" s="37"/>
      <c r="GPC7" s="53"/>
      <c r="GPE7" s="2"/>
      <c r="GPF7" s="2"/>
      <c r="GPG7" s="37"/>
      <c r="GPH7" s="37"/>
      <c r="GPI7" s="2"/>
      <c r="GPJ7" s="37"/>
      <c r="GPK7" s="53"/>
      <c r="GPM7" s="2"/>
      <c r="GPN7" s="2"/>
      <c r="GPO7" s="37"/>
      <c r="GPP7" s="37"/>
      <c r="GPQ7" s="2"/>
      <c r="GPR7" s="37"/>
      <c r="GPS7" s="53"/>
      <c r="GPU7" s="2"/>
      <c r="GPV7" s="2"/>
      <c r="GPW7" s="37"/>
      <c r="GPX7" s="37"/>
      <c r="GPY7" s="2"/>
      <c r="GPZ7" s="37"/>
      <c r="GQA7" s="53"/>
      <c r="GQC7" s="2"/>
      <c r="GQD7" s="2"/>
      <c r="GQE7" s="37"/>
      <c r="GQF7" s="37"/>
      <c r="GQG7" s="2"/>
      <c r="GQH7" s="37"/>
      <c r="GQI7" s="53"/>
      <c r="GQK7" s="2"/>
      <c r="GQL7" s="2"/>
      <c r="GQM7" s="37"/>
      <c r="GQN7" s="37"/>
      <c r="GQO7" s="2"/>
      <c r="GQP7" s="37"/>
      <c r="GQQ7" s="53"/>
      <c r="GQS7" s="2"/>
      <c r="GQT7" s="2"/>
      <c r="GQU7" s="37"/>
      <c r="GQV7" s="37"/>
      <c r="GQW7" s="2"/>
      <c r="GQX7" s="37"/>
      <c r="GQY7" s="53"/>
      <c r="GRA7" s="2"/>
      <c r="GRB7" s="2"/>
      <c r="GRC7" s="37"/>
      <c r="GRD7" s="37"/>
      <c r="GRE7" s="2"/>
      <c r="GRF7" s="37"/>
      <c r="GRG7" s="53"/>
      <c r="GRI7" s="2"/>
      <c r="GRJ7" s="2"/>
      <c r="GRK7" s="37"/>
      <c r="GRL7" s="37"/>
      <c r="GRM7" s="2"/>
      <c r="GRN7" s="37"/>
      <c r="GRO7" s="53"/>
      <c r="GRQ7" s="2"/>
      <c r="GRR7" s="2"/>
      <c r="GRS7" s="37"/>
      <c r="GRT7" s="37"/>
      <c r="GRU7" s="2"/>
      <c r="GRV7" s="37"/>
      <c r="GRW7" s="53"/>
      <c r="GRY7" s="2"/>
      <c r="GRZ7" s="2"/>
      <c r="GSA7" s="37"/>
      <c r="GSB7" s="37"/>
      <c r="GSC7" s="2"/>
      <c r="GSD7" s="37"/>
      <c r="GSE7" s="53"/>
      <c r="GSG7" s="2"/>
      <c r="GSH7" s="2"/>
      <c r="GSI7" s="37"/>
      <c r="GSJ7" s="37"/>
      <c r="GSK7" s="2"/>
      <c r="GSL7" s="37"/>
      <c r="GSM7" s="53"/>
      <c r="GSO7" s="2"/>
      <c r="GSP7" s="2"/>
      <c r="GSQ7" s="37"/>
      <c r="GSR7" s="37"/>
      <c r="GSS7" s="2"/>
      <c r="GST7" s="37"/>
      <c r="GSU7" s="53"/>
      <c r="GSW7" s="2"/>
      <c r="GSX7" s="2"/>
      <c r="GSY7" s="37"/>
      <c r="GSZ7" s="37"/>
      <c r="GTA7" s="2"/>
      <c r="GTB7" s="37"/>
      <c r="GTC7" s="53"/>
      <c r="GTE7" s="2"/>
      <c r="GTF7" s="2"/>
      <c r="GTG7" s="37"/>
      <c r="GTH7" s="37"/>
      <c r="GTI7" s="2"/>
      <c r="GTJ7" s="37"/>
      <c r="GTK7" s="53"/>
      <c r="GTM7" s="2"/>
      <c r="GTN7" s="2"/>
      <c r="GTO7" s="37"/>
      <c r="GTP7" s="37"/>
      <c r="GTQ7" s="2"/>
      <c r="GTR7" s="37"/>
      <c r="GTS7" s="53"/>
      <c r="GTU7" s="2"/>
      <c r="GTV7" s="2"/>
      <c r="GTW7" s="37"/>
      <c r="GTX7" s="37"/>
      <c r="GTY7" s="2"/>
      <c r="GTZ7" s="37"/>
      <c r="GUA7" s="53"/>
      <c r="GUC7" s="2"/>
      <c r="GUD7" s="2"/>
      <c r="GUE7" s="37"/>
      <c r="GUF7" s="37"/>
      <c r="GUG7" s="2"/>
      <c r="GUH7" s="37"/>
      <c r="GUI7" s="53"/>
      <c r="GUK7" s="2"/>
      <c r="GUL7" s="2"/>
      <c r="GUM7" s="37"/>
      <c r="GUN7" s="37"/>
      <c r="GUO7" s="2"/>
      <c r="GUP7" s="37"/>
      <c r="GUQ7" s="53"/>
      <c r="GUS7" s="2"/>
      <c r="GUT7" s="2"/>
      <c r="GUU7" s="37"/>
      <c r="GUV7" s="37"/>
      <c r="GUW7" s="2"/>
      <c r="GUX7" s="37"/>
      <c r="GUY7" s="53"/>
      <c r="GVA7" s="2"/>
      <c r="GVB7" s="2"/>
      <c r="GVC7" s="37"/>
      <c r="GVD7" s="37"/>
      <c r="GVE7" s="2"/>
      <c r="GVF7" s="37"/>
      <c r="GVG7" s="53"/>
      <c r="GVI7" s="2"/>
      <c r="GVJ7" s="2"/>
      <c r="GVK7" s="37"/>
      <c r="GVL7" s="37"/>
      <c r="GVM7" s="2"/>
      <c r="GVN7" s="37"/>
      <c r="GVO7" s="53"/>
      <c r="GVQ7" s="2"/>
      <c r="GVR7" s="2"/>
      <c r="GVS7" s="37"/>
      <c r="GVT7" s="37"/>
      <c r="GVU7" s="2"/>
      <c r="GVV7" s="37"/>
      <c r="GVW7" s="53"/>
      <c r="GVY7" s="2"/>
      <c r="GVZ7" s="2"/>
      <c r="GWA7" s="37"/>
      <c r="GWB7" s="37"/>
      <c r="GWC7" s="2"/>
      <c r="GWD7" s="37"/>
      <c r="GWE7" s="53"/>
      <c r="GWG7" s="2"/>
      <c r="GWH7" s="2"/>
      <c r="GWI7" s="37"/>
      <c r="GWJ7" s="37"/>
      <c r="GWK7" s="2"/>
      <c r="GWL7" s="37"/>
      <c r="GWM7" s="53"/>
      <c r="GWO7" s="2"/>
      <c r="GWP7" s="2"/>
      <c r="GWQ7" s="37"/>
      <c r="GWR7" s="37"/>
      <c r="GWS7" s="2"/>
      <c r="GWT7" s="37"/>
      <c r="GWU7" s="53"/>
      <c r="GWW7" s="2"/>
      <c r="GWX7" s="2"/>
      <c r="GWY7" s="37"/>
      <c r="GWZ7" s="37"/>
      <c r="GXA7" s="2"/>
      <c r="GXB7" s="37"/>
      <c r="GXC7" s="53"/>
      <c r="GXE7" s="2"/>
      <c r="GXF7" s="2"/>
      <c r="GXG7" s="37"/>
      <c r="GXH7" s="37"/>
      <c r="GXI7" s="2"/>
      <c r="GXJ7" s="37"/>
      <c r="GXK7" s="53"/>
      <c r="GXM7" s="2"/>
      <c r="GXN7" s="2"/>
      <c r="GXO7" s="37"/>
      <c r="GXP7" s="37"/>
      <c r="GXQ7" s="2"/>
      <c r="GXR7" s="37"/>
      <c r="GXS7" s="53"/>
      <c r="GXU7" s="2"/>
      <c r="GXV7" s="2"/>
      <c r="GXW7" s="37"/>
      <c r="GXX7" s="37"/>
      <c r="GXY7" s="2"/>
      <c r="GXZ7" s="37"/>
      <c r="GYA7" s="53"/>
      <c r="GYC7" s="2"/>
      <c r="GYD7" s="2"/>
      <c r="GYE7" s="37"/>
      <c r="GYF7" s="37"/>
      <c r="GYG7" s="2"/>
      <c r="GYH7" s="37"/>
      <c r="GYI7" s="53"/>
      <c r="GYK7" s="2"/>
      <c r="GYL7" s="2"/>
      <c r="GYM7" s="37"/>
      <c r="GYN7" s="37"/>
      <c r="GYO7" s="2"/>
      <c r="GYP7" s="37"/>
      <c r="GYQ7" s="53"/>
      <c r="GYS7" s="2"/>
      <c r="GYT7" s="2"/>
      <c r="GYU7" s="37"/>
      <c r="GYV7" s="37"/>
      <c r="GYW7" s="2"/>
      <c r="GYX7" s="37"/>
      <c r="GYY7" s="53"/>
      <c r="GZA7" s="2"/>
      <c r="GZB7" s="2"/>
      <c r="GZC7" s="37"/>
      <c r="GZD7" s="37"/>
      <c r="GZE7" s="2"/>
      <c r="GZF7" s="37"/>
      <c r="GZG7" s="53"/>
      <c r="GZI7" s="2"/>
      <c r="GZJ7" s="2"/>
      <c r="GZK7" s="37"/>
      <c r="GZL7" s="37"/>
      <c r="GZM7" s="2"/>
      <c r="GZN7" s="37"/>
      <c r="GZO7" s="53"/>
      <c r="GZQ7" s="2"/>
      <c r="GZR7" s="2"/>
      <c r="GZS7" s="37"/>
      <c r="GZT7" s="37"/>
      <c r="GZU7" s="2"/>
      <c r="GZV7" s="37"/>
      <c r="GZW7" s="53"/>
      <c r="GZY7" s="2"/>
      <c r="GZZ7" s="2"/>
      <c r="HAA7" s="37"/>
      <c r="HAB7" s="37"/>
      <c r="HAC7" s="2"/>
      <c r="HAD7" s="37"/>
      <c r="HAE7" s="53"/>
      <c r="HAG7" s="2"/>
      <c r="HAH7" s="2"/>
      <c r="HAI7" s="37"/>
      <c r="HAJ7" s="37"/>
      <c r="HAK7" s="2"/>
      <c r="HAL7" s="37"/>
      <c r="HAM7" s="53"/>
      <c r="HAO7" s="2"/>
      <c r="HAP7" s="2"/>
      <c r="HAQ7" s="37"/>
      <c r="HAR7" s="37"/>
      <c r="HAS7" s="2"/>
      <c r="HAT7" s="37"/>
      <c r="HAU7" s="53"/>
      <c r="HAW7" s="2"/>
      <c r="HAX7" s="2"/>
      <c r="HAY7" s="37"/>
      <c r="HAZ7" s="37"/>
      <c r="HBA7" s="2"/>
      <c r="HBB7" s="37"/>
      <c r="HBC7" s="53"/>
      <c r="HBE7" s="2"/>
      <c r="HBF7" s="2"/>
      <c r="HBG7" s="37"/>
      <c r="HBH7" s="37"/>
      <c r="HBI7" s="2"/>
      <c r="HBJ7" s="37"/>
      <c r="HBK7" s="53"/>
      <c r="HBM7" s="2"/>
      <c r="HBN7" s="2"/>
      <c r="HBO7" s="37"/>
      <c r="HBP7" s="37"/>
      <c r="HBQ7" s="2"/>
      <c r="HBR7" s="37"/>
      <c r="HBS7" s="53"/>
      <c r="HBU7" s="2"/>
      <c r="HBV7" s="2"/>
      <c r="HBW7" s="37"/>
      <c r="HBX7" s="37"/>
      <c r="HBY7" s="2"/>
      <c r="HBZ7" s="37"/>
      <c r="HCA7" s="53"/>
      <c r="HCC7" s="2"/>
      <c r="HCD7" s="2"/>
      <c r="HCE7" s="37"/>
      <c r="HCF7" s="37"/>
      <c r="HCG7" s="2"/>
      <c r="HCH7" s="37"/>
      <c r="HCI7" s="53"/>
      <c r="HCK7" s="2"/>
      <c r="HCL7" s="2"/>
      <c r="HCM7" s="37"/>
      <c r="HCN7" s="37"/>
      <c r="HCO7" s="2"/>
      <c r="HCP7" s="37"/>
      <c r="HCQ7" s="53"/>
      <c r="HCS7" s="2"/>
      <c r="HCT7" s="2"/>
      <c r="HCU7" s="37"/>
      <c r="HCV7" s="37"/>
      <c r="HCW7" s="2"/>
      <c r="HCX7" s="37"/>
      <c r="HCY7" s="53"/>
      <c r="HDA7" s="2"/>
      <c r="HDB7" s="2"/>
      <c r="HDC7" s="37"/>
      <c r="HDD7" s="37"/>
      <c r="HDE7" s="2"/>
      <c r="HDF7" s="37"/>
      <c r="HDG7" s="53"/>
      <c r="HDI7" s="2"/>
      <c r="HDJ7" s="2"/>
      <c r="HDK7" s="37"/>
      <c r="HDL7" s="37"/>
      <c r="HDM7" s="2"/>
      <c r="HDN7" s="37"/>
      <c r="HDO7" s="53"/>
      <c r="HDQ7" s="2"/>
      <c r="HDR7" s="2"/>
      <c r="HDS7" s="37"/>
      <c r="HDT7" s="37"/>
      <c r="HDU7" s="2"/>
      <c r="HDV7" s="37"/>
      <c r="HDW7" s="53"/>
      <c r="HDY7" s="2"/>
      <c r="HDZ7" s="2"/>
      <c r="HEA7" s="37"/>
      <c r="HEB7" s="37"/>
      <c r="HEC7" s="2"/>
      <c r="HED7" s="37"/>
      <c r="HEE7" s="53"/>
      <c r="HEG7" s="2"/>
      <c r="HEH7" s="2"/>
      <c r="HEI7" s="37"/>
      <c r="HEJ7" s="37"/>
      <c r="HEK7" s="2"/>
      <c r="HEL7" s="37"/>
      <c r="HEM7" s="53"/>
      <c r="HEO7" s="2"/>
      <c r="HEP7" s="2"/>
      <c r="HEQ7" s="37"/>
      <c r="HER7" s="37"/>
      <c r="HES7" s="2"/>
      <c r="HET7" s="37"/>
      <c r="HEU7" s="53"/>
      <c r="HEW7" s="2"/>
      <c r="HEX7" s="2"/>
      <c r="HEY7" s="37"/>
      <c r="HEZ7" s="37"/>
      <c r="HFA7" s="2"/>
      <c r="HFB7" s="37"/>
      <c r="HFC7" s="53"/>
      <c r="HFE7" s="2"/>
      <c r="HFF7" s="2"/>
      <c r="HFG7" s="37"/>
      <c r="HFH7" s="37"/>
      <c r="HFI7" s="2"/>
      <c r="HFJ7" s="37"/>
      <c r="HFK7" s="53"/>
      <c r="HFM7" s="2"/>
      <c r="HFN7" s="2"/>
      <c r="HFO7" s="37"/>
      <c r="HFP7" s="37"/>
      <c r="HFQ7" s="2"/>
      <c r="HFR7" s="37"/>
      <c r="HFS7" s="53"/>
      <c r="HFU7" s="2"/>
      <c r="HFV7" s="2"/>
      <c r="HFW7" s="37"/>
      <c r="HFX7" s="37"/>
      <c r="HFY7" s="2"/>
      <c r="HFZ7" s="37"/>
      <c r="HGA7" s="53"/>
      <c r="HGC7" s="2"/>
      <c r="HGD7" s="2"/>
      <c r="HGE7" s="37"/>
      <c r="HGF7" s="37"/>
      <c r="HGG7" s="2"/>
      <c r="HGH7" s="37"/>
      <c r="HGI7" s="53"/>
      <c r="HGK7" s="2"/>
      <c r="HGL7" s="2"/>
      <c r="HGM7" s="37"/>
      <c r="HGN7" s="37"/>
      <c r="HGO7" s="2"/>
      <c r="HGP7" s="37"/>
      <c r="HGQ7" s="53"/>
      <c r="HGS7" s="2"/>
      <c r="HGT7" s="2"/>
      <c r="HGU7" s="37"/>
      <c r="HGV7" s="37"/>
      <c r="HGW7" s="2"/>
      <c r="HGX7" s="37"/>
      <c r="HGY7" s="53"/>
      <c r="HHA7" s="2"/>
      <c r="HHB7" s="2"/>
      <c r="HHC7" s="37"/>
      <c r="HHD7" s="37"/>
      <c r="HHE7" s="2"/>
      <c r="HHF7" s="37"/>
      <c r="HHG7" s="53"/>
      <c r="HHI7" s="2"/>
      <c r="HHJ7" s="2"/>
      <c r="HHK7" s="37"/>
      <c r="HHL7" s="37"/>
      <c r="HHM7" s="2"/>
      <c r="HHN7" s="37"/>
      <c r="HHO7" s="53"/>
      <c r="HHQ7" s="2"/>
      <c r="HHR7" s="2"/>
      <c r="HHS7" s="37"/>
      <c r="HHT7" s="37"/>
      <c r="HHU7" s="2"/>
      <c r="HHV7" s="37"/>
      <c r="HHW7" s="53"/>
      <c r="HHY7" s="2"/>
      <c r="HHZ7" s="2"/>
      <c r="HIA7" s="37"/>
      <c r="HIB7" s="37"/>
      <c r="HIC7" s="2"/>
      <c r="HID7" s="37"/>
      <c r="HIE7" s="53"/>
      <c r="HIG7" s="2"/>
      <c r="HIH7" s="2"/>
      <c r="HII7" s="37"/>
      <c r="HIJ7" s="37"/>
      <c r="HIK7" s="2"/>
      <c r="HIL7" s="37"/>
      <c r="HIM7" s="53"/>
      <c r="HIO7" s="2"/>
      <c r="HIP7" s="2"/>
      <c r="HIQ7" s="37"/>
      <c r="HIR7" s="37"/>
      <c r="HIS7" s="2"/>
      <c r="HIT7" s="37"/>
      <c r="HIU7" s="53"/>
      <c r="HIW7" s="2"/>
      <c r="HIX7" s="2"/>
      <c r="HIY7" s="37"/>
      <c r="HIZ7" s="37"/>
      <c r="HJA7" s="2"/>
      <c r="HJB7" s="37"/>
      <c r="HJC7" s="53"/>
      <c r="HJE7" s="2"/>
      <c r="HJF7" s="2"/>
      <c r="HJG7" s="37"/>
      <c r="HJH7" s="37"/>
      <c r="HJI7" s="2"/>
      <c r="HJJ7" s="37"/>
      <c r="HJK7" s="53"/>
      <c r="HJM7" s="2"/>
      <c r="HJN7" s="2"/>
      <c r="HJO7" s="37"/>
      <c r="HJP7" s="37"/>
      <c r="HJQ7" s="2"/>
      <c r="HJR7" s="37"/>
      <c r="HJS7" s="53"/>
      <c r="HJU7" s="2"/>
      <c r="HJV7" s="2"/>
      <c r="HJW7" s="37"/>
      <c r="HJX7" s="37"/>
      <c r="HJY7" s="2"/>
      <c r="HJZ7" s="37"/>
      <c r="HKA7" s="53"/>
      <c r="HKC7" s="2"/>
      <c r="HKD7" s="2"/>
      <c r="HKE7" s="37"/>
      <c r="HKF7" s="37"/>
      <c r="HKG7" s="2"/>
      <c r="HKH7" s="37"/>
      <c r="HKI7" s="53"/>
      <c r="HKK7" s="2"/>
      <c r="HKL7" s="2"/>
      <c r="HKM7" s="37"/>
      <c r="HKN7" s="37"/>
      <c r="HKO7" s="2"/>
      <c r="HKP7" s="37"/>
      <c r="HKQ7" s="53"/>
      <c r="HKS7" s="2"/>
      <c r="HKT7" s="2"/>
      <c r="HKU7" s="37"/>
      <c r="HKV7" s="37"/>
      <c r="HKW7" s="2"/>
      <c r="HKX7" s="37"/>
      <c r="HKY7" s="53"/>
      <c r="HLA7" s="2"/>
      <c r="HLB7" s="2"/>
      <c r="HLC7" s="37"/>
      <c r="HLD7" s="37"/>
      <c r="HLE7" s="2"/>
      <c r="HLF7" s="37"/>
      <c r="HLG7" s="53"/>
      <c r="HLI7" s="2"/>
      <c r="HLJ7" s="2"/>
      <c r="HLK7" s="37"/>
      <c r="HLL7" s="37"/>
      <c r="HLM7" s="2"/>
      <c r="HLN7" s="37"/>
      <c r="HLO7" s="53"/>
      <c r="HLQ7" s="2"/>
      <c r="HLR7" s="2"/>
      <c r="HLS7" s="37"/>
      <c r="HLT7" s="37"/>
      <c r="HLU7" s="2"/>
      <c r="HLV7" s="37"/>
      <c r="HLW7" s="53"/>
      <c r="HLY7" s="2"/>
      <c r="HLZ7" s="2"/>
      <c r="HMA7" s="37"/>
      <c r="HMB7" s="37"/>
      <c r="HMC7" s="2"/>
      <c r="HMD7" s="37"/>
      <c r="HME7" s="53"/>
      <c r="HMG7" s="2"/>
      <c r="HMH7" s="2"/>
      <c r="HMI7" s="37"/>
      <c r="HMJ7" s="37"/>
      <c r="HMK7" s="2"/>
      <c r="HML7" s="37"/>
      <c r="HMM7" s="53"/>
      <c r="HMO7" s="2"/>
      <c r="HMP7" s="2"/>
      <c r="HMQ7" s="37"/>
      <c r="HMR7" s="37"/>
      <c r="HMS7" s="2"/>
      <c r="HMT7" s="37"/>
      <c r="HMU7" s="53"/>
      <c r="HMW7" s="2"/>
      <c r="HMX7" s="2"/>
      <c r="HMY7" s="37"/>
      <c r="HMZ7" s="37"/>
      <c r="HNA7" s="2"/>
      <c r="HNB7" s="37"/>
      <c r="HNC7" s="53"/>
      <c r="HNE7" s="2"/>
      <c r="HNF7" s="2"/>
      <c r="HNG7" s="37"/>
      <c r="HNH7" s="37"/>
      <c r="HNI7" s="2"/>
      <c r="HNJ7" s="37"/>
      <c r="HNK7" s="53"/>
      <c r="HNM7" s="2"/>
      <c r="HNN7" s="2"/>
      <c r="HNO7" s="37"/>
      <c r="HNP7" s="37"/>
      <c r="HNQ7" s="2"/>
      <c r="HNR7" s="37"/>
      <c r="HNS7" s="53"/>
      <c r="HNU7" s="2"/>
      <c r="HNV7" s="2"/>
      <c r="HNW7" s="37"/>
      <c r="HNX7" s="37"/>
      <c r="HNY7" s="2"/>
      <c r="HNZ7" s="37"/>
      <c r="HOA7" s="53"/>
      <c r="HOC7" s="2"/>
      <c r="HOD7" s="2"/>
      <c r="HOE7" s="37"/>
      <c r="HOF7" s="37"/>
      <c r="HOG7" s="2"/>
      <c r="HOH7" s="37"/>
      <c r="HOI7" s="53"/>
      <c r="HOK7" s="2"/>
      <c r="HOL7" s="2"/>
      <c r="HOM7" s="37"/>
      <c r="HON7" s="37"/>
      <c r="HOO7" s="2"/>
      <c r="HOP7" s="37"/>
      <c r="HOQ7" s="53"/>
      <c r="HOS7" s="2"/>
      <c r="HOT7" s="2"/>
      <c r="HOU7" s="37"/>
      <c r="HOV7" s="37"/>
      <c r="HOW7" s="2"/>
      <c r="HOX7" s="37"/>
      <c r="HOY7" s="53"/>
      <c r="HPA7" s="2"/>
      <c r="HPB7" s="2"/>
      <c r="HPC7" s="37"/>
      <c r="HPD7" s="37"/>
      <c r="HPE7" s="2"/>
      <c r="HPF7" s="37"/>
      <c r="HPG7" s="53"/>
      <c r="HPI7" s="2"/>
      <c r="HPJ7" s="2"/>
      <c r="HPK7" s="37"/>
      <c r="HPL7" s="37"/>
      <c r="HPM7" s="2"/>
      <c r="HPN7" s="37"/>
      <c r="HPO7" s="53"/>
      <c r="HPQ7" s="2"/>
      <c r="HPR7" s="2"/>
      <c r="HPS7" s="37"/>
      <c r="HPT7" s="37"/>
      <c r="HPU7" s="2"/>
      <c r="HPV7" s="37"/>
      <c r="HPW7" s="53"/>
      <c r="HPY7" s="2"/>
      <c r="HPZ7" s="2"/>
      <c r="HQA7" s="37"/>
      <c r="HQB7" s="37"/>
      <c r="HQC7" s="2"/>
      <c r="HQD7" s="37"/>
      <c r="HQE7" s="53"/>
      <c r="HQG7" s="2"/>
      <c r="HQH7" s="2"/>
      <c r="HQI7" s="37"/>
      <c r="HQJ7" s="37"/>
      <c r="HQK7" s="2"/>
      <c r="HQL7" s="37"/>
      <c r="HQM7" s="53"/>
      <c r="HQO7" s="2"/>
      <c r="HQP7" s="2"/>
      <c r="HQQ7" s="37"/>
      <c r="HQR7" s="37"/>
      <c r="HQS7" s="2"/>
      <c r="HQT7" s="37"/>
      <c r="HQU7" s="53"/>
      <c r="HQW7" s="2"/>
      <c r="HQX7" s="2"/>
      <c r="HQY7" s="37"/>
      <c r="HQZ7" s="37"/>
      <c r="HRA7" s="2"/>
      <c r="HRB7" s="37"/>
      <c r="HRC7" s="53"/>
      <c r="HRE7" s="2"/>
      <c r="HRF7" s="2"/>
      <c r="HRG7" s="37"/>
      <c r="HRH7" s="37"/>
      <c r="HRI7" s="2"/>
      <c r="HRJ7" s="37"/>
      <c r="HRK7" s="53"/>
      <c r="HRM7" s="2"/>
      <c r="HRN7" s="2"/>
      <c r="HRO7" s="37"/>
      <c r="HRP7" s="37"/>
      <c r="HRQ7" s="2"/>
      <c r="HRR7" s="37"/>
      <c r="HRS7" s="53"/>
      <c r="HRU7" s="2"/>
      <c r="HRV7" s="2"/>
      <c r="HRW7" s="37"/>
      <c r="HRX7" s="37"/>
      <c r="HRY7" s="2"/>
      <c r="HRZ7" s="37"/>
      <c r="HSA7" s="53"/>
      <c r="HSC7" s="2"/>
      <c r="HSD7" s="2"/>
      <c r="HSE7" s="37"/>
      <c r="HSF7" s="37"/>
      <c r="HSG7" s="2"/>
      <c r="HSH7" s="37"/>
      <c r="HSI7" s="53"/>
      <c r="HSK7" s="2"/>
      <c r="HSL7" s="2"/>
      <c r="HSM7" s="37"/>
      <c r="HSN7" s="37"/>
      <c r="HSO7" s="2"/>
      <c r="HSP7" s="37"/>
      <c r="HSQ7" s="53"/>
      <c r="HSS7" s="2"/>
      <c r="HST7" s="2"/>
      <c r="HSU7" s="37"/>
      <c r="HSV7" s="37"/>
      <c r="HSW7" s="2"/>
      <c r="HSX7" s="37"/>
      <c r="HSY7" s="53"/>
      <c r="HTA7" s="2"/>
      <c r="HTB7" s="2"/>
      <c r="HTC7" s="37"/>
      <c r="HTD7" s="37"/>
      <c r="HTE7" s="2"/>
      <c r="HTF7" s="37"/>
      <c r="HTG7" s="53"/>
      <c r="HTI7" s="2"/>
      <c r="HTJ7" s="2"/>
      <c r="HTK7" s="37"/>
      <c r="HTL7" s="37"/>
      <c r="HTM7" s="2"/>
      <c r="HTN7" s="37"/>
      <c r="HTO7" s="53"/>
      <c r="HTQ7" s="2"/>
      <c r="HTR7" s="2"/>
      <c r="HTS7" s="37"/>
      <c r="HTT7" s="37"/>
      <c r="HTU7" s="2"/>
      <c r="HTV7" s="37"/>
      <c r="HTW7" s="53"/>
      <c r="HTY7" s="2"/>
      <c r="HTZ7" s="2"/>
      <c r="HUA7" s="37"/>
      <c r="HUB7" s="37"/>
      <c r="HUC7" s="2"/>
      <c r="HUD7" s="37"/>
      <c r="HUE7" s="53"/>
      <c r="HUG7" s="2"/>
      <c r="HUH7" s="2"/>
      <c r="HUI7" s="37"/>
      <c r="HUJ7" s="37"/>
      <c r="HUK7" s="2"/>
      <c r="HUL7" s="37"/>
      <c r="HUM7" s="53"/>
      <c r="HUO7" s="2"/>
      <c r="HUP7" s="2"/>
      <c r="HUQ7" s="37"/>
      <c r="HUR7" s="37"/>
      <c r="HUS7" s="2"/>
      <c r="HUT7" s="37"/>
      <c r="HUU7" s="53"/>
      <c r="HUW7" s="2"/>
      <c r="HUX7" s="2"/>
      <c r="HUY7" s="37"/>
      <c r="HUZ7" s="37"/>
      <c r="HVA7" s="2"/>
      <c r="HVB7" s="37"/>
      <c r="HVC7" s="53"/>
      <c r="HVE7" s="2"/>
      <c r="HVF7" s="2"/>
      <c r="HVG7" s="37"/>
      <c r="HVH7" s="37"/>
      <c r="HVI7" s="2"/>
      <c r="HVJ7" s="37"/>
      <c r="HVK7" s="53"/>
      <c r="HVM7" s="2"/>
      <c r="HVN7" s="2"/>
      <c r="HVO7" s="37"/>
      <c r="HVP7" s="37"/>
      <c r="HVQ7" s="2"/>
      <c r="HVR7" s="37"/>
      <c r="HVS7" s="53"/>
      <c r="HVU7" s="2"/>
      <c r="HVV7" s="2"/>
      <c r="HVW7" s="37"/>
      <c r="HVX7" s="37"/>
      <c r="HVY7" s="2"/>
      <c r="HVZ7" s="37"/>
      <c r="HWA7" s="53"/>
      <c r="HWC7" s="2"/>
      <c r="HWD7" s="2"/>
      <c r="HWE7" s="37"/>
      <c r="HWF7" s="37"/>
      <c r="HWG7" s="2"/>
      <c r="HWH7" s="37"/>
      <c r="HWI7" s="53"/>
      <c r="HWK7" s="2"/>
      <c r="HWL7" s="2"/>
      <c r="HWM7" s="37"/>
      <c r="HWN7" s="37"/>
      <c r="HWO7" s="2"/>
      <c r="HWP7" s="37"/>
      <c r="HWQ7" s="53"/>
      <c r="HWS7" s="2"/>
      <c r="HWT7" s="2"/>
      <c r="HWU7" s="37"/>
      <c r="HWV7" s="37"/>
      <c r="HWW7" s="2"/>
      <c r="HWX7" s="37"/>
      <c r="HWY7" s="53"/>
      <c r="HXA7" s="2"/>
      <c r="HXB7" s="2"/>
      <c r="HXC7" s="37"/>
      <c r="HXD7" s="37"/>
      <c r="HXE7" s="2"/>
      <c r="HXF7" s="37"/>
      <c r="HXG7" s="53"/>
      <c r="HXI7" s="2"/>
      <c r="HXJ7" s="2"/>
      <c r="HXK7" s="37"/>
      <c r="HXL7" s="37"/>
      <c r="HXM7" s="2"/>
      <c r="HXN7" s="37"/>
      <c r="HXO7" s="53"/>
      <c r="HXQ7" s="2"/>
      <c r="HXR7" s="2"/>
      <c r="HXS7" s="37"/>
      <c r="HXT7" s="37"/>
      <c r="HXU7" s="2"/>
      <c r="HXV7" s="37"/>
      <c r="HXW7" s="53"/>
      <c r="HXY7" s="2"/>
      <c r="HXZ7" s="2"/>
      <c r="HYA7" s="37"/>
      <c r="HYB7" s="37"/>
      <c r="HYC7" s="2"/>
      <c r="HYD7" s="37"/>
      <c r="HYE7" s="53"/>
      <c r="HYG7" s="2"/>
      <c r="HYH7" s="2"/>
      <c r="HYI7" s="37"/>
      <c r="HYJ7" s="37"/>
      <c r="HYK7" s="2"/>
      <c r="HYL7" s="37"/>
      <c r="HYM7" s="53"/>
      <c r="HYO7" s="2"/>
      <c r="HYP7" s="2"/>
      <c r="HYQ7" s="37"/>
      <c r="HYR7" s="37"/>
      <c r="HYS7" s="2"/>
      <c r="HYT7" s="37"/>
      <c r="HYU7" s="53"/>
      <c r="HYW7" s="2"/>
      <c r="HYX7" s="2"/>
      <c r="HYY7" s="37"/>
      <c r="HYZ7" s="37"/>
      <c r="HZA7" s="2"/>
      <c r="HZB7" s="37"/>
      <c r="HZC7" s="53"/>
      <c r="HZE7" s="2"/>
      <c r="HZF7" s="2"/>
      <c r="HZG7" s="37"/>
      <c r="HZH7" s="37"/>
      <c r="HZI7" s="2"/>
      <c r="HZJ7" s="37"/>
      <c r="HZK7" s="53"/>
      <c r="HZM7" s="2"/>
      <c r="HZN7" s="2"/>
      <c r="HZO7" s="37"/>
      <c r="HZP7" s="37"/>
      <c r="HZQ7" s="2"/>
      <c r="HZR7" s="37"/>
      <c r="HZS7" s="53"/>
      <c r="HZU7" s="2"/>
      <c r="HZV7" s="2"/>
      <c r="HZW7" s="37"/>
      <c r="HZX7" s="37"/>
      <c r="HZY7" s="2"/>
      <c r="HZZ7" s="37"/>
      <c r="IAA7" s="53"/>
      <c r="IAC7" s="2"/>
      <c r="IAD7" s="2"/>
      <c r="IAE7" s="37"/>
      <c r="IAF7" s="37"/>
      <c r="IAG7" s="2"/>
      <c r="IAH7" s="37"/>
      <c r="IAI7" s="53"/>
      <c r="IAK7" s="2"/>
      <c r="IAL7" s="2"/>
      <c r="IAM7" s="37"/>
      <c r="IAN7" s="37"/>
      <c r="IAO7" s="2"/>
      <c r="IAP7" s="37"/>
      <c r="IAQ7" s="53"/>
      <c r="IAS7" s="2"/>
      <c r="IAT7" s="2"/>
      <c r="IAU7" s="37"/>
      <c r="IAV7" s="37"/>
      <c r="IAW7" s="2"/>
      <c r="IAX7" s="37"/>
      <c r="IAY7" s="53"/>
      <c r="IBA7" s="2"/>
      <c r="IBB7" s="2"/>
      <c r="IBC7" s="37"/>
      <c r="IBD7" s="37"/>
      <c r="IBE7" s="2"/>
      <c r="IBF7" s="37"/>
      <c r="IBG7" s="53"/>
      <c r="IBI7" s="2"/>
      <c r="IBJ7" s="2"/>
      <c r="IBK7" s="37"/>
      <c r="IBL7" s="37"/>
      <c r="IBM7" s="2"/>
      <c r="IBN7" s="37"/>
      <c r="IBO7" s="53"/>
      <c r="IBQ7" s="2"/>
      <c r="IBR7" s="2"/>
      <c r="IBS7" s="37"/>
      <c r="IBT7" s="37"/>
      <c r="IBU7" s="2"/>
      <c r="IBV7" s="37"/>
      <c r="IBW7" s="53"/>
      <c r="IBY7" s="2"/>
      <c r="IBZ7" s="2"/>
      <c r="ICA7" s="37"/>
      <c r="ICB7" s="37"/>
      <c r="ICC7" s="2"/>
      <c r="ICD7" s="37"/>
      <c r="ICE7" s="53"/>
      <c r="ICG7" s="2"/>
      <c r="ICH7" s="2"/>
      <c r="ICI7" s="37"/>
      <c r="ICJ7" s="37"/>
      <c r="ICK7" s="2"/>
      <c r="ICL7" s="37"/>
      <c r="ICM7" s="53"/>
      <c r="ICO7" s="2"/>
      <c r="ICP7" s="2"/>
      <c r="ICQ7" s="37"/>
      <c r="ICR7" s="37"/>
      <c r="ICS7" s="2"/>
      <c r="ICT7" s="37"/>
      <c r="ICU7" s="53"/>
      <c r="ICW7" s="2"/>
      <c r="ICX7" s="2"/>
      <c r="ICY7" s="37"/>
      <c r="ICZ7" s="37"/>
      <c r="IDA7" s="2"/>
      <c r="IDB7" s="37"/>
      <c r="IDC7" s="53"/>
      <c r="IDE7" s="2"/>
      <c r="IDF7" s="2"/>
      <c r="IDG7" s="37"/>
      <c r="IDH7" s="37"/>
      <c r="IDI7" s="2"/>
      <c r="IDJ7" s="37"/>
      <c r="IDK7" s="53"/>
      <c r="IDM7" s="2"/>
      <c r="IDN7" s="2"/>
      <c r="IDO7" s="37"/>
      <c r="IDP7" s="37"/>
      <c r="IDQ7" s="2"/>
      <c r="IDR7" s="37"/>
      <c r="IDS7" s="53"/>
      <c r="IDU7" s="2"/>
      <c r="IDV7" s="2"/>
      <c r="IDW7" s="37"/>
      <c r="IDX7" s="37"/>
      <c r="IDY7" s="2"/>
      <c r="IDZ7" s="37"/>
      <c r="IEA7" s="53"/>
      <c r="IEC7" s="2"/>
      <c r="IED7" s="2"/>
      <c r="IEE7" s="37"/>
      <c r="IEF7" s="37"/>
      <c r="IEG7" s="2"/>
      <c r="IEH7" s="37"/>
      <c r="IEI7" s="53"/>
      <c r="IEK7" s="2"/>
      <c r="IEL7" s="2"/>
      <c r="IEM7" s="37"/>
      <c r="IEN7" s="37"/>
      <c r="IEO7" s="2"/>
      <c r="IEP7" s="37"/>
      <c r="IEQ7" s="53"/>
      <c r="IES7" s="2"/>
      <c r="IET7" s="2"/>
      <c r="IEU7" s="37"/>
      <c r="IEV7" s="37"/>
      <c r="IEW7" s="2"/>
      <c r="IEX7" s="37"/>
      <c r="IEY7" s="53"/>
      <c r="IFA7" s="2"/>
      <c r="IFB7" s="2"/>
      <c r="IFC7" s="37"/>
      <c r="IFD7" s="37"/>
      <c r="IFE7" s="2"/>
      <c r="IFF7" s="37"/>
      <c r="IFG7" s="53"/>
      <c r="IFI7" s="2"/>
      <c r="IFJ7" s="2"/>
      <c r="IFK7" s="37"/>
      <c r="IFL7" s="37"/>
      <c r="IFM7" s="2"/>
      <c r="IFN7" s="37"/>
      <c r="IFO7" s="53"/>
      <c r="IFQ7" s="2"/>
      <c r="IFR7" s="2"/>
      <c r="IFS7" s="37"/>
      <c r="IFT7" s="37"/>
      <c r="IFU7" s="2"/>
      <c r="IFV7" s="37"/>
      <c r="IFW7" s="53"/>
      <c r="IFY7" s="2"/>
      <c r="IFZ7" s="2"/>
      <c r="IGA7" s="37"/>
      <c r="IGB7" s="37"/>
      <c r="IGC7" s="2"/>
      <c r="IGD7" s="37"/>
      <c r="IGE7" s="53"/>
      <c r="IGG7" s="2"/>
      <c r="IGH7" s="2"/>
      <c r="IGI7" s="37"/>
      <c r="IGJ7" s="37"/>
      <c r="IGK7" s="2"/>
      <c r="IGL7" s="37"/>
      <c r="IGM7" s="53"/>
      <c r="IGO7" s="2"/>
      <c r="IGP7" s="2"/>
      <c r="IGQ7" s="37"/>
      <c r="IGR7" s="37"/>
      <c r="IGS7" s="2"/>
      <c r="IGT7" s="37"/>
      <c r="IGU7" s="53"/>
      <c r="IGW7" s="2"/>
      <c r="IGX7" s="2"/>
      <c r="IGY7" s="37"/>
      <c r="IGZ7" s="37"/>
      <c r="IHA7" s="2"/>
      <c r="IHB7" s="37"/>
      <c r="IHC7" s="53"/>
      <c r="IHE7" s="2"/>
      <c r="IHF7" s="2"/>
      <c r="IHG7" s="37"/>
      <c r="IHH7" s="37"/>
      <c r="IHI7" s="2"/>
      <c r="IHJ7" s="37"/>
      <c r="IHK7" s="53"/>
      <c r="IHM7" s="2"/>
      <c r="IHN7" s="2"/>
      <c r="IHO7" s="37"/>
      <c r="IHP7" s="37"/>
      <c r="IHQ7" s="2"/>
      <c r="IHR7" s="37"/>
      <c r="IHS7" s="53"/>
      <c r="IHU7" s="2"/>
      <c r="IHV7" s="2"/>
      <c r="IHW7" s="37"/>
      <c r="IHX7" s="37"/>
      <c r="IHY7" s="2"/>
      <c r="IHZ7" s="37"/>
      <c r="IIA7" s="53"/>
      <c r="IIC7" s="2"/>
      <c r="IID7" s="2"/>
      <c r="IIE7" s="37"/>
      <c r="IIF7" s="37"/>
      <c r="IIG7" s="2"/>
      <c r="IIH7" s="37"/>
      <c r="III7" s="53"/>
      <c r="IIK7" s="2"/>
      <c r="IIL7" s="2"/>
      <c r="IIM7" s="37"/>
      <c r="IIN7" s="37"/>
      <c r="IIO7" s="2"/>
      <c r="IIP7" s="37"/>
      <c r="IIQ7" s="53"/>
      <c r="IIS7" s="2"/>
      <c r="IIT7" s="2"/>
      <c r="IIU7" s="37"/>
      <c r="IIV7" s="37"/>
      <c r="IIW7" s="2"/>
      <c r="IIX7" s="37"/>
      <c r="IIY7" s="53"/>
      <c r="IJA7" s="2"/>
      <c r="IJB7" s="2"/>
      <c r="IJC7" s="37"/>
      <c r="IJD7" s="37"/>
      <c r="IJE7" s="2"/>
      <c r="IJF7" s="37"/>
      <c r="IJG7" s="53"/>
      <c r="IJI7" s="2"/>
      <c r="IJJ7" s="2"/>
      <c r="IJK7" s="37"/>
      <c r="IJL7" s="37"/>
      <c r="IJM7" s="2"/>
      <c r="IJN7" s="37"/>
      <c r="IJO7" s="53"/>
      <c r="IJQ7" s="2"/>
      <c r="IJR7" s="2"/>
      <c r="IJS7" s="37"/>
      <c r="IJT7" s="37"/>
      <c r="IJU7" s="2"/>
      <c r="IJV7" s="37"/>
      <c r="IJW7" s="53"/>
      <c r="IJY7" s="2"/>
      <c r="IJZ7" s="2"/>
      <c r="IKA7" s="37"/>
      <c r="IKB7" s="37"/>
      <c r="IKC7" s="2"/>
      <c r="IKD7" s="37"/>
      <c r="IKE7" s="53"/>
      <c r="IKG7" s="2"/>
      <c r="IKH7" s="2"/>
      <c r="IKI7" s="37"/>
      <c r="IKJ7" s="37"/>
      <c r="IKK7" s="2"/>
      <c r="IKL7" s="37"/>
      <c r="IKM7" s="53"/>
      <c r="IKO7" s="2"/>
      <c r="IKP7" s="2"/>
      <c r="IKQ7" s="37"/>
      <c r="IKR7" s="37"/>
      <c r="IKS7" s="2"/>
      <c r="IKT7" s="37"/>
      <c r="IKU7" s="53"/>
      <c r="IKW7" s="2"/>
      <c r="IKX7" s="2"/>
      <c r="IKY7" s="37"/>
      <c r="IKZ7" s="37"/>
      <c r="ILA7" s="2"/>
      <c r="ILB7" s="37"/>
      <c r="ILC7" s="53"/>
      <c r="ILE7" s="2"/>
      <c r="ILF7" s="2"/>
      <c r="ILG7" s="37"/>
      <c r="ILH7" s="37"/>
      <c r="ILI7" s="2"/>
      <c r="ILJ7" s="37"/>
      <c r="ILK7" s="53"/>
      <c r="ILM7" s="2"/>
      <c r="ILN7" s="2"/>
      <c r="ILO7" s="37"/>
      <c r="ILP7" s="37"/>
      <c r="ILQ7" s="2"/>
      <c r="ILR7" s="37"/>
      <c r="ILS7" s="53"/>
      <c r="ILU7" s="2"/>
      <c r="ILV7" s="2"/>
      <c r="ILW7" s="37"/>
      <c r="ILX7" s="37"/>
      <c r="ILY7" s="2"/>
      <c r="ILZ7" s="37"/>
      <c r="IMA7" s="53"/>
      <c r="IMC7" s="2"/>
      <c r="IMD7" s="2"/>
      <c r="IME7" s="37"/>
      <c r="IMF7" s="37"/>
      <c r="IMG7" s="2"/>
      <c r="IMH7" s="37"/>
      <c r="IMI7" s="53"/>
      <c r="IMK7" s="2"/>
      <c r="IML7" s="2"/>
      <c r="IMM7" s="37"/>
      <c r="IMN7" s="37"/>
      <c r="IMO7" s="2"/>
      <c r="IMP7" s="37"/>
      <c r="IMQ7" s="53"/>
      <c r="IMS7" s="2"/>
      <c r="IMT7" s="2"/>
      <c r="IMU7" s="37"/>
      <c r="IMV7" s="37"/>
      <c r="IMW7" s="2"/>
      <c r="IMX7" s="37"/>
      <c r="IMY7" s="53"/>
      <c r="INA7" s="2"/>
      <c r="INB7" s="2"/>
      <c r="INC7" s="37"/>
      <c r="IND7" s="37"/>
      <c r="INE7" s="2"/>
      <c r="INF7" s="37"/>
      <c r="ING7" s="53"/>
      <c r="INI7" s="2"/>
      <c r="INJ7" s="2"/>
      <c r="INK7" s="37"/>
      <c r="INL7" s="37"/>
      <c r="INM7" s="2"/>
      <c r="INN7" s="37"/>
      <c r="INO7" s="53"/>
      <c r="INQ7" s="2"/>
      <c r="INR7" s="2"/>
      <c r="INS7" s="37"/>
      <c r="INT7" s="37"/>
      <c r="INU7" s="2"/>
      <c r="INV7" s="37"/>
      <c r="INW7" s="53"/>
      <c r="INY7" s="2"/>
      <c r="INZ7" s="2"/>
      <c r="IOA7" s="37"/>
      <c r="IOB7" s="37"/>
      <c r="IOC7" s="2"/>
      <c r="IOD7" s="37"/>
      <c r="IOE7" s="53"/>
      <c r="IOG7" s="2"/>
      <c r="IOH7" s="2"/>
      <c r="IOI7" s="37"/>
      <c r="IOJ7" s="37"/>
      <c r="IOK7" s="2"/>
      <c r="IOL7" s="37"/>
      <c r="IOM7" s="53"/>
      <c r="IOO7" s="2"/>
      <c r="IOP7" s="2"/>
      <c r="IOQ7" s="37"/>
      <c r="IOR7" s="37"/>
      <c r="IOS7" s="2"/>
      <c r="IOT7" s="37"/>
      <c r="IOU7" s="53"/>
      <c r="IOW7" s="2"/>
      <c r="IOX7" s="2"/>
      <c r="IOY7" s="37"/>
      <c r="IOZ7" s="37"/>
      <c r="IPA7" s="2"/>
      <c r="IPB7" s="37"/>
      <c r="IPC7" s="53"/>
      <c r="IPE7" s="2"/>
      <c r="IPF7" s="2"/>
      <c r="IPG7" s="37"/>
      <c r="IPH7" s="37"/>
      <c r="IPI7" s="2"/>
      <c r="IPJ7" s="37"/>
      <c r="IPK7" s="53"/>
      <c r="IPM7" s="2"/>
      <c r="IPN7" s="2"/>
      <c r="IPO7" s="37"/>
      <c r="IPP7" s="37"/>
      <c r="IPQ7" s="2"/>
      <c r="IPR7" s="37"/>
      <c r="IPS7" s="53"/>
      <c r="IPU7" s="2"/>
      <c r="IPV7" s="2"/>
      <c r="IPW7" s="37"/>
      <c r="IPX7" s="37"/>
      <c r="IPY7" s="2"/>
      <c r="IPZ7" s="37"/>
      <c r="IQA7" s="53"/>
      <c r="IQC7" s="2"/>
      <c r="IQD7" s="2"/>
      <c r="IQE7" s="37"/>
      <c r="IQF7" s="37"/>
      <c r="IQG7" s="2"/>
      <c r="IQH7" s="37"/>
      <c r="IQI7" s="53"/>
      <c r="IQK7" s="2"/>
      <c r="IQL7" s="2"/>
      <c r="IQM7" s="37"/>
      <c r="IQN7" s="37"/>
      <c r="IQO7" s="2"/>
      <c r="IQP7" s="37"/>
      <c r="IQQ7" s="53"/>
      <c r="IQS7" s="2"/>
      <c r="IQT7" s="2"/>
      <c r="IQU7" s="37"/>
      <c r="IQV7" s="37"/>
      <c r="IQW7" s="2"/>
      <c r="IQX7" s="37"/>
      <c r="IQY7" s="53"/>
      <c r="IRA7" s="2"/>
      <c r="IRB7" s="2"/>
      <c r="IRC7" s="37"/>
      <c r="IRD7" s="37"/>
      <c r="IRE7" s="2"/>
      <c r="IRF7" s="37"/>
      <c r="IRG7" s="53"/>
      <c r="IRI7" s="2"/>
      <c r="IRJ7" s="2"/>
      <c r="IRK7" s="37"/>
      <c r="IRL7" s="37"/>
      <c r="IRM7" s="2"/>
      <c r="IRN7" s="37"/>
      <c r="IRO7" s="53"/>
      <c r="IRQ7" s="2"/>
      <c r="IRR7" s="2"/>
      <c r="IRS7" s="37"/>
      <c r="IRT7" s="37"/>
      <c r="IRU7" s="2"/>
      <c r="IRV7" s="37"/>
      <c r="IRW7" s="53"/>
      <c r="IRY7" s="2"/>
      <c r="IRZ7" s="2"/>
      <c r="ISA7" s="37"/>
      <c r="ISB7" s="37"/>
      <c r="ISC7" s="2"/>
      <c r="ISD7" s="37"/>
      <c r="ISE7" s="53"/>
      <c r="ISG7" s="2"/>
      <c r="ISH7" s="2"/>
      <c r="ISI7" s="37"/>
      <c r="ISJ7" s="37"/>
      <c r="ISK7" s="2"/>
      <c r="ISL7" s="37"/>
      <c r="ISM7" s="53"/>
      <c r="ISO7" s="2"/>
      <c r="ISP7" s="2"/>
      <c r="ISQ7" s="37"/>
      <c r="ISR7" s="37"/>
      <c r="ISS7" s="2"/>
      <c r="IST7" s="37"/>
      <c r="ISU7" s="53"/>
      <c r="ISW7" s="2"/>
      <c r="ISX7" s="2"/>
      <c r="ISY7" s="37"/>
      <c r="ISZ7" s="37"/>
      <c r="ITA7" s="2"/>
      <c r="ITB7" s="37"/>
      <c r="ITC7" s="53"/>
      <c r="ITE7" s="2"/>
      <c r="ITF7" s="2"/>
      <c r="ITG7" s="37"/>
      <c r="ITH7" s="37"/>
      <c r="ITI7" s="2"/>
      <c r="ITJ7" s="37"/>
      <c r="ITK7" s="53"/>
      <c r="ITM7" s="2"/>
      <c r="ITN7" s="2"/>
      <c r="ITO7" s="37"/>
      <c r="ITP7" s="37"/>
      <c r="ITQ7" s="2"/>
      <c r="ITR7" s="37"/>
      <c r="ITS7" s="53"/>
      <c r="ITU7" s="2"/>
      <c r="ITV7" s="2"/>
      <c r="ITW7" s="37"/>
      <c r="ITX7" s="37"/>
      <c r="ITY7" s="2"/>
      <c r="ITZ7" s="37"/>
      <c r="IUA7" s="53"/>
      <c r="IUC7" s="2"/>
      <c r="IUD7" s="2"/>
      <c r="IUE7" s="37"/>
      <c r="IUF7" s="37"/>
      <c r="IUG7" s="2"/>
      <c r="IUH7" s="37"/>
      <c r="IUI7" s="53"/>
      <c r="IUK7" s="2"/>
      <c r="IUL7" s="2"/>
      <c r="IUM7" s="37"/>
      <c r="IUN7" s="37"/>
      <c r="IUO7" s="2"/>
      <c r="IUP7" s="37"/>
      <c r="IUQ7" s="53"/>
      <c r="IUS7" s="2"/>
      <c r="IUT7" s="2"/>
      <c r="IUU7" s="37"/>
      <c r="IUV7" s="37"/>
      <c r="IUW7" s="2"/>
      <c r="IUX7" s="37"/>
      <c r="IUY7" s="53"/>
      <c r="IVA7" s="2"/>
      <c r="IVB7" s="2"/>
      <c r="IVC7" s="37"/>
      <c r="IVD7" s="37"/>
      <c r="IVE7" s="2"/>
      <c r="IVF7" s="37"/>
      <c r="IVG7" s="53"/>
      <c r="IVI7" s="2"/>
      <c r="IVJ7" s="2"/>
      <c r="IVK7" s="37"/>
      <c r="IVL7" s="37"/>
      <c r="IVM7" s="2"/>
      <c r="IVN7" s="37"/>
      <c r="IVO7" s="53"/>
      <c r="IVQ7" s="2"/>
      <c r="IVR7" s="2"/>
      <c r="IVS7" s="37"/>
      <c r="IVT7" s="37"/>
      <c r="IVU7" s="2"/>
      <c r="IVV7" s="37"/>
      <c r="IVW7" s="53"/>
      <c r="IVY7" s="2"/>
      <c r="IVZ7" s="2"/>
      <c r="IWA7" s="37"/>
      <c r="IWB7" s="37"/>
      <c r="IWC7" s="2"/>
      <c r="IWD7" s="37"/>
      <c r="IWE7" s="53"/>
      <c r="IWG7" s="2"/>
      <c r="IWH7" s="2"/>
      <c r="IWI7" s="37"/>
      <c r="IWJ7" s="37"/>
      <c r="IWK7" s="2"/>
      <c r="IWL7" s="37"/>
      <c r="IWM7" s="53"/>
      <c r="IWO7" s="2"/>
      <c r="IWP7" s="2"/>
      <c r="IWQ7" s="37"/>
      <c r="IWR7" s="37"/>
      <c r="IWS7" s="2"/>
      <c r="IWT7" s="37"/>
      <c r="IWU7" s="53"/>
      <c r="IWW7" s="2"/>
      <c r="IWX7" s="2"/>
      <c r="IWY7" s="37"/>
      <c r="IWZ7" s="37"/>
      <c r="IXA7" s="2"/>
      <c r="IXB7" s="37"/>
      <c r="IXC7" s="53"/>
      <c r="IXE7" s="2"/>
      <c r="IXF7" s="2"/>
      <c r="IXG7" s="37"/>
      <c r="IXH7" s="37"/>
      <c r="IXI7" s="2"/>
      <c r="IXJ7" s="37"/>
      <c r="IXK7" s="53"/>
      <c r="IXM7" s="2"/>
      <c r="IXN7" s="2"/>
      <c r="IXO7" s="37"/>
      <c r="IXP7" s="37"/>
      <c r="IXQ7" s="2"/>
      <c r="IXR7" s="37"/>
      <c r="IXS7" s="53"/>
      <c r="IXU7" s="2"/>
      <c r="IXV7" s="2"/>
      <c r="IXW7" s="37"/>
      <c r="IXX7" s="37"/>
      <c r="IXY7" s="2"/>
      <c r="IXZ7" s="37"/>
      <c r="IYA7" s="53"/>
      <c r="IYC7" s="2"/>
      <c r="IYD7" s="2"/>
      <c r="IYE7" s="37"/>
      <c r="IYF7" s="37"/>
      <c r="IYG7" s="2"/>
      <c r="IYH7" s="37"/>
      <c r="IYI7" s="53"/>
      <c r="IYK7" s="2"/>
      <c r="IYL7" s="2"/>
      <c r="IYM7" s="37"/>
      <c r="IYN7" s="37"/>
      <c r="IYO7" s="2"/>
      <c r="IYP7" s="37"/>
      <c r="IYQ7" s="53"/>
      <c r="IYS7" s="2"/>
      <c r="IYT7" s="2"/>
      <c r="IYU7" s="37"/>
      <c r="IYV7" s="37"/>
      <c r="IYW7" s="2"/>
      <c r="IYX7" s="37"/>
      <c r="IYY7" s="53"/>
      <c r="IZA7" s="2"/>
      <c r="IZB7" s="2"/>
      <c r="IZC7" s="37"/>
      <c r="IZD7" s="37"/>
      <c r="IZE7" s="2"/>
      <c r="IZF7" s="37"/>
      <c r="IZG7" s="53"/>
      <c r="IZI7" s="2"/>
      <c r="IZJ7" s="2"/>
      <c r="IZK7" s="37"/>
      <c r="IZL7" s="37"/>
      <c r="IZM7" s="2"/>
      <c r="IZN7" s="37"/>
      <c r="IZO7" s="53"/>
      <c r="IZQ7" s="2"/>
      <c r="IZR7" s="2"/>
      <c r="IZS7" s="37"/>
      <c r="IZT7" s="37"/>
      <c r="IZU7" s="2"/>
      <c r="IZV7" s="37"/>
      <c r="IZW7" s="53"/>
      <c r="IZY7" s="2"/>
      <c r="IZZ7" s="2"/>
      <c r="JAA7" s="37"/>
      <c r="JAB7" s="37"/>
      <c r="JAC7" s="2"/>
      <c r="JAD7" s="37"/>
      <c r="JAE7" s="53"/>
      <c r="JAG7" s="2"/>
      <c r="JAH7" s="2"/>
      <c r="JAI7" s="37"/>
      <c r="JAJ7" s="37"/>
      <c r="JAK7" s="2"/>
      <c r="JAL7" s="37"/>
      <c r="JAM7" s="53"/>
      <c r="JAO7" s="2"/>
      <c r="JAP7" s="2"/>
      <c r="JAQ7" s="37"/>
      <c r="JAR7" s="37"/>
      <c r="JAS7" s="2"/>
      <c r="JAT7" s="37"/>
      <c r="JAU7" s="53"/>
      <c r="JAW7" s="2"/>
      <c r="JAX7" s="2"/>
      <c r="JAY7" s="37"/>
      <c r="JAZ7" s="37"/>
      <c r="JBA7" s="2"/>
      <c r="JBB7" s="37"/>
      <c r="JBC7" s="53"/>
      <c r="JBE7" s="2"/>
      <c r="JBF7" s="2"/>
      <c r="JBG7" s="37"/>
      <c r="JBH7" s="37"/>
      <c r="JBI7" s="2"/>
      <c r="JBJ7" s="37"/>
      <c r="JBK7" s="53"/>
      <c r="JBM7" s="2"/>
      <c r="JBN7" s="2"/>
      <c r="JBO7" s="37"/>
      <c r="JBP7" s="37"/>
      <c r="JBQ7" s="2"/>
      <c r="JBR7" s="37"/>
      <c r="JBS7" s="53"/>
      <c r="JBU7" s="2"/>
      <c r="JBV7" s="2"/>
      <c r="JBW7" s="37"/>
      <c r="JBX7" s="37"/>
      <c r="JBY7" s="2"/>
      <c r="JBZ7" s="37"/>
      <c r="JCA7" s="53"/>
      <c r="JCC7" s="2"/>
      <c r="JCD7" s="2"/>
      <c r="JCE7" s="37"/>
      <c r="JCF7" s="37"/>
      <c r="JCG7" s="2"/>
      <c r="JCH7" s="37"/>
      <c r="JCI7" s="53"/>
      <c r="JCK7" s="2"/>
      <c r="JCL7" s="2"/>
      <c r="JCM7" s="37"/>
      <c r="JCN7" s="37"/>
      <c r="JCO7" s="2"/>
      <c r="JCP7" s="37"/>
      <c r="JCQ7" s="53"/>
      <c r="JCS7" s="2"/>
      <c r="JCT7" s="2"/>
      <c r="JCU7" s="37"/>
      <c r="JCV7" s="37"/>
      <c r="JCW7" s="2"/>
      <c r="JCX7" s="37"/>
      <c r="JCY7" s="53"/>
      <c r="JDA7" s="2"/>
      <c r="JDB7" s="2"/>
      <c r="JDC7" s="37"/>
      <c r="JDD7" s="37"/>
      <c r="JDE7" s="2"/>
      <c r="JDF7" s="37"/>
      <c r="JDG7" s="53"/>
      <c r="JDI7" s="2"/>
      <c r="JDJ7" s="2"/>
      <c r="JDK7" s="37"/>
      <c r="JDL7" s="37"/>
      <c r="JDM7" s="2"/>
      <c r="JDN7" s="37"/>
      <c r="JDO7" s="53"/>
      <c r="JDQ7" s="2"/>
      <c r="JDR7" s="2"/>
      <c r="JDS7" s="37"/>
      <c r="JDT7" s="37"/>
      <c r="JDU7" s="2"/>
      <c r="JDV7" s="37"/>
      <c r="JDW7" s="53"/>
      <c r="JDY7" s="2"/>
      <c r="JDZ7" s="2"/>
      <c r="JEA7" s="37"/>
      <c r="JEB7" s="37"/>
      <c r="JEC7" s="2"/>
      <c r="JED7" s="37"/>
      <c r="JEE7" s="53"/>
      <c r="JEG7" s="2"/>
      <c r="JEH7" s="2"/>
      <c r="JEI7" s="37"/>
      <c r="JEJ7" s="37"/>
      <c r="JEK7" s="2"/>
      <c r="JEL7" s="37"/>
      <c r="JEM7" s="53"/>
      <c r="JEO7" s="2"/>
      <c r="JEP7" s="2"/>
      <c r="JEQ7" s="37"/>
      <c r="JER7" s="37"/>
      <c r="JES7" s="2"/>
      <c r="JET7" s="37"/>
      <c r="JEU7" s="53"/>
      <c r="JEW7" s="2"/>
      <c r="JEX7" s="2"/>
      <c r="JEY7" s="37"/>
      <c r="JEZ7" s="37"/>
      <c r="JFA7" s="2"/>
      <c r="JFB7" s="37"/>
      <c r="JFC7" s="53"/>
      <c r="JFE7" s="2"/>
      <c r="JFF7" s="2"/>
      <c r="JFG7" s="37"/>
      <c r="JFH7" s="37"/>
      <c r="JFI7" s="2"/>
      <c r="JFJ7" s="37"/>
      <c r="JFK7" s="53"/>
      <c r="JFM7" s="2"/>
      <c r="JFN7" s="2"/>
      <c r="JFO7" s="37"/>
      <c r="JFP7" s="37"/>
      <c r="JFQ7" s="2"/>
      <c r="JFR7" s="37"/>
      <c r="JFS7" s="53"/>
      <c r="JFU7" s="2"/>
      <c r="JFV7" s="2"/>
      <c r="JFW7" s="37"/>
      <c r="JFX7" s="37"/>
      <c r="JFY7" s="2"/>
      <c r="JFZ7" s="37"/>
      <c r="JGA7" s="53"/>
      <c r="JGC7" s="2"/>
      <c r="JGD7" s="2"/>
      <c r="JGE7" s="37"/>
      <c r="JGF7" s="37"/>
      <c r="JGG7" s="2"/>
      <c r="JGH7" s="37"/>
      <c r="JGI7" s="53"/>
      <c r="JGK7" s="2"/>
      <c r="JGL7" s="2"/>
      <c r="JGM7" s="37"/>
      <c r="JGN7" s="37"/>
      <c r="JGO7" s="2"/>
      <c r="JGP7" s="37"/>
      <c r="JGQ7" s="53"/>
      <c r="JGS7" s="2"/>
      <c r="JGT7" s="2"/>
      <c r="JGU7" s="37"/>
      <c r="JGV7" s="37"/>
      <c r="JGW7" s="2"/>
      <c r="JGX7" s="37"/>
      <c r="JGY7" s="53"/>
      <c r="JHA7" s="2"/>
      <c r="JHB7" s="2"/>
      <c r="JHC7" s="37"/>
      <c r="JHD7" s="37"/>
      <c r="JHE7" s="2"/>
      <c r="JHF7" s="37"/>
      <c r="JHG7" s="53"/>
      <c r="JHI7" s="2"/>
      <c r="JHJ7" s="2"/>
      <c r="JHK7" s="37"/>
      <c r="JHL7" s="37"/>
      <c r="JHM7" s="2"/>
      <c r="JHN7" s="37"/>
      <c r="JHO7" s="53"/>
      <c r="JHQ7" s="2"/>
      <c r="JHR7" s="2"/>
      <c r="JHS7" s="37"/>
      <c r="JHT7" s="37"/>
      <c r="JHU7" s="2"/>
      <c r="JHV7" s="37"/>
      <c r="JHW7" s="53"/>
      <c r="JHY7" s="2"/>
      <c r="JHZ7" s="2"/>
      <c r="JIA7" s="37"/>
      <c r="JIB7" s="37"/>
      <c r="JIC7" s="2"/>
      <c r="JID7" s="37"/>
      <c r="JIE7" s="53"/>
      <c r="JIG7" s="2"/>
      <c r="JIH7" s="2"/>
      <c r="JII7" s="37"/>
      <c r="JIJ7" s="37"/>
      <c r="JIK7" s="2"/>
      <c r="JIL7" s="37"/>
      <c r="JIM7" s="53"/>
      <c r="JIO7" s="2"/>
      <c r="JIP7" s="2"/>
      <c r="JIQ7" s="37"/>
      <c r="JIR7" s="37"/>
      <c r="JIS7" s="2"/>
      <c r="JIT7" s="37"/>
      <c r="JIU7" s="53"/>
      <c r="JIW7" s="2"/>
      <c r="JIX7" s="2"/>
      <c r="JIY7" s="37"/>
      <c r="JIZ7" s="37"/>
      <c r="JJA7" s="2"/>
      <c r="JJB7" s="37"/>
      <c r="JJC7" s="53"/>
      <c r="JJE7" s="2"/>
      <c r="JJF7" s="2"/>
      <c r="JJG7" s="37"/>
      <c r="JJH7" s="37"/>
      <c r="JJI7" s="2"/>
      <c r="JJJ7" s="37"/>
      <c r="JJK7" s="53"/>
      <c r="JJM7" s="2"/>
      <c r="JJN7" s="2"/>
      <c r="JJO7" s="37"/>
      <c r="JJP7" s="37"/>
      <c r="JJQ7" s="2"/>
      <c r="JJR7" s="37"/>
      <c r="JJS7" s="53"/>
      <c r="JJU7" s="2"/>
      <c r="JJV7" s="2"/>
      <c r="JJW7" s="37"/>
      <c r="JJX7" s="37"/>
      <c r="JJY7" s="2"/>
      <c r="JJZ7" s="37"/>
      <c r="JKA7" s="53"/>
      <c r="JKC7" s="2"/>
      <c r="JKD7" s="2"/>
      <c r="JKE7" s="37"/>
      <c r="JKF7" s="37"/>
      <c r="JKG7" s="2"/>
      <c r="JKH7" s="37"/>
      <c r="JKI7" s="53"/>
      <c r="JKK7" s="2"/>
      <c r="JKL7" s="2"/>
      <c r="JKM7" s="37"/>
      <c r="JKN7" s="37"/>
      <c r="JKO7" s="2"/>
      <c r="JKP7" s="37"/>
      <c r="JKQ7" s="53"/>
      <c r="JKS7" s="2"/>
      <c r="JKT7" s="2"/>
      <c r="JKU7" s="37"/>
      <c r="JKV7" s="37"/>
      <c r="JKW7" s="2"/>
      <c r="JKX7" s="37"/>
      <c r="JKY7" s="53"/>
      <c r="JLA7" s="2"/>
      <c r="JLB7" s="2"/>
      <c r="JLC7" s="37"/>
      <c r="JLD7" s="37"/>
      <c r="JLE7" s="2"/>
      <c r="JLF7" s="37"/>
      <c r="JLG7" s="53"/>
      <c r="JLI7" s="2"/>
      <c r="JLJ7" s="2"/>
      <c r="JLK7" s="37"/>
      <c r="JLL7" s="37"/>
      <c r="JLM7" s="2"/>
      <c r="JLN7" s="37"/>
      <c r="JLO7" s="53"/>
      <c r="JLQ7" s="2"/>
      <c r="JLR7" s="2"/>
      <c r="JLS7" s="37"/>
      <c r="JLT7" s="37"/>
      <c r="JLU7" s="2"/>
      <c r="JLV7" s="37"/>
      <c r="JLW7" s="53"/>
      <c r="JLY7" s="2"/>
      <c r="JLZ7" s="2"/>
      <c r="JMA7" s="37"/>
      <c r="JMB7" s="37"/>
      <c r="JMC7" s="2"/>
      <c r="JMD7" s="37"/>
      <c r="JME7" s="53"/>
      <c r="JMG7" s="2"/>
      <c r="JMH7" s="2"/>
      <c r="JMI7" s="37"/>
      <c r="JMJ7" s="37"/>
      <c r="JMK7" s="2"/>
      <c r="JML7" s="37"/>
      <c r="JMM7" s="53"/>
      <c r="JMO7" s="2"/>
      <c r="JMP7" s="2"/>
      <c r="JMQ7" s="37"/>
      <c r="JMR7" s="37"/>
      <c r="JMS7" s="2"/>
      <c r="JMT7" s="37"/>
      <c r="JMU7" s="53"/>
      <c r="JMW7" s="2"/>
      <c r="JMX7" s="2"/>
      <c r="JMY7" s="37"/>
      <c r="JMZ7" s="37"/>
      <c r="JNA7" s="2"/>
      <c r="JNB7" s="37"/>
      <c r="JNC7" s="53"/>
      <c r="JNE7" s="2"/>
      <c r="JNF7" s="2"/>
      <c r="JNG7" s="37"/>
      <c r="JNH7" s="37"/>
      <c r="JNI7" s="2"/>
      <c r="JNJ7" s="37"/>
      <c r="JNK7" s="53"/>
      <c r="JNM7" s="2"/>
      <c r="JNN7" s="2"/>
      <c r="JNO7" s="37"/>
      <c r="JNP7" s="37"/>
      <c r="JNQ7" s="2"/>
      <c r="JNR7" s="37"/>
      <c r="JNS7" s="53"/>
      <c r="JNU7" s="2"/>
      <c r="JNV7" s="2"/>
      <c r="JNW7" s="37"/>
      <c r="JNX7" s="37"/>
      <c r="JNY7" s="2"/>
      <c r="JNZ7" s="37"/>
      <c r="JOA7" s="53"/>
      <c r="JOC7" s="2"/>
      <c r="JOD7" s="2"/>
      <c r="JOE7" s="37"/>
      <c r="JOF7" s="37"/>
      <c r="JOG7" s="2"/>
      <c r="JOH7" s="37"/>
      <c r="JOI7" s="53"/>
      <c r="JOK7" s="2"/>
      <c r="JOL7" s="2"/>
      <c r="JOM7" s="37"/>
      <c r="JON7" s="37"/>
      <c r="JOO7" s="2"/>
      <c r="JOP7" s="37"/>
      <c r="JOQ7" s="53"/>
      <c r="JOS7" s="2"/>
      <c r="JOT7" s="2"/>
      <c r="JOU7" s="37"/>
      <c r="JOV7" s="37"/>
      <c r="JOW7" s="2"/>
      <c r="JOX7" s="37"/>
      <c r="JOY7" s="53"/>
      <c r="JPA7" s="2"/>
      <c r="JPB7" s="2"/>
      <c r="JPC7" s="37"/>
      <c r="JPD7" s="37"/>
      <c r="JPE7" s="2"/>
      <c r="JPF7" s="37"/>
      <c r="JPG7" s="53"/>
      <c r="JPI7" s="2"/>
      <c r="JPJ7" s="2"/>
      <c r="JPK7" s="37"/>
      <c r="JPL7" s="37"/>
      <c r="JPM7" s="2"/>
      <c r="JPN7" s="37"/>
      <c r="JPO7" s="53"/>
      <c r="JPQ7" s="2"/>
      <c r="JPR7" s="2"/>
      <c r="JPS7" s="37"/>
      <c r="JPT7" s="37"/>
      <c r="JPU7" s="2"/>
      <c r="JPV7" s="37"/>
      <c r="JPW7" s="53"/>
      <c r="JPY7" s="2"/>
      <c r="JPZ7" s="2"/>
      <c r="JQA7" s="37"/>
      <c r="JQB7" s="37"/>
      <c r="JQC7" s="2"/>
      <c r="JQD7" s="37"/>
      <c r="JQE7" s="53"/>
      <c r="JQG7" s="2"/>
      <c r="JQH7" s="2"/>
      <c r="JQI7" s="37"/>
      <c r="JQJ7" s="37"/>
      <c r="JQK7" s="2"/>
      <c r="JQL7" s="37"/>
      <c r="JQM7" s="53"/>
      <c r="JQO7" s="2"/>
      <c r="JQP7" s="2"/>
      <c r="JQQ7" s="37"/>
      <c r="JQR7" s="37"/>
      <c r="JQS7" s="2"/>
      <c r="JQT7" s="37"/>
      <c r="JQU7" s="53"/>
      <c r="JQW7" s="2"/>
      <c r="JQX7" s="2"/>
      <c r="JQY7" s="37"/>
      <c r="JQZ7" s="37"/>
      <c r="JRA7" s="2"/>
      <c r="JRB7" s="37"/>
      <c r="JRC7" s="53"/>
      <c r="JRE7" s="2"/>
      <c r="JRF7" s="2"/>
      <c r="JRG7" s="37"/>
      <c r="JRH7" s="37"/>
      <c r="JRI7" s="2"/>
      <c r="JRJ7" s="37"/>
      <c r="JRK7" s="53"/>
      <c r="JRM7" s="2"/>
      <c r="JRN7" s="2"/>
      <c r="JRO7" s="37"/>
      <c r="JRP7" s="37"/>
      <c r="JRQ7" s="2"/>
      <c r="JRR7" s="37"/>
      <c r="JRS7" s="53"/>
      <c r="JRU7" s="2"/>
      <c r="JRV7" s="2"/>
      <c r="JRW7" s="37"/>
      <c r="JRX7" s="37"/>
      <c r="JRY7" s="2"/>
      <c r="JRZ7" s="37"/>
      <c r="JSA7" s="53"/>
      <c r="JSC7" s="2"/>
      <c r="JSD7" s="2"/>
      <c r="JSE7" s="37"/>
      <c r="JSF7" s="37"/>
      <c r="JSG7" s="2"/>
      <c r="JSH7" s="37"/>
      <c r="JSI7" s="53"/>
      <c r="JSK7" s="2"/>
      <c r="JSL7" s="2"/>
      <c r="JSM7" s="37"/>
      <c r="JSN7" s="37"/>
      <c r="JSO7" s="2"/>
      <c r="JSP7" s="37"/>
      <c r="JSQ7" s="53"/>
      <c r="JSS7" s="2"/>
      <c r="JST7" s="2"/>
      <c r="JSU7" s="37"/>
      <c r="JSV7" s="37"/>
      <c r="JSW7" s="2"/>
      <c r="JSX7" s="37"/>
      <c r="JSY7" s="53"/>
      <c r="JTA7" s="2"/>
      <c r="JTB7" s="2"/>
      <c r="JTC7" s="37"/>
      <c r="JTD7" s="37"/>
      <c r="JTE7" s="2"/>
      <c r="JTF7" s="37"/>
      <c r="JTG7" s="53"/>
      <c r="JTI7" s="2"/>
      <c r="JTJ7" s="2"/>
      <c r="JTK7" s="37"/>
      <c r="JTL7" s="37"/>
      <c r="JTM7" s="2"/>
      <c r="JTN7" s="37"/>
      <c r="JTO7" s="53"/>
      <c r="JTQ7" s="2"/>
      <c r="JTR7" s="2"/>
      <c r="JTS7" s="37"/>
      <c r="JTT7" s="37"/>
      <c r="JTU7" s="2"/>
      <c r="JTV7" s="37"/>
      <c r="JTW7" s="53"/>
      <c r="JTY7" s="2"/>
      <c r="JTZ7" s="2"/>
      <c r="JUA7" s="37"/>
      <c r="JUB7" s="37"/>
      <c r="JUC7" s="2"/>
      <c r="JUD7" s="37"/>
      <c r="JUE7" s="53"/>
      <c r="JUG7" s="2"/>
      <c r="JUH7" s="2"/>
      <c r="JUI7" s="37"/>
      <c r="JUJ7" s="37"/>
      <c r="JUK7" s="2"/>
      <c r="JUL7" s="37"/>
      <c r="JUM7" s="53"/>
      <c r="JUO7" s="2"/>
      <c r="JUP7" s="2"/>
      <c r="JUQ7" s="37"/>
      <c r="JUR7" s="37"/>
      <c r="JUS7" s="2"/>
      <c r="JUT7" s="37"/>
      <c r="JUU7" s="53"/>
      <c r="JUW7" s="2"/>
      <c r="JUX7" s="2"/>
      <c r="JUY7" s="37"/>
      <c r="JUZ7" s="37"/>
      <c r="JVA7" s="2"/>
      <c r="JVB7" s="37"/>
      <c r="JVC7" s="53"/>
      <c r="JVE7" s="2"/>
      <c r="JVF7" s="2"/>
      <c r="JVG7" s="37"/>
      <c r="JVH7" s="37"/>
      <c r="JVI7" s="2"/>
      <c r="JVJ7" s="37"/>
      <c r="JVK7" s="53"/>
      <c r="JVM7" s="2"/>
      <c r="JVN7" s="2"/>
      <c r="JVO7" s="37"/>
      <c r="JVP7" s="37"/>
      <c r="JVQ7" s="2"/>
      <c r="JVR7" s="37"/>
      <c r="JVS7" s="53"/>
      <c r="JVU7" s="2"/>
      <c r="JVV7" s="2"/>
      <c r="JVW7" s="37"/>
      <c r="JVX7" s="37"/>
      <c r="JVY7" s="2"/>
      <c r="JVZ7" s="37"/>
      <c r="JWA7" s="53"/>
      <c r="JWC7" s="2"/>
      <c r="JWD7" s="2"/>
      <c r="JWE7" s="37"/>
      <c r="JWF7" s="37"/>
      <c r="JWG7" s="2"/>
      <c r="JWH7" s="37"/>
      <c r="JWI7" s="53"/>
      <c r="JWK7" s="2"/>
      <c r="JWL7" s="2"/>
      <c r="JWM7" s="37"/>
      <c r="JWN7" s="37"/>
      <c r="JWO7" s="2"/>
      <c r="JWP7" s="37"/>
      <c r="JWQ7" s="53"/>
      <c r="JWS7" s="2"/>
      <c r="JWT7" s="2"/>
      <c r="JWU7" s="37"/>
      <c r="JWV7" s="37"/>
      <c r="JWW7" s="2"/>
      <c r="JWX7" s="37"/>
      <c r="JWY7" s="53"/>
      <c r="JXA7" s="2"/>
      <c r="JXB7" s="2"/>
      <c r="JXC7" s="37"/>
      <c r="JXD7" s="37"/>
      <c r="JXE7" s="2"/>
      <c r="JXF7" s="37"/>
      <c r="JXG7" s="53"/>
      <c r="JXI7" s="2"/>
      <c r="JXJ7" s="2"/>
      <c r="JXK7" s="37"/>
      <c r="JXL7" s="37"/>
      <c r="JXM7" s="2"/>
      <c r="JXN7" s="37"/>
      <c r="JXO7" s="53"/>
      <c r="JXQ7" s="2"/>
      <c r="JXR7" s="2"/>
      <c r="JXS7" s="37"/>
      <c r="JXT7" s="37"/>
      <c r="JXU7" s="2"/>
      <c r="JXV7" s="37"/>
      <c r="JXW7" s="53"/>
      <c r="JXY7" s="2"/>
      <c r="JXZ7" s="2"/>
      <c r="JYA7" s="37"/>
      <c r="JYB7" s="37"/>
      <c r="JYC7" s="2"/>
      <c r="JYD7" s="37"/>
      <c r="JYE7" s="53"/>
      <c r="JYG7" s="2"/>
      <c r="JYH7" s="2"/>
      <c r="JYI7" s="37"/>
      <c r="JYJ7" s="37"/>
      <c r="JYK7" s="2"/>
      <c r="JYL7" s="37"/>
      <c r="JYM7" s="53"/>
      <c r="JYO7" s="2"/>
      <c r="JYP7" s="2"/>
      <c r="JYQ7" s="37"/>
      <c r="JYR7" s="37"/>
      <c r="JYS7" s="2"/>
      <c r="JYT7" s="37"/>
      <c r="JYU7" s="53"/>
      <c r="JYW7" s="2"/>
      <c r="JYX7" s="2"/>
      <c r="JYY7" s="37"/>
      <c r="JYZ7" s="37"/>
      <c r="JZA7" s="2"/>
      <c r="JZB7" s="37"/>
      <c r="JZC7" s="53"/>
      <c r="JZE7" s="2"/>
      <c r="JZF7" s="2"/>
      <c r="JZG7" s="37"/>
      <c r="JZH7" s="37"/>
      <c r="JZI7" s="2"/>
      <c r="JZJ7" s="37"/>
      <c r="JZK7" s="53"/>
      <c r="JZM7" s="2"/>
      <c r="JZN7" s="2"/>
      <c r="JZO7" s="37"/>
      <c r="JZP7" s="37"/>
      <c r="JZQ7" s="2"/>
      <c r="JZR7" s="37"/>
      <c r="JZS7" s="53"/>
      <c r="JZU7" s="2"/>
      <c r="JZV7" s="2"/>
      <c r="JZW7" s="37"/>
      <c r="JZX7" s="37"/>
      <c r="JZY7" s="2"/>
      <c r="JZZ7" s="37"/>
      <c r="KAA7" s="53"/>
      <c r="KAC7" s="2"/>
      <c r="KAD7" s="2"/>
      <c r="KAE7" s="37"/>
      <c r="KAF7" s="37"/>
      <c r="KAG7" s="2"/>
      <c r="KAH7" s="37"/>
      <c r="KAI7" s="53"/>
      <c r="KAK7" s="2"/>
      <c r="KAL7" s="2"/>
      <c r="KAM7" s="37"/>
      <c r="KAN7" s="37"/>
      <c r="KAO7" s="2"/>
      <c r="KAP7" s="37"/>
      <c r="KAQ7" s="53"/>
      <c r="KAS7" s="2"/>
      <c r="KAT7" s="2"/>
      <c r="KAU7" s="37"/>
      <c r="KAV7" s="37"/>
      <c r="KAW7" s="2"/>
      <c r="KAX7" s="37"/>
      <c r="KAY7" s="53"/>
      <c r="KBA7" s="2"/>
      <c r="KBB7" s="2"/>
      <c r="KBC7" s="37"/>
      <c r="KBD7" s="37"/>
      <c r="KBE7" s="2"/>
      <c r="KBF7" s="37"/>
      <c r="KBG7" s="53"/>
      <c r="KBI7" s="2"/>
      <c r="KBJ7" s="2"/>
      <c r="KBK7" s="37"/>
      <c r="KBL7" s="37"/>
      <c r="KBM7" s="2"/>
      <c r="KBN7" s="37"/>
      <c r="KBO7" s="53"/>
      <c r="KBQ7" s="2"/>
      <c r="KBR7" s="2"/>
      <c r="KBS7" s="37"/>
      <c r="KBT7" s="37"/>
      <c r="KBU7" s="2"/>
      <c r="KBV7" s="37"/>
      <c r="KBW7" s="53"/>
      <c r="KBY7" s="2"/>
      <c r="KBZ7" s="2"/>
      <c r="KCA7" s="37"/>
      <c r="KCB7" s="37"/>
      <c r="KCC7" s="2"/>
      <c r="KCD7" s="37"/>
      <c r="KCE7" s="53"/>
      <c r="KCG7" s="2"/>
      <c r="KCH7" s="2"/>
      <c r="KCI7" s="37"/>
      <c r="KCJ7" s="37"/>
      <c r="KCK7" s="2"/>
      <c r="KCL7" s="37"/>
      <c r="KCM7" s="53"/>
      <c r="KCO7" s="2"/>
      <c r="KCP7" s="2"/>
      <c r="KCQ7" s="37"/>
      <c r="KCR7" s="37"/>
      <c r="KCS7" s="2"/>
      <c r="KCT7" s="37"/>
      <c r="KCU7" s="53"/>
      <c r="KCW7" s="2"/>
      <c r="KCX7" s="2"/>
      <c r="KCY7" s="37"/>
      <c r="KCZ7" s="37"/>
      <c r="KDA7" s="2"/>
      <c r="KDB7" s="37"/>
      <c r="KDC7" s="53"/>
      <c r="KDE7" s="2"/>
      <c r="KDF7" s="2"/>
      <c r="KDG7" s="37"/>
      <c r="KDH7" s="37"/>
      <c r="KDI7" s="2"/>
      <c r="KDJ7" s="37"/>
      <c r="KDK7" s="53"/>
      <c r="KDM7" s="2"/>
      <c r="KDN7" s="2"/>
      <c r="KDO7" s="37"/>
      <c r="KDP7" s="37"/>
      <c r="KDQ7" s="2"/>
      <c r="KDR7" s="37"/>
      <c r="KDS7" s="53"/>
      <c r="KDU7" s="2"/>
      <c r="KDV7" s="2"/>
      <c r="KDW7" s="37"/>
      <c r="KDX7" s="37"/>
      <c r="KDY7" s="2"/>
      <c r="KDZ7" s="37"/>
      <c r="KEA7" s="53"/>
      <c r="KEC7" s="2"/>
      <c r="KED7" s="2"/>
      <c r="KEE7" s="37"/>
      <c r="KEF7" s="37"/>
      <c r="KEG7" s="2"/>
      <c r="KEH7" s="37"/>
      <c r="KEI7" s="53"/>
      <c r="KEK7" s="2"/>
      <c r="KEL7" s="2"/>
      <c r="KEM7" s="37"/>
      <c r="KEN7" s="37"/>
      <c r="KEO7" s="2"/>
      <c r="KEP7" s="37"/>
      <c r="KEQ7" s="53"/>
      <c r="KES7" s="2"/>
      <c r="KET7" s="2"/>
      <c r="KEU7" s="37"/>
      <c r="KEV7" s="37"/>
      <c r="KEW7" s="2"/>
      <c r="KEX7" s="37"/>
      <c r="KEY7" s="53"/>
      <c r="KFA7" s="2"/>
      <c r="KFB7" s="2"/>
      <c r="KFC7" s="37"/>
      <c r="KFD7" s="37"/>
      <c r="KFE7" s="2"/>
      <c r="KFF7" s="37"/>
      <c r="KFG7" s="53"/>
      <c r="KFI7" s="2"/>
      <c r="KFJ7" s="2"/>
      <c r="KFK7" s="37"/>
      <c r="KFL7" s="37"/>
      <c r="KFM7" s="2"/>
      <c r="KFN7" s="37"/>
      <c r="KFO7" s="53"/>
      <c r="KFQ7" s="2"/>
      <c r="KFR7" s="2"/>
      <c r="KFS7" s="37"/>
      <c r="KFT7" s="37"/>
      <c r="KFU7" s="2"/>
      <c r="KFV7" s="37"/>
      <c r="KFW7" s="53"/>
      <c r="KFY7" s="2"/>
      <c r="KFZ7" s="2"/>
      <c r="KGA7" s="37"/>
      <c r="KGB7" s="37"/>
      <c r="KGC7" s="2"/>
      <c r="KGD7" s="37"/>
      <c r="KGE7" s="53"/>
      <c r="KGG7" s="2"/>
      <c r="KGH7" s="2"/>
      <c r="KGI7" s="37"/>
      <c r="KGJ7" s="37"/>
      <c r="KGK7" s="2"/>
      <c r="KGL7" s="37"/>
      <c r="KGM7" s="53"/>
      <c r="KGO7" s="2"/>
      <c r="KGP7" s="2"/>
      <c r="KGQ7" s="37"/>
      <c r="KGR7" s="37"/>
      <c r="KGS7" s="2"/>
      <c r="KGT7" s="37"/>
      <c r="KGU7" s="53"/>
      <c r="KGW7" s="2"/>
      <c r="KGX7" s="2"/>
      <c r="KGY7" s="37"/>
      <c r="KGZ7" s="37"/>
      <c r="KHA7" s="2"/>
      <c r="KHB7" s="37"/>
      <c r="KHC7" s="53"/>
      <c r="KHE7" s="2"/>
      <c r="KHF7" s="2"/>
      <c r="KHG7" s="37"/>
      <c r="KHH7" s="37"/>
      <c r="KHI7" s="2"/>
      <c r="KHJ7" s="37"/>
      <c r="KHK7" s="53"/>
      <c r="KHM7" s="2"/>
      <c r="KHN7" s="2"/>
      <c r="KHO7" s="37"/>
      <c r="KHP7" s="37"/>
      <c r="KHQ7" s="2"/>
      <c r="KHR7" s="37"/>
      <c r="KHS7" s="53"/>
      <c r="KHU7" s="2"/>
      <c r="KHV7" s="2"/>
      <c r="KHW7" s="37"/>
      <c r="KHX7" s="37"/>
      <c r="KHY7" s="2"/>
      <c r="KHZ7" s="37"/>
      <c r="KIA7" s="53"/>
      <c r="KIC7" s="2"/>
      <c r="KID7" s="2"/>
      <c r="KIE7" s="37"/>
      <c r="KIF7" s="37"/>
      <c r="KIG7" s="2"/>
      <c r="KIH7" s="37"/>
      <c r="KII7" s="53"/>
      <c r="KIK7" s="2"/>
      <c r="KIL7" s="2"/>
      <c r="KIM7" s="37"/>
      <c r="KIN7" s="37"/>
      <c r="KIO7" s="2"/>
      <c r="KIP7" s="37"/>
      <c r="KIQ7" s="53"/>
      <c r="KIS7" s="2"/>
      <c r="KIT7" s="2"/>
      <c r="KIU7" s="37"/>
      <c r="KIV7" s="37"/>
      <c r="KIW7" s="2"/>
      <c r="KIX7" s="37"/>
      <c r="KIY7" s="53"/>
      <c r="KJA7" s="2"/>
      <c r="KJB7" s="2"/>
      <c r="KJC7" s="37"/>
      <c r="KJD7" s="37"/>
      <c r="KJE7" s="2"/>
      <c r="KJF7" s="37"/>
      <c r="KJG7" s="53"/>
      <c r="KJI7" s="2"/>
      <c r="KJJ7" s="2"/>
      <c r="KJK7" s="37"/>
      <c r="KJL7" s="37"/>
      <c r="KJM7" s="2"/>
      <c r="KJN7" s="37"/>
      <c r="KJO7" s="53"/>
      <c r="KJQ7" s="2"/>
      <c r="KJR7" s="2"/>
      <c r="KJS7" s="37"/>
      <c r="KJT7" s="37"/>
      <c r="KJU7" s="2"/>
      <c r="KJV7" s="37"/>
      <c r="KJW7" s="53"/>
      <c r="KJY7" s="2"/>
      <c r="KJZ7" s="2"/>
      <c r="KKA7" s="37"/>
      <c r="KKB7" s="37"/>
      <c r="KKC7" s="2"/>
      <c r="KKD7" s="37"/>
      <c r="KKE7" s="53"/>
      <c r="KKG7" s="2"/>
      <c r="KKH7" s="2"/>
      <c r="KKI7" s="37"/>
      <c r="KKJ7" s="37"/>
      <c r="KKK7" s="2"/>
      <c r="KKL7" s="37"/>
      <c r="KKM7" s="53"/>
      <c r="KKO7" s="2"/>
      <c r="KKP7" s="2"/>
      <c r="KKQ7" s="37"/>
      <c r="KKR7" s="37"/>
      <c r="KKS7" s="2"/>
      <c r="KKT7" s="37"/>
      <c r="KKU7" s="53"/>
      <c r="KKW7" s="2"/>
      <c r="KKX7" s="2"/>
      <c r="KKY7" s="37"/>
      <c r="KKZ7" s="37"/>
      <c r="KLA7" s="2"/>
      <c r="KLB7" s="37"/>
      <c r="KLC7" s="53"/>
      <c r="KLE7" s="2"/>
      <c r="KLF7" s="2"/>
      <c r="KLG7" s="37"/>
      <c r="KLH7" s="37"/>
      <c r="KLI7" s="2"/>
      <c r="KLJ7" s="37"/>
      <c r="KLK7" s="53"/>
      <c r="KLM7" s="2"/>
      <c r="KLN7" s="2"/>
      <c r="KLO7" s="37"/>
      <c r="KLP7" s="37"/>
      <c r="KLQ7" s="2"/>
      <c r="KLR7" s="37"/>
      <c r="KLS7" s="53"/>
      <c r="KLU7" s="2"/>
      <c r="KLV7" s="2"/>
      <c r="KLW7" s="37"/>
      <c r="KLX7" s="37"/>
      <c r="KLY7" s="2"/>
      <c r="KLZ7" s="37"/>
      <c r="KMA7" s="53"/>
      <c r="KMC7" s="2"/>
      <c r="KMD7" s="2"/>
      <c r="KME7" s="37"/>
      <c r="KMF7" s="37"/>
      <c r="KMG7" s="2"/>
      <c r="KMH7" s="37"/>
      <c r="KMI7" s="53"/>
      <c r="KMK7" s="2"/>
      <c r="KML7" s="2"/>
      <c r="KMM7" s="37"/>
      <c r="KMN7" s="37"/>
      <c r="KMO7" s="2"/>
      <c r="KMP7" s="37"/>
      <c r="KMQ7" s="53"/>
      <c r="KMS7" s="2"/>
      <c r="KMT7" s="2"/>
      <c r="KMU7" s="37"/>
      <c r="KMV7" s="37"/>
      <c r="KMW7" s="2"/>
      <c r="KMX7" s="37"/>
      <c r="KMY7" s="53"/>
      <c r="KNA7" s="2"/>
      <c r="KNB7" s="2"/>
      <c r="KNC7" s="37"/>
      <c r="KND7" s="37"/>
      <c r="KNE7" s="2"/>
      <c r="KNF7" s="37"/>
      <c r="KNG7" s="53"/>
      <c r="KNI7" s="2"/>
      <c r="KNJ7" s="2"/>
      <c r="KNK7" s="37"/>
      <c r="KNL7" s="37"/>
      <c r="KNM7" s="2"/>
      <c r="KNN7" s="37"/>
      <c r="KNO7" s="53"/>
      <c r="KNQ7" s="2"/>
      <c r="KNR7" s="2"/>
      <c r="KNS7" s="37"/>
      <c r="KNT7" s="37"/>
      <c r="KNU7" s="2"/>
      <c r="KNV7" s="37"/>
      <c r="KNW7" s="53"/>
      <c r="KNY7" s="2"/>
      <c r="KNZ7" s="2"/>
      <c r="KOA7" s="37"/>
      <c r="KOB7" s="37"/>
      <c r="KOC7" s="2"/>
      <c r="KOD7" s="37"/>
      <c r="KOE7" s="53"/>
      <c r="KOG7" s="2"/>
      <c r="KOH7" s="2"/>
      <c r="KOI7" s="37"/>
      <c r="KOJ7" s="37"/>
      <c r="KOK7" s="2"/>
      <c r="KOL7" s="37"/>
      <c r="KOM7" s="53"/>
      <c r="KOO7" s="2"/>
      <c r="KOP7" s="2"/>
      <c r="KOQ7" s="37"/>
      <c r="KOR7" s="37"/>
      <c r="KOS7" s="2"/>
      <c r="KOT7" s="37"/>
      <c r="KOU7" s="53"/>
      <c r="KOW7" s="2"/>
      <c r="KOX7" s="2"/>
      <c r="KOY7" s="37"/>
      <c r="KOZ7" s="37"/>
      <c r="KPA7" s="2"/>
      <c r="KPB7" s="37"/>
      <c r="KPC7" s="53"/>
      <c r="KPE7" s="2"/>
      <c r="KPF7" s="2"/>
      <c r="KPG7" s="37"/>
      <c r="KPH7" s="37"/>
      <c r="KPI7" s="2"/>
      <c r="KPJ7" s="37"/>
      <c r="KPK7" s="53"/>
      <c r="KPM7" s="2"/>
      <c r="KPN7" s="2"/>
      <c r="KPO7" s="37"/>
      <c r="KPP7" s="37"/>
      <c r="KPQ7" s="2"/>
      <c r="KPR7" s="37"/>
      <c r="KPS7" s="53"/>
      <c r="KPU7" s="2"/>
      <c r="KPV7" s="2"/>
      <c r="KPW7" s="37"/>
      <c r="KPX7" s="37"/>
      <c r="KPY7" s="2"/>
      <c r="KPZ7" s="37"/>
      <c r="KQA7" s="53"/>
      <c r="KQC7" s="2"/>
      <c r="KQD7" s="2"/>
      <c r="KQE7" s="37"/>
      <c r="KQF7" s="37"/>
      <c r="KQG7" s="2"/>
      <c r="KQH7" s="37"/>
      <c r="KQI7" s="53"/>
      <c r="KQK7" s="2"/>
      <c r="KQL7" s="2"/>
      <c r="KQM7" s="37"/>
      <c r="KQN7" s="37"/>
      <c r="KQO7" s="2"/>
      <c r="KQP7" s="37"/>
      <c r="KQQ7" s="53"/>
      <c r="KQS7" s="2"/>
      <c r="KQT7" s="2"/>
      <c r="KQU7" s="37"/>
      <c r="KQV7" s="37"/>
      <c r="KQW7" s="2"/>
      <c r="KQX7" s="37"/>
      <c r="KQY7" s="53"/>
      <c r="KRA7" s="2"/>
      <c r="KRB7" s="2"/>
      <c r="KRC7" s="37"/>
      <c r="KRD7" s="37"/>
      <c r="KRE7" s="2"/>
      <c r="KRF7" s="37"/>
      <c r="KRG7" s="53"/>
      <c r="KRI7" s="2"/>
      <c r="KRJ7" s="2"/>
      <c r="KRK7" s="37"/>
      <c r="KRL7" s="37"/>
      <c r="KRM7" s="2"/>
      <c r="KRN7" s="37"/>
      <c r="KRO7" s="53"/>
      <c r="KRQ7" s="2"/>
      <c r="KRR7" s="2"/>
      <c r="KRS7" s="37"/>
      <c r="KRT7" s="37"/>
      <c r="KRU7" s="2"/>
      <c r="KRV7" s="37"/>
      <c r="KRW7" s="53"/>
      <c r="KRY7" s="2"/>
      <c r="KRZ7" s="2"/>
      <c r="KSA7" s="37"/>
      <c r="KSB7" s="37"/>
      <c r="KSC7" s="2"/>
      <c r="KSD7" s="37"/>
      <c r="KSE7" s="53"/>
      <c r="KSG7" s="2"/>
      <c r="KSH7" s="2"/>
      <c r="KSI7" s="37"/>
      <c r="KSJ7" s="37"/>
      <c r="KSK7" s="2"/>
      <c r="KSL7" s="37"/>
      <c r="KSM7" s="53"/>
      <c r="KSO7" s="2"/>
      <c r="KSP7" s="2"/>
      <c r="KSQ7" s="37"/>
      <c r="KSR7" s="37"/>
      <c r="KSS7" s="2"/>
      <c r="KST7" s="37"/>
      <c r="KSU7" s="53"/>
      <c r="KSW7" s="2"/>
      <c r="KSX7" s="2"/>
      <c r="KSY7" s="37"/>
      <c r="KSZ7" s="37"/>
      <c r="KTA7" s="2"/>
      <c r="KTB7" s="37"/>
      <c r="KTC7" s="53"/>
      <c r="KTE7" s="2"/>
      <c r="KTF7" s="2"/>
      <c r="KTG7" s="37"/>
      <c r="KTH7" s="37"/>
      <c r="KTI7" s="2"/>
      <c r="KTJ7" s="37"/>
      <c r="KTK7" s="53"/>
      <c r="KTM7" s="2"/>
      <c r="KTN7" s="2"/>
      <c r="KTO7" s="37"/>
      <c r="KTP7" s="37"/>
      <c r="KTQ7" s="2"/>
      <c r="KTR7" s="37"/>
      <c r="KTS7" s="53"/>
      <c r="KTU7" s="2"/>
      <c r="KTV7" s="2"/>
      <c r="KTW7" s="37"/>
      <c r="KTX7" s="37"/>
      <c r="KTY7" s="2"/>
      <c r="KTZ7" s="37"/>
      <c r="KUA7" s="53"/>
      <c r="KUC7" s="2"/>
      <c r="KUD7" s="2"/>
      <c r="KUE7" s="37"/>
      <c r="KUF7" s="37"/>
      <c r="KUG7" s="2"/>
      <c r="KUH7" s="37"/>
      <c r="KUI7" s="53"/>
      <c r="KUK7" s="2"/>
      <c r="KUL7" s="2"/>
      <c r="KUM7" s="37"/>
      <c r="KUN7" s="37"/>
      <c r="KUO7" s="2"/>
      <c r="KUP7" s="37"/>
      <c r="KUQ7" s="53"/>
      <c r="KUS7" s="2"/>
      <c r="KUT7" s="2"/>
      <c r="KUU7" s="37"/>
      <c r="KUV7" s="37"/>
      <c r="KUW7" s="2"/>
      <c r="KUX7" s="37"/>
      <c r="KUY7" s="53"/>
      <c r="KVA7" s="2"/>
      <c r="KVB7" s="2"/>
      <c r="KVC7" s="37"/>
      <c r="KVD7" s="37"/>
      <c r="KVE7" s="2"/>
      <c r="KVF7" s="37"/>
      <c r="KVG7" s="53"/>
      <c r="KVI7" s="2"/>
      <c r="KVJ7" s="2"/>
      <c r="KVK7" s="37"/>
      <c r="KVL7" s="37"/>
      <c r="KVM7" s="2"/>
      <c r="KVN7" s="37"/>
      <c r="KVO7" s="53"/>
      <c r="KVQ7" s="2"/>
      <c r="KVR7" s="2"/>
      <c r="KVS7" s="37"/>
      <c r="KVT7" s="37"/>
      <c r="KVU7" s="2"/>
      <c r="KVV7" s="37"/>
      <c r="KVW7" s="53"/>
      <c r="KVY7" s="2"/>
      <c r="KVZ7" s="2"/>
      <c r="KWA7" s="37"/>
      <c r="KWB7" s="37"/>
      <c r="KWC7" s="2"/>
      <c r="KWD7" s="37"/>
      <c r="KWE7" s="53"/>
      <c r="KWG7" s="2"/>
      <c r="KWH7" s="2"/>
      <c r="KWI7" s="37"/>
      <c r="KWJ7" s="37"/>
      <c r="KWK7" s="2"/>
      <c r="KWL7" s="37"/>
      <c r="KWM7" s="53"/>
      <c r="KWO7" s="2"/>
      <c r="KWP7" s="2"/>
      <c r="KWQ7" s="37"/>
      <c r="KWR7" s="37"/>
      <c r="KWS7" s="2"/>
      <c r="KWT7" s="37"/>
      <c r="KWU7" s="53"/>
      <c r="KWW7" s="2"/>
      <c r="KWX7" s="2"/>
      <c r="KWY7" s="37"/>
      <c r="KWZ7" s="37"/>
      <c r="KXA7" s="2"/>
      <c r="KXB7" s="37"/>
      <c r="KXC7" s="53"/>
      <c r="KXE7" s="2"/>
      <c r="KXF7" s="2"/>
      <c r="KXG7" s="37"/>
      <c r="KXH7" s="37"/>
      <c r="KXI7" s="2"/>
      <c r="KXJ7" s="37"/>
      <c r="KXK7" s="53"/>
      <c r="KXM7" s="2"/>
      <c r="KXN7" s="2"/>
      <c r="KXO7" s="37"/>
      <c r="KXP7" s="37"/>
      <c r="KXQ7" s="2"/>
      <c r="KXR7" s="37"/>
      <c r="KXS7" s="53"/>
      <c r="KXU7" s="2"/>
      <c r="KXV7" s="2"/>
      <c r="KXW7" s="37"/>
      <c r="KXX7" s="37"/>
      <c r="KXY7" s="2"/>
      <c r="KXZ7" s="37"/>
      <c r="KYA7" s="53"/>
      <c r="KYC7" s="2"/>
      <c r="KYD7" s="2"/>
      <c r="KYE7" s="37"/>
      <c r="KYF7" s="37"/>
      <c r="KYG7" s="2"/>
      <c r="KYH7" s="37"/>
      <c r="KYI7" s="53"/>
      <c r="KYK7" s="2"/>
      <c r="KYL7" s="2"/>
      <c r="KYM7" s="37"/>
      <c r="KYN7" s="37"/>
      <c r="KYO7" s="2"/>
      <c r="KYP7" s="37"/>
      <c r="KYQ7" s="53"/>
      <c r="KYS7" s="2"/>
      <c r="KYT7" s="2"/>
      <c r="KYU7" s="37"/>
      <c r="KYV7" s="37"/>
      <c r="KYW7" s="2"/>
      <c r="KYX7" s="37"/>
      <c r="KYY7" s="53"/>
      <c r="KZA7" s="2"/>
      <c r="KZB7" s="2"/>
      <c r="KZC7" s="37"/>
      <c r="KZD7" s="37"/>
      <c r="KZE7" s="2"/>
      <c r="KZF7" s="37"/>
      <c r="KZG7" s="53"/>
      <c r="KZI7" s="2"/>
      <c r="KZJ7" s="2"/>
      <c r="KZK7" s="37"/>
      <c r="KZL7" s="37"/>
      <c r="KZM7" s="2"/>
      <c r="KZN7" s="37"/>
      <c r="KZO7" s="53"/>
      <c r="KZQ7" s="2"/>
      <c r="KZR7" s="2"/>
      <c r="KZS7" s="37"/>
      <c r="KZT7" s="37"/>
      <c r="KZU7" s="2"/>
      <c r="KZV7" s="37"/>
      <c r="KZW7" s="53"/>
      <c r="KZY7" s="2"/>
      <c r="KZZ7" s="2"/>
      <c r="LAA7" s="37"/>
      <c r="LAB7" s="37"/>
      <c r="LAC7" s="2"/>
      <c r="LAD7" s="37"/>
      <c r="LAE7" s="53"/>
      <c r="LAG7" s="2"/>
      <c r="LAH7" s="2"/>
      <c r="LAI7" s="37"/>
      <c r="LAJ7" s="37"/>
      <c r="LAK7" s="2"/>
      <c r="LAL7" s="37"/>
      <c r="LAM7" s="53"/>
      <c r="LAO7" s="2"/>
      <c r="LAP7" s="2"/>
      <c r="LAQ7" s="37"/>
      <c r="LAR7" s="37"/>
      <c r="LAS7" s="2"/>
      <c r="LAT7" s="37"/>
      <c r="LAU7" s="53"/>
      <c r="LAW7" s="2"/>
      <c r="LAX7" s="2"/>
      <c r="LAY7" s="37"/>
      <c r="LAZ7" s="37"/>
      <c r="LBA7" s="2"/>
      <c r="LBB7" s="37"/>
      <c r="LBC7" s="53"/>
      <c r="LBE7" s="2"/>
      <c r="LBF7" s="2"/>
      <c r="LBG7" s="37"/>
      <c r="LBH7" s="37"/>
      <c r="LBI7" s="2"/>
      <c r="LBJ7" s="37"/>
      <c r="LBK7" s="53"/>
      <c r="LBM7" s="2"/>
      <c r="LBN7" s="2"/>
      <c r="LBO7" s="37"/>
      <c r="LBP7" s="37"/>
      <c r="LBQ7" s="2"/>
      <c r="LBR7" s="37"/>
      <c r="LBS7" s="53"/>
      <c r="LBU7" s="2"/>
      <c r="LBV7" s="2"/>
      <c r="LBW7" s="37"/>
      <c r="LBX7" s="37"/>
      <c r="LBY7" s="2"/>
      <c r="LBZ7" s="37"/>
      <c r="LCA7" s="53"/>
      <c r="LCC7" s="2"/>
      <c r="LCD7" s="2"/>
      <c r="LCE7" s="37"/>
      <c r="LCF7" s="37"/>
      <c r="LCG7" s="2"/>
      <c r="LCH7" s="37"/>
      <c r="LCI7" s="53"/>
      <c r="LCK7" s="2"/>
      <c r="LCL7" s="2"/>
      <c r="LCM7" s="37"/>
      <c r="LCN7" s="37"/>
      <c r="LCO7" s="2"/>
      <c r="LCP7" s="37"/>
      <c r="LCQ7" s="53"/>
      <c r="LCS7" s="2"/>
      <c r="LCT7" s="2"/>
      <c r="LCU7" s="37"/>
      <c r="LCV7" s="37"/>
      <c r="LCW7" s="2"/>
      <c r="LCX7" s="37"/>
      <c r="LCY7" s="53"/>
      <c r="LDA7" s="2"/>
      <c r="LDB7" s="2"/>
      <c r="LDC7" s="37"/>
      <c r="LDD7" s="37"/>
      <c r="LDE7" s="2"/>
      <c r="LDF7" s="37"/>
      <c r="LDG7" s="53"/>
      <c r="LDI7" s="2"/>
      <c r="LDJ7" s="2"/>
      <c r="LDK7" s="37"/>
      <c r="LDL7" s="37"/>
      <c r="LDM7" s="2"/>
      <c r="LDN7" s="37"/>
      <c r="LDO7" s="53"/>
      <c r="LDQ7" s="2"/>
      <c r="LDR7" s="2"/>
      <c r="LDS7" s="37"/>
      <c r="LDT7" s="37"/>
      <c r="LDU7" s="2"/>
      <c r="LDV7" s="37"/>
      <c r="LDW7" s="53"/>
      <c r="LDY7" s="2"/>
      <c r="LDZ7" s="2"/>
      <c r="LEA7" s="37"/>
      <c r="LEB7" s="37"/>
      <c r="LEC7" s="2"/>
      <c r="LED7" s="37"/>
      <c r="LEE7" s="53"/>
      <c r="LEG7" s="2"/>
      <c r="LEH7" s="2"/>
      <c r="LEI7" s="37"/>
      <c r="LEJ7" s="37"/>
      <c r="LEK7" s="2"/>
      <c r="LEL7" s="37"/>
      <c r="LEM7" s="53"/>
      <c r="LEO7" s="2"/>
      <c r="LEP7" s="2"/>
      <c r="LEQ7" s="37"/>
      <c r="LER7" s="37"/>
      <c r="LES7" s="2"/>
      <c r="LET7" s="37"/>
      <c r="LEU7" s="53"/>
      <c r="LEW7" s="2"/>
      <c r="LEX7" s="2"/>
      <c r="LEY7" s="37"/>
      <c r="LEZ7" s="37"/>
      <c r="LFA7" s="2"/>
      <c r="LFB7" s="37"/>
      <c r="LFC7" s="53"/>
      <c r="LFE7" s="2"/>
      <c r="LFF7" s="2"/>
      <c r="LFG7" s="37"/>
      <c r="LFH7" s="37"/>
      <c r="LFI7" s="2"/>
      <c r="LFJ7" s="37"/>
      <c r="LFK7" s="53"/>
      <c r="LFM7" s="2"/>
      <c r="LFN7" s="2"/>
      <c r="LFO7" s="37"/>
      <c r="LFP7" s="37"/>
      <c r="LFQ7" s="2"/>
      <c r="LFR7" s="37"/>
      <c r="LFS7" s="53"/>
      <c r="LFU7" s="2"/>
      <c r="LFV7" s="2"/>
      <c r="LFW7" s="37"/>
      <c r="LFX7" s="37"/>
      <c r="LFY7" s="2"/>
      <c r="LFZ7" s="37"/>
      <c r="LGA7" s="53"/>
      <c r="LGC7" s="2"/>
      <c r="LGD7" s="2"/>
      <c r="LGE7" s="37"/>
      <c r="LGF7" s="37"/>
      <c r="LGG7" s="2"/>
      <c r="LGH7" s="37"/>
      <c r="LGI7" s="53"/>
      <c r="LGK7" s="2"/>
      <c r="LGL7" s="2"/>
      <c r="LGM7" s="37"/>
      <c r="LGN7" s="37"/>
      <c r="LGO7" s="2"/>
      <c r="LGP7" s="37"/>
      <c r="LGQ7" s="53"/>
      <c r="LGS7" s="2"/>
      <c r="LGT7" s="2"/>
      <c r="LGU7" s="37"/>
      <c r="LGV7" s="37"/>
      <c r="LGW7" s="2"/>
      <c r="LGX7" s="37"/>
      <c r="LGY7" s="53"/>
      <c r="LHA7" s="2"/>
      <c r="LHB7" s="2"/>
      <c r="LHC7" s="37"/>
      <c r="LHD7" s="37"/>
      <c r="LHE7" s="2"/>
      <c r="LHF7" s="37"/>
      <c r="LHG7" s="53"/>
      <c r="LHI7" s="2"/>
      <c r="LHJ7" s="2"/>
      <c r="LHK7" s="37"/>
      <c r="LHL7" s="37"/>
      <c r="LHM7" s="2"/>
      <c r="LHN7" s="37"/>
      <c r="LHO7" s="53"/>
      <c r="LHQ7" s="2"/>
      <c r="LHR7" s="2"/>
      <c r="LHS7" s="37"/>
      <c r="LHT7" s="37"/>
      <c r="LHU7" s="2"/>
      <c r="LHV7" s="37"/>
      <c r="LHW7" s="53"/>
      <c r="LHY7" s="2"/>
      <c r="LHZ7" s="2"/>
      <c r="LIA7" s="37"/>
      <c r="LIB7" s="37"/>
      <c r="LIC7" s="2"/>
      <c r="LID7" s="37"/>
      <c r="LIE7" s="53"/>
      <c r="LIG7" s="2"/>
      <c r="LIH7" s="2"/>
      <c r="LII7" s="37"/>
      <c r="LIJ7" s="37"/>
      <c r="LIK7" s="2"/>
      <c r="LIL7" s="37"/>
      <c r="LIM7" s="53"/>
      <c r="LIO7" s="2"/>
      <c r="LIP7" s="2"/>
      <c r="LIQ7" s="37"/>
      <c r="LIR7" s="37"/>
      <c r="LIS7" s="2"/>
      <c r="LIT7" s="37"/>
      <c r="LIU7" s="53"/>
      <c r="LIW7" s="2"/>
      <c r="LIX7" s="2"/>
      <c r="LIY7" s="37"/>
      <c r="LIZ7" s="37"/>
      <c r="LJA7" s="2"/>
      <c r="LJB7" s="37"/>
      <c r="LJC7" s="53"/>
      <c r="LJE7" s="2"/>
      <c r="LJF7" s="2"/>
      <c r="LJG7" s="37"/>
      <c r="LJH7" s="37"/>
      <c r="LJI7" s="2"/>
      <c r="LJJ7" s="37"/>
      <c r="LJK7" s="53"/>
      <c r="LJM7" s="2"/>
      <c r="LJN7" s="2"/>
      <c r="LJO7" s="37"/>
      <c r="LJP7" s="37"/>
      <c r="LJQ7" s="2"/>
      <c r="LJR7" s="37"/>
      <c r="LJS7" s="53"/>
      <c r="LJU7" s="2"/>
      <c r="LJV7" s="2"/>
      <c r="LJW7" s="37"/>
      <c r="LJX7" s="37"/>
      <c r="LJY7" s="2"/>
      <c r="LJZ7" s="37"/>
      <c r="LKA7" s="53"/>
      <c r="LKC7" s="2"/>
      <c r="LKD7" s="2"/>
      <c r="LKE7" s="37"/>
      <c r="LKF7" s="37"/>
      <c r="LKG7" s="2"/>
      <c r="LKH7" s="37"/>
      <c r="LKI7" s="53"/>
      <c r="LKK7" s="2"/>
      <c r="LKL7" s="2"/>
      <c r="LKM7" s="37"/>
      <c r="LKN7" s="37"/>
      <c r="LKO7" s="2"/>
      <c r="LKP7" s="37"/>
      <c r="LKQ7" s="53"/>
      <c r="LKS7" s="2"/>
      <c r="LKT7" s="2"/>
      <c r="LKU7" s="37"/>
      <c r="LKV7" s="37"/>
      <c r="LKW7" s="2"/>
      <c r="LKX7" s="37"/>
      <c r="LKY7" s="53"/>
      <c r="LLA7" s="2"/>
      <c r="LLB7" s="2"/>
      <c r="LLC7" s="37"/>
      <c r="LLD7" s="37"/>
      <c r="LLE7" s="2"/>
      <c r="LLF7" s="37"/>
      <c r="LLG7" s="53"/>
      <c r="LLI7" s="2"/>
      <c r="LLJ7" s="2"/>
      <c r="LLK7" s="37"/>
      <c r="LLL7" s="37"/>
      <c r="LLM7" s="2"/>
      <c r="LLN7" s="37"/>
      <c r="LLO7" s="53"/>
      <c r="LLQ7" s="2"/>
      <c r="LLR7" s="2"/>
      <c r="LLS7" s="37"/>
      <c r="LLT7" s="37"/>
      <c r="LLU7" s="2"/>
      <c r="LLV7" s="37"/>
      <c r="LLW7" s="53"/>
      <c r="LLY7" s="2"/>
      <c r="LLZ7" s="2"/>
      <c r="LMA7" s="37"/>
      <c r="LMB7" s="37"/>
      <c r="LMC7" s="2"/>
      <c r="LMD7" s="37"/>
      <c r="LME7" s="53"/>
      <c r="LMG7" s="2"/>
      <c r="LMH7" s="2"/>
      <c r="LMI7" s="37"/>
      <c r="LMJ7" s="37"/>
      <c r="LMK7" s="2"/>
      <c r="LML7" s="37"/>
      <c r="LMM7" s="53"/>
      <c r="LMO7" s="2"/>
      <c r="LMP7" s="2"/>
      <c r="LMQ7" s="37"/>
      <c r="LMR7" s="37"/>
      <c r="LMS7" s="2"/>
      <c r="LMT7" s="37"/>
      <c r="LMU7" s="53"/>
      <c r="LMW7" s="2"/>
      <c r="LMX7" s="2"/>
      <c r="LMY7" s="37"/>
      <c r="LMZ7" s="37"/>
      <c r="LNA7" s="2"/>
      <c r="LNB7" s="37"/>
      <c r="LNC7" s="53"/>
      <c r="LNE7" s="2"/>
      <c r="LNF7" s="2"/>
      <c r="LNG7" s="37"/>
      <c r="LNH7" s="37"/>
      <c r="LNI7" s="2"/>
      <c r="LNJ7" s="37"/>
      <c r="LNK7" s="53"/>
      <c r="LNM7" s="2"/>
      <c r="LNN7" s="2"/>
      <c r="LNO7" s="37"/>
      <c r="LNP7" s="37"/>
      <c r="LNQ7" s="2"/>
      <c r="LNR7" s="37"/>
      <c r="LNS7" s="53"/>
      <c r="LNU7" s="2"/>
      <c r="LNV7" s="2"/>
      <c r="LNW7" s="37"/>
      <c r="LNX7" s="37"/>
      <c r="LNY7" s="2"/>
      <c r="LNZ7" s="37"/>
      <c r="LOA7" s="53"/>
      <c r="LOC7" s="2"/>
      <c r="LOD7" s="2"/>
      <c r="LOE7" s="37"/>
      <c r="LOF7" s="37"/>
      <c r="LOG7" s="2"/>
      <c r="LOH7" s="37"/>
      <c r="LOI7" s="53"/>
      <c r="LOK7" s="2"/>
      <c r="LOL7" s="2"/>
      <c r="LOM7" s="37"/>
      <c r="LON7" s="37"/>
      <c r="LOO7" s="2"/>
      <c r="LOP7" s="37"/>
      <c r="LOQ7" s="53"/>
      <c r="LOS7" s="2"/>
      <c r="LOT7" s="2"/>
      <c r="LOU7" s="37"/>
      <c r="LOV7" s="37"/>
      <c r="LOW7" s="2"/>
      <c r="LOX7" s="37"/>
      <c r="LOY7" s="53"/>
      <c r="LPA7" s="2"/>
      <c r="LPB7" s="2"/>
      <c r="LPC7" s="37"/>
      <c r="LPD7" s="37"/>
      <c r="LPE7" s="2"/>
      <c r="LPF7" s="37"/>
      <c r="LPG7" s="53"/>
      <c r="LPI7" s="2"/>
      <c r="LPJ7" s="2"/>
      <c r="LPK7" s="37"/>
      <c r="LPL7" s="37"/>
      <c r="LPM7" s="2"/>
      <c r="LPN7" s="37"/>
      <c r="LPO7" s="53"/>
      <c r="LPQ7" s="2"/>
      <c r="LPR7" s="2"/>
      <c r="LPS7" s="37"/>
      <c r="LPT7" s="37"/>
      <c r="LPU7" s="2"/>
      <c r="LPV7" s="37"/>
      <c r="LPW7" s="53"/>
      <c r="LPY7" s="2"/>
      <c r="LPZ7" s="2"/>
      <c r="LQA7" s="37"/>
      <c r="LQB7" s="37"/>
      <c r="LQC7" s="2"/>
      <c r="LQD7" s="37"/>
      <c r="LQE7" s="53"/>
      <c r="LQG7" s="2"/>
      <c r="LQH7" s="2"/>
      <c r="LQI7" s="37"/>
      <c r="LQJ7" s="37"/>
      <c r="LQK7" s="2"/>
      <c r="LQL7" s="37"/>
      <c r="LQM7" s="53"/>
      <c r="LQO7" s="2"/>
      <c r="LQP7" s="2"/>
      <c r="LQQ7" s="37"/>
      <c r="LQR7" s="37"/>
      <c r="LQS7" s="2"/>
      <c r="LQT7" s="37"/>
      <c r="LQU7" s="53"/>
      <c r="LQW7" s="2"/>
      <c r="LQX7" s="2"/>
      <c r="LQY7" s="37"/>
      <c r="LQZ7" s="37"/>
      <c r="LRA7" s="2"/>
      <c r="LRB7" s="37"/>
      <c r="LRC7" s="53"/>
      <c r="LRE7" s="2"/>
      <c r="LRF7" s="2"/>
      <c r="LRG7" s="37"/>
      <c r="LRH7" s="37"/>
      <c r="LRI7" s="2"/>
      <c r="LRJ7" s="37"/>
      <c r="LRK7" s="53"/>
      <c r="LRM7" s="2"/>
      <c r="LRN7" s="2"/>
      <c r="LRO7" s="37"/>
      <c r="LRP7" s="37"/>
      <c r="LRQ7" s="2"/>
      <c r="LRR7" s="37"/>
      <c r="LRS7" s="53"/>
      <c r="LRU7" s="2"/>
      <c r="LRV7" s="2"/>
      <c r="LRW7" s="37"/>
      <c r="LRX7" s="37"/>
      <c r="LRY7" s="2"/>
      <c r="LRZ7" s="37"/>
      <c r="LSA7" s="53"/>
      <c r="LSC7" s="2"/>
      <c r="LSD7" s="2"/>
      <c r="LSE7" s="37"/>
      <c r="LSF7" s="37"/>
      <c r="LSG7" s="2"/>
      <c r="LSH7" s="37"/>
      <c r="LSI7" s="53"/>
      <c r="LSK7" s="2"/>
      <c r="LSL7" s="2"/>
      <c r="LSM7" s="37"/>
      <c r="LSN7" s="37"/>
      <c r="LSO7" s="2"/>
      <c r="LSP7" s="37"/>
      <c r="LSQ7" s="53"/>
      <c r="LSS7" s="2"/>
      <c r="LST7" s="2"/>
      <c r="LSU7" s="37"/>
      <c r="LSV7" s="37"/>
      <c r="LSW7" s="2"/>
      <c r="LSX7" s="37"/>
      <c r="LSY7" s="53"/>
      <c r="LTA7" s="2"/>
      <c r="LTB7" s="2"/>
      <c r="LTC7" s="37"/>
      <c r="LTD7" s="37"/>
      <c r="LTE7" s="2"/>
      <c r="LTF7" s="37"/>
      <c r="LTG7" s="53"/>
      <c r="LTI7" s="2"/>
      <c r="LTJ7" s="2"/>
      <c r="LTK7" s="37"/>
      <c r="LTL7" s="37"/>
      <c r="LTM7" s="2"/>
      <c r="LTN7" s="37"/>
      <c r="LTO7" s="53"/>
      <c r="LTQ7" s="2"/>
      <c r="LTR7" s="2"/>
      <c r="LTS7" s="37"/>
      <c r="LTT7" s="37"/>
      <c r="LTU7" s="2"/>
      <c r="LTV7" s="37"/>
      <c r="LTW7" s="53"/>
      <c r="LTY7" s="2"/>
      <c r="LTZ7" s="2"/>
      <c r="LUA7" s="37"/>
      <c r="LUB7" s="37"/>
      <c r="LUC7" s="2"/>
      <c r="LUD7" s="37"/>
      <c r="LUE7" s="53"/>
      <c r="LUG7" s="2"/>
      <c r="LUH7" s="2"/>
      <c r="LUI7" s="37"/>
      <c r="LUJ7" s="37"/>
      <c r="LUK7" s="2"/>
      <c r="LUL7" s="37"/>
      <c r="LUM7" s="53"/>
      <c r="LUO7" s="2"/>
      <c r="LUP7" s="2"/>
      <c r="LUQ7" s="37"/>
      <c r="LUR7" s="37"/>
      <c r="LUS7" s="2"/>
      <c r="LUT7" s="37"/>
      <c r="LUU7" s="53"/>
      <c r="LUW7" s="2"/>
      <c r="LUX7" s="2"/>
      <c r="LUY7" s="37"/>
      <c r="LUZ7" s="37"/>
      <c r="LVA7" s="2"/>
      <c r="LVB7" s="37"/>
      <c r="LVC7" s="53"/>
      <c r="LVE7" s="2"/>
      <c r="LVF7" s="2"/>
      <c r="LVG7" s="37"/>
      <c r="LVH7" s="37"/>
      <c r="LVI7" s="2"/>
      <c r="LVJ7" s="37"/>
      <c r="LVK7" s="53"/>
      <c r="LVM7" s="2"/>
      <c r="LVN7" s="2"/>
      <c r="LVO7" s="37"/>
      <c r="LVP7" s="37"/>
      <c r="LVQ7" s="2"/>
      <c r="LVR7" s="37"/>
      <c r="LVS7" s="53"/>
      <c r="LVU7" s="2"/>
      <c r="LVV7" s="2"/>
      <c r="LVW7" s="37"/>
      <c r="LVX7" s="37"/>
      <c r="LVY7" s="2"/>
      <c r="LVZ7" s="37"/>
      <c r="LWA7" s="53"/>
      <c r="LWC7" s="2"/>
      <c r="LWD7" s="2"/>
      <c r="LWE7" s="37"/>
      <c r="LWF7" s="37"/>
      <c r="LWG7" s="2"/>
      <c r="LWH7" s="37"/>
      <c r="LWI7" s="53"/>
      <c r="LWK7" s="2"/>
      <c r="LWL7" s="2"/>
      <c r="LWM7" s="37"/>
      <c r="LWN7" s="37"/>
      <c r="LWO7" s="2"/>
      <c r="LWP7" s="37"/>
      <c r="LWQ7" s="53"/>
      <c r="LWS7" s="2"/>
      <c r="LWT7" s="2"/>
      <c r="LWU7" s="37"/>
      <c r="LWV7" s="37"/>
      <c r="LWW7" s="2"/>
      <c r="LWX7" s="37"/>
      <c r="LWY7" s="53"/>
      <c r="LXA7" s="2"/>
      <c r="LXB7" s="2"/>
      <c r="LXC7" s="37"/>
      <c r="LXD7" s="37"/>
      <c r="LXE7" s="2"/>
      <c r="LXF7" s="37"/>
      <c r="LXG7" s="53"/>
      <c r="LXI7" s="2"/>
      <c r="LXJ7" s="2"/>
      <c r="LXK7" s="37"/>
      <c r="LXL7" s="37"/>
      <c r="LXM7" s="2"/>
      <c r="LXN7" s="37"/>
      <c r="LXO7" s="53"/>
      <c r="LXQ7" s="2"/>
      <c r="LXR7" s="2"/>
      <c r="LXS7" s="37"/>
      <c r="LXT7" s="37"/>
      <c r="LXU7" s="2"/>
      <c r="LXV7" s="37"/>
      <c r="LXW7" s="53"/>
      <c r="LXY7" s="2"/>
      <c r="LXZ7" s="2"/>
      <c r="LYA7" s="37"/>
      <c r="LYB7" s="37"/>
      <c r="LYC7" s="2"/>
      <c r="LYD7" s="37"/>
      <c r="LYE7" s="53"/>
      <c r="LYG7" s="2"/>
      <c r="LYH7" s="2"/>
      <c r="LYI7" s="37"/>
      <c r="LYJ7" s="37"/>
      <c r="LYK7" s="2"/>
      <c r="LYL7" s="37"/>
      <c r="LYM7" s="53"/>
      <c r="LYO7" s="2"/>
      <c r="LYP7" s="2"/>
      <c r="LYQ7" s="37"/>
      <c r="LYR7" s="37"/>
      <c r="LYS7" s="2"/>
      <c r="LYT7" s="37"/>
      <c r="LYU7" s="53"/>
      <c r="LYW7" s="2"/>
      <c r="LYX7" s="2"/>
      <c r="LYY7" s="37"/>
      <c r="LYZ7" s="37"/>
      <c r="LZA7" s="2"/>
      <c r="LZB7" s="37"/>
      <c r="LZC7" s="53"/>
      <c r="LZE7" s="2"/>
      <c r="LZF7" s="2"/>
      <c r="LZG7" s="37"/>
      <c r="LZH7" s="37"/>
      <c r="LZI7" s="2"/>
      <c r="LZJ7" s="37"/>
      <c r="LZK7" s="53"/>
      <c r="LZM7" s="2"/>
      <c r="LZN7" s="2"/>
      <c r="LZO7" s="37"/>
      <c r="LZP7" s="37"/>
      <c r="LZQ7" s="2"/>
      <c r="LZR7" s="37"/>
      <c r="LZS7" s="53"/>
      <c r="LZU7" s="2"/>
      <c r="LZV7" s="2"/>
      <c r="LZW7" s="37"/>
      <c r="LZX7" s="37"/>
      <c r="LZY7" s="2"/>
      <c r="LZZ7" s="37"/>
      <c r="MAA7" s="53"/>
      <c r="MAC7" s="2"/>
      <c r="MAD7" s="2"/>
      <c r="MAE7" s="37"/>
      <c r="MAF7" s="37"/>
      <c r="MAG7" s="2"/>
      <c r="MAH7" s="37"/>
      <c r="MAI7" s="53"/>
      <c r="MAK7" s="2"/>
      <c r="MAL7" s="2"/>
      <c r="MAM7" s="37"/>
      <c r="MAN7" s="37"/>
      <c r="MAO7" s="2"/>
      <c r="MAP7" s="37"/>
      <c r="MAQ7" s="53"/>
      <c r="MAS7" s="2"/>
      <c r="MAT7" s="2"/>
      <c r="MAU7" s="37"/>
      <c r="MAV7" s="37"/>
      <c r="MAW7" s="2"/>
      <c r="MAX7" s="37"/>
      <c r="MAY7" s="53"/>
      <c r="MBA7" s="2"/>
      <c r="MBB7" s="2"/>
      <c r="MBC7" s="37"/>
      <c r="MBD7" s="37"/>
      <c r="MBE7" s="2"/>
      <c r="MBF7" s="37"/>
      <c r="MBG7" s="53"/>
      <c r="MBI7" s="2"/>
      <c r="MBJ7" s="2"/>
      <c r="MBK7" s="37"/>
      <c r="MBL7" s="37"/>
      <c r="MBM7" s="2"/>
      <c r="MBN7" s="37"/>
      <c r="MBO7" s="53"/>
      <c r="MBQ7" s="2"/>
      <c r="MBR7" s="2"/>
      <c r="MBS7" s="37"/>
      <c r="MBT7" s="37"/>
      <c r="MBU7" s="2"/>
      <c r="MBV7" s="37"/>
      <c r="MBW7" s="53"/>
      <c r="MBY7" s="2"/>
      <c r="MBZ7" s="2"/>
      <c r="MCA7" s="37"/>
      <c r="MCB7" s="37"/>
      <c r="MCC7" s="2"/>
      <c r="MCD7" s="37"/>
      <c r="MCE7" s="53"/>
      <c r="MCG7" s="2"/>
      <c r="MCH7" s="2"/>
      <c r="MCI7" s="37"/>
      <c r="MCJ7" s="37"/>
      <c r="MCK7" s="2"/>
      <c r="MCL7" s="37"/>
      <c r="MCM7" s="53"/>
      <c r="MCO7" s="2"/>
      <c r="MCP7" s="2"/>
      <c r="MCQ7" s="37"/>
      <c r="MCR7" s="37"/>
      <c r="MCS7" s="2"/>
      <c r="MCT7" s="37"/>
      <c r="MCU7" s="53"/>
      <c r="MCW7" s="2"/>
      <c r="MCX7" s="2"/>
      <c r="MCY7" s="37"/>
      <c r="MCZ7" s="37"/>
      <c r="MDA7" s="2"/>
      <c r="MDB7" s="37"/>
      <c r="MDC7" s="53"/>
      <c r="MDE7" s="2"/>
      <c r="MDF7" s="2"/>
      <c r="MDG7" s="37"/>
      <c r="MDH7" s="37"/>
      <c r="MDI7" s="2"/>
      <c r="MDJ7" s="37"/>
      <c r="MDK7" s="53"/>
      <c r="MDM7" s="2"/>
      <c r="MDN7" s="2"/>
      <c r="MDO7" s="37"/>
      <c r="MDP7" s="37"/>
      <c r="MDQ7" s="2"/>
      <c r="MDR7" s="37"/>
      <c r="MDS7" s="53"/>
      <c r="MDU7" s="2"/>
      <c r="MDV7" s="2"/>
      <c r="MDW7" s="37"/>
      <c r="MDX7" s="37"/>
      <c r="MDY7" s="2"/>
      <c r="MDZ7" s="37"/>
      <c r="MEA7" s="53"/>
      <c r="MEC7" s="2"/>
      <c r="MED7" s="2"/>
      <c r="MEE7" s="37"/>
      <c r="MEF7" s="37"/>
      <c r="MEG7" s="2"/>
      <c r="MEH7" s="37"/>
      <c r="MEI7" s="53"/>
      <c r="MEK7" s="2"/>
      <c r="MEL7" s="2"/>
      <c r="MEM7" s="37"/>
      <c r="MEN7" s="37"/>
      <c r="MEO7" s="2"/>
      <c r="MEP7" s="37"/>
      <c r="MEQ7" s="53"/>
      <c r="MES7" s="2"/>
      <c r="MET7" s="2"/>
      <c r="MEU7" s="37"/>
      <c r="MEV7" s="37"/>
      <c r="MEW7" s="2"/>
      <c r="MEX7" s="37"/>
      <c r="MEY7" s="53"/>
      <c r="MFA7" s="2"/>
      <c r="MFB7" s="2"/>
      <c r="MFC7" s="37"/>
      <c r="MFD7" s="37"/>
      <c r="MFE7" s="2"/>
      <c r="MFF7" s="37"/>
      <c r="MFG7" s="53"/>
      <c r="MFI7" s="2"/>
      <c r="MFJ7" s="2"/>
      <c r="MFK7" s="37"/>
      <c r="MFL7" s="37"/>
      <c r="MFM7" s="2"/>
      <c r="MFN7" s="37"/>
      <c r="MFO7" s="53"/>
      <c r="MFQ7" s="2"/>
      <c r="MFR7" s="2"/>
      <c r="MFS7" s="37"/>
      <c r="MFT7" s="37"/>
      <c r="MFU7" s="2"/>
      <c r="MFV7" s="37"/>
      <c r="MFW7" s="53"/>
      <c r="MFY7" s="2"/>
      <c r="MFZ7" s="2"/>
      <c r="MGA7" s="37"/>
      <c r="MGB7" s="37"/>
      <c r="MGC7" s="2"/>
      <c r="MGD7" s="37"/>
      <c r="MGE7" s="53"/>
      <c r="MGG7" s="2"/>
      <c r="MGH7" s="2"/>
      <c r="MGI7" s="37"/>
      <c r="MGJ7" s="37"/>
      <c r="MGK7" s="2"/>
      <c r="MGL7" s="37"/>
      <c r="MGM7" s="53"/>
      <c r="MGO7" s="2"/>
      <c r="MGP7" s="2"/>
      <c r="MGQ7" s="37"/>
      <c r="MGR7" s="37"/>
      <c r="MGS7" s="2"/>
      <c r="MGT7" s="37"/>
      <c r="MGU7" s="53"/>
      <c r="MGW7" s="2"/>
      <c r="MGX7" s="2"/>
      <c r="MGY7" s="37"/>
      <c r="MGZ7" s="37"/>
      <c r="MHA7" s="2"/>
      <c r="MHB7" s="37"/>
      <c r="MHC7" s="53"/>
      <c r="MHE7" s="2"/>
      <c r="MHF7" s="2"/>
      <c r="MHG7" s="37"/>
      <c r="MHH7" s="37"/>
      <c r="MHI7" s="2"/>
      <c r="MHJ7" s="37"/>
      <c r="MHK7" s="53"/>
      <c r="MHM7" s="2"/>
      <c r="MHN7" s="2"/>
      <c r="MHO7" s="37"/>
      <c r="MHP7" s="37"/>
      <c r="MHQ7" s="2"/>
      <c r="MHR7" s="37"/>
      <c r="MHS7" s="53"/>
      <c r="MHU7" s="2"/>
      <c r="MHV7" s="2"/>
      <c r="MHW7" s="37"/>
      <c r="MHX7" s="37"/>
      <c r="MHY7" s="2"/>
      <c r="MHZ7" s="37"/>
      <c r="MIA7" s="53"/>
      <c r="MIC7" s="2"/>
      <c r="MID7" s="2"/>
      <c r="MIE7" s="37"/>
      <c r="MIF7" s="37"/>
      <c r="MIG7" s="2"/>
      <c r="MIH7" s="37"/>
      <c r="MII7" s="53"/>
      <c r="MIK7" s="2"/>
      <c r="MIL7" s="2"/>
      <c r="MIM7" s="37"/>
      <c r="MIN7" s="37"/>
      <c r="MIO7" s="2"/>
      <c r="MIP7" s="37"/>
      <c r="MIQ7" s="53"/>
      <c r="MIS7" s="2"/>
      <c r="MIT7" s="2"/>
      <c r="MIU7" s="37"/>
      <c r="MIV7" s="37"/>
      <c r="MIW7" s="2"/>
      <c r="MIX7" s="37"/>
      <c r="MIY7" s="53"/>
      <c r="MJA7" s="2"/>
      <c r="MJB7" s="2"/>
      <c r="MJC7" s="37"/>
      <c r="MJD7" s="37"/>
      <c r="MJE7" s="2"/>
      <c r="MJF7" s="37"/>
      <c r="MJG7" s="53"/>
      <c r="MJI7" s="2"/>
      <c r="MJJ7" s="2"/>
      <c r="MJK7" s="37"/>
      <c r="MJL7" s="37"/>
      <c r="MJM7" s="2"/>
      <c r="MJN7" s="37"/>
      <c r="MJO7" s="53"/>
      <c r="MJQ7" s="2"/>
      <c r="MJR7" s="2"/>
      <c r="MJS7" s="37"/>
      <c r="MJT7" s="37"/>
      <c r="MJU7" s="2"/>
      <c r="MJV7" s="37"/>
      <c r="MJW7" s="53"/>
      <c r="MJY7" s="2"/>
      <c r="MJZ7" s="2"/>
      <c r="MKA7" s="37"/>
      <c r="MKB7" s="37"/>
      <c r="MKC7" s="2"/>
      <c r="MKD7" s="37"/>
      <c r="MKE7" s="53"/>
      <c r="MKG7" s="2"/>
      <c r="MKH7" s="2"/>
      <c r="MKI7" s="37"/>
      <c r="MKJ7" s="37"/>
      <c r="MKK7" s="2"/>
      <c r="MKL7" s="37"/>
      <c r="MKM7" s="53"/>
      <c r="MKO7" s="2"/>
      <c r="MKP7" s="2"/>
      <c r="MKQ7" s="37"/>
      <c r="MKR7" s="37"/>
      <c r="MKS7" s="2"/>
      <c r="MKT7" s="37"/>
      <c r="MKU7" s="53"/>
      <c r="MKW7" s="2"/>
      <c r="MKX7" s="2"/>
      <c r="MKY7" s="37"/>
      <c r="MKZ7" s="37"/>
      <c r="MLA7" s="2"/>
      <c r="MLB7" s="37"/>
      <c r="MLC7" s="53"/>
      <c r="MLE7" s="2"/>
      <c r="MLF7" s="2"/>
      <c r="MLG7" s="37"/>
      <c r="MLH7" s="37"/>
      <c r="MLI7" s="2"/>
      <c r="MLJ7" s="37"/>
      <c r="MLK7" s="53"/>
      <c r="MLM7" s="2"/>
      <c r="MLN7" s="2"/>
      <c r="MLO7" s="37"/>
      <c r="MLP7" s="37"/>
      <c r="MLQ7" s="2"/>
      <c r="MLR7" s="37"/>
      <c r="MLS7" s="53"/>
      <c r="MLU7" s="2"/>
      <c r="MLV7" s="2"/>
      <c r="MLW7" s="37"/>
      <c r="MLX7" s="37"/>
      <c r="MLY7" s="2"/>
      <c r="MLZ7" s="37"/>
      <c r="MMA7" s="53"/>
      <c r="MMC7" s="2"/>
      <c r="MMD7" s="2"/>
      <c r="MME7" s="37"/>
      <c r="MMF7" s="37"/>
      <c r="MMG7" s="2"/>
      <c r="MMH7" s="37"/>
      <c r="MMI7" s="53"/>
      <c r="MMK7" s="2"/>
      <c r="MML7" s="2"/>
      <c r="MMM7" s="37"/>
      <c r="MMN7" s="37"/>
      <c r="MMO7" s="2"/>
      <c r="MMP7" s="37"/>
      <c r="MMQ7" s="53"/>
      <c r="MMS7" s="2"/>
      <c r="MMT7" s="2"/>
      <c r="MMU7" s="37"/>
      <c r="MMV7" s="37"/>
      <c r="MMW7" s="2"/>
      <c r="MMX7" s="37"/>
      <c r="MMY7" s="53"/>
      <c r="MNA7" s="2"/>
      <c r="MNB7" s="2"/>
      <c r="MNC7" s="37"/>
      <c r="MND7" s="37"/>
      <c r="MNE7" s="2"/>
      <c r="MNF7" s="37"/>
      <c r="MNG7" s="53"/>
      <c r="MNI7" s="2"/>
      <c r="MNJ7" s="2"/>
      <c r="MNK7" s="37"/>
      <c r="MNL7" s="37"/>
      <c r="MNM7" s="2"/>
      <c r="MNN7" s="37"/>
      <c r="MNO7" s="53"/>
      <c r="MNQ7" s="2"/>
      <c r="MNR7" s="2"/>
      <c r="MNS7" s="37"/>
      <c r="MNT7" s="37"/>
      <c r="MNU7" s="2"/>
      <c r="MNV7" s="37"/>
      <c r="MNW7" s="53"/>
      <c r="MNY7" s="2"/>
      <c r="MNZ7" s="2"/>
      <c r="MOA7" s="37"/>
      <c r="MOB7" s="37"/>
      <c r="MOC7" s="2"/>
      <c r="MOD7" s="37"/>
      <c r="MOE7" s="53"/>
      <c r="MOG7" s="2"/>
      <c r="MOH7" s="2"/>
      <c r="MOI7" s="37"/>
      <c r="MOJ7" s="37"/>
      <c r="MOK7" s="2"/>
      <c r="MOL7" s="37"/>
      <c r="MOM7" s="53"/>
      <c r="MOO7" s="2"/>
      <c r="MOP7" s="2"/>
      <c r="MOQ7" s="37"/>
      <c r="MOR7" s="37"/>
      <c r="MOS7" s="2"/>
      <c r="MOT7" s="37"/>
      <c r="MOU7" s="53"/>
      <c r="MOW7" s="2"/>
      <c r="MOX7" s="2"/>
      <c r="MOY7" s="37"/>
      <c r="MOZ7" s="37"/>
      <c r="MPA7" s="2"/>
      <c r="MPB7" s="37"/>
      <c r="MPC7" s="53"/>
      <c r="MPE7" s="2"/>
      <c r="MPF7" s="2"/>
      <c r="MPG7" s="37"/>
      <c r="MPH7" s="37"/>
      <c r="MPI7" s="2"/>
      <c r="MPJ7" s="37"/>
      <c r="MPK7" s="53"/>
      <c r="MPM7" s="2"/>
      <c r="MPN7" s="2"/>
      <c r="MPO7" s="37"/>
      <c r="MPP7" s="37"/>
      <c r="MPQ7" s="2"/>
      <c r="MPR7" s="37"/>
      <c r="MPS7" s="53"/>
      <c r="MPU7" s="2"/>
      <c r="MPV7" s="2"/>
      <c r="MPW7" s="37"/>
      <c r="MPX7" s="37"/>
      <c r="MPY7" s="2"/>
      <c r="MPZ7" s="37"/>
      <c r="MQA7" s="53"/>
      <c r="MQC7" s="2"/>
      <c r="MQD7" s="2"/>
      <c r="MQE7" s="37"/>
      <c r="MQF7" s="37"/>
      <c r="MQG7" s="2"/>
      <c r="MQH7" s="37"/>
      <c r="MQI7" s="53"/>
      <c r="MQK7" s="2"/>
      <c r="MQL7" s="2"/>
      <c r="MQM7" s="37"/>
      <c r="MQN7" s="37"/>
      <c r="MQO7" s="2"/>
      <c r="MQP7" s="37"/>
      <c r="MQQ7" s="53"/>
      <c r="MQS7" s="2"/>
      <c r="MQT7" s="2"/>
      <c r="MQU7" s="37"/>
      <c r="MQV7" s="37"/>
      <c r="MQW7" s="2"/>
      <c r="MQX7" s="37"/>
      <c r="MQY7" s="53"/>
      <c r="MRA7" s="2"/>
      <c r="MRB7" s="2"/>
      <c r="MRC7" s="37"/>
      <c r="MRD7" s="37"/>
      <c r="MRE7" s="2"/>
      <c r="MRF7" s="37"/>
      <c r="MRG7" s="53"/>
      <c r="MRI7" s="2"/>
      <c r="MRJ7" s="2"/>
      <c r="MRK7" s="37"/>
      <c r="MRL7" s="37"/>
      <c r="MRM7" s="2"/>
      <c r="MRN7" s="37"/>
      <c r="MRO7" s="53"/>
      <c r="MRQ7" s="2"/>
      <c r="MRR7" s="2"/>
      <c r="MRS7" s="37"/>
      <c r="MRT7" s="37"/>
      <c r="MRU7" s="2"/>
      <c r="MRV7" s="37"/>
      <c r="MRW7" s="53"/>
      <c r="MRY7" s="2"/>
      <c r="MRZ7" s="2"/>
      <c r="MSA7" s="37"/>
      <c r="MSB7" s="37"/>
      <c r="MSC7" s="2"/>
      <c r="MSD7" s="37"/>
      <c r="MSE7" s="53"/>
      <c r="MSG7" s="2"/>
      <c r="MSH7" s="2"/>
      <c r="MSI7" s="37"/>
      <c r="MSJ7" s="37"/>
      <c r="MSK7" s="2"/>
      <c r="MSL7" s="37"/>
      <c r="MSM7" s="53"/>
      <c r="MSO7" s="2"/>
      <c r="MSP7" s="2"/>
      <c r="MSQ7" s="37"/>
      <c r="MSR7" s="37"/>
      <c r="MSS7" s="2"/>
      <c r="MST7" s="37"/>
      <c r="MSU7" s="53"/>
      <c r="MSW7" s="2"/>
      <c r="MSX7" s="2"/>
      <c r="MSY7" s="37"/>
      <c r="MSZ7" s="37"/>
      <c r="MTA7" s="2"/>
      <c r="MTB7" s="37"/>
      <c r="MTC7" s="53"/>
      <c r="MTE7" s="2"/>
      <c r="MTF7" s="2"/>
      <c r="MTG7" s="37"/>
      <c r="MTH7" s="37"/>
      <c r="MTI7" s="2"/>
      <c r="MTJ7" s="37"/>
      <c r="MTK7" s="53"/>
      <c r="MTM7" s="2"/>
      <c r="MTN7" s="2"/>
      <c r="MTO7" s="37"/>
      <c r="MTP7" s="37"/>
      <c r="MTQ7" s="2"/>
      <c r="MTR7" s="37"/>
      <c r="MTS7" s="53"/>
      <c r="MTU7" s="2"/>
      <c r="MTV7" s="2"/>
      <c r="MTW7" s="37"/>
      <c r="MTX7" s="37"/>
      <c r="MTY7" s="2"/>
      <c r="MTZ7" s="37"/>
      <c r="MUA7" s="53"/>
      <c r="MUC7" s="2"/>
      <c r="MUD7" s="2"/>
      <c r="MUE7" s="37"/>
      <c r="MUF7" s="37"/>
      <c r="MUG7" s="2"/>
      <c r="MUH7" s="37"/>
      <c r="MUI7" s="53"/>
      <c r="MUK7" s="2"/>
      <c r="MUL7" s="2"/>
      <c r="MUM7" s="37"/>
      <c r="MUN7" s="37"/>
      <c r="MUO7" s="2"/>
      <c r="MUP7" s="37"/>
      <c r="MUQ7" s="53"/>
      <c r="MUS7" s="2"/>
      <c r="MUT7" s="2"/>
      <c r="MUU7" s="37"/>
      <c r="MUV7" s="37"/>
      <c r="MUW7" s="2"/>
      <c r="MUX7" s="37"/>
      <c r="MUY7" s="53"/>
      <c r="MVA7" s="2"/>
      <c r="MVB7" s="2"/>
      <c r="MVC7" s="37"/>
      <c r="MVD7" s="37"/>
      <c r="MVE7" s="2"/>
      <c r="MVF7" s="37"/>
      <c r="MVG7" s="53"/>
      <c r="MVI7" s="2"/>
      <c r="MVJ7" s="2"/>
      <c r="MVK7" s="37"/>
      <c r="MVL7" s="37"/>
      <c r="MVM7" s="2"/>
      <c r="MVN7" s="37"/>
      <c r="MVO7" s="53"/>
      <c r="MVQ7" s="2"/>
      <c r="MVR7" s="2"/>
      <c r="MVS7" s="37"/>
      <c r="MVT7" s="37"/>
      <c r="MVU7" s="2"/>
      <c r="MVV7" s="37"/>
      <c r="MVW7" s="53"/>
      <c r="MVY7" s="2"/>
      <c r="MVZ7" s="2"/>
      <c r="MWA7" s="37"/>
      <c r="MWB7" s="37"/>
      <c r="MWC7" s="2"/>
      <c r="MWD7" s="37"/>
      <c r="MWE7" s="53"/>
      <c r="MWG7" s="2"/>
      <c r="MWH7" s="2"/>
      <c r="MWI7" s="37"/>
      <c r="MWJ7" s="37"/>
      <c r="MWK7" s="2"/>
      <c r="MWL7" s="37"/>
      <c r="MWM7" s="53"/>
      <c r="MWO7" s="2"/>
      <c r="MWP7" s="2"/>
      <c r="MWQ7" s="37"/>
      <c r="MWR7" s="37"/>
      <c r="MWS7" s="2"/>
      <c r="MWT7" s="37"/>
      <c r="MWU7" s="53"/>
      <c r="MWW7" s="2"/>
      <c r="MWX7" s="2"/>
      <c r="MWY7" s="37"/>
      <c r="MWZ7" s="37"/>
      <c r="MXA7" s="2"/>
      <c r="MXB7" s="37"/>
      <c r="MXC7" s="53"/>
      <c r="MXE7" s="2"/>
      <c r="MXF7" s="2"/>
      <c r="MXG7" s="37"/>
      <c r="MXH7" s="37"/>
      <c r="MXI7" s="2"/>
      <c r="MXJ7" s="37"/>
      <c r="MXK7" s="53"/>
      <c r="MXM7" s="2"/>
      <c r="MXN7" s="2"/>
      <c r="MXO7" s="37"/>
      <c r="MXP7" s="37"/>
      <c r="MXQ7" s="2"/>
      <c r="MXR7" s="37"/>
      <c r="MXS7" s="53"/>
      <c r="MXU7" s="2"/>
      <c r="MXV7" s="2"/>
      <c r="MXW7" s="37"/>
      <c r="MXX7" s="37"/>
      <c r="MXY7" s="2"/>
      <c r="MXZ7" s="37"/>
      <c r="MYA7" s="53"/>
      <c r="MYC7" s="2"/>
      <c r="MYD7" s="2"/>
      <c r="MYE7" s="37"/>
      <c r="MYF7" s="37"/>
      <c r="MYG7" s="2"/>
      <c r="MYH7" s="37"/>
      <c r="MYI7" s="53"/>
      <c r="MYK7" s="2"/>
      <c r="MYL7" s="2"/>
      <c r="MYM7" s="37"/>
      <c r="MYN7" s="37"/>
      <c r="MYO7" s="2"/>
      <c r="MYP7" s="37"/>
      <c r="MYQ7" s="53"/>
      <c r="MYS7" s="2"/>
      <c r="MYT7" s="2"/>
      <c r="MYU7" s="37"/>
      <c r="MYV7" s="37"/>
      <c r="MYW7" s="2"/>
      <c r="MYX7" s="37"/>
      <c r="MYY7" s="53"/>
      <c r="MZA7" s="2"/>
      <c r="MZB7" s="2"/>
      <c r="MZC7" s="37"/>
      <c r="MZD7" s="37"/>
      <c r="MZE7" s="2"/>
      <c r="MZF7" s="37"/>
      <c r="MZG7" s="53"/>
      <c r="MZI7" s="2"/>
      <c r="MZJ7" s="2"/>
      <c r="MZK7" s="37"/>
      <c r="MZL7" s="37"/>
      <c r="MZM7" s="2"/>
      <c r="MZN7" s="37"/>
      <c r="MZO7" s="53"/>
      <c r="MZQ7" s="2"/>
      <c r="MZR7" s="2"/>
      <c r="MZS7" s="37"/>
      <c r="MZT7" s="37"/>
      <c r="MZU7" s="2"/>
      <c r="MZV7" s="37"/>
      <c r="MZW7" s="53"/>
      <c r="MZY7" s="2"/>
      <c r="MZZ7" s="2"/>
      <c r="NAA7" s="37"/>
      <c r="NAB7" s="37"/>
      <c r="NAC7" s="2"/>
      <c r="NAD7" s="37"/>
      <c r="NAE7" s="53"/>
      <c r="NAG7" s="2"/>
      <c r="NAH7" s="2"/>
      <c r="NAI7" s="37"/>
      <c r="NAJ7" s="37"/>
      <c r="NAK7" s="2"/>
      <c r="NAL7" s="37"/>
      <c r="NAM7" s="53"/>
      <c r="NAO7" s="2"/>
      <c r="NAP7" s="2"/>
      <c r="NAQ7" s="37"/>
      <c r="NAR7" s="37"/>
      <c r="NAS7" s="2"/>
      <c r="NAT7" s="37"/>
      <c r="NAU7" s="53"/>
      <c r="NAW7" s="2"/>
      <c r="NAX7" s="2"/>
      <c r="NAY7" s="37"/>
      <c r="NAZ7" s="37"/>
      <c r="NBA7" s="2"/>
      <c r="NBB7" s="37"/>
      <c r="NBC7" s="53"/>
      <c r="NBE7" s="2"/>
      <c r="NBF7" s="2"/>
      <c r="NBG7" s="37"/>
      <c r="NBH7" s="37"/>
      <c r="NBI7" s="2"/>
      <c r="NBJ7" s="37"/>
      <c r="NBK7" s="53"/>
      <c r="NBM7" s="2"/>
      <c r="NBN7" s="2"/>
      <c r="NBO7" s="37"/>
      <c r="NBP7" s="37"/>
      <c r="NBQ7" s="2"/>
      <c r="NBR7" s="37"/>
      <c r="NBS7" s="53"/>
      <c r="NBU7" s="2"/>
      <c r="NBV7" s="2"/>
      <c r="NBW7" s="37"/>
      <c r="NBX7" s="37"/>
      <c r="NBY7" s="2"/>
      <c r="NBZ7" s="37"/>
      <c r="NCA7" s="53"/>
      <c r="NCC7" s="2"/>
      <c r="NCD7" s="2"/>
      <c r="NCE7" s="37"/>
      <c r="NCF7" s="37"/>
      <c r="NCG7" s="2"/>
      <c r="NCH7" s="37"/>
      <c r="NCI7" s="53"/>
      <c r="NCK7" s="2"/>
      <c r="NCL7" s="2"/>
      <c r="NCM7" s="37"/>
      <c r="NCN7" s="37"/>
      <c r="NCO7" s="2"/>
      <c r="NCP7" s="37"/>
      <c r="NCQ7" s="53"/>
      <c r="NCS7" s="2"/>
      <c r="NCT7" s="2"/>
      <c r="NCU7" s="37"/>
      <c r="NCV7" s="37"/>
      <c r="NCW7" s="2"/>
      <c r="NCX7" s="37"/>
      <c r="NCY7" s="53"/>
      <c r="NDA7" s="2"/>
      <c r="NDB7" s="2"/>
      <c r="NDC7" s="37"/>
      <c r="NDD7" s="37"/>
      <c r="NDE7" s="2"/>
      <c r="NDF7" s="37"/>
      <c r="NDG7" s="53"/>
      <c r="NDI7" s="2"/>
      <c r="NDJ7" s="2"/>
      <c r="NDK7" s="37"/>
      <c r="NDL7" s="37"/>
      <c r="NDM7" s="2"/>
      <c r="NDN7" s="37"/>
      <c r="NDO7" s="53"/>
      <c r="NDQ7" s="2"/>
      <c r="NDR7" s="2"/>
      <c r="NDS7" s="37"/>
      <c r="NDT7" s="37"/>
      <c r="NDU7" s="2"/>
      <c r="NDV7" s="37"/>
      <c r="NDW7" s="53"/>
      <c r="NDY7" s="2"/>
      <c r="NDZ7" s="2"/>
      <c r="NEA7" s="37"/>
      <c r="NEB7" s="37"/>
      <c r="NEC7" s="2"/>
      <c r="NED7" s="37"/>
      <c r="NEE7" s="53"/>
      <c r="NEG7" s="2"/>
      <c r="NEH7" s="2"/>
      <c r="NEI7" s="37"/>
      <c r="NEJ7" s="37"/>
      <c r="NEK7" s="2"/>
      <c r="NEL7" s="37"/>
      <c r="NEM7" s="53"/>
      <c r="NEO7" s="2"/>
      <c r="NEP7" s="2"/>
      <c r="NEQ7" s="37"/>
      <c r="NER7" s="37"/>
      <c r="NES7" s="2"/>
      <c r="NET7" s="37"/>
      <c r="NEU7" s="53"/>
      <c r="NEW7" s="2"/>
      <c r="NEX7" s="2"/>
      <c r="NEY7" s="37"/>
      <c r="NEZ7" s="37"/>
      <c r="NFA7" s="2"/>
      <c r="NFB7" s="37"/>
      <c r="NFC7" s="53"/>
      <c r="NFE7" s="2"/>
      <c r="NFF7" s="2"/>
      <c r="NFG7" s="37"/>
      <c r="NFH7" s="37"/>
      <c r="NFI7" s="2"/>
      <c r="NFJ7" s="37"/>
      <c r="NFK7" s="53"/>
      <c r="NFM7" s="2"/>
      <c r="NFN7" s="2"/>
      <c r="NFO7" s="37"/>
      <c r="NFP7" s="37"/>
      <c r="NFQ7" s="2"/>
      <c r="NFR7" s="37"/>
      <c r="NFS7" s="53"/>
      <c r="NFU7" s="2"/>
      <c r="NFV7" s="2"/>
      <c r="NFW7" s="37"/>
      <c r="NFX7" s="37"/>
      <c r="NFY7" s="2"/>
      <c r="NFZ7" s="37"/>
      <c r="NGA7" s="53"/>
      <c r="NGC7" s="2"/>
      <c r="NGD7" s="2"/>
      <c r="NGE7" s="37"/>
      <c r="NGF7" s="37"/>
      <c r="NGG7" s="2"/>
      <c r="NGH7" s="37"/>
      <c r="NGI7" s="53"/>
      <c r="NGK7" s="2"/>
      <c r="NGL7" s="2"/>
      <c r="NGM7" s="37"/>
      <c r="NGN7" s="37"/>
      <c r="NGO7" s="2"/>
      <c r="NGP7" s="37"/>
      <c r="NGQ7" s="53"/>
      <c r="NGS7" s="2"/>
      <c r="NGT7" s="2"/>
      <c r="NGU7" s="37"/>
      <c r="NGV7" s="37"/>
      <c r="NGW7" s="2"/>
      <c r="NGX7" s="37"/>
      <c r="NGY7" s="53"/>
      <c r="NHA7" s="2"/>
      <c r="NHB7" s="2"/>
      <c r="NHC7" s="37"/>
      <c r="NHD7" s="37"/>
      <c r="NHE7" s="2"/>
      <c r="NHF7" s="37"/>
      <c r="NHG7" s="53"/>
      <c r="NHI7" s="2"/>
      <c r="NHJ7" s="2"/>
      <c r="NHK7" s="37"/>
      <c r="NHL7" s="37"/>
      <c r="NHM7" s="2"/>
      <c r="NHN7" s="37"/>
      <c r="NHO7" s="53"/>
      <c r="NHQ7" s="2"/>
      <c r="NHR7" s="2"/>
      <c r="NHS7" s="37"/>
      <c r="NHT7" s="37"/>
      <c r="NHU7" s="2"/>
      <c r="NHV7" s="37"/>
      <c r="NHW7" s="53"/>
      <c r="NHY7" s="2"/>
      <c r="NHZ7" s="2"/>
      <c r="NIA7" s="37"/>
      <c r="NIB7" s="37"/>
      <c r="NIC7" s="2"/>
      <c r="NID7" s="37"/>
      <c r="NIE7" s="53"/>
      <c r="NIG7" s="2"/>
      <c r="NIH7" s="2"/>
      <c r="NII7" s="37"/>
      <c r="NIJ7" s="37"/>
      <c r="NIK7" s="2"/>
      <c r="NIL7" s="37"/>
      <c r="NIM7" s="53"/>
      <c r="NIO7" s="2"/>
      <c r="NIP7" s="2"/>
      <c r="NIQ7" s="37"/>
      <c r="NIR7" s="37"/>
      <c r="NIS7" s="2"/>
      <c r="NIT7" s="37"/>
      <c r="NIU7" s="53"/>
      <c r="NIW7" s="2"/>
      <c r="NIX7" s="2"/>
      <c r="NIY7" s="37"/>
      <c r="NIZ7" s="37"/>
      <c r="NJA7" s="2"/>
      <c r="NJB7" s="37"/>
      <c r="NJC7" s="53"/>
      <c r="NJE7" s="2"/>
      <c r="NJF7" s="2"/>
      <c r="NJG7" s="37"/>
      <c r="NJH7" s="37"/>
      <c r="NJI7" s="2"/>
      <c r="NJJ7" s="37"/>
      <c r="NJK7" s="53"/>
      <c r="NJM7" s="2"/>
      <c r="NJN7" s="2"/>
      <c r="NJO7" s="37"/>
      <c r="NJP7" s="37"/>
      <c r="NJQ7" s="2"/>
      <c r="NJR7" s="37"/>
      <c r="NJS7" s="53"/>
      <c r="NJU7" s="2"/>
      <c r="NJV7" s="2"/>
      <c r="NJW7" s="37"/>
      <c r="NJX7" s="37"/>
      <c r="NJY7" s="2"/>
      <c r="NJZ7" s="37"/>
      <c r="NKA7" s="53"/>
      <c r="NKC7" s="2"/>
      <c r="NKD7" s="2"/>
      <c r="NKE7" s="37"/>
      <c r="NKF7" s="37"/>
      <c r="NKG7" s="2"/>
      <c r="NKH7" s="37"/>
      <c r="NKI7" s="53"/>
      <c r="NKK7" s="2"/>
      <c r="NKL7" s="2"/>
      <c r="NKM7" s="37"/>
      <c r="NKN7" s="37"/>
      <c r="NKO7" s="2"/>
      <c r="NKP7" s="37"/>
      <c r="NKQ7" s="53"/>
      <c r="NKS7" s="2"/>
      <c r="NKT7" s="2"/>
      <c r="NKU7" s="37"/>
      <c r="NKV7" s="37"/>
      <c r="NKW7" s="2"/>
      <c r="NKX7" s="37"/>
      <c r="NKY7" s="53"/>
      <c r="NLA7" s="2"/>
      <c r="NLB7" s="2"/>
      <c r="NLC7" s="37"/>
      <c r="NLD7" s="37"/>
      <c r="NLE7" s="2"/>
      <c r="NLF7" s="37"/>
      <c r="NLG7" s="53"/>
      <c r="NLI7" s="2"/>
      <c r="NLJ7" s="2"/>
      <c r="NLK7" s="37"/>
      <c r="NLL7" s="37"/>
      <c r="NLM7" s="2"/>
      <c r="NLN7" s="37"/>
      <c r="NLO7" s="53"/>
      <c r="NLQ7" s="2"/>
      <c r="NLR7" s="2"/>
      <c r="NLS7" s="37"/>
      <c r="NLT7" s="37"/>
      <c r="NLU7" s="2"/>
      <c r="NLV7" s="37"/>
      <c r="NLW7" s="53"/>
      <c r="NLY7" s="2"/>
      <c r="NLZ7" s="2"/>
      <c r="NMA7" s="37"/>
      <c r="NMB7" s="37"/>
      <c r="NMC7" s="2"/>
      <c r="NMD7" s="37"/>
      <c r="NME7" s="53"/>
      <c r="NMG7" s="2"/>
      <c r="NMH7" s="2"/>
      <c r="NMI7" s="37"/>
      <c r="NMJ7" s="37"/>
      <c r="NMK7" s="2"/>
      <c r="NML7" s="37"/>
      <c r="NMM7" s="53"/>
      <c r="NMO7" s="2"/>
      <c r="NMP7" s="2"/>
      <c r="NMQ7" s="37"/>
      <c r="NMR7" s="37"/>
      <c r="NMS7" s="2"/>
      <c r="NMT7" s="37"/>
      <c r="NMU7" s="53"/>
      <c r="NMW7" s="2"/>
      <c r="NMX7" s="2"/>
      <c r="NMY7" s="37"/>
      <c r="NMZ7" s="37"/>
      <c r="NNA7" s="2"/>
      <c r="NNB7" s="37"/>
      <c r="NNC7" s="53"/>
      <c r="NNE7" s="2"/>
      <c r="NNF7" s="2"/>
      <c r="NNG7" s="37"/>
      <c r="NNH7" s="37"/>
      <c r="NNI7" s="2"/>
      <c r="NNJ7" s="37"/>
      <c r="NNK7" s="53"/>
      <c r="NNM7" s="2"/>
      <c r="NNN7" s="2"/>
      <c r="NNO7" s="37"/>
      <c r="NNP7" s="37"/>
      <c r="NNQ7" s="2"/>
      <c r="NNR7" s="37"/>
      <c r="NNS7" s="53"/>
      <c r="NNU7" s="2"/>
      <c r="NNV7" s="2"/>
      <c r="NNW7" s="37"/>
      <c r="NNX7" s="37"/>
      <c r="NNY7" s="2"/>
      <c r="NNZ7" s="37"/>
      <c r="NOA7" s="53"/>
      <c r="NOC7" s="2"/>
      <c r="NOD7" s="2"/>
      <c r="NOE7" s="37"/>
      <c r="NOF7" s="37"/>
      <c r="NOG7" s="2"/>
      <c r="NOH7" s="37"/>
      <c r="NOI7" s="53"/>
      <c r="NOK7" s="2"/>
      <c r="NOL7" s="2"/>
      <c r="NOM7" s="37"/>
      <c r="NON7" s="37"/>
      <c r="NOO7" s="2"/>
      <c r="NOP7" s="37"/>
      <c r="NOQ7" s="53"/>
      <c r="NOS7" s="2"/>
      <c r="NOT7" s="2"/>
      <c r="NOU7" s="37"/>
      <c r="NOV7" s="37"/>
      <c r="NOW7" s="2"/>
      <c r="NOX7" s="37"/>
      <c r="NOY7" s="53"/>
      <c r="NPA7" s="2"/>
      <c r="NPB7" s="2"/>
      <c r="NPC7" s="37"/>
      <c r="NPD7" s="37"/>
      <c r="NPE7" s="2"/>
      <c r="NPF7" s="37"/>
      <c r="NPG7" s="53"/>
      <c r="NPI7" s="2"/>
      <c r="NPJ7" s="2"/>
      <c r="NPK7" s="37"/>
      <c r="NPL7" s="37"/>
      <c r="NPM7" s="2"/>
      <c r="NPN7" s="37"/>
      <c r="NPO7" s="53"/>
      <c r="NPQ7" s="2"/>
      <c r="NPR7" s="2"/>
      <c r="NPS7" s="37"/>
      <c r="NPT7" s="37"/>
      <c r="NPU7" s="2"/>
      <c r="NPV7" s="37"/>
      <c r="NPW7" s="53"/>
      <c r="NPY7" s="2"/>
      <c r="NPZ7" s="2"/>
      <c r="NQA7" s="37"/>
      <c r="NQB7" s="37"/>
      <c r="NQC7" s="2"/>
      <c r="NQD7" s="37"/>
      <c r="NQE7" s="53"/>
      <c r="NQG7" s="2"/>
      <c r="NQH7" s="2"/>
      <c r="NQI7" s="37"/>
      <c r="NQJ7" s="37"/>
      <c r="NQK7" s="2"/>
      <c r="NQL7" s="37"/>
      <c r="NQM7" s="53"/>
      <c r="NQO7" s="2"/>
      <c r="NQP7" s="2"/>
      <c r="NQQ7" s="37"/>
      <c r="NQR7" s="37"/>
      <c r="NQS7" s="2"/>
      <c r="NQT7" s="37"/>
      <c r="NQU7" s="53"/>
      <c r="NQW7" s="2"/>
      <c r="NQX7" s="2"/>
      <c r="NQY7" s="37"/>
      <c r="NQZ7" s="37"/>
      <c r="NRA7" s="2"/>
      <c r="NRB7" s="37"/>
      <c r="NRC7" s="53"/>
      <c r="NRE7" s="2"/>
      <c r="NRF7" s="2"/>
      <c r="NRG7" s="37"/>
      <c r="NRH7" s="37"/>
      <c r="NRI7" s="2"/>
      <c r="NRJ7" s="37"/>
      <c r="NRK7" s="53"/>
      <c r="NRM7" s="2"/>
      <c r="NRN7" s="2"/>
      <c r="NRO7" s="37"/>
      <c r="NRP7" s="37"/>
      <c r="NRQ7" s="2"/>
      <c r="NRR7" s="37"/>
      <c r="NRS7" s="53"/>
      <c r="NRU7" s="2"/>
      <c r="NRV7" s="2"/>
      <c r="NRW7" s="37"/>
      <c r="NRX7" s="37"/>
      <c r="NRY7" s="2"/>
      <c r="NRZ7" s="37"/>
      <c r="NSA7" s="53"/>
      <c r="NSC7" s="2"/>
      <c r="NSD7" s="2"/>
      <c r="NSE7" s="37"/>
      <c r="NSF7" s="37"/>
      <c r="NSG7" s="2"/>
      <c r="NSH7" s="37"/>
      <c r="NSI7" s="53"/>
      <c r="NSK7" s="2"/>
      <c r="NSL7" s="2"/>
      <c r="NSM7" s="37"/>
      <c r="NSN7" s="37"/>
      <c r="NSO7" s="2"/>
      <c r="NSP7" s="37"/>
      <c r="NSQ7" s="53"/>
      <c r="NSS7" s="2"/>
      <c r="NST7" s="2"/>
      <c r="NSU7" s="37"/>
      <c r="NSV7" s="37"/>
      <c r="NSW7" s="2"/>
      <c r="NSX7" s="37"/>
      <c r="NSY7" s="53"/>
      <c r="NTA7" s="2"/>
      <c r="NTB7" s="2"/>
      <c r="NTC7" s="37"/>
      <c r="NTD7" s="37"/>
      <c r="NTE7" s="2"/>
      <c r="NTF7" s="37"/>
      <c r="NTG7" s="53"/>
      <c r="NTI7" s="2"/>
      <c r="NTJ7" s="2"/>
      <c r="NTK7" s="37"/>
      <c r="NTL7" s="37"/>
      <c r="NTM7" s="2"/>
      <c r="NTN7" s="37"/>
      <c r="NTO7" s="53"/>
      <c r="NTQ7" s="2"/>
      <c r="NTR7" s="2"/>
      <c r="NTS7" s="37"/>
      <c r="NTT7" s="37"/>
      <c r="NTU7" s="2"/>
      <c r="NTV7" s="37"/>
      <c r="NTW7" s="53"/>
      <c r="NTY7" s="2"/>
      <c r="NTZ7" s="2"/>
      <c r="NUA7" s="37"/>
      <c r="NUB7" s="37"/>
      <c r="NUC7" s="2"/>
      <c r="NUD7" s="37"/>
      <c r="NUE7" s="53"/>
      <c r="NUG7" s="2"/>
      <c r="NUH7" s="2"/>
      <c r="NUI7" s="37"/>
      <c r="NUJ7" s="37"/>
      <c r="NUK7" s="2"/>
      <c r="NUL7" s="37"/>
      <c r="NUM7" s="53"/>
      <c r="NUO7" s="2"/>
      <c r="NUP7" s="2"/>
      <c r="NUQ7" s="37"/>
      <c r="NUR7" s="37"/>
      <c r="NUS7" s="2"/>
      <c r="NUT7" s="37"/>
      <c r="NUU7" s="53"/>
      <c r="NUW7" s="2"/>
      <c r="NUX7" s="2"/>
      <c r="NUY7" s="37"/>
      <c r="NUZ7" s="37"/>
      <c r="NVA7" s="2"/>
      <c r="NVB7" s="37"/>
      <c r="NVC7" s="53"/>
      <c r="NVE7" s="2"/>
      <c r="NVF7" s="2"/>
      <c r="NVG7" s="37"/>
      <c r="NVH7" s="37"/>
      <c r="NVI7" s="2"/>
      <c r="NVJ7" s="37"/>
      <c r="NVK7" s="53"/>
      <c r="NVM7" s="2"/>
      <c r="NVN7" s="2"/>
      <c r="NVO7" s="37"/>
      <c r="NVP7" s="37"/>
      <c r="NVQ7" s="2"/>
      <c r="NVR7" s="37"/>
      <c r="NVS7" s="53"/>
      <c r="NVU7" s="2"/>
      <c r="NVV7" s="2"/>
      <c r="NVW7" s="37"/>
      <c r="NVX7" s="37"/>
      <c r="NVY7" s="2"/>
      <c r="NVZ7" s="37"/>
      <c r="NWA7" s="53"/>
      <c r="NWC7" s="2"/>
      <c r="NWD7" s="2"/>
      <c r="NWE7" s="37"/>
      <c r="NWF7" s="37"/>
      <c r="NWG7" s="2"/>
      <c r="NWH7" s="37"/>
      <c r="NWI7" s="53"/>
      <c r="NWK7" s="2"/>
      <c r="NWL7" s="2"/>
      <c r="NWM7" s="37"/>
      <c r="NWN7" s="37"/>
      <c r="NWO7" s="2"/>
      <c r="NWP7" s="37"/>
      <c r="NWQ7" s="53"/>
      <c r="NWS7" s="2"/>
      <c r="NWT7" s="2"/>
      <c r="NWU7" s="37"/>
      <c r="NWV7" s="37"/>
      <c r="NWW7" s="2"/>
      <c r="NWX7" s="37"/>
      <c r="NWY7" s="53"/>
      <c r="NXA7" s="2"/>
      <c r="NXB7" s="2"/>
      <c r="NXC7" s="37"/>
      <c r="NXD7" s="37"/>
      <c r="NXE7" s="2"/>
      <c r="NXF7" s="37"/>
      <c r="NXG7" s="53"/>
      <c r="NXI7" s="2"/>
      <c r="NXJ7" s="2"/>
      <c r="NXK7" s="37"/>
      <c r="NXL7" s="37"/>
      <c r="NXM7" s="2"/>
      <c r="NXN7" s="37"/>
      <c r="NXO7" s="53"/>
      <c r="NXQ7" s="2"/>
      <c r="NXR7" s="2"/>
      <c r="NXS7" s="37"/>
      <c r="NXT7" s="37"/>
      <c r="NXU7" s="2"/>
      <c r="NXV7" s="37"/>
      <c r="NXW7" s="53"/>
      <c r="NXY7" s="2"/>
      <c r="NXZ7" s="2"/>
      <c r="NYA7" s="37"/>
      <c r="NYB7" s="37"/>
      <c r="NYC7" s="2"/>
      <c r="NYD7" s="37"/>
      <c r="NYE7" s="53"/>
      <c r="NYG7" s="2"/>
      <c r="NYH7" s="2"/>
      <c r="NYI7" s="37"/>
      <c r="NYJ7" s="37"/>
      <c r="NYK7" s="2"/>
      <c r="NYL7" s="37"/>
      <c r="NYM7" s="53"/>
      <c r="NYO7" s="2"/>
      <c r="NYP7" s="2"/>
      <c r="NYQ7" s="37"/>
      <c r="NYR7" s="37"/>
      <c r="NYS7" s="2"/>
      <c r="NYT7" s="37"/>
      <c r="NYU7" s="53"/>
      <c r="NYW7" s="2"/>
      <c r="NYX7" s="2"/>
      <c r="NYY7" s="37"/>
      <c r="NYZ7" s="37"/>
      <c r="NZA7" s="2"/>
      <c r="NZB7" s="37"/>
      <c r="NZC7" s="53"/>
      <c r="NZE7" s="2"/>
      <c r="NZF7" s="2"/>
      <c r="NZG7" s="37"/>
      <c r="NZH7" s="37"/>
      <c r="NZI7" s="2"/>
      <c r="NZJ7" s="37"/>
      <c r="NZK7" s="53"/>
      <c r="NZM7" s="2"/>
      <c r="NZN7" s="2"/>
      <c r="NZO7" s="37"/>
      <c r="NZP7" s="37"/>
      <c r="NZQ7" s="2"/>
      <c r="NZR7" s="37"/>
      <c r="NZS7" s="53"/>
      <c r="NZU7" s="2"/>
      <c r="NZV7" s="2"/>
      <c r="NZW7" s="37"/>
      <c r="NZX7" s="37"/>
      <c r="NZY7" s="2"/>
      <c r="NZZ7" s="37"/>
      <c r="OAA7" s="53"/>
      <c r="OAC7" s="2"/>
      <c r="OAD7" s="2"/>
      <c r="OAE7" s="37"/>
      <c r="OAF7" s="37"/>
      <c r="OAG7" s="2"/>
      <c r="OAH7" s="37"/>
      <c r="OAI7" s="53"/>
      <c r="OAK7" s="2"/>
      <c r="OAL7" s="2"/>
      <c r="OAM7" s="37"/>
      <c r="OAN7" s="37"/>
      <c r="OAO7" s="2"/>
      <c r="OAP7" s="37"/>
      <c r="OAQ7" s="53"/>
      <c r="OAS7" s="2"/>
      <c r="OAT7" s="2"/>
      <c r="OAU7" s="37"/>
      <c r="OAV7" s="37"/>
      <c r="OAW7" s="2"/>
      <c r="OAX7" s="37"/>
      <c r="OAY7" s="53"/>
      <c r="OBA7" s="2"/>
      <c r="OBB7" s="2"/>
      <c r="OBC7" s="37"/>
      <c r="OBD7" s="37"/>
      <c r="OBE7" s="2"/>
      <c r="OBF7" s="37"/>
      <c r="OBG7" s="53"/>
      <c r="OBI7" s="2"/>
      <c r="OBJ7" s="2"/>
      <c r="OBK7" s="37"/>
      <c r="OBL7" s="37"/>
      <c r="OBM7" s="2"/>
      <c r="OBN7" s="37"/>
      <c r="OBO7" s="53"/>
      <c r="OBQ7" s="2"/>
      <c r="OBR7" s="2"/>
      <c r="OBS7" s="37"/>
      <c r="OBT7" s="37"/>
      <c r="OBU7" s="2"/>
      <c r="OBV7" s="37"/>
      <c r="OBW7" s="53"/>
      <c r="OBY7" s="2"/>
      <c r="OBZ7" s="2"/>
      <c r="OCA7" s="37"/>
      <c r="OCB7" s="37"/>
      <c r="OCC7" s="2"/>
      <c r="OCD7" s="37"/>
      <c r="OCE7" s="53"/>
      <c r="OCG7" s="2"/>
      <c r="OCH7" s="2"/>
      <c r="OCI7" s="37"/>
      <c r="OCJ7" s="37"/>
      <c r="OCK7" s="2"/>
      <c r="OCL7" s="37"/>
      <c r="OCM7" s="53"/>
      <c r="OCO7" s="2"/>
      <c r="OCP7" s="2"/>
      <c r="OCQ7" s="37"/>
      <c r="OCR7" s="37"/>
      <c r="OCS7" s="2"/>
      <c r="OCT7" s="37"/>
      <c r="OCU7" s="53"/>
      <c r="OCW7" s="2"/>
      <c r="OCX7" s="2"/>
      <c r="OCY7" s="37"/>
      <c r="OCZ7" s="37"/>
      <c r="ODA7" s="2"/>
      <c r="ODB7" s="37"/>
      <c r="ODC7" s="53"/>
      <c r="ODE7" s="2"/>
      <c r="ODF7" s="2"/>
      <c r="ODG7" s="37"/>
      <c r="ODH7" s="37"/>
      <c r="ODI7" s="2"/>
      <c r="ODJ7" s="37"/>
      <c r="ODK7" s="53"/>
      <c r="ODM7" s="2"/>
      <c r="ODN7" s="2"/>
      <c r="ODO7" s="37"/>
      <c r="ODP7" s="37"/>
      <c r="ODQ7" s="2"/>
      <c r="ODR7" s="37"/>
      <c r="ODS7" s="53"/>
      <c r="ODU7" s="2"/>
      <c r="ODV7" s="2"/>
      <c r="ODW7" s="37"/>
      <c r="ODX7" s="37"/>
      <c r="ODY7" s="2"/>
      <c r="ODZ7" s="37"/>
      <c r="OEA7" s="53"/>
      <c r="OEC7" s="2"/>
      <c r="OED7" s="2"/>
      <c r="OEE7" s="37"/>
      <c r="OEF7" s="37"/>
      <c r="OEG7" s="2"/>
      <c r="OEH7" s="37"/>
      <c r="OEI7" s="53"/>
      <c r="OEK7" s="2"/>
      <c r="OEL7" s="2"/>
      <c r="OEM7" s="37"/>
      <c r="OEN7" s="37"/>
      <c r="OEO7" s="2"/>
      <c r="OEP7" s="37"/>
      <c r="OEQ7" s="53"/>
      <c r="OES7" s="2"/>
      <c r="OET7" s="2"/>
      <c r="OEU7" s="37"/>
      <c r="OEV7" s="37"/>
      <c r="OEW7" s="2"/>
      <c r="OEX7" s="37"/>
      <c r="OEY7" s="53"/>
      <c r="OFA7" s="2"/>
      <c r="OFB7" s="2"/>
      <c r="OFC7" s="37"/>
      <c r="OFD7" s="37"/>
      <c r="OFE7" s="2"/>
      <c r="OFF7" s="37"/>
      <c r="OFG7" s="53"/>
      <c r="OFI7" s="2"/>
      <c r="OFJ7" s="2"/>
      <c r="OFK7" s="37"/>
      <c r="OFL7" s="37"/>
      <c r="OFM7" s="2"/>
      <c r="OFN7" s="37"/>
      <c r="OFO7" s="53"/>
      <c r="OFQ7" s="2"/>
      <c r="OFR7" s="2"/>
      <c r="OFS7" s="37"/>
      <c r="OFT7" s="37"/>
      <c r="OFU7" s="2"/>
      <c r="OFV7" s="37"/>
      <c r="OFW7" s="53"/>
      <c r="OFY7" s="2"/>
      <c r="OFZ7" s="2"/>
      <c r="OGA7" s="37"/>
      <c r="OGB7" s="37"/>
      <c r="OGC7" s="2"/>
      <c r="OGD7" s="37"/>
      <c r="OGE7" s="53"/>
      <c r="OGG7" s="2"/>
      <c r="OGH7" s="2"/>
      <c r="OGI7" s="37"/>
      <c r="OGJ7" s="37"/>
      <c r="OGK7" s="2"/>
      <c r="OGL7" s="37"/>
      <c r="OGM7" s="53"/>
      <c r="OGO7" s="2"/>
      <c r="OGP7" s="2"/>
      <c r="OGQ7" s="37"/>
      <c r="OGR7" s="37"/>
      <c r="OGS7" s="2"/>
      <c r="OGT7" s="37"/>
      <c r="OGU7" s="53"/>
      <c r="OGW7" s="2"/>
      <c r="OGX7" s="2"/>
      <c r="OGY7" s="37"/>
      <c r="OGZ7" s="37"/>
      <c r="OHA7" s="2"/>
      <c r="OHB7" s="37"/>
      <c r="OHC7" s="53"/>
      <c r="OHE7" s="2"/>
      <c r="OHF7" s="2"/>
      <c r="OHG7" s="37"/>
      <c r="OHH7" s="37"/>
      <c r="OHI7" s="2"/>
      <c r="OHJ7" s="37"/>
      <c r="OHK7" s="53"/>
      <c r="OHM7" s="2"/>
      <c r="OHN7" s="2"/>
      <c r="OHO7" s="37"/>
      <c r="OHP7" s="37"/>
      <c r="OHQ7" s="2"/>
      <c r="OHR7" s="37"/>
      <c r="OHS7" s="53"/>
      <c r="OHU7" s="2"/>
      <c r="OHV7" s="2"/>
      <c r="OHW7" s="37"/>
      <c r="OHX7" s="37"/>
      <c r="OHY7" s="2"/>
      <c r="OHZ7" s="37"/>
      <c r="OIA7" s="53"/>
      <c r="OIC7" s="2"/>
      <c r="OID7" s="2"/>
      <c r="OIE7" s="37"/>
      <c r="OIF7" s="37"/>
      <c r="OIG7" s="2"/>
      <c r="OIH7" s="37"/>
      <c r="OII7" s="53"/>
      <c r="OIK7" s="2"/>
      <c r="OIL7" s="2"/>
      <c r="OIM7" s="37"/>
      <c r="OIN7" s="37"/>
      <c r="OIO7" s="2"/>
      <c r="OIP7" s="37"/>
      <c r="OIQ7" s="53"/>
      <c r="OIS7" s="2"/>
      <c r="OIT7" s="2"/>
      <c r="OIU7" s="37"/>
      <c r="OIV7" s="37"/>
      <c r="OIW7" s="2"/>
      <c r="OIX7" s="37"/>
      <c r="OIY7" s="53"/>
      <c r="OJA7" s="2"/>
      <c r="OJB7" s="2"/>
      <c r="OJC7" s="37"/>
      <c r="OJD7" s="37"/>
      <c r="OJE7" s="2"/>
      <c r="OJF7" s="37"/>
      <c r="OJG7" s="53"/>
      <c r="OJI7" s="2"/>
      <c r="OJJ7" s="2"/>
      <c r="OJK7" s="37"/>
      <c r="OJL7" s="37"/>
      <c r="OJM7" s="2"/>
      <c r="OJN7" s="37"/>
      <c r="OJO7" s="53"/>
      <c r="OJQ7" s="2"/>
      <c r="OJR7" s="2"/>
      <c r="OJS7" s="37"/>
      <c r="OJT7" s="37"/>
      <c r="OJU7" s="2"/>
      <c r="OJV7" s="37"/>
      <c r="OJW7" s="53"/>
      <c r="OJY7" s="2"/>
      <c r="OJZ7" s="2"/>
      <c r="OKA7" s="37"/>
      <c r="OKB7" s="37"/>
      <c r="OKC7" s="2"/>
      <c r="OKD7" s="37"/>
      <c r="OKE7" s="53"/>
      <c r="OKG7" s="2"/>
      <c r="OKH7" s="2"/>
      <c r="OKI7" s="37"/>
      <c r="OKJ7" s="37"/>
      <c r="OKK7" s="2"/>
      <c r="OKL7" s="37"/>
      <c r="OKM7" s="53"/>
      <c r="OKO7" s="2"/>
      <c r="OKP7" s="2"/>
      <c r="OKQ7" s="37"/>
      <c r="OKR7" s="37"/>
      <c r="OKS7" s="2"/>
      <c r="OKT7" s="37"/>
      <c r="OKU7" s="53"/>
      <c r="OKW7" s="2"/>
      <c r="OKX7" s="2"/>
      <c r="OKY7" s="37"/>
      <c r="OKZ7" s="37"/>
      <c r="OLA7" s="2"/>
      <c r="OLB7" s="37"/>
      <c r="OLC7" s="53"/>
      <c r="OLE7" s="2"/>
      <c r="OLF7" s="2"/>
      <c r="OLG7" s="37"/>
      <c r="OLH7" s="37"/>
      <c r="OLI7" s="2"/>
      <c r="OLJ7" s="37"/>
      <c r="OLK7" s="53"/>
      <c r="OLM7" s="2"/>
      <c r="OLN7" s="2"/>
      <c r="OLO7" s="37"/>
      <c r="OLP7" s="37"/>
      <c r="OLQ7" s="2"/>
      <c r="OLR7" s="37"/>
      <c r="OLS7" s="53"/>
      <c r="OLU7" s="2"/>
      <c r="OLV7" s="2"/>
      <c r="OLW7" s="37"/>
      <c r="OLX7" s="37"/>
      <c r="OLY7" s="2"/>
      <c r="OLZ7" s="37"/>
      <c r="OMA7" s="53"/>
      <c r="OMC7" s="2"/>
      <c r="OMD7" s="2"/>
      <c r="OME7" s="37"/>
      <c r="OMF7" s="37"/>
      <c r="OMG7" s="2"/>
      <c r="OMH7" s="37"/>
      <c r="OMI7" s="53"/>
      <c r="OMK7" s="2"/>
      <c r="OML7" s="2"/>
      <c r="OMM7" s="37"/>
      <c r="OMN7" s="37"/>
      <c r="OMO7" s="2"/>
      <c r="OMP7" s="37"/>
      <c r="OMQ7" s="53"/>
      <c r="OMS7" s="2"/>
      <c r="OMT7" s="2"/>
      <c r="OMU7" s="37"/>
      <c r="OMV7" s="37"/>
      <c r="OMW7" s="2"/>
      <c r="OMX7" s="37"/>
      <c r="OMY7" s="53"/>
      <c r="ONA7" s="2"/>
      <c r="ONB7" s="2"/>
      <c r="ONC7" s="37"/>
      <c r="OND7" s="37"/>
      <c r="ONE7" s="2"/>
      <c r="ONF7" s="37"/>
      <c r="ONG7" s="53"/>
      <c r="ONI7" s="2"/>
      <c r="ONJ7" s="2"/>
      <c r="ONK7" s="37"/>
      <c r="ONL7" s="37"/>
      <c r="ONM7" s="2"/>
      <c r="ONN7" s="37"/>
      <c r="ONO7" s="53"/>
      <c r="ONQ7" s="2"/>
      <c r="ONR7" s="2"/>
      <c r="ONS7" s="37"/>
      <c r="ONT7" s="37"/>
      <c r="ONU7" s="2"/>
      <c r="ONV7" s="37"/>
      <c r="ONW7" s="53"/>
      <c r="ONY7" s="2"/>
      <c r="ONZ7" s="2"/>
      <c r="OOA7" s="37"/>
      <c r="OOB7" s="37"/>
      <c r="OOC7" s="2"/>
      <c r="OOD7" s="37"/>
      <c r="OOE7" s="53"/>
      <c r="OOG7" s="2"/>
      <c r="OOH7" s="2"/>
      <c r="OOI7" s="37"/>
      <c r="OOJ7" s="37"/>
      <c r="OOK7" s="2"/>
      <c r="OOL7" s="37"/>
      <c r="OOM7" s="53"/>
      <c r="OOO7" s="2"/>
      <c r="OOP7" s="2"/>
      <c r="OOQ7" s="37"/>
      <c r="OOR7" s="37"/>
      <c r="OOS7" s="2"/>
      <c r="OOT7" s="37"/>
      <c r="OOU7" s="53"/>
      <c r="OOW7" s="2"/>
      <c r="OOX7" s="2"/>
      <c r="OOY7" s="37"/>
      <c r="OOZ7" s="37"/>
      <c r="OPA7" s="2"/>
      <c r="OPB7" s="37"/>
      <c r="OPC7" s="53"/>
      <c r="OPE7" s="2"/>
      <c r="OPF7" s="2"/>
      <c r="OPG7" s="37"/>
      <c r="OPH7" s="37"/>
      <c r="OPI7" s="2"/>
      <c r="OPJ7" s="37"/>
      <c r="OPK7" s="53"/>
      <c r="OPM7" s="2"/>
      <c r="OPN7" s="2"/>
      <c r="OPO7" s="37"/>
      <c r="OPP7" s="37"/>
      <c r="OPQ7" s="2"/>
      <c r="OPR7" s="37"/>
      <c r="OPS7" s="53"/>
      <c r="OPU7" s="2"/>
      <c r="OPV7" s="2"/>
      <c r="OPW7" s="37"/>
      <c r="OPX7" s="37"/>
      <c r="OPY7" s="2"/>
      <c r="OPZ7" s="37"/>
      <c r="OQA7" s="53"/>
      <c r="OQC7" s="2"/>
      <c r="OQD7" s="2"/>
      <c r="OQE7" s="37"/>
      <c r="OQF7" s="37"/>
      <c r="OQG7" s="2"/>
      <c r="OQH7" s="37"/>
      <c r="OQI7" s="53"/>
      <c r="OQK7" s="2"/>
      <c r="OQL7" s="2"/>
      <c r="OQM7" s="37"/>
      <c r="OQN7" s="37"/>
      <c r="OQO7" s="2"/>
      <c r="OQP7" s="37"/>
      <c r="OQQ7" s="53"/>
      <c r="OQS7" s="2"/>
      <c r="OQT7" s="2"/>
      <c r="OQU7" s="37"/>
      <c r="OQV7" s="37"/>
      <c r="OQW7" s="2"/>
      <c r="OQX7" s="37"/>
      <c r="OQY7" s="53"/>
      <c r="ORA7" s="2"/>
      <c r="ORB7" s="2"/>
      <c r="ORC7" s="37"/>
      <c r="ORD7" s="37"/>
      <c r="ORE7" s="2"/>
      <c r="ORF7" s="37"/>
      <c r="ORG7" s="53"/>
      <c r="ORI7" s="2"/>
      <c r="ORJ7" s="2"/>
      <c r="ORK7" s="37"/>
      <c r="ORL7" s="37"/>
      <c r="ORM7" s="2"/>
      <c r="ORN7" s="37"/>
      <c r="ORO7" s="53"/>
      <c r="ORQ7" s="2"/>
      <c r="ORR7" s="2"/>
      <c r="ORS7" s="37"/>
      <c r="ORT7" s="37"/>
      <c r="ORU7" s="2"/>
      <c r="ORV7" s="37"/>
      <c r="ORW7" s="53"/>
      <c r="ORY7" s="2"/>
      <c r="ORZ7" s="2"/>
      <c r="OSA7" s="37"/>
      <c r="OSB7" s="37"/>
      <c r="OSC7" s="2"/>
      <c r="OSD7" s="37"/>
      <c r="OSE7" s="53"/>
      <c r="OSG7" s="2"/>
      <c r="OSH7" s="2"/>
      <c r="OSI7" s="37"/>
      <c r="OSJ7" s="37"/>
      <c r="OSK7" s="2"/>
      <c r="OSL7" s="37"/>
      <c r="OSM7" s="53"/>
      <c r="OSO7" s="2"/>
      <c r="OSP7" s="2"/>
      <c r="OSQ7" s="37"/>
      <c r="OSR7" s="37"/>
      <c r="OSS7" s="2"/>
      <c r="OST7" s="37"/>
      <c r="OSU7" s="53"/>
      <c r="OSW7" s="2"/>
      <c r="OSX7" s="2"/>
      <c r="OSY7" s="37"/>
      <c r="OSZ7" s="37"/>
      <c r="OTA7" s="2"/>
      <c r="OTB7" s="37"/>
      <c r="OTC7" s="53"/>
      <c r="OTE7" s="2"/>
      <c r="OTF7" s="2"/>
      <c r="OTG7" s="37"/>
      <c r="OTH7" s="37"/>
      <c r="OTI7" s="2"/>
      <c r="OTJ7" s="37"/>
      <c r="OTK7" s="53"/>
      <c r="OTM7" s="2"/>
      <c r="OTN7" s="2"/>
      <c r="OTO7" s="37"/>
      <c r="OTP7" s="37"/>
      <c r="OTQ7" s="2"/>
      <c r="OTR7" s="37"/>
      <c r="OTS7" s="53"/>
      <c r="OTU7" s="2"/>
      <c r="OTV7" s="2"/>
      <c r="OTW7" s="37"/>
      <c r="OTX7" s="37"/>
      <c r="OTY7" s="2"/>
      <c r="OTZ7" s="37"/>
      <c r="OUA7" s="53"/>
      <c r="OUC7" s="2"/>
      <c r="OUD7" s="2"/>
      <c r="OUE7" s="37"/>
      <c r="OUF7" s="37"/>
      <c r="OUG7" s="2"/>
      <c r="OUH7" s="37"/>
      <c r="OUI7" s="53"/>
      <c r="OUK7" s="2"/>
      <c r="OUL7" s="2"/>
      <c r="OUM7" s="37"/>
      <c r="OUN7" s="37"/>
      <c r="OUO7" s="2"/>
      <c r="OUP7" s="37"/>
      <c r="OUQ7" s="53"/>
      <c r="OUS7" s="2"/>
      <c r="OUT7" s="2"/>
      <c r="OUU7" s="37"/>
      <c r="OUV7" s="37"/>
      <c r="OUW7" s="2"/>
      <c r="OUX7" s="37"/>
      <c r="OUY7" s="53"/>
      <c r="OVA7" s="2"/>
      <c r="OVB7" s="2"/>
      <c r="OVC7" s="37"/>
      <c r="OVD7" s="37"/>
      <c r="OVE7" s="2"/>
      <c r="OVF7" s="37"/>
      <c r="OVG7" s="53"/>
      <c r="OVI7" s="2"/>
      <c r="OVJ7" s="2"/>
      <c r="OVK7" s="37"/>
      <c r="OVL7" s="37"/>
      <c r="OVM7" s="2"/>
      <c r="OVN7" s="37"/>
      <c r="OVO7" s="53"/>
      <c r="OVQ7" s="2"/>
      <c r="OVR7" s="2"/>
      <c r="OVS7" s="37"/>
      <c r="OVT7" s="37"/>
      <c r="OVU7" s="2"/>
      <c r="OVV7" s="37"/>
      <c r="OVW7" s="53"/>
      <c r="OVY7" s="2"/>
      <c r="OVZ7" s="2"/>
      <c r="OWA7" s="37"/>
      <c r="OWB7" s="37"/>
      <c r="OWC7" s="2"/>
      <c r="OWD7" s="37"/>
      <c r="OWE7" s="53"/>
      <c r="OWG7" s="2"/>
      <c r="OWH7" s="2"/>
      <c r="OWI7" s="37"/>
      <c r="OWJ7" s="37"/>
      <c r="OWK7" s="2"/>
      <c r="OWL7" s="37"/>
      <c r="OWM7" s="53"/>
      <c r="OWO7" s="2"/>
      <c r="OWP7" s="2"/>
      <c r="OWQ7" s="37"/>
      <c r="OWR7" s="37"/>
      <c r="OWS7" s="2"/>
      <c r="OWT7" s="37"/>
      <c r="OWU7" s="53"/>
      <c r="OWW7" s="2"/>
      <c r="OWX7" s="2"/>
      <c r="OWY7" s="37"/>
      <c r="OWZ7" s="37"/>
      <c r="OXA7" s="2"/>
      <c r="OXB7" s="37"/>
      <c r="OXC7" s="53"/>
      <c r="OXE7" s="2"/>
      <c r="OXF7" s="2"/>
      <c r="OXG7" s="37"/>
      <c r="OXH7" s="37"/>
      <c r="OXI7" s="2"/>
      <c r="OXJ7" s="37"/>
      <c r="OXK7" s="53"/>
      <c r="OXM7" s="2"/>
      <c r="OXN7" s="2"/>
      <c r="OXO7" s="37"/>
      <c r="OXP7" s="37"/>
      <c r="OXQ7" s="2"/>
      <c r="OXR7" s="37"/>
      <c r="OXS7" s="53"/>
      <c r="OXU7" s="2"/>
      <c r="OXV7" s="2"/>
      <c r="OXW7" s="37"/>
      <c r="OXX7" s="37"/>
      <c r="OXY7" s="2"/>
      <c r="OXZ7" s="37"/>
      <c r="OYA7" s="53"/>
      <c r="OYC7" s="2"/>
      <c r="OYD7" s="2"/>
      <c r="OYE7" s="37"/>
      <c r="OYF7" s="37"/>
      <c r="OYG7" s="2"/>
      <c r="OYH7" s="37"/>
      <c r="OYI7" s="53"/>
      <c r="OYK7" s="2"/>
      <c r="OYL7" s="2"/>
      <c r="OYM7" s="37"/>
      <c r="OYN7" s="37"/>
      <c r="OYO7" s="2"/>
      <c r="OYP7" s="37"/>
      <c r="OYQ7" s="53"/>
      <c r="OYS7" s="2"/>
      <c r="OYT7" s="2"/>
      <c r="OYU7" s="37"/>
      <c r="OYV7" s="37"/>
      <c r="OYW7" s="2"/>
      <c r="OYX7" s="37"/>
      <c r="OYY7" s="53"/>
      <c r="OZA7" s="2"/>
      <c r="OZB7" s="2"/>
      <c r="OZC7" s="37"/>
      <c r="OZD7" s="37"/>
      <c r="OZE7" s="2"/>
      <c r="OZF7" s="37"/>
      <c r="OZG7" s="53"/>
      <c r="OZI7" s="2"/>
      <c r="OZJ7" s="2"/>
      <c r="OZK7" s="37"/>
      <c r="OZL7" s="37"/>
      <c r="OZM7" s="2"/>
      <c r="OZN7" s="37"/>
      <c r="OZO7" s="53"/>
      <c r="OZQ7" s="2"/>
      <c r="OZR7" s="2"/>
      <c r="OZS7" s="37"/>
      <c r="OZT7" s="37"/>
      <c r="OZU7" s="2"/>
      <c r="OZV7" s="37"/>
      <c r="OZW7" s="53"/>
      <c r="OZY7" s="2"/>
      <c r="OZZ7" s="2"/>
      <c r="PAA7" s="37"/>
      <c r="PAB7" s="37"/>
      <c r="PAC7" s="2"/>
      <c r="PAD7" s="37"/>
      <c r="PAE7" s="53"/>
      <c r="PAG7" s="2"/>
      <c r="PAH7" s="2"/>
      <c r="PAI7" s="37"/>
      <c r="PAJ7" s="37"/>
      <c r="PAK7" s="2"/>
      <c r="PAL7" s="37"/>
      <c r="PAM7" s="53"/>
      <c r="PAO7" s="2"/>
      <c r="PAP7" s="2"/>
      <c r="PAQ7" s="37"/>
      <c r="PAR7" s="37"/>
      <c r="PAS7" s="2"/>
      <c r="PAT7" s="37"/>
      <c r="PAU7" s="53"/>
      <c r="PAW7" s="2"/>
      <c r="PAX7" s="2"/>
      <c r="PAY7" s="37"/>
      <c r="PAZ7" s="37"/>
      <c r="PBA7" s="2"/>
      <c r="PBB7" s="37"/>
      <c r="PBC7" s="53"/>
      <c r="PBE7" s="2"/>
      <c r="PBF7" s="2"/>
      <c r="PBG7" s="37"/>
      <c r="PBH7" s="37"/>
      <c r="PBI7" s="2"/>
      <c r="PBJ7" s="37"/>
      <c r="PBK7" s="53"/>
      <c r="PBM7" s="2"/>
      <c r="PBN7" s="2"/>
      <c r="PBO7" s="37"/>
      <c r="PBP7" s="37"/>
      <c r="PBQ7" s="2"/>
      <c r="PBR7" s="37"/>
      <c r="PBS7" s="53"/>
      <c r="PBU7" s="2"/>
      <c r="PBV7" s="2"/>
      <c r="PBW7" s="37"/>
      <c r="PBX7" s="37"/>
      <c r="PBY7" s="2"/>
      <c r="PBZ7" s="37"/>
      <c r="PCA7" s="53"/>
      <c r="PCC7" s="2"/>
      <c r="PCD7" s="2"/>
      <c r="PCE7" s="37"/>
      <c r="PCF7" s="37"/>
      <c r="PCG7" s="2"/>
      <c r="PCH7" s="37"/>
      <c r="PCI7" s="53"/>
      <c r="PCK7" s="2"/>
      <c r="PCL7" s="2"/>
      <c r="PCM7" s="37"/>
      <c r="PCN7" s="37"/>
      <c r="PCO7" s="2"/>
      <c r="PCP7" s="37"/>
      <c r="PCQ7" s="53"/>
      <c r="PCS7" s="2"/>
      <c r="PCT7" s="2"/>
      <c r="PCU7" s="37"/>
      <c r="PCV7" s="37"/>
      <c r="PCW7" s="2"/>
      <c r="PCX7" s="37"/>
      <c r="PCY7" s="53"/>
      <c r="PDA7" s="2"/>
      <c r="PDB7" s="2"/>
      <c r="PDC7" s="37"/>
      <c r="PDD7" s="37"/>
      <c r="PDE7" s="2"/>
      <c r="PDF7" s="37"/>
      <c r="PDG7" s="53"/>
      <c r="PDI7" s="2"/>
      <c r="PDJ7" s="2"/>
      <c r="PDK7" s="37"/>
      <c r="PDL7" s="37"/>
      <c r="PDM7" s="2"/>
      <c r="PDN7" s="37"/>
      <c r="PDO7" s="53"/>
      <c r="PDQ7" s="2"/>
      <c r="PDR7" s="2"/>
      <c r="PDS7" s="37"/>
      <c r="PDT7" s="37"/>
      <c r="PDU7" s="2"/>
      <c r="PDV7" s="37"/>
      <c r="PDW7" s="53"/>
      <c r="PDY7" s="2"/>
      <c r="PDZ7" s="2"/>
      <c r="PEA7" s="37"/>
      <c r="PEB7" s="37"/>
      <c r="PEC7" s="2"/>
      <c r="PED7" s="37"/>
      <c r="PEE7" s="53"/>
      <c r="PEG7" s="2"/>
      <c r="PEH7" s="2"/>
      <c r="PEI7" s="37"/>
      <c r="PEJ7" s="37"/>
      <c r="PEK7" s="2"/>
      <c r="PEL7" s="37"/>
      <c r="PEM7" s="53"/>
      <c r="PEO7" s="2"/>
      <c r="PEP7" s="2"/>
      <c r="PEQ7" s="37"/>
      <c r="PER7" s="37"/>
      <c r="PES7" s="2"/>
      <c r="PET7" s="37"/>
      <c r="PEU7" s="53"/>
      <c r="PEW7" s="2"/>
      <c r="PEX7" s="2"/>
      <c r="PEY7" s="37"/>
      <c r="PEZ7" s="37"/>
      <c r="PFA7" s="2"/>
      <c r="PFB7" s="37"/>
      <c r="PFC7" s="53"/>
      <c r="PFE7" s="2"/>
      <c r="PFF7" s="2"/>
      <c r="PFG7" s="37"/>
      <c r="PFH7" s="37"/>
      <c r="PFI7" s="2"/>
      <c r="PFJ7" s="37"/>
      <c r="PFK7" s="53"/>
      <c r="PFM7" s="2"/>
      <c r="PFN7" s="2"/>
      <c r="PFO7" s="37"/>
      <c r="PFP7" s="37"/>
      <c r="PFQ7" s="2"/>
      <c r="PFR7" s="37"/>
      <c r="PFS7" s="53"/>
      <c r="PFU7" s="2"/>
      <c r="PFV7" s="2"/>
      <c r="PFW7" s="37"/>
      <c r="PFX7" s="37"/>
      <c r="PFY7" s="2"/>
      <c r="PFZ7" s="37"/>
      <c r="PGA7" s="53"/>
      <c r="PGC7" s="2"/>
      <c r="PGD7" s="2"/>
      <c r="PGE7" s="37"/>
      <c r="PGF7" s="37"/>
      <c r="PGG7" s="2"/>
      <c r="PGH7" s="37"/>
      <c r="PGI7" s="53"/>
      <c r="PGK7" s="2"/>
      <c r="PGL7" s="2"/>
      <c r="PGM7" s="37"/>
      <c r="PGN7" s="37"/>
      <c r="PGO7" s="2"/>
      <c r="PGP7" s="37"/>
      <c r="PGQ7" s="53"/>
      <c r="PGS7" s="2"/>
      <c r="PGT7" s="2"/>
      <c r="PGU7" s="37"/>
      <c r="PGV7" s="37"/>
      <c r="PGW7" s="2"/>
      <c r="PGX7" s="37"/>
      <c r="PGY7" s="53"/>
      <c r="PHA7" s="2"/>
      <c r="PHB7" s="2"/>
      <c r="PHC7" s="37"/>
      <c r="PHD7" s="37"/>
      <c r="PHE7" s="2"/>
      <c r="PHF7" s="37"/>
      <c r="PHG7" s="53"/>
      <c r="PHI7" s="2"/>
      <c r="PHJ7" s="2"/>
      <c r="PHK7" s="37"/>
      <c r="PHL7" s="37"/>
      <c r="PHM7" s="2"/>
      <c r="PHN7" s="37"/>
      <c r="PHO7" s="53"/>
      <c r="PHQ7" s="2"/>
      <c r="PHR7" s="2"/>
      <c r="PHS7" s="37"/>
      <c r="PHT7" s="37"/>
      <c r="PHU7" s="2"/>
      <c r="PHV7" s="37"/>
      <c r="PHW7" s="53"/>
      <c r="PHY7" s="2"/>
      <c r="PHZ7" s="2"/>
      <c r="PIA7" s="37"/>
      <c r="PIB7" s="37"/>
      <c r="PIC7" s="2"/>
      <c r="PID7" s="37"/>
      <c r="PIE7" s="53"/>
      <c r="PIG7" s="2"/>
      <c r="PIH7" s="2"/>
      <c r="PII7" s="37"/>
      <c r="PIJ7" s="37"/>
      <c r="PIK7" s="2"/>
      <c r="PIL7" s="37"/>
      <c r="PIM7" s="53"/>
      <c r="PIO7" s="2"/>
      <c r="PIP7" s="2"/>
      <c r="PIQ7" s="37"/>
      <c r="PIR7" s="37"/>
      <c r="PIS7" s="2"/>
      <c r="PIT7" s="37"/>
      <c r="PIU7" s="53"/>
      <c r="PIW7" s="2"/>
      <c r="PIX7" s="2"/>
      <c r="PIY7" s="37"/>
      <c r="PIZ7" s="37"/>
      <c r="PJA7" s="2"/>
      <c r="PJB7" s="37"/>
      <c r="PJC7" s="53"/>
      <c r="PJE7" s="2"/>
      <c r="PJF7" s="2"/>
      <c r="PJG7" s="37"/>
      <c r="PJH7" s="37"/>
      <c r="PJI7" s="2"/>
      <c r="PJJ7" s="37"/>
      <c r="PJK7" s="53"/>
      <c r="PJM7" s="2"/>
      <c r="PJN7" s="2"/>
      <c r="PJO7" s="37"/>
      <c r="PJP7" s="37"/>
      <c r="PJQ7" s="2"/>
      <c r="PJR7" s="37"/>
      <c r="PJS7" s="53"/>
      <c r="PJU7" s="2"/>
      <c r="PJV7" s="2"/>
      <c r="PJW7" s="37"/>
      <c r="PJX7" s="37"/>
      <c r="PJY7" s="2"/>
      <c r="PJZ7" s="37"/>
      <c r="PKA7" s="53"/>
      <c r="PKC7" s="2"/>
      <c r="PKD7" s="2"/>
      <c r="PKE7" s="37"/>
      <c r="PKF7" s="37"/>
      <c r="PKG7" s="2"/>
      <c r="PKH7" s="37"/>
      <c r="PKI7" s="53"/>
      <c r="PKK7" s="2"/>
      <c r="PKL7" s="2"/>
      <c r="PKM7" s="37"/>
      <c r="PKN7" s="37"/>
      <c r="PKO7" s="2"/>
      <c r="PKP7" s="37"/>
      <c r="PKQ7" s="53"/>
      <c r="PKS7" s="2"/>
      <c r="PKT7" s="2"/>
      <c r="PKU7" s="37"/>
      <c r="PKV7" s="37"/>
      <c r="PKW7" s="2"/>
      <c r="PKX7" s="37"/>
      <c r="PKY7" s="53"/>
      <c r="PLA7" s="2"/>
      <c r="PLB7" s="2"/>
      <c r="PLC7" s="37"/>
      <c r="PLD7" s="37"/>
      <c r="PLE7" s="2"/>
      <c r="PLF7" s="37"/>
      <c r="PLG7" s="53"/>
      <c r="PLI7" s="2"/>
      <c r="PLJ7" s="2"/>
      <c r="PLK7" s="37"/>
      <c r="PLL7" s="37"/>
      <c r="PLM7" s="2"/>
      <c r="PLN7" s="37"/>
      <c r="PLO7" s="53"/>
      <c r="PLQ7" s="2"/>
      <c r="PLR7" s="2"/>
      <c r="PLS7" s="37"/>
      <c r="PLT7" s="37"/>
      <c r="PLU7" s="2"/>
      <c r="PLV7" s="37"/>
      <c r="PLW7" s="53"/>
      <c r="PLY7" s="2"/>
      <c r="PLZ7" s="2"/>
      <c r="PMA7" s="37"/>
      <c r="PMB7" s="37"/>
      <c r="PMC7" s="2"/>
      <c r="PMD7" s="37"/>
      <c r="PME7" s="53"/>
      <c r="PMG7" s="2"/>
      <c r="PMH7" s="2"/>
      <c r="PMI7" s="37"/>
      <c r="PMJ7" s="37"/>
      <c r="PMK7" s="2"/>
      <c r="PML7" s="37"/>
      <c r="PMM7" s="53"/>
      <c r="PMO7" s="2"/>
      <c r="PMP7" s="2"/>
      <c r="PMQ7" s="37"/>
      <c r="PMR7" s="37"/>
      <c r="PMS7" s="2"/>
      <c r="PMT7" s="37"/>
      <c r="PMU7" s="53"/>
      <c r="PMW7" s="2"/>
      <c r="PMX7" s="2"/>
      <c r="PMY7" s="37"/>
      <c r="PMZ7" s="37"/>
      <c r="PNA7" s="2"/>
      <c r="PNB7" s="37"/>
      <c r="PNC7" s="53"/>
      <c r="PNE7" s="2"/>
      <c r="PNF7" s="2"/>
      <c r="PNG7" s="37"/>
      <c r="PNH7" s="37"/>
      <c r="PNI7" s="2"/>
      <c r="PNJ7" s="37"/>
      <c r="PNK7" s="53"/>
      <c r="PNM7" s="2"/>
      <c r="PNN7" s="2"/>
      <c r="PNO7" s="37"/>
      <c r="PNP7" s="37"/>
      <c r="PNQ7" s="2"/>
      <c r="PNR7" s="37"/>
      <c r="PNS7" s="53"/>
      <c r="PNU7" s="2"/>
      <c r="PNV7" s="2"/>
      <c r="PNW7" s="37"/>
      <c r="PNX7" s="37"/>
      <c r="PNY7" s="2"/>
      <c r="PNZ7" s="37"/>
      <c r="POA7" s="53"/>
      <c r="POC7" s="2"/>
      <c r="POD7" s="2"/>
      <c r="POE7" s="37"/>
      <c r="POF7" s="37"/>
      <c r="POG7" s="2"/>
      <c r="POH7" s="37"/>
      <c r="POI7" s="53"/>
      <c r="POK7" s="2"/>
      <c r="POL7" s="2"/>
      <c r="POM7" s="37"/>
      <c r="PON7" s="37"/>
      <c r="POO7" s="2"/>
      <c r="POP7" s="37"/>
      <c r="POQ7" s="53"/>
      <c r="POS7" s="2"/>
      <c r="POT7" s="2"/>
      <c r="POU7" s="37"/>
      <c r="POV7" s="37"/>
      <c r="POW7" s="2"/>
      <c r="POX7" s="37"/>
      <c r="POY7" s="53"/>
      <c r="PPA7" s="2"/>
      <c r="PPB7" s="2"/>
      <c r="PPC7" s="37"/>
      <c r="PPD7" s="37"/>
      <c r="PPE7" s="2"/>
      <c r="PPF7" s="37"/>
      <c r="PPG7" s="53"/>
      <c r="PPI7" s="2"/>
      <c r="PPJ7" s="2"/>
      <c r="PPK7" s="37"/>
      <c r="PPL7" s="37"/>
      <c r="PPM7" s="2"/>
      <c r="PPN7" s="37"/>
      <c r="PPO7" s="53"/>
      <c r="PPQ7" s="2"/>
      <c r="PPR7" s="2"/>
      <c r="PPS7" s="37"/>
      <c r="PPT7" s="37"/>
      <c r="PPU7" s="2"/>
      <c r="PPV7" s="37"/>
      <c r="PPW7" s="53"/>
      <c r="PPY7" s="2"/>
      <c r="PPZ7" s="2"/>
      <c r="PQA7" s="37"/>
      <c r="PQB7" s="37"/>
      <c r="PQC7" s="2"/>
      <c r="PQD7" s="37"/>
      <c r="PQE7" s="53"/>
      <c r="PQG7" s="2"/>
      <c r="PQH7" s="2"/>
      <c r="PQI7" s="37"/>
      <c r="PQJ7" s="37"/>
      <c r="PQK7" s="2"/>
      <c r="PQL7" s="37"/>
      <c r="PQM7" s="53"/>
      <c r="PQO7" s="2"/>
      <c r="PQP7" s="2"/>
      <c r="PQQ7" s="37"/>
      <c r="PQR7" s="37"/>
      <c r="PQS7" s="2"/>
      <c r="PQT7" s="37"/>
      <c r="PQU7" s="53"/>
      <c r="PQW7" s="2"/>
      <c r="PQX7" s="2"/>
      <c r="PQY7" s="37"/>
      <c r="PQZ7" s="37"/>
      <c r="PRA7" s="2"/>
      <c r="PRB7" s="37"/>
      <c r="PRC7" s="53"/>
      <c r="PRE7" s="2"/>
      <c r="PRF7" s="2"/>
      <c r="PRG7" s="37"/>
      <c r="PRH7" s="37"/>
      <c r="PRI7" s="2"/>
      <c r="PRJ7" s="37"/>
      <c r="PRK7" s="53"/>
      <c r="PRM7" s="2"/>
      <c r="PRN7" s="2"/>
      <c r="PRO7" s="37"/>
      <c r="PRP7" s="37"/>
      <c r="PRQ7" s="2"/>
      <c r="PRR7" s="37"/>
      <c r="PRS7" s="53"/>
      <c r="PRU7" s="2"/>
      <c r="PRV7" s="2"/>
      <c r="PRW7" s="37"/>
      <c r="PRX7" s="37"/>
      <c r="PRY7" s="2"/>
      <c r="PRZ7" s="37"/>
      <c r="PSA7" s="53"/>
      <c r="PSC7" s="2"/>
      <c r="PSD7" s="2"/>
      <c r="PSE7" s="37"/>
      <c r="PSF7" s="37"/>
      <c r="PSG7" s="2"/>
      <c r="PSH7" s="37"/>
      <c r="PSI7" s="53"/>
      <c r="PSK7" s="2"/>
      <c r="PSL7" s="2"/>
      <c r="PSM7" s="37"/>
      <c r="PSN7" s="37"/>
      <c r="PSO7" s="2"/>
      <c r="PSP7" s="37"/>
      <c r="PSQ7" s="53"/>
      <c r="PSS7" s="2"/>
      <c r="PST7" s="2"/>
      <c r="PSU7" s="37"/>
      <c r="PSV7" s="37"/>
      <c r="PSW7" s="2"/>
      <c r="PSX7" s="37"/>
      <c r="PSY7" s="53"/>
      <c r="PTA7" s="2"/>
      <c r="PTB7" s="2"/>
      <c r="PTC7" s="37"/>
      <c r="PTD7" s="37"/>
      <c r="PTE7" s="2"/>
      <c r="PTF7" s="37"/>
      <c r="PTG7" s="53"/>
      <c r="PTI7" s="2"/>
      <c r="PTJ7" s="2"/>
      <c r="PTK7" s="37"/>
      <c r="PTL7" s="37"/>
      <c r="PTM7" s="2"/>
      <c r="PTN7" s="37"/>
      <c r="PTO7" s="53"/>
      <c r="PTQ7" s="2"/>
      <c r="PTR7" s="2"/>
      <c r="PTS7" s="37"/>
      <c r="PTT7" s="37"/>
      <c r="PTU7" s="2"/>
      <c r="PTV7" s="37"/>
      <c r="PTW7" s="53"/>
      <c r="PTY7" s="2"/>
      <c r="PTZ7" s="2"/>
      <c r="PUA7" s="37"/>
      <c r="PUB7" s="37"/>
      <c r="PUC7" s="2"/>
      <c r="PUD7" s="37"/>
      <c r="PUE7" s="53"/>
      <c r="PUG7" s="2"/>
      <c r="PUH7" s="2"/>
      <c r="PUI7" s="37"/>
      <c r="PUJ7" s="37"/>
      <c r="PUK7" s="2"/>
      <c r="PUL7" s="37"/>
      <c r="PUM7" s="53"/>
      <c r="PUO7" s="2"/>
      <c r="PUP7" s="2"/>
      <c r="PUQ7" s="37"/>
      <c r="PUR7" s="37"/>
      <c r="PUS7" s="2"/>
      <c r="PUT7" s="37"/>
      <c r="PUU7" s="53"/>
      <c r="PUW7" s="2"/>
      <c r="PUX7" s="2"/>
      <c r="PUY7" s="37"/>
      <c r="PUZ7" s="37"/>
      <c r="PVA7" s="2"/>
      <c r="PVB7" s="37"/>
      <c r="PVC7" s="53"/>
      <c r="PVE7" s="2"/>
      <c r="PVF7" s="2"/>
      <c r="PVG7" s="37"/>
      <c r="PVH7" s="37"/>
      <c r="PVI7" s="2"/>
      <c r="PVJ7" s="37"/>
      <c r="PVK7" s="53"/>
      <c r="PVM7" s="2"/>
      <c r="PVN7" s="2"/>
      <c r="PVO7" s="37"/>
      <c r="PVP7" s="37"/>
      <c r="PVQ7" s="2"/>
      <c r="PVR7" s="37"/>
      <c r="PVS7" s="53"/>
      <c r="PVU7" s="2"/>
      <c r="PVV7" s="2"/>
      <c r="PVW7" s="37"/>
      <c r="PVX7" s="37"/>
      <c r="PVY7" s="2"/>
      <c r="PVZ7" s="37"/>
      <c r="PWA7" s="53"/>
      <c r="PWC7" s="2"/>
      <c r="PWD7" s="2"/>
      <c r="PWE7" s="37"/>
      <c r="PWF7" s="37"/>
      <c r="PWG7" s="2"/>
      <c r="PWH7" s="37"/>
      <c r="PWI7" s="53"/>
      <c r="PWK7" s="2"/>
      <c r="PWL7" s="2"/>
      <c r="PWM7" s="37"/>
      <c r="PWN7" s="37"/>
      <c r="PWO7" s="2"/>
      <c r="PWP7" s="37"/>
      <c r="PWQ7" s="53"/>
      <c r="PWS7" s="2"/>
      <c r="PWT7" s="2"/>
      <c r="PWU7" s="37"/>
      <c r="PWV7" s="37"/>
      <c r="PWW7" s="2"/>
      <c r="PWX7" s="37"/>
      <c r="PWY7" s="53"/>
      <c r="PXA7" s="2"/>
      <c r="PXB7" s="2"/>
      <c r="PXC7" s="37"/>
      <c r="PXD7" s="37"/>
      <c r="PXE7" s="2"/>
      <c r="PXF7" s="37"/>
      <c r="PXG7" s="53"/>
      <c r="PXI7" s="2"/>
      <c r="PXJ7" s="2"/>
      <c r="PXK7" s="37"/>
      <c r="PXL7" s="37"/>
      <c r="PXM7" s="2"/>
      <c r="PXN7" s="37"/>
      <c r="PXO7" s="53"/>
      <c r="PXQ7" s="2"/>
      <c r="PXR7" s="2"/>
      <c r="PXS7" s="37"/>
      <c r="PXT7" s="37"/>
      <c r="PXU7" s="2"/>
      <c r="PXV7" s="37"/>
      <c r="PXW7" s="53"/>
      <c r="PXY7" s="2"/>
      <c r="PXZ7" s="2"/>
      <c r="PYA7" s="37"/>
      <c r="PYB7" s="37"/>
      <c r="PYC7" s="2"/>
      <c r="PYD7" s="37"/>
      <c r="PYE7" s="53"/>
      <c r="PYG7" s="2"/>
      <c r="PYH7" s="2"/>
      <c r="PYI7" s="37"/>
      <c r="PYJ7" s="37"/>
      <c r="PYK7" s="2"/>
      <c r="PYL7" s="37"/>
      <c r="PYM7" s="53"/>
      <c r="PYO7" s="2"/>
      <c r="PYP7" s="2"/>
      <c r="PYQ7" s="37"/>
      <c r="PYR7" s="37"/>
      <c r="PYS7" s="2"/>
      <c r="PYT7" s="37"/>
      <c r="PYU7" s="53"/>
      <c r="PYW7" s="2"/>
      <c r="PYX7" s="2"/>
      <c r="PYY7" s="37"/>
      <c r="PYZ7" s="37"/>
      <c r="PZA7" s="2"/>
      <c r="PZB7" s="37"/>
      <c r="PZC7" s="53"/>
      <c r="PZE7" s="2"/>
      <c r="PZF7" s="2"/>
      <c r="PZG7" s="37"/>
      <c r="PZH7" s="37"/>
      <c r="PZI7" s="2"/>
      <c r="PZJ7" s="37"/>
      <c r="PZK7" s="53"/>
      <c r="PZM7" s="2"/>
      <c r="PZN7" s="2"/>
      <c r="PZO7" s="37"/>
      <c r="PZP7" s="37"/>
      <c r="PZQ7" s="2"/>
      <c r="PZR7" s="37"/>
      <c r="PZS7" s="53"/>
      <c r="PZU7" s="2"/>
      <c r="PZV7" s="2"/>
      <c r="PZW7" s="37"/>
      <c r="PZX7" s="37"/>
      <c r="PZY7" s="2"/>
      <c r="PZZ7" s="37"/>
      <c r="QAA7" s="53"/>
      <c r="QAC7" s="2"/>
      <c r="QAD7" s="2"/>
      <c r="QAE7" s="37"/>
      <c r="QAF7" s="37"/>
      <c r="QAG7" s="2"/>
      <c r="QAH7" s="37"/>
      <c r="QAI7" s="53"/>
      <c r="QAK7" s="2"/>
      <c r="QAL7" s="2"/>
      <c r="QAM7" s="37"/>
      <c r="QAN7" s="37"/>
      <c r="QAO7" s="2"/>
      <c r="QAP7" s="37"/>
      <c r="QAQ7" s="53"/>
      <c r="QAS7" s="2"/>
      <c r="QAT7" s="2"/>
      <c r="QAU7" s="37"/>
      <c r="QAV7" s="37"/>
      <c r="QAW7" s="2"/>
      <c r="QAX7" s="37"/>
      <c r="QAY7" s="53"/>
      <c r="QBA7" s="2"/>
      <c r="QBB7" s="2"/>
      <c r="QBC7" s="37"/>
      <c r="QBD7" s="37"/>
      <c r="QBE7" s="2"/>
      <c r="QBF7" s="37"/>
      <c r="QBG7" s="53"/>
      <c r="QBI7" s="2"/>
      <c r="QBJ7" s="2"/>
      <c r="QBK7" s="37"/>
      <c r="QBL7" s="37"/>
      <c r="QBM7" s="2"/>
      <c r="QBN7" s="37"/>
      <c r="QBO7" s="53"/>
      <c r="QBQ7" s="2"/>
      <c r="QBR7" s="2"/>
      <c r="QBS7" s="37"/>
      <c r="QBT7" s="37"/>
      <c r="QBU7" s="2"/>
      <c r="QBV7" s="37"/>
      <c r="QBW7" s="53"/>
      <c r="QBY7" s="2"/>
      <c r="QBZ7" s="2"/>
      <c r="QCA7" s="37"/>
      <c r="QCB7" s="37"/>
      <c r="QCC7" s="2"/>
      <c r="QCD7" s="37"/>
      <c r="QCE7" s="53"/>
      <c r="QCG7" s="2"/>
      <c r="QCH7" s="2"/>
      <c r="QCI7" s="37"/>
      <c r="QCJ7" s="37"/>
      <c r="QCK7" s="2"/>
      <c r="QCL7" s="37"/>
      <c r="QCM7" s="53"/>
      <c r="QCO7" s="2"/>
      <c r="QCP7" s="2"/>
      <c r="QCQ7" s="37"/>
      <c r="QCR7" s="37"/>
      <c r="QCS7" s="2"/>
      <c r="QCT7" s="37"/>
      <c r="QCU7" s="53"/>
      <c r="QCW7" s="2"/>
      <c r="QCX7" s="2"/>
      <c r="QCY7" s="37"/>
      <c r="QCZ7" s="37"/>
      <c r="QDA7" s="2"/>
      <c r="QDB7" s="37"/>
      <c r="QDC7" s="53"/>
      <c r="QDE7" s="2"/>
      <c r="QDF7" s="2"/>
      <c r="QDG7" s="37"/>
      <c r="QDH7" s="37"/>
      <c r="QDI7" s="2"/>
      <c r="QDJ7" s="37"/>
      <c r="QDK7" s="53"/>
      <c r="QDM7" s="2"/>
      <c r="QDN7" s="2"/>
      <c r="QDO7" s="37"/>
      <c r="QDP7" s="37"/>
      <c r="QDQ7" s="2"/>
      <c r="QDR7" s="37"/>
      <c r="QDS7" s="53"/>
      <c r="QDU7" s="2"/>
      <c r="QDV7" s="2"/>
      <c r="QDW7" s="37"/>
      <c r="QDX7" s="37"/>
      <c r="QDY7" s="2"/>
      <c r="QDZ7" s="37"/>
      <c r="QEA7" s="53"/>
      <c r="QEC7" s="2"/>
      <c r="QED7" s="2"/>
      <c r="QEE7" s="37"/>
      <c r="QEF7" s="37"/>
      <c r="QEG7" s="2"/>
      <c r="QEH7" s="37"/>
      <c r="QEI7" s="53"/>
      <c r="QEK7" s="2"/>
      <c r="QEL7" s="2"/>
      <c r="QEM7" s="37"/>
      <c r="QEN7" s="37"/>
      <c r="QEO7" s="2"/>
      <c r="QEP7" s="37"/>
      <c r="QEQ7" s="53"/>
      <c r="QES7" s="2"/>
      <c r="QET7" s="2"/>
      <c r="QEU7" s="37"/>
      <c r="QEV7" s="37"/>
      <c r="QEW7" s="2"/>
      <c r="QEX7" s="37"/>
      <c r="QEY7" s="53"/>
      <c r="QFA7" s="2"/>
      <c r="QFB7" s="2"/>
      <c r="QFC7" s="37"/>
      <c r="QFD7" s="37"/>
      <c r="QFE7" s="2"/>
      <c r="QFF7" s="37"/>
      <c r="QFG7" s="53"/>
      <c r="QFI7" s="2"/>
      <c r="QFJ7" s="2"/>
      <c r="QFK7" s="37"/>
      <c r="QFL7" s="37"/>
      <c r="QFM7" s="2"/>
      <c r="QFN7" s="37"/>
      <c r="QFO7" s="53"/>
      <c r="QFQ7" s="2"/>
      <c r="QFR7" s="2"/>
      <c r="QFS7" s="37"/>
      <c r="QFT7" s="37"/>
      <c r="QFU7" s="2"/>
      <c r="QFV7" s="37"/>
      <c r="QFW7" s="53"/>
      <c r="QFY7" s="2"/>
      <c r="QFZ7" s="2"/>
      <c r="QGA7" s="37"/>
      <c r="QGB7" s="37"/>
      <c r="QGC7" s="2"/>
      <c r="QGD7" s="37"/>
      <c r="QGE7" s="53"/>
      <c r="QGG7" s="2"/>
      <c r="QGH7" s="2"/>
      <c r="QGI7" s="37"/>
      <c r="QGJ7" s="37"/>
      <c r="QGK7" s="2"/>
      <c r="QGL7" s="37"/>
      <c r="QGM7" s="53"/>
      <c r="QGO7" s="2"/>
      <c r="QGP7" s="2"/>
      <c r="QGQ7" s="37"/>
      <c r="QGR7" s="37"/>
      <c r="QGS7" s="2"/>
      <c r="QGT7" s="37"/>
      <c r="QGU7" s="53"/>
      <c r="QGW7" s="2"/>
      <c r="QGX7" s="2"/>
      <c r="QGY7" s="37"/>
      <c r="QGZ7" s="37"/>
      <c r="QHA7" s="2"/>
      <c r="QHB7" s="37"/>
      <c r="QHC7" s="53"/>
      <c r="QHE7" s="2"/>
      <c r="QHF7" s="2"/>
      <c r="QHG7" s="37"/>
      <c r="QHH7" s="37"/>
      <c r="QHI7" s="2"/>
      <c r="QHJ7" s="37"/>
      <c r="QHK7" s="53"/>
      <c r="QHM7" s="2"/>
      <c r="QHN7" s="2"/>
      <c r="QHO7" s="37"/>
      <c r="QHP7" s="37"/>
      <c r="QHQ7" s="2"/>
      <c r="QHR7" s="37"/>
      <c r="QHS7" s="53"/>
      <c r="QHU7" s="2"/>
      <c r="QHV7" s="2"/>
      <c r="QHW7" s="37"/>
      <c r="QHX7" s="37"/>
      <c r="QHY7" s="2"/>
      <c r="QHZ7" s="37"/>
      <c r="QIA7" s="53"/>
      <c r="QIC7" s="2"/>
      <c r="QID7" s="2"/>
      <c r="QIE7" s="37"/>
      <c r="QIF7" s="37"/>
      <c r="QIG7" s="2"/>
      <c r="QIH7" s="37"/>
      <c r="QII7" s="53"/>
      <c r="QIK7" s="2"/>
      <c r="QIL7" s="2"/>
      <c r="QIM7" s="37"/>
      <c r="QIN7" s="37"/>
      <c r="QIO7" s="2"/>
      <c r="QIP7" s="37"/>
      <c r="QIQ7" s="53"/>
      <c r="QIS7" s="2"/>
      <c r="QIT7" s="2"/>
      <c r="QIU7" s="37"/>
      <c r="QIV7" s="37"/>
      <c r="QIW7" s="2"/>
      <c r="QIX7" s="37"/>
      <c r="QIY7" s="53"/>
      <c r="QJA7" s="2"/>
      <c r="QJB7" s="2"/>
      <c r="QJC7" s="37"/>
      <c r="QJD7" s="37"/>
      <c r="QJE7" s="2"/>
      <c r="QJF7" s="37"/>
      <c r="QJG7" s="53"/>
      <c r="QJI7" s="2"/>
      <c r="QJJ7" s="2"/>
      <c r="QJK7" s="37"/>
      <c r="QJL7" s="37"/>
      <c r="QJM7" s="2"/>
      <c r="QJN7" s="37"/>
      <c r="QJO7" s="53"/>
      <c r="QJQ7" s="2"/>
      <c r="QJR7" s="2"/>
      <c r="QJS7" s="37"/>
      <c r="QJT7" s="37"/>
      <c r="QJU7" s="2"/>
      <c r="QJV7" s="37"/>
      <c r="QJW7" s="53"/>
      <c r="QJY7" s="2"/>
      <c r="QJZ7" s="2"/>
      <c r="QKA7" s="37"/>
      <c r="QKB7" s="37"/>
      <c r="QKC7" s="2"/>
      <c r="QKD7" s="37"/>
      <c r="QKE7" s="53"/>
      <c r="QKG7" s="2"/>
      <c r="QKH7" s="2"/>
      <c r="QKI7" s="37"/>
      <c r="QKJ7" s="37"/>
      <c r="QKK7" s="2"/>
      <c r="QKL7" s="37"/>
      <c r="QKM7" s="53"/>
      <c r="QKO7" s="2"/>
      <c r="QKP7" s="2"/>
      <c r="QKQ7" s="37"/>
      <c r="QKR7" s="37"/>
      <c r="QKS7" s="2"/>
      <c r="QKT7" s="37"/>
      <c r="QKU7" s="53"/>
      <c r="QKW7" s="2"/>
      <c r="QKX7" s="2"/>
      <c r="QKY7" s="37"/>
      <c r="QKZ7" s="37"/>
      <c r="QLA7" s="2"/>
      <c r="QLB7" s="37"/>
      <c r="QLC7" s="53"/>
      <c r="QLE7" s="2"/>
      <c r="QLF7" s="2"/>
      <c r="QLG7" s="37"/>
      <c r="QLH7" s="37"/>
      <c r="QLI7" s="2"/>
      <c r="QLJ7" s="37"/>
      <c r="QLK7" s="53"/>
      <c r="QLM7" s="2"/>
      <c r="QLN7" s="2"/>
      <c r="QLO7" s="37"/>
      <c r="QLP7" s="37"/>
      <c r="QLQ7" s="2"/>
      <c r="QLR7" s="37"/>
      <c r="QLS7" s="53"/>
      <c r="QLU7" s="2"/>
      <c r="QLV7" s="2"/>
      <c r="QLW7" s="37"/>
      <c r="QLX7" s="37"/>
      <c r="QLY7" s="2"/>
      <c r="QLZ7" s="37"/>
      <c r="QMA7" s="53"/>
      <c r="QMC7" s="2"/>
      <c r="QMD7" s="2"/>
      <c r="QME7" s="37"/>
      <c r="QMF7" s="37"/>
      <c r="QMG7" s="2"/>
      <c r="QMH7" s="37"/>
      <c r="QMI7" s="53"/>
      <c r="QMK7" s="2"/>
      <c r="QML7" s="2"/>
      <c r="QMM7" s="37"/>
      <c r="QMN7" s="37"/>
      <c r="QMO7" s="2"/>
      <c r="QMP7" s="37"/>
      <c r="QMQ7" s="53"/>
      <c r="QMS7" s="2"/>
      <c r="QMT7" s="2"/>
      <c r="QMU7" s="37"/>
      <c r="QMV7" s="37"/>
      <c r="QMW7" s="2"/>
      <c r="QMX7" s="37"/>
      <c r="QMY7" s="53"/>
      <c r="QNA7" s="2"/>
      <c r="QNB7" s="2"/>
      <c r="QNC7" s="37"/>
      <c r="QND7" s="37"/>
      <c r="QNE7" s="2"/>
      <c r="QNF7" s="37"/>
      <c r="QNG7" s="53"/>
      <c r="QNI7" s="2"/>
      <c r="QNJ7" s="2"/>
      <c r="QNK7" s="37"/>
      <c r="QNL7" s="37"/>
      <c r="QNM7" s="2"/>
      <c r="QNN7" s="37"/>
      <c r="QNO7" s="53"/>
      <c r="QNQ7" s="2"/>
      <c r="QNR7" s="2"/>
      <c r="QNS7" s="37"/>
      <c r="QNT7" s="37"/>
      <c r="QNU7" s="2"/>
      <c r="QNV7" s="37"/>
      <c r="QNW7" s="53"/>
      <c r="QNY7" s="2"/>
      <c r="QNZ7" s="2"/>
      <c r="QOA7" s="37"/>
      <c r="QOB7" s="37"/>
      <c r="QOC7" s="2"/>
      <c r="QOD7" s="37"/>
      <c r="QOE7" s="53"/>
      <c r="QOG7" s="2"/>
      <c r="QOH7" s="2"/>
      <c r="QOI7" s="37"/>
      <c r="QOJ7" s="37"/>
      <c r="QOK7" s="2"/>
      <c r="QOL7" s="37"/>
      <c r="QOM7" s="53"/>
      <c r="QOO7" s="2"/>
      <c r="QOP7" s="2"/>
      <c r="QOQ7" s="37"/>
      <c r="QOR7" s="37"/>
      <c r="QOS7" s="2"/>
      <c r="QOT7" s="37"/>
      <c r="QOU7" s="53"/>
      <c r="QOW7" s="2"/>
      <c r="QOX7" s="2"/>
      <c r="QOY7" s="37"/>
      <c r="QOZ7" s="37"/>
      <c r="QPA7" s="2"/>
      <c r="QPB7" s="37"/>
      <c r="QPC7" s="53"/>
      <c r="QPE7" s="2"/>
      <c r="QPF7" s="2"/>
      <c r="QPG7" s="37"/>
      <c r="QPH7" s="37"/>
      <c r="QPI7" s="2"/>
      <c r="QPJ7" s="37"/>
      <c r="QPK7" s="53"/>
      <c r="QPM7" s="2"/>
      <c r="QPN7" s="2"/>
      <c r="QPO7" s="37"/>
      <c r="QPP7" s="37"/>
      <c r="QPQ7" s="2"/>
      <c r="QPR7" s="37"/>
      <c r="QPS7" s="53"/>
      <c r="QPU7" s="2"/>
      <c r="QPV7" s="2"/>
      <c r="QPW7" s="37"/>
      <c r="QPX7" s="37"/>
      <c r="QPY7" s="2"/>
      <c r="QPZ7" s="37"/>
      <c r="QQA7" s="53"/>
      <c r="QQC7" s="2"/>
      <c r="QQD7" s="2"/>
      <c r="QQE7" s="37"/>
      <c r="QQF7" s="37"/>
      <c r="QQG7" s="2"/>
      <c r="QQH7" s="37"/>
      <c r="QQI7" s="53"/>
      <c r="QQK7" s="2"/>
      <c r="QQL7" s="2"/>
      <c r="QQM7" s="37"/>
      <c r="QQN7" s="37"/>
      <c r="QQO7" s="2"/>
      <c r="QQP7" s="37"/>
      <c r="QQQ7" s="53"/>
      <c r="QQS7" s="2"/>
      <c r="QQT7" s="2"/>
      <c r="QQU7" s="37"/>
      <c r="QQV7" s="37"/>
      <c r="QQW7" s="2"/>
      <c r="QQX7" s="37"/>
      <c r="QQY7" s="53"/>
      <c r="QRA7" s="2"/>
      <c r="QRB7" s="2"/>
      <c r="QRC7" s="37"/>
      <c r="QRD7" s="37"/>
      <c r="QRE7" s="2"/>
      <c r="QRF7" s="37"/>
      <c r="QRG7" s="53"/>
      <c r="QRI7" s="2"/>
      <c r="QRJ7" s="2"/>
      <c r="QRK7" s="37"/>
      <c r="QRL7" s="37"/>
      <c r="QRM7" s="2"/>
      <c r="QRN7" s="37"/>
      <c r="QRO7" s="53"/>
      <c r="QRQ7" s="2"/>
      <c r="QRR7" s="2"/>
      <c r="QRS7" s="37"/>
      <c r="QRT7" s="37"/>
      <c r="QRU7" s="2"/>
      <c r="QRV7" s="37"/>
      <c r="QRW7" s="53"/>
      <c r="QRY7" s="2"/>
      <c r="QRZ7" s="2"/>
      <c r="QSA7" s="37"/>
      <c r="QSB7" s="37"/>
      <c r="QSC7" s="2"/>
      <c r="QSD7" s="37"/>
      <c r="QSE7" s="53"/>
      <c r="QSG7" s="2"/>
      <c r="QSH7" s="2"/>
      <c r="QSI7" s="37"/>
      <c r="QSJ7" s="37"/>
      <c r="QSK7" s="2"/>
      <c r="QSL7" s="37"/>
      <c r="QSM7" s="53"/>
      <c r="QSO7" s="2"/>
      <c r="QSP7" s="2"/>
      <c r="QSQ7" s="37"/>
      <c r="QSR7" s="37"/>
      <c r="QSS7" s="2"/>
      <c r="QST7" s="37"/>
      <c r="QSU7" s="53"/>
      <c r="QSW7" s="2"/>
      <c r="QSX7" s="2"/>
      <c r="QSY7" s="37"/>
      <c r="QSZ7" s="37"/>
      <c r="QTA7" s="2"/>
      <c r="QTB7" s="37"/>
      <c r="QTC7" s="53"/>
      <c r="QTE7" s="2"/>
      <c r="QTF7" s="2"/>
      <c r="QTG7" s="37"/>
      <c r="QTH7" s="37"/>
      <c r="QTI7" s="2"/>
      <c r="QTJ7" s="37"/>
      <c r="QTK7" s="53"/>
      <c r="QTM7" s="2"/>
      <c r="QTN7" s="2"/>
      <c r="QTO7" s="37"/>
      <c r="QTP7" s="37"/>
      <c r="QTQ7" s="2"/>
      <c r="QTR7" s="37"/>
      <c r="QTS7" s="53"/>
      <c r="QTU7" s="2"/>
      <c r="QTV7" s="2"/>
      <c r="QTW7" s="37"/>
      <c r="QTX7" s="37"/>
      <c r="QTY7" s="2"/>
      <c r="QTZ7" s="37"/>
      <c r="QUA7" s="53"/>
      <c r="QUC7" s="2"/>
      <c r="QUD7" s="2"/>
      <c r="QUE7" s="37"/>
      <c r="QUF7" s="37"/>
      <c r="QUG7" s="2"/>
      <c r="QUH7" s="37"/>
      <c r="QUI7" s="53"/>
      <c r="QUK7" s="2"/>
      <c r="QUL7" s="2"/>
      <c r="QUM7" s="37"/>
      <c r="QUN7" s="37"/>
      <c r="QUO7" s="2"/>
      <c r="QUP7" s="37"/>
      <c r="QUQ7" s="53"/>
      <c r="QUS7" s="2"/>
      <c r="QUT7" s="2"/>
      <c r="QUU7" s="37"/>
      <c r="QUV7" s="37"/>
      <c r="QUW7" s="2"/>
      <c r="QUX7" s="37"/>
      <c r="QUY7" s="53"/>
      <c r="QVA7" s="2"/>
      <c r="QVB7" s="2"/>
      <c r="QVC7" s="37"/>
      <c r="QVD7" s="37"/>
      <c r="QVE7" s="2"/>
      <c r="QVF7" s="37"/>
      <c r="QVG7" s="53"/>
      <c r="QVI7" s="2"/>
      <c r="QVJ7" s="2"/>
      <c r="QVK7" s="37"/>
      <c r="QVL7" s="37"/>
      <c r="QVM7" s="2"/>
      <c r="QVN7" s="37"/>
      <c r="QVO7" s="53"/>
      <c r="QVQ7" s="2"/>
      <c r="QVR7" s="2"/>
      <c r="QVS7" s="37"/>
      <c r="QVT7" s="37"/>
      <c r="QVU7" s="2"/>
      <c r="QVV7" s="37"/>
      <c r="QVW7" s="53"/>
      <c r="QVY7" s="2"/>
      <c r="QVZ7" s="2"/>
      <c r="QWA7" s="37"/>
      <c r="QWB7" s="37"/>
      <c r="QWC7" s="2"/>
      <c r="QWD7" s="37"/>
      <c r="QWE7" s="53"/>
      <c r="QWG7" s="2"/>
      <c r="QWH7" s="2"/>
      <c r="QWI7" s="37"/>
      <c r="QWJ7" s="37"/>
      <c r="QWK7" s="2"/>
      <c r="QWL7" s="37"/>
      <c r="QWM7" s="53"/>
      <c r="QWO7" s="2"/>
      <c r="QWP7" s="2"/>
      <c r="QWQ7" s="37"/>
      <c r="QWR7" s="37"/>
      <c r="QWS7" s="2"/>
      <c r="QWT7" s="37"/>
      <c r="QWU7" s="53"/>
      <c r="QWW7" s="2"/>
      <c r="QWX7" s="2"/>
      <c r="QWY7" s="37"/>
      <c r="QWZ7" s="37"/>
      <c r="QXA7" s="2"/>
      <c r="QXB7" s="37"/>
      <c r="QXC7" s="53"/>
      <c r="QXE7" s="2"/>
      <c r="QXF7" s="2"/>
      <c r="QXG7" s="37"/>
      <c r="QXH7" s="37"/>
      <c r="QXI7" s="2"/>
      <c r="QXJ7" s="37"/>
      <c r="QXK7" s="53"/>
      <c r="QXM7" s="2"/>
      <c r="QXN7" s="2"/>
      <c r="QXO7" s="37"/>
      <c r="QXP7" s="37"/>
      <c r="QXQ7" s="2"/>
      <c r="QXR7" s="37"/>
      <c r="QXS7" s="53"/>
      <c r="QXU7" s="2"/>
      <c r="QXV7" s="2"/>
      <c r="QXW7" s="37"/>
      <c r="QXX7" s="37"/>
      <c r="QXY7" s="2"/>
      <c r="QXZ7" s="37"/>
      <c r="QYA7" s="53"/>
      <c r="QYC7" s="2"/>
      <c r="QYD7" s="2"/>
      <c r="QYE7" s="37"/>
      <c r="QYF7" s="37"/>
      <c r="QYG7" s="2"/>
      <c r="QYH7" s="37"/>
      <c r="QYI7" s="53"/>
      <c r="QYK7" s="2"/>
      <c r="QYL7" s="2"/>
      <c r="QYM7" s="37"/>
      <c r="QYN7" s="37"/>
      <c r="QYO7" s="2"/>
      <c r="QYP7" s="37"/>
      <c r="QYQ7" s="53"/>
      <c r="QYS7" s="2"/>
      <c r="QYT7" s="2"/>
      <c r="QYU7" s="37"/>
      <c r="QYV7" s="37"/>
      <c r="QYW7" s="2"/>
      <c r="QYX7" s="37"/>
      <c r="QYY7" s="53"/>
      <c r="QZA7" s="2"/>
      <c r="QZB7" s="2"/>
      <c r="QZC7" s="37"/>
      <c r="QZD7" s="37"/>
      <c r="QZE7" s="2"/>
      <c r="QZF7" s="37"/>
      <c r="QZG7" s="53"/>
      <c r="QZI7" s="2"/>
      <c r="QZJ7" s="2"/>
      <c r="QZK7" s="37"/>
      <c r="QZL7" s="37"/>
      <c r="QZM7" s="2"/>
      <c r="QZN7" s="37"/>
      <c r="QZO7" s="53"/>
      <c r="QZQ7" s="2"/>
      <c r="QZR7" s="2"/>
      <c r="QZS7" s="37"/>
      <c r="QZT7" s="37"/>
      <c r="QZU7" s="2"/>
      <c r="QZV7" s="37"/>
      <c r="QZW7" s="53"/>
      <c r="QZY7" s="2"/>
      <c r="QZZ7" s="2"/>
      <c r="RAA7" s="37"/>
      <c r="RAB7" s="37"/>
      <c r="RAC7" s="2"/>
      <c r="RAD7" s="37"/>
      <c r="RAE7" s="53"/>
      <c r="RAG7" s="2"/>
      <c r="RAH7" s="2"/>
      <c r="RAI7" s="37"/>
      <c r="RAJ7" s="37"/>
      <c r="RAK7" s="2"/>
      <c r="RAL7" s="37"/>
      <c r="RAM7" s="53"/>
      <c r="RAO7" s="2"/>
      <c r="RAP7" s="2"/>
      <c r="RAQ7" s="37"/>
      <c r="RAR7" s="37"/>
      <c r="RAS7" s="2"/>
      <c r="RAT7" s="37"/>
      <c r="RAU7" s="53"/>
      <c r="RAW7" s="2"/>
      <c r="RAX7" s="2"/>
      <c r="RAY7" s="37"/>
      <c r="RAZ7" s="37"/>
      <c r="RBA7" s="2"/>
      <c r="RBB7" s="37"/>
      <c r="RBC7" s="53"/>
      <c r="RBE7" s="2"/>
      <c r="RBF7" s="2"/>
      <c r="RBG7" s="37"/>
      <c r="RBH7" s="37"/>
      <c r="RBI7" s="2"/>
      <c r="RBJ7" s="37"/>
      <c r="RBK7" s="53"/>
      <c r="RBM7" s="2"/>
      <c r="RBN7" s="2"/>
      <c r="RBO7" s="37"/>
      <c r="RBP7" s="37"/>
      <c r="RBQ7" s="2"/>
      <c r="RBR7" s="37"/>
      <c r="RBS7" s="53"/>
      <c r="RBU7" s="2"/>
      <c r="RBV7" s="2"/>
      <c r="RBW7" s="37"/>
      <c r="RBX7" s="37"/>
      <c r="RBY7" s="2"/>
      <c r="RBZ7" s="37"/>
      <c r="RCA7" s="53"/>
      <c r="RCC7" s="2"/>
      <c r="RCD7" s="2"/>
      <c r="RCE7" s="37"/>
      <c r="RCF7" s="37"/>
      <c r="RCG7" s="2"/>
      <c r="RCH7" s="37"/>
      <c r="RCI7" s="53"/>
      <c r="RCK7" s="2"/>
      <c r="RCL7" s="2"/>
      <c r="RCM7" s="37"/>
      <c r="RCN7" s="37"/>
      <c r="RCO7" s="2"/>
      <c r="RCP7" s="37"/>
      <c r="RCQ7" s="53"/>
      <c r="RCS7" s="2"/>
      <c r="RCT7" s="2"/>
      <c r="RCU7" s="37"/>
      <c r="RCV7" s="37"/>
      <c r="RCW7" s="2"/>
      <c r="RCX7" s="37"/>
      <c r="RCY7" s="53"/>
      <c r="RDA7" s="2"/>
      <c r="RDB7" s="2"/>
      <c r="RDC7" s="37"/>
      <c r="RDD7" s="37"/>
      <c r="RDE7" s="2"/>
      <c r="RDF7" s="37"/>
      <c r="RDG7" s="53"/>
      <c r="RDI7" s="2"/>
      <c r="RDJ7" s="2"/>
      <c r="RDK7" s="37"/>
      <c r="RDL7" s="37"/>
      <c r="RDM7" s="2"/>
      <c r="RDN7" s="37"/>
      <c r="RDO7" s="53"/>
      <c r="RDQ7" s="2"/>
      <c r="RDR7" s="2"/>
      <c r="RDS7" s="37"/>
      <c r="RDT7" s="37"/>
      <c r="RDU7" s="2"/>
      <c r="RDV7" s="37"/>
      <c r="RDW7" s="53"/>
      <c r="RDY7" s="2"/>
      <c r="RDZ7" s="2"/>
      <c r="REA7" s="37"/>
      <c r="REB7" s="37"/>
      <c r="REC7" s="2"/>
      <c r="RED7" s="37"/>
      <c r="REE7" s="53"/>
      <c r="REG7" s="2"/>
      <c r="REH7" s="2"/>
      <c r="REI7" s="37"/>
      <c r="REJ7" s="37"/>
      <c r="REK7" s="2"/>
      <c r="REL7" s="37"/>
      <c r="REM7" s="53"/>
      <c r="REO7" s="2"/>
      <c r="REP7" s="2"/>
      <c r="REQ7" s="37"/>
      <c r="RER7" s="37"/>
      <c r="RES7" s="2"/>
      <c r="RET7" s="37"/>
      <c r="REU7" s="53"/>
      <c r="REW7" s="2"/>
      <c r="REX7" s="2"/>
      <c r="REY7" s="37"/>
      <c r="REZ7" s="37"/>
      <c r="RFA7" s="2"/>
      <c r="RFB7" s="37"/>
      <c r="RFC7" s="53"/>
      <c r="RFE7" s="2"/>
      <c r="RFF7" s="2"/>
      <c r="RFG7" s="37"/>
      <c r="RFH7" s="37"/>
      <c r="RFI7" s="2"/>
      <c r="RFJ7" s="37"/>
      <c r="RFK7" s="53"/>
      <c r="RFM7" s="2"/>
      <c r="RFN7" s="2"/>
      <c r="RFO7" s="37"/>
      <c r="RFP7" s="37"/>
      <c r="RFQ7" s="2"/>
      <c r="RFR7" s="37"/>
      <c r="RFS7" s="53"/>
      <c r="RFU7" s="2"/>
      <c r="RFV7" s="2"/>
      <c r="RFW7" s="37"/>
      <c r="RFX7" s="37"/>
      <c r="RFY7" s="2"/>
      <c r="RFZ7" s="37"/>
      <c r="RGA7" s="53"/>
      <c r="RGC7" s="2"/>
      <c r="RGD7" s="2"/>
      <c r="RGE7" s="37"/>
      <c r="RGF7" s="37"/>
      <c r="RGG7" s="2"/>
      <c r="RGH7" s="37"/>
      <c r="RGI7" s="53"/>
      <c r="RGK7" s="2"/>
      <c r="RGL7" s="2"/>
      <c r="RGM7" s="37"/>
      <c r="RGN7" s="37"/>
      <c r="RGO7" s="2"/>
      <c r="RGP7" s="37"/>
      <c r="RGQ7" s="53"/>
      <c r="RGS7" s="2"/>
      <c r="RGT7" s="2"/>
      <c r="RGU7" s="37"/>
      <c r="RGV7" s="37"/>
      <c r="RGW7" s="2"/>
      <c r="RGX7" s="37"/>
      <c r="RGY7" s="53"/>
      <c r="RHA7" s="2"/>
      <c r="RHB7" s="2"/>
      <c r="RHC7" s="37"/>
      <c r="RHD7" s="37"/>
      <c r="RHE7" s="2"/>
      <c r="RHF7" s="37"/>
      <c r="RHG7" s="53"/>
      <c r="RHI7" s="2"/>
      <c r="RHJ7" s="2"/>
      <c r="RHK7" s="37"/>
      <c r="RHL7" s="37"/>
      <c r="RHM7" s="2"/>
      <c r="RHN7" s="37"/>
      <c r="RHO7" s="53"/>
      <c r="RHQ7" s="2"/>
      <c r="RHR7" s="2"/>
      <c r="RHS7" s="37"/>
      <c r="RHT7" s="37"/>
      <c r="RHU7" s="2"/>
      <c r="RHV7" s="37"/>
      <c r="RHW7" s="53"/>
      <c r="RHY7" s="2"/>
      <c r="RHZ7" s="2"/>
      <c r="RIA7" s="37"/>
      <c r="RIB7" s="37"/>
      <c r="RIC7" s="2"/>
      <c r="RID7" s="37"/>
      <c r="RIE7" s="53"/>
      <c r="RIG7" s="2"/>
      <c r="RIH7" s="2"/>
      <c r="RII7" s="37"/>
      <c r="RIJ7" s="37"/>
      <c r="RIK7" s="2"/>
      <c r="RIL7" s="37"/>
      <c r="RIM7" s="53"/>
      <c r="RIO7" s="2"/>
      <c r="RIP7" s="2"/>
      <c r="RIQ7" s="37"/>
      <c r="RIR7" s="37"/>
      <c r="RIS7" s="2"/>
      <c r="RIT7" s="37"/>
      <c r="RIU7" s="53"/>
      <c r="RIW7" s="2"/>
      <c r="RIX7" s="2"/>
      <c r="RIY7" s="37"/>
      <c r="RIZ7" s="37"/>
      <c r="RJA7" s="2"/>
      <c r="RJB7" s="37"/>
      <c r="RJC7" s="53"/>
      <c r="RJE7" s="2"/>
      <c r="RJF7" s="2"/>
      <c r="RJG7" s="37"/>
      <c r="RJH7" s="37"/>
      <c r="RJI7" s="2"/>
      <c r="RJJ7" s="37"/>
      <c r="RJK7" s="53"/>
      <c r="RJM7" s="2"/>
      <c r="RJN7" s="2"/>
      <c r="RJO7" s="37"/>
      <c r="RJP7" s="37"/>
      <c r="RJQ7" s="2"/>
      <c r="RJR7" s="37"/>
      <c r="RJS7" s="53"/>
      <c r="RJU7" s="2"/>
      <c r="RJV7" s="2"/>
      <c r="RJW7" s="37"/>
      <c r="RJX7" s="37"/>
      <c r="RJY7" s="2"/>
      <c r="RJZ7" s="37"/>
      <c r="RKA7" s="53"/>
      <c r="RKC7" s="2"/>
      <c r="RKD7" s="2"/>
      <c r="RKE7" s="37"/>
      <c r="RKF7" s="37"/>
      <c r="RKG7" s="2"/>
      <c r="RKH7" s="37"/>
      <c r="RKI7" s="53"/>
      <c r="RKK7" s="2"/>
      <c r="RKL7" s="2"/>
      <c r="RKM7" s="37"/>
      <c r="RKN7" s="37"/>
      <c r="RKO7" s="2"/>
      <c r="RKP7" s="37"/>
      <c r="RKQ7" s="53"/>
      <c r="RKS7" s="2"/>
      <c r="RKT7" s="2"/>
      <c r="RKU7" s="37"/>
      <c r="RKV7" s="37"/>
      <c r="RKW7" s="2"/>
      <c r="RKX7" s="37"/>
      <c r="RKY7" s="53"/>
      <c r="RLA7" s="2"/>
      <c r="RLB7" s="2"/>
      <c r="RLC7" s="37"/>
      <c r="RLD7" s="37"/>
      <c r="RLE7" s="2"/>
      <c r="RLF7" s="37"/>
      <c r="RLG7" s="53"/>
      <c r="RLI7" s="2"/>
      <c r="RLJ7" s="2"/>
      <c r="RLK7" s="37"/>
      <c r="RLL7" s="37"/>
      <c r="RLM7" s="2"/>
      <c r="RLN7" s="37"/>
      <c r="RLO7" s="53"/>
      <c r="RLQ7" s="2"/>
      <c r="RLR7" s="2"/>
      <c r="RLS7" s="37"/>
      <c r="RLT7" s="37"/>
      <c r="RLU7" s="2"/>
      <c r="RLV7" s="37"/>
      <c r="RLW7" s="53"/>
      <c r="RLY7" s="2"/>
      <c r="RLZ7" s="2"/>
      <c r="RMA7" s="37"/>
      <c r="RMB7" s="37"/>
      <c r="RMC7" s="2"/>
      <c r="RMD7" s="37"/>
      <c r="RME7" s="53"/>
      <c r="RMG7" s="2"/>
      <c r="RMH7" s="2"/>
      <c r="RMI7" s="37"/>
      <c r="RMJ7" s="37"/>
      <c r="RMK7" s="2"/>
      <c r="RML7" s="37"/>
      <c r="RMM7" s="53"/>
      <c r="RMO7" s="2"/>
      <c r="RMP7" s="2"/>
      <c r="RMQ7" s="37"/>
      <c r="RMR7" s="37"/>
      <c r="RMS7" s="2"/>
      <c r="RMT7" s="37"/>
      <c r="RMU7" s="53"/>
      <c r="RMW7" s="2"/>
      <c r="RMX7" s="2"/>
      <c r="RMY7" s="37"/>
      <c r="RMZ7" s="37"/>
      <c r="RNA7" s="2"/>
      <c r="RNB7" s="37"/>
      <c r="RNC7" s="53"/>
      <c r="RNE7" s="2"/>
      <c r="RNF7" s="2"/>
      <c r="RNG7" s="37"/>
      <c r="RNH7" s="37"/>
      <c r="RNI7" s="2"/>
      <c r="RNJ7" s="37"/>
      <c r="RNK7" s="53"/>
      <c r="RNM7" s="2"/>
      <c r="RNN7" s="2"/>
      <c r="RNO7" s="37"/>
      <c r="RNP7" s="37"/>
      <c r="RNQ7" s="2"/>
      <c r="RNR7" s="37"/>
      <c r="RNS7" s="53"/>
      <c r="RNU7" s="2"/>
      <c r="RNV7" s="2"/>
      <c r="RNW7" s="37"/>
      <c r="RNX7" s="37"/>
      <c r="RNY7" s="2"/>
      <c r="RNZ7" s="37"/>
      <c r="ROA7" s="53"/>
      <c r="ROC7" s="2"/>
      <c r="ROD7" s="2"/>
      <c r="ROE7" s="37"/>
      <c r="ROF7" s="37"/>
      <c r="ROG7" s="2"/>
      <c r="ROH7" s="37"/>
      <c r="ROI7" s="53"/>
      <c r="ROK7" s="2"/>
      <c r="ROL7" s="2"/>
      <c r="ROM7" s="37"/>
      <c r="RON7" s="37"/>
      <c r="ROO7" s="2"/>
      <c r="ROP7" s="37"/>
      <c r="ROQ7" s="53"/>
      <c r="ROS7" s="2"/>
      <c r="ROT7" s="2"/>
      <c r="ROU7" s="37"/>
      <c r="ROV7" s="37"/>
      <c r="ROW7" s="2"/>
      <c r="ROX7" s="37"/>
      <c r="ROY7" s="53"/>
      <c r="RPA7" s="2"/>
      <c r="RPB7" s="2"/>
      <c r="RPC7" s="37"/>
      <c r="RPD7" s="37"/>
      <c r="RPE7" s="2"/>
      <c r="RPF7" s="37"/>
      <c r="RPG7" s="53"/>
      <c r="RPI7" s="2"/>
      <c r="RPJ7" s="2"/>
      <c r="RPK7" s="37"/>
      <c r="RPL7" s="37"/>
      <c r="RPM7" s="2"/>
      <c r="RPN7" s="37"/>
      <c r="RPO7" s="53"/>
      <c r="RPQ7" s="2"/>
      <c r="RPR7" s="2"/>
      <c r="RPS7" s="37"/>
      <c r="RPT7" s="37"/>
      <c r="RPU7" s="2"/>
      <c r="RPV7" s="37"/>
      <c r="RPW7" s="53"/>
      <c r="RPY7" s="2"/>
      <c r="RPZ7" s="2"/>
      <c r="RQA7" s="37"/>
      <c r="RQB7" s="37"/>
      <c r="RQC7" s="2"/>
      <c r="RQD7" s="37"/>
      <c r="RQE7" s="53"/>
      <c r="RQG7" s="2"/>
      <c r="RQH7" s="2"/>
      <c r="RQI7" s="37"/>
      <c r="RQJ7" s="37"/>
      <c r="RQK7" s="2"/>
      <c r="RQL7" s="37"/>
      <c r="RQM7" s="53"/>
      <c r="RQO7" s="2"/>
      <c r="RQP7" s="2"/>
      <c r="RQQ7" s="37"/>
      <c r="RQR7" s="37"/>
      <c r="RQS7" s="2"/>
      <c r="RQT7" s="37"/>
      <c r="RQU7" s="53"/>
      <c r="RQW7" s="2"/>
      <c r="RQX7" s="2"/>
      <c r="RQY7" s="37"/>
      <c r="RQZ7" s="37"/>
      <c r="RRA7" s="2"/>
      <c r="RRB7" s="37"/>
      <c r="RRC7" s="53"/>
      <c r="RRE7" s="2"/>
      <c r="RRF7" s="2"/>
      <c r="RRG7" s="37"/>
      <c r="RRH7" s="37"/>
      <c r="RRI7" s="2"/>
      <c r="RRJ7" s="37"/>
      <c r="RRK7" s="53"/>
      <c r="RRM7" s="2"/>
      <c r="RRN7" s="2"/>
      <c r="RRO7" s="37"/>
      <c r="RRP7" s="37"/>
      <c r="RRQ7" s="2"/>
      <c r="RRR7" s="37"/>
      <c r="RRS7" s="53"/>
      <c r="RRU7" s="2"/>
      <c r="RRV7" s="2"/>
      <c r="RRW7" s="37"/>
      <c r="RRX7" s="37"/>
      <c r="RRY7" s="2"/>
      <c r="RRZ7" s="37"/>
      <c r="RSA7" s="53"/>
      <c r="RSC7" s="2"/>
      <c r="RSD7" s="2"/>
      <c r="RSE7" s="37"/>
      <c r="RSF7" s="37"/>
      <c r="RSG7" s="2"/>
      <c r="RSH7" s="37"/>
      <c r="RSI7" s="53"/>
      <c r="RSK7" s="2"/>
      <c r="RSL7" s="2"/>
      <c r="RSM7" s="37"/>
      <c r="RSN7" s="37"/>
      <c r="RSO7" s="2"/>
      <c r="RSP7" s="37"/>
      <c r="RSQ7" s="53"/>
      <c r="RSS7" s="2"/>
      <c r="RST7" s="2"/>
      <c r="RSU7" s="37"/>
      <c r="RSV7" s="37"/>
      <c r="RSW7" s="2"/>
      <c r="RSX7" s="37"/>
      <c r="RSY7" s="53"/>
      <c r="RTA7" s="2"/>
      <c r="RTB7" s="2"/>
      <c r="RTC7" s="37"/>
      <c r="RTD7" s="37"/>
      <c r="RTE7" s="2"/>
      <c r="RTF7" s="37"/>
      <c r="RTG7" s="53"/>
      <c r="RTI7" s="2"/>
      <c r="RTJ7" s="2"/>
      <c r="RTK7" s="37"/>
      <c r="RTL7" s="37"/>
      <c r="RTM7" s="2"/>
      <c r="RTN7" s="37"/>
      <c r="RTO7" s="53"/>
      <c r="RTQ7" s="2"/>
      <c r="RTR7" s="2"/>
      <c r="RTS7" s="37"/>
      <c r="RTT7" s="37"/>
      <c r="RTU7" s="2"/>
      <c r="RTV7" s="37"/>
      <c r="RTW7" s="53"/>
      <c r="RTY7" s="2"/>
      <c r="RTZ7" s="2"/>
      <c r="RUA7" s="37"/>
      <c r="RUB7" s="37"/>
      <c r="RUC7" s="2"/>
      <c r="RUD7" s="37"/>
      <c r="RUE7" s="53"/>
      <c r="RUG7" s="2"/>
      <c r="RUH7" s="2"/>
      <c r="RUI7" s="37"/>
      <c r="RUJ7" s="37"/>
      <c r="RUK7" s="2"/>
      <c r="RUL7" s="37"/>
      <c r="RUM7" s="53"/>
      <c r="RUO7" s="2"/>
      <c r="RUP7" s="2"/>
      <c r="RUQ7" s="37"/>
      <c r="RUR7" s="37"/>
      <c r="RUS7" s="2"/>
      <c r="RUT7" s="37"/>
      <c r="RUU7" s="53"/>
      <c r="RUW7" s="2"/>
      <c r="RUX7" s="2"/>
      <c r="RUY7" s="37"/>
      <c r="RUZ7" s="37"/>
      <c r="RVA7" s="2"/>
      <c r="RVB7" s="37"/>
      <c r="RVC7" s="53"/>
      <c r="RVE7" s="2"/>
      <c r="RVF7" s="2"/>
      <c r="RVG7" s="37"/>
      <c r="RVH7" s="37"/>
      <c r="RVI7" s="2"/>
      <c r="RVJ7" s="37"/>
      <c r="RVK7" s="53"/>
      <c r="RVM7" s="2"/>
      <c r="RVN7" s="2"/>
      <c r="RVO7" s="37"/>
      <c r="RVP7" s="37"/>
      <c r="RVQ7" s="2"/>
      <c r="RVR7" s="37"/>
      <c r="RVS7" s="53"/>
      <c r="RVU7" s="2"/>
      <c r="RVV7" s="2"/>
      <c r="RVW7" s="37"/>
      <c r="RVX7" s="37"/>
      <c r="RVY7" s="2"/>
      <c r="RVZ7" s="37"/>
      <c r="RWA7" s="53"/>
      <c r="RWC7" s="2"/>
      <c r="RWD7" s="2"/>
      <c r="RWE7" s="37"/>
      <c r="RWF7" s="37"/>
      <c r="RWG7" s="2"/>
      <c r="RWH7" s="37"/>
      <c r="RWI7" s="53"/>
      <c r="RWK7" s="2"/>
      <c r="RWL7" s="2"/>
      <c r="RWM7" s="37"/>
      <c r="RWN7" s="37"/>
      <c r="RWO7" s="2"/>
      <c r="RWP7" s="37"/>
      <c r="RWQ7" s="53"/>
      <c r="RWS7" s="2"/>
      <c r="RWT7" s="2"/>
      <c r="RWU7" s="37"/>
      <c r="RWV7" s="37"/>
      <c r="RWW7" s="2"/>
      <c r="RWX7" s="37"/>
      <c r="RWY7" s="53"/>
      <c r="RXA7" s="2"/>
      <c r="RXB7" s="2"/>
      <c r="RXC7" s="37"/>
      <c r="RXD7" s="37"/>
      <c r="RXE7" s="2"/>
      <c r="RXF7" s="37"/>
      <c r="RXG7" s="53"/>
      <c r="RXI7" s="2"/>
      <c r="RXJ7" s="2"/>
      <c r="RXK7" s="37"/>
      <c r="RXL7" s="37"/>
      <c r="RXM7" s="2"/>
      <c r="RXN7" s="37"/>
      <c r="RXO7" s="53"/>
      <c r="RXQ7" s="2"/>
      <c r="RXR7" s="2"/>
      <c r="RXS7" s="37"/>
      <c r="RXT7" s="37"/>
      <c r="RXU7" s="2"/>
      <c r="RXV7" s="37"/>
      <c r="RXW7" s="53"/>
      <c r="RXY7" s="2"/>
      <c r="RXZ7" s="2"/>
      <c r="RYA7" s="37"/>
      <c r="RYB7" s="37"/>
      <c r="RYC7" s="2"/>
      <c r="RYD7" s="37"/>
      <c r="RYE7" s="53"/>
      <c r="RYG7" s="2"/>
      <c r="RYH7" s="2"/>
      <c r="RYI7" s="37"/>
      <c r="RYJ7" s="37"/>
      <c r="RYK7" s="2"/>
      <c r="RYL7" s="37"/>
      <c r="RYM7" s="53"/>
      <c r="RYO7" s="2"/>
      <c r="RYP7" s="2"/>
      <c r="RYQ7" s="37"/>
      <c r="RYR7" s="37"/>
      <c r="RYS7" s="2"/>
      <c r="RYT7" s="37"/>
      <c r="RYU7" s="53"/>
      <c r="RYW7" s="2"/>
      <c r="RYX7" s="2"/>
      <c r="RYY7" s="37"/>
      <c r="RYZ7" s="37"/>
      <c r="RZA7" s="2"/>
      <c r="RZB7" s="37"/>
      <c r="RZC7" s="53"/>
      <c r="RZE7" s="2"/>
      <c r="RZF7" s="2"/>
      <c r="RZG7" s="37"/>
      <c r="RZH7" s="37"/>
      <c r="RZI7" s="2"/>
      <c r="RZJ7" s="37"/>
      <c r="RZK7" s="53"/>
      <c r="RZM7" s="2"/>
      <c r="RZN7" s="2"/>
      <c r="RZO7" s="37"/>
      <c r="RZP7" s="37"/>
      <c r="RZQ7" s="2"/>
      <c r="RZR7" s="37"/>
      <c r="RZS7" s="53"/>
      <c r="RZU7" s="2"/>
      <c r="RZV7" s="2"/>
      <c r="RZW7" s="37"/>
      <c r="RZX7" s="37"/>
      <c r="RZY7" s="2"/>
      <c r="RZZ7" s="37"/>
      <c r="SAA7" s="53"/>
      <c r="SAC7" s="2"/>
      <c r="SAD7" s="2"/>
      <c r="SAE7" s="37"/>
      <c r="SAF7" s="37"/>
      <c r="SAG7" s="2"/>
      <c r="SAH7" s="37"/>
      <c r="SAI7" s="53"/>
      <c r="SAK7" s="2"/>
      <c r="SAL7" s="2"/>
      <c r="SAM7" s="37"/>
      <c r="SAN7" s="37"/>
      <c r="SAO7" s="2"/>
      <c r="SAP7" s="37"/>
      <c r="SAQ7" s="53"/>
      <c r="SAS7" s="2"/>
      <c r="SAT7" s="2"/>
      <c r="SAU7" s="37"/>
      <c r="SAV7" s="37"/>
      <c r="SAW7" s="2"/>
      <c r="SAX7" s="37"/>
      <c r="SAY7" s="53"/>
      <c r="SBA7" s="2"/>
      <c r="SBB7" s="2"/>
      <c r="SBC7" s="37"/>
      <c r="SBD7" s="37"/>
      <c r="SBE7" s="2"/>
      <c r="SBF7" s="37"/>
      <c r="SBG7" s="53"/>
      <c r="SBI7" s="2"/>
      <c r="SBJ7" s="2"/>
      <c r="SBK7" s="37"/>
      <c r="SBL7" s="37"/>
      <c r="SBM7" s="2"/>
      <c r="SBN7" s="37"/>
      <c r="SBO7" s="53"/>
      <c r="SBQ7" s="2"/>
      <c r="SBR7" s="2"/>
      <c r="SBS7" s="37"/>
      <c r="SBT7" s="37"/>
      <c r="SBU7" s="2"/>
      <c r="SBV7" s="37"/>
      <c r="SBW7" s="53"/>
      <c r="SBY7" s="2"/>
      <c r="SBZ7" s="2"/>
      <c r="SCA7" s="37"/>
      <c r="SCB7" s="37"/>
      <c r="SCC7" s="2"/>
      <c r="SCD7" s="37"/>
      <c r="SCE7" s="53"/>
      <c r="SCG7" s="2"/>
      <c r="SCH7" s="2"/>
      <c r="SCI7" s="37"/>
      <c r="SCJ7" s="37"/>
      <c r="SCK7" s="2"/>
      <c r="SCL7" s="37"/>
      <c r="SCM7" s="53"/>
      <c r="SCO7" s="2"/>
      <c r="SCP7" s="2"/>
      <c r="SCQ7" s="37"/>
      <c r="SCR7" s="37"/>
      <c r="SCS7" s="2"/>
      <c r="SCT7" s="37"/>
      <c r="SCU7" s="53"/>
      <c r="SCW7" s="2"/>
      <c r="SCX7" s="2"/>
      <c r="SCY7" s="37"/>
      <c r="SCZ7" s="37"/>
      <c r="SDA7" s="2"/>
      <c r="SDB7" s="37"/>
      <c r="SDC7" s="53"/>
      <c r="SDE7" s="2"/>
      <c r="SDF7" s="2"/>
      <c r="SDG7" s="37"/>
      <c r="SDH7" s="37"/>
      <c r="SDI7" s="2"/>
      <c r="SDJ7" s="37"/>
      <c r="SDK7" s="53"/>
      <c r="SDM7" s="2"/>
      <c r="SDN7" s="2"/>
      <c r="SDO7" s="37"/>
      <c r="SDP7" s="37"/>
      <c r="SDQ7" s="2"/>
      <c r="SDR7" s="37"/>
      <c r="SDS7" s="53"/>
      <c r="SDU7" s="2"/>
      <c r="SDV7" s="2"/>
      <c r="SDW7" s="37"/>
      <c r="SDX7" s="37"/>
      <c r="SDY7" s="2"/>
      <c r="SDZ7" s="37"/>
      <c r="SEA7" s="53"/>
      <c r="SEC7" s="2"/>
      <c r="SED7" s="2"/>
      <c r="SEE7" s="37"/>
      <c r="SEF7" s="37"/>
      <c r="SEG7" s="2"/>
      <c r="SEH7" s="37"/>
      <c r="SEI7" s="53"/>
      <c r="SEK7" s="2"/>
      <c r="SEL7" s="2"/>
      <c r="SEM7" s="37"/>
      <c r="SEN7" s="37"/>
      <c r="SEO7" s="2"/>
      <c r="SEP7" s="37"/>
      <c r="SEQ7" s="53"/>
      <c r="SES7" s="2"/>
      <c r="SET7" s="2"/>
      <c r="SEU7" s="37"/>
      <c r="SEV7" s="37"/>
      <c r="SEW7" s="2"/>
      <c r="SEX7" s="37"/>
      <c r="SEY7" s="53"/>
      <c r="SFA7" s="2"/>
      <c r="SFB7" s="2"/>
      <c r="SFC7" s="37"/>
      <c r="SFD7" s="37"/>
      <c r="SFE7" s="2"/>
      <c r="SFF7" s="37"/>
      <c r="SFG7" s="53"/>
      <c r="SFI7" s="2"/>
      <c r="SFJ7" s="2"/>
      <c r="SFK7" s="37"/>
      <c r="SFL7" s="37"/>
      <c r="SFM7" s="2"/>
      <c r="SFN7" s="37"/>
      <c r="SFO7" s="53"/>
      <c r="SFQ7" s="2"/>
      <c r="SFR7" s="2"/>
      <c r="SFS7" s="37"/>
      <c r="SFT7" s="37"/>
      <c r="SFU7" s="2"/>
      <c r="SFV7" s="37"/>
      <c r="SFW7" s="53"/>
      <c r="SFY7" s="2"/>
      <c r="SFZ7" s="2"/>
      <c r="SGA7" s="37"/>
      <c r="SGB7" s="37"/>
      <c r="SGC7" s="2"/>
      <c r="SGD7" s="37"/>
      <c r="SGE7" s="53"/>
      <c r="SGG7" s="2"/>
      <c r="SGH7" s="2"/>
      <c r="SGI7" s="37"/>
      <c r="SGJ7" s="37"/>
      <c r="SGK7" s="2"/>
      <c r="SGL7" s="37"/>
      <c r="SGM7" s="53"/>
      <c r="SGO7" s="2"/>
      <c r="SGP7" s="2"/>
      <c r="SGQ7" s="37"/>
      <c r="SGR7" s="37"/>
      <c r="SGS7" s="2"/>
      <c r="SGT7" s="37"/>
      <c r="SGU7" s="53"/>
      <c r="SGW7" s="2"/>
      <c r="SGX7" s="2"/>
      <c r="SGY7" s="37"/>
      <c r="SGZ7" s="37"/>
      <c r="SHA7" s="2"/>
      <c r="SHB7" s="37"/>
      <c r="SHC7" s="53"/>
      <c r="SHE7" s="2"/>
      <c r="SHF7" s="2"/>
      <c r="SHG7" s="37"/>
      <c r="SHH7" s="37"/>
      <c r="SHI7" s="2"/>
      <c r="SHJ7" s="37"/>
      <c r="SHK7" s="53"/>
      <c r="SHM7" s="2"/>
      <c r="SHN7" s="2"/>
      <c r="SHO7" s="37"/>
      <c r="SHP7" s="37"/>
      <c r="SHQ7" s="2"/>
      <c r="SHR7" s="37"/>
      <c r="SHS7" s="53"/>
      <c r="SHU7" s="2"/>
      <c r="SHV7" s="2"/>
      <c r="SHW7" s="37"/>
      <c r="SHX7" s="37"/>
      <c r="SHY7" s="2"/>
      <c r="SHZ7" s="37"/>
      <c r="SIA7" s="53"/>
      <c r="SIC7" s="2"/>
      <c r="SID7" s="2"/>
      <c r="SIE7" s="37"/>
      <c r="SIF7" s="37"/>
      <c r="SIG7" s="2"/>
      <c r="SIH7" s="37"/>
      <c r="SII7" s="53"/>
      <c r="SIK7" s="2"/>
      <c r="SIL7" s="2"/>
      <c r="SIM7" s="37"/>
      <c r="SIN7" s="37"/>
      <c r="SIO7" s="2"/>
      <c r="SIP7" s="37"/>
      <c r="SIQ7" s="53"/>
      <c r="SIS7" s="2"/>
      <c r="SIT7" s="2"/>
      <c r="SIU7" s="37"/>
      <c r="SIV7" s="37"/>
      <c r="SIW7" s="2"/>
      <c r="SIX7" s="37"/>
      <c r="SIY7" s="53"/>
      <c r="SJA7" s="2"/>
      <c r="SJB7" s="2"/>
      <c r="SJC7" s="37"/>
      <c r="SJD7" s="37"/>
      <c r="SJE7" s="2"/>
      <c r="SJF7" s="37"/>
      <c r="SJG7" s="53"/>
      <c r="SJI7" s="2"/>
      <c r="SJJ7" s="2"/>
      <c r="SJK7" s="37"/>
      <c r="SJL7" s="37"/>
      <c r="SJM7" s="2"/>
      <c r="SJN7" s="37"/>
      <c r="SJO7" s="53"/>
      <c r="SJQ7" s="2"/>
      <c r="SJR7" s="2"/>
      <c r="SJS7" s="37"/>
      <c r="SJT7" s="37"/>
      <c r="SJU7" s="2"/>
      <c r="SJV7" s="37"/>
      <c r="SJW7" s="53"/>
      <c r="SJY7" s="2"/>
      <c r="SJZ7" s="2"/>
      <c r="SKA7" s="37"/>
      <c r="SKB7" s="37"/>
      <c r="SKC7" s="2"/>
      <c r="SKD7" s="37"/>
      <c r="SKE7" s="53"/>
      <c r="SKG7" s="2"/>
      <c r="SKH7" s="2"/>
      <c r="SKI7" s="37"/>
      <c r="SKJ7" s="37"/>
      <c r="SKK7" s="2"/>
      <c r="SKL7" s="37"/>
      <c r="SKM7" s="53"/>
      <c r="SKO7" s="2"/>
      <c r="SKP7" s="2"/>
      <c r="SKQ7" s="37"/>
      <c r="SKR7" s="37"/>
      <c r="SKS7" s="2"/>
      <c r="SKT7" s="37"/>
      <c r="SKU7" s="53"/>
      <c r="SKW7" s="2"/>
      <c r="SKX7" s="2"/>
      <c r="SKY7" s="37"/>
      <c r="SKZ7" s="37"/>
      <c r="SLA7" s="2"/>
      <c r="SLB7" s="37"/>
      <c r="SLC7" s="53"/>
      <c r="SLE7" s="2"/>
      <c r="SLF7" s="2"/>
      <c r="SLG7" s="37"/>
      <c r="SLH7" s="37"/>
      <c r="SLI7" s="2"/>
      <c r="SLJ7" s="37"/>
      <c r="SLK7" s="53"/>
      <c r="SLM7" s="2"/>
      <c r="SLN7" s="2"/>
      <c r="SLO7" s="37"/>
      <c r="SLP7" s="37"/>
      <c r="SLQ7" s="2"/>
      <c r="SLR7" s="37"/>
      <c r="SLS7" s="53"/>
      <c r="SLU7" s="2"/>
      <c r="SLV7" s="2"/>
      <c r="SLW7" s="37"/>
      <c r="SLX7" s="37"/>
      <c r="SLY7" s="2"/>
      <c r="SLZ7" s="37"/>
      <c r="SMA7" s="53"/>
      <c r="SMC7" s="2"/>
      <c r="SMD7" s="2"/>
      <c r="SME7" s="37"/>
      <c r="SMF7" s="37"/>
      <c r="SMG7" s="2"/>
      <c r="SMH7" s="37"/>
      <c r="SMI7" s="53"/>
      <c r="SMK7" s="2"/>
      <c r="SML7" s="2"/>
      <c r="SMM7" s="37"/>
      <c r="SMN7" s="37"/>
      <c r="SMO7" s="2"/>
      <c r="SMP7" s="37"/>
      <c r="SMQ7" s="53"/>
      <c r="SMS7" s="2"/>
      <c r="SMT7" s="2"/>
      <c r="SMU7" s="37"/>
      <c r="SMV7" s="37"/>
      <c r="SMW7" s="2"/>
      <c r="SMX7" s="37"/>
      <c r="SMY7" s="53"/>
      <c r="SNA7" s="2"/>
      <c r="SNB7" s="2"/>
      <c r="SNC7" s="37"/>
      <c r="SND7" s="37"/>
      <c r="SNE7" s="2"/>
      <c r="SNF7" s="37"/>
      <c r="SNG7" s="53"/>
      <c r="SNI7" s="2"/>
      <c r="SNJ7" s="2"/>
      <c r="SNK7" s="37"/>
      <c r="SNL7" s="37"/>
      <c r="SNM7" s="2"/>
      <c r="SNN7" s="37"/>
      <c r="SNO7" s="53"/>
      <c r="SNQ7" s="2"/>
      <c r="SNR7" s="2"/>
      <c r="SNS7" s="37"/>
      <c r="SNT7" s="37"/>
      <c r="SNU7" s="2"/>
      <c r="SNV7" s="37"/>
      <c r="SNW7" s="53"/>
      <c r="SNY7" s="2"/>
      <c r="SNZ7" s="2"/>
      <c r="SOA7" s="37"/>
      <c r="SOB7" s="37"/>
      <c r="SOC7" s="2"/>
      <c r="SOD7" s="37"/>
      <c r="SOE7" s="53"/>
      <c r="SOG7" s="2"/>
      <c r="SOH7" s="2"/>
      <c r="SOI7" s="37"/>
      <c r="SOJ7" s="37"/>
      <c r="SOK7" s="2"/>
      <c r="SOL7" s="37"/>
      <c r="SOM7" s="53"/>
      <c r="SOO7" s="2"/>
      <c r="SOP7" s="2"/>
      <c r="SOQ7" s="37"/>
      <c r="SOR7" s="37"/>
      <c r="SOS7" s="2"/>
      <c r="SOT7" s="37"/>
      <c r="SOU7" s="53"/>
      <c r="SOW7" s="2"/>
      <c r="SOX7" s="2"/>
      <c r="SOY7" s="37"/>
      <c r="SOZ7" s="37"/>
      <c r="SPA7" s="2"/>
      <c r="SPB7" s="37"/>
      <c r="SPC7" s="53"/>
      <c r="SPE7" s="2"/>
      <c r="SPF7" s="2"/>
      <c r="SPG7" s="37"/>
      <c r="SPH7" s="37"/>
      <c r="SPI7" s="2"/>
      <c r="SPJ7" s="37"/>
      <c r="SPK7" s="53"/>
      <c r="SPM7" s="2"/>
      <c r="SPN7" s="2"/>
      <c r="SPO7" s="37"/>
      <c r="SPP7" s="37"/>
      <c r="SPQ7" s="2"/>
      <c r="SPR7" s="37"/>
      <c r="SPS7" s="53"/>
      <c r="SPU7" s="2"/>
      <c r="SPV7" s="2"/>
      <c r="SPW7" s="37"/>
      <c r="SPX7" s="37"/>
      <c r="SPY7" s="2"/>
      <c r="SPZ7" s="37"/>
      <c r="SQA7" s="53"/>
      <c r="SQC7" s="2"/>
      <c r="SQD7" s="2"/>
      <c r="SQE7" s="37"/>
      <c r="SQF7" s="37"/>
      <c r="SQG7" s="2"/>
      <c r="SQH7" s="37"/>
      <c r="SQI7" s="53"/>
      <c r="SQK7" s="2"/>
      <c r="SQL7" s="2"/>
      <c r="SQM7" s="37"/>
      <c r="SQN7" s="37"/>
      <c r="SQO7" s="2"/>
      <c r="SQP7" s="37"/>
      <c r="SQQ7" s="53"/>
      <c r="SQS7" s="2"/>
      <c r="SQT7" s="2"/>
      <c r="SQU7" s="37"/>
      <c r="SQV7" s="37"/>
      <c r="SQW7" s="2"/>
      <c r="SQX7" s="37"/>
      <c r="SQY7" s="53"/>
      <c r="SRA7" s="2"/>
      <c r="SRB7" s="2"/>
      <c r="SRC7" s="37"/>
      <c r="SRD7" s="37"/>
      <c r="SRE7" s="2"/>
      <c r="SRF7" s="37"/>
      <c r="SRG7" s="53"/>
      <c r="SRI7" s="2"/>
      <c r="SRJ7" s="2"/>
      <c r="SRK7" s="37"/>
      <c r="SRL7" s="37"/>
      <c r="SRM7" s="2"/>
      <c r="SRN7" s="37"/>
      <c r="SRO7" s="53"/>
      <c r="SRQ7" s="2"/>
      <c r="SRR7" s="2"/>
      <c r="SRS7" s="37"/>
      <c r="SRT7" s="37"/>
      <c r="SRU7" s="2"/>
      <c r="SRV7" s="37"/>
      <c r="SRW7" s="53"/>
      <c r="SRY7" s="2"/>
      <c r="SRZ7" s="2"/>
      <c r="SSA7" s="37"/>
      <c r="SSB7" s="37"/>
      <c r="SSC7" s="2"/>
      <c r="SSD7" s="37"/>
      <c r="SSE7" s="53"/>
      <c r="SSG7" s="2"/>
      <c r="SSH7" s="2"/>
      <c r="SSI7" s="37"/>
      <c r="SSJ7" s="37"/>
      <c r="SSK7" s="2"/>
      <c r="SSL7" s="37"/>
      <c r="SSM7" s="53"/>
      <c r="SSO7" s="2"/>
      <c r="SSP7" s="2"/>
      <c r="SSQ7" s="37"/>
      <c r="SSR7" s="37"/>
      <c r="SSS7" s="2"/>
      <c r="SST7" s="37"/>
      <c r="SSU7" s="53"/>
      <c r="SSW7" s="2"/>
      <c r="SSX7" s="2"/>
      <c r="SSY7" s="37"/>
      <c r="SSZ7" s="37"/>
      <c r="STA7" s="2"/>
      <c r="STB7" s="37"/>
      <c r="STC7" s="53"/>
      <c r="STE7" s="2"/>
      <c r="STF7" s="2"/>
      <c r="STG7" s="37"/>
      <c r="STH7" s="37"/>
      <c r="STI7" s="2"/>
      <c r="STJ7" s="37"/>
      <c r="STK7" s="53"/>
      <c r="STM7" s="2"/>
      <c r="STN7" s="2"/>
      <c r="STO7" s="37"/>
      <c r="STP7" s="37"/>
      <c r="STQ7" s="2"/>
      <c r="STR7" s="37"/>
      <c r="STS7" s="53"/>
      <c r="STU7" s="2"/>
      <c r="STV7" s="2"/>
      <c r="STW7" s="37"/>
      <c r="STX7" s="37"/>
      <c r="STY7" s="2"/>
      <c r="STZ7" s="37"/>
      <c r="SUA7" s="53"/>
      <c r="SUC7" s="2"/>
      <c r="SUD7" s="2"/>
      <c r="SUE7" s="37"/>
      <c r="SUF7" s="37"/>
      <c r="SUG7" s="2"/>
      <c r="SUH7" s="37"/>
      <c r="SUI7" s="53"/>
      <c r="SUK7" s="2"/>
      <c r="SUL7" s="2"/>
      <c r="SUM7" s="37"/>
      <c r="SUN7" s="37"/>
      <c r="SUO7" s="2"/>
      <c r="SUP7" s="37"/>
      <c r="SUQ7" s="53"/>
      <c r="SUS7" s="2"/>
      <c r="SUT7" s="2"/>
      <c r="SUU7" s="37"/>
      <c r="SUV7" s="37"/>
      <c r="SUW7" s="2"/>
      <c r="SUX7" s="37"/>
      <c r="SUY7" s="53"/>
      <c r="SVA7" s="2"/>
      <c r="SVB7" s="2"/>
      <c r="SVC7" s="37"/>
      <c r="SVD7" s="37"/>
      <c r="SVE7" s="2"/>
      <c r="SVF7" s="37"/>
      <c r="SVG7" s="53"/>
      <c r="SVI7" s="2"/>
      <c r="SVJ7" s="2"/>
      <c r="SVK7" s="37"/>
      <c r="SVL7" s="37"/>
      <c r="SVM7" s="2"/>
      <c r="SVN7" s="37"/>
      <c r="SVO7" s="53"/>
      <c r="SVQ7" s="2"/>
      <c r="SVR7" s="2"/>
      <c r="SVS7" s="37"/>
      <c r="SVT7" s="37"/>
      <c r="SVU7" s="2"/>
      <c r="SVV7" s="37"/>
      <c r="SVW7" s="53"/>
      <c r="SVY7" s="2"/>
      <c r="SVZ7" s="2"/>
      <c r="SWA7" s="37"/>
      <c r="SWB7" s="37"/>
      <c r="SWC7" s="2"/>
      <c r="SWD7" s="37"/>
      <c r="SWE7" s="53"/>
      <c r="SWG7" s="2"/>
      <c r="SWH7" s="2"/>
      <c r="SWI7" s="37"/>
      <c r="SWJ7" s="37"/>
      <c r="SWK7" s="2"/>
      <c r="SWL7" s="37"/>
      <c r="SWM7" s="53"/>
      <c r="SWO7" s="2"/>
      <c r="SWP7" s="2"/>
      <c r="SWQ7" s="37"/>
      <c r="SWR7" s="37"/>
      <c r="SWS7" s="2"/>
      <c r="SWT7" s="37"/>
      <c r="SWU7" s="53"/>
      <c r="SWW7" s="2"/>
      <c r="SWX7" s="2"/>
      <c r="SWY7" s="37"/>
      <c r="SWZ7" s="37"/>
      <c r="SXA7" s="2"/>
      <c r="SXB7" s="37"/>
      <c r="SXC7" s="53"/>
      <c r="SXE7" s="2"/>
      <c r="SXF7" s="2"/>
      <c r="SXG7" s="37"/>
      <c r="SXH7" s="37"/>
      <c r="SXI7" s="2"/>
      <c r="SXJ7" s="37"/>
      <c r="SXK7" s="53"/>
      <c r="SXM7" s="2"/>
      <c r="SXN7" s="2"/>
      <c r="SXO7" s="37"/>
      <c r="SXP7" s="37"/>
      <c r="SXQ7" s="2"/>
      <c r="SXR7" s="37"/>
      <c r="SXS7" s="53"/>
      <c r="SXU7" s="2"/>
      <c r="SXV7" s="2"/>
      <c r="SXW7" s="37"/>
      <c r="SXX7" s="37"/>
      <c r="SXY7" s="2"/>
      <c r="SXZ7" s="37"/>
      <c r="SYA7" s="53"/>
      <c r="SYC7" s="2"/>
      <c r="SYD7" s="2"/>
      <c r="SYE7" s="37"/>
      <c r="SYF7" s="37"/>
      <c r="SYG7" s="2"/>
      <c r="SYH7" s="37"/>
      <c r="SYI7" s="53"/>
      <c r="SYK7" s="2"/>
      <c r="SYL7" s="2"/>
      <c r="SYM7" s="37"/>
      <c r="SYN7" s="37"/>
      <c r="SYO7" s="2"/>
      <c r="SYP7" s="37"/>
      <c r="SYQ7" s="53"/>
      <c r="SYS7" s="2"/>
      <c r="SYT7" s="2"/>
      <c r="SYU7" s="37"/>
      <c r="SYV7" s="37"/>
      <c r="SYW7" s="2"/>
      <c r="SYX7" s="37"/>
      <c r="SYY7" s="53"/>
      <c r="SZA7" s="2"/>
      <c r="SZB7" s="2"/>
      <c r="SZC7" s="37"/>
      <c r="SZD7" s="37"/>
      <c r="SZE7" s="2"/>
      <c r="SZF7" s="37"/>
      <c r="SZG7" s="53"/>
      <c r="SZI7" s="2"/>
      <c r="SZJ7" s="2"/>
      <c r="SZK7" s="37"/>
      <c r="SZL7" s="37"/>
      <c r="SZM7" s="2"/>
      <c r="SZN7" s="37"/>
      <c r="SZO7" s="53"/>
      <c r="SZQ7" s="2"/>
      <c r="SZR7" s="2"/>
      <c r="SZS7" s="37"/>
      <c r="SZT7" s="37"/>
      <c r="SZU7" s="2"/>
      <c r="SZV7" s="37"/>
      <c r="SZW7" s="53"/>
      <c r="SZY7" s="2"/>
      <c r="SZZ7" s="2"/>
      <c r="TAA7" s="37"/>
      <c r="TAB7" s="37"/>
      <c r="TAC7" s="2"/>
      <c r="TAD7" s="37"/>
      <c r="TAE7" s="53"/>
      <c r="TAG7" s="2"/>
      <c r="TAH7" s="2"/>
      <c r="TAI7" s="37"/>
      <c r="TAJ7" s="37"/>
      <c r="TAK7" s="2"/>
      <c r="TAL7" s="37"/>
      <c r="TAM7" s="53"/>
      <c r="TAO7" s="2"/>
      <c r="TAP7" s="2"/>
      <c r="TAQ7" s="37"/>
      <c r="TAR7" s="37"/>
      <c r="TAS7" s="2"/>
      <c r="TAT7" s="37"/>
      <c r="TAU7" s="53"/>
      <c r="TAW7" s="2"/>
      <c r="TAX7" s="2"/>
      <c r="TAY7" s="37"/>
      <c r="TAZ7" s="37"/>
      <c r="TBA7" s="2"/>
      <c r="TBB7" s="37"/>
      <c r="TBC7" s="53"/>
      <c r="TBE7" s="2"/>
      <c r="TBF7" s="2"/>
      <c r="TBG7" s="37"/>
      <c r="TBH7" s="37"/>
      <c r="TBI7" s="2"/>
      <c r="TBJ7" s="37"/>
      <c r="TBK7" s="53"/>
      <c r="TBM7" s="2"/>
      <c r="TBN7" s="2"/>
      <c r="TBO7" s="37"/>
      <c r="TBP7" s="37"/>
      <c r="TBQ7" s="2"/>
      <c r="TBR7" s="37"/>
      <c r="TBS7" s="53"/>
      <c r="TBU7" s="2"/>
      <c r="TBV7" s="2"/>
      <c r="TBW7" s="37"/>
      <c r="TBX7" s="37"/>
      <c r="TBY7" s="2"/>
      <c r="TBZ7" s="37"/>
      <c r="TCA7" s="53"/>
      <c r="TCC7" s="2"/>
      <c r="TCD7" s="2"/>
      <c r="TCE7" s="37"/>
      <c r="TCF7" s="37"/>
      <c r="TCG7" s="2"/>
      <c r="TCH7" s="37"/>
      <c r="TCI7" s="53"/>
      <c r="TCK7" s="2"/>
      <c r="TCL7" s="2"/>
      <c r="TCM7" s="37"/>
      <c r="TCN7" s="37"/>
      <c r="TCO7" s="2"/>
      <c r="TCP7" s="37"/>
      <c r="TCQ7" s="53"/>
      <c r="TCS7" s="2"/>
      <c r="TCT7" s="2"/>
      <c r="TCU7" s="37"/>
      <c r="TCV7" s="37"/>
      <c r="TCW7" s="2"/>
      <c r="TCX7" s="37"/>
      <c r="TCY7" s="53"/>
      <c r="TDA7" s="2"/>
      <c r="TDB7" s="2"/>
      <c r="TDC7" s="37"/>
      <c r="TDD7" s="37"/>
      <c r="TDE7" s="2"/>
      <c r="TDF7" s="37"/>
      <c r="TDG7" s="53"/>
      <c r="TDI7" s="2"/>
      <c r="TDJ7" s="2"/>
      <c r="TDK7" s="37"/>
      <c r="TDL7" s="37"/>
      <c r="TDM7" s="2"/>
      <c r="TDN7" s="37"/>
      <c r="TDO7" s="53"/>
      <c r="TDQ7" s="2"/>
      <c r="TDR7" s="2"/>
      <c r="TDS7" s="37"/>
      <c r="TDT7" s="37"/>
      <c r="TDU7" s="2"/>
      <c r="TDV7" s="37"/>
      <c r="TDW7" s="53"/>
      <c r="TDY7" s="2"/>
      <c r="TDZ7" s="2"/>
      <c r="TEA7" s="37"/>
      <c r="TEB7" s="37"/>
      <c r="TEC7" s="2"/>
      <c r="TED7" s="37"/>
      <c r="TEE7" s="53"/>
      <c r="TEG7" s="2"/>
      <c r="TEH7" s="2"/>
      <c r="TEI7" s="37"/>
      <c r="TEJ7" s="37"/>
      <c r="TEK7" s="2"/>
      <c r="TEL7" s="37"/>
      <c r="TEM7" s="53"/>
      <c r="TEO7" s="2"/>
      <c r="TEP7" s="2"/>
      <c r="TEQ7" s="37"/>
      <c r="TER7" s="37"/>
      <c r="TES7" s="2"/>
      <c r="TET7" s="37"/>
      <c r="TEU7" s="53"/>
      <c r="TEW7" s="2"/>
      <c r="TEX7" s="2"/>
      <c r="TEY7" s="37"/>
      <c r="TEZ7" s="37"/>
      <c r="TFA7" s="2"/>
      <c r="TFB7" s="37"/>
      <c r="TFC7" s="53"/>
      <c r="TFE7" s="2"/>
      <c r="TFF7" s="2"/>
      <c r="TFG7" s="37"/>
      <c r="TFH7" s="37"/>
      <c r="TFI7" s="2"/>
      <c r="TFJ7" s="37"/>
      <c r="TFK7" s="53"/>
      <c r="TFM7" s="2"/>
      <c r="TFN7" s="2"/>
      <c r="TFO7" s="37"/>
      <c r="TFP7" s="37"/>
      <c r="TFQ7" s="2"/>
      <c r="TFR7" s="37"/>
      <c r="TFS7" s="53"/>
      <c r="TFU7" s="2"/>
      <c r="TFV7" s="2"/>
      <c r="TFW7" s="37"/>
      <c r="TFX7" s="37"/>
      <c r="TFY7" s="2"/>
      <c r="TFZ7" s="37"/>
      <c r="TGA7" s="53"/>
      <c r="TGC7" s="2"/>
      <c r="TGD7" s="2"/>
      <c r="TGE7" s="37"/>
      <c r="TGF7" s="37"/>
      <c r="TGG7" s="2"/>
      <c r="TGH7" s="37"/>
      <c r="TGI7" s="53"/>
      <c r="TGK7" s="2"/>
      <c r="TGL7" s="2"/>
      <c r="TGM7" s="37"/>
      <c r="TGN7" s="37"/>
      <c r="TGO7" s="2"/>
      <c r="TGP7" s="37"/>
      <c r="TGQ7" s="53"/>
      <c r="TGS7" s="2"/>
      <c r="TGT7" s="2"/>
      <c r="TGU7" s="37"/>
      <c r="TGV7" s="37"/>
      <c r="TGW7" s="2"/>
      <c r="TGX7" s="37"/>
      <c r="TGY7" s="53"/>
      <c r="THA7" s="2"/>
      <c r="THB7" s="2"/>
      <c r="THC7" s="37"/>
      <c r="THD7" s="37"/>
      <c r="THE7" s="2"/>
      <c r="THF7" s="37"/>
      <c r="THG7" s="53"/>
      <c r="THI7" s="2"/>
      <c r="THJ7" s="2"/>
      <c r="THK7" s="37"/>
      <c r="THL7" s="37"/>
      <c r="THM7" s="2"/>
      <c r="THN7" s="37"/>
      <c r="THO7" s="53"/>
      <c r="THQ7" s="2"/>
      <c r="THR7" s="2"/>
      <c r="THS7" s="37"/>
      <c r="THT7" s="37"/>
      <c r="THU7" s="2"/>
      <c r="THV7" s="37"/>
      <c r="THW7" s="53"/>
      <c r="THY7" s="2"/>
      <c r="THZ7" s="2"/>
      <c r="TIA7" s="37"/>
      <c r="TIB7" s="37"/>
      <c r="TIC7" s="2"/>
      <c r="TID7" s="37"/>
      <c r="TIE7" s="53"/>
      <c r="TIG7" s="2"/>
      <c r="TIH7" s="2"/>
      <c r="TII7" s="37"/>
      <c r="TIJ7" s="37"/>
      <c r="TIK7" s="2"/>
      <c r="TIL7" s="37"/>
      <c r="TIM7" s="53"/>
      <c r="TIO7" s="2"/>
      <c r="TIP7" s="2"/>
      <c r="TIQ7" s="37"/>
      <c r="TIR7" s="37"/>
      <c r="TIS7" s="2"/>
      <c r="TIT7" s="37"/>
      <c r="TIU7" s="53"/>
      <c r="TIW7" s="2"/>
      <c r="TIX7" s="2"/>
      <c r="TIY7" s="37"/>
      <c r="TIZ7" s="37"/>
      <c r="TJA7" s="2"/>
      <c r="TJB7" s="37"/>
      <c r="TJC7" s="53"/>
      <c r="TJE7" s="2"/>
      <c r="TJF7" s="2"/>
      <c r="TJG7" s="37"/>
      <c r="TJH7" s="37"/>
      <c r="TJI7" s="2"/>
      <c r="TJJ7" s="37"/>
      <c r="TJK7" s="53"/>
      <c r="TJM7" s="2"/>
      <c r="TJN7" s="2"/>
      <c r="TJO7" s="37"/>
      <c r="TJP7" s="37"/>
      <c r="TJQ7" s="2"/>
      <c r="TJR7" s="37"/>
      <c r="TJS7" s="53"/>
      <c r="TJU7" s="2"/>
      <c r="TJV7" s="2"/>
      <c r="TJW7" s="37"/>
      <c r="TJX7" s="37"/>
      <c r="TJY7" s="2"/>
      <c r="TJZ7" s="37"/>
      <c r="TKA7" s="53"/>
      <c r="TKC7" s="2"/>
      <c r="TKD7" s="2"/>
      <c r="TKE7" s="37"/>
      <c r="TKF7" s="37"/>
      <c r="TKG7" s="2"/>
      <c r="TKH7" s="37"/>
      <c r="TKI7" s="53"/>
      <c r="TKK7" s="2"/>
      <c r="TKL7" s="2"/>
      <c r="TKM7" s="37"/>
      <c r="TKN7" s="37"/>
      <c r="TKO7" s="2"/>
      <c r="TKP7" s="37"/>
      <c r="TKQ7" s="53"/>
      <c r="TKS7" s="2"/>
      <c r="TKT7" s="2"/>
      <c r="TKU7" s="37"/>
      <c r="TKV7" s="37"/>
      <c r="TKW7" s="2"/>
      <c r="TKX7" s="37"/>
      <c r="TKY7" s="53"/>
      <c r="TLA7" s="2"/>
      <c r="TLB7" s="2"/>
      <c r="TLC7" s="37"/>
      <c r="TLD7" s="37"/>
      <c r="TLE7" s="2"/>
      <c r="TLF7" s="37"/>
      <c r="TLG7" s="53"/>
      <c r="TLI7" s="2"/>
      <c r="TLJ7" s="2"/>
      <c r="TLK7" s="37"/>
      <c r="TLL7" s="37"/>
      <c r="TLM7" s="2"/>
      <c r="TLN7" s="37"/>
      <c r="TLO7" s="53"/>
      <c r="TLQ7" s="2"/>
      <c r="TLR7" s="2"/>
      <c r="TLS7" s="37"/>
      <c r="TLT7" s="37"/>
      <c r="TLU7" s="2"/>
      <c r="TLV7" s="37"/>
      <c r="TLW7" s="53"/>
      <c r="TLY7" s="2"/>
      <c r="TLZ7" s="2"/>
      <c r="TMA7" s="37"/>
      <c r="TMB7" s="37"/>
      <c r="TMC7" s="2"/>
      <c r="TMD7" s="37"/>
      <c r="TME7" s="53"/>
      <c r="TMG7" s="2"/>
      <c r="TMH7" s="2"/>
      <c r="TMI7" s="37"/>
      <c r="TMJ7" s="37"/>
      <c r="TMK7" s="2"/>
      <c r="TML7" s="37"/>
      <c r="TMM7" s="53"/>
      <c r="TMO7" s="2"/>
      <c r="TMP7" s="2"/>
      <c r="TMQ7" s="37"/>
      <c r="TMR7" s="37"/>
      <c r="TMS7" s="2"/>
      <c r="TMT7" s="37"/>
      <c r="TMU7" s="53"/>
      <c r="TMW7" s="2"/>
      <c r="TMX7" s="2"/>
      <c r="TMY7" s="37"/>
      <c r="TMZ7" s="37"/>
      <c r="TNA7" s="2"/>
      <c r="TNB7" s="37"/>
      <c r="TNC7" s="53"/>
      <c r="TNE7" s="2"/>
      <c r="TNF7" s="2"/>
      <c r="TNG7" s="37"/>
      <c r="TNH7" s="37"/>
      <c r="TNI7" s="2"/>
      <c r="TNJ7" s="37"/>
      <c r="TNK7" s="53"/>
      <c r="TNM7" s="2"/>
      <c r="TNN7" s="2"/>
      <c r="TNO7" s="37"/>
      <c r="TNP7" s="37"/>
      <c r="TNQ7" s="2"/>
      <c r="TNR7" s="37"/>
      <c r="TNS7" s="53"/>
      <c r="TNU7" s="2"/>
      <c r="TNV7" s="2"/>
      <c r="TNW7" s="37"/>
      <c r="TNX7" s="37"/>
      <c r="TNY7" s="2"/>
      <c r="TNZ7" s="37"/>
      <c r="TOA7" s="53"/>
      <c r="TOC7" s="2"/>
      <c r="TOD7" s="2"/>
      <c r="TOE7" s="37"/>
      <c r="TOF7" s="37"/>
      <c r="TOG7" s="2"/>
      <c r="TOH7" s="37"/>
      <c r="TOI7" s="53"/>
      <c r="TOK7" s="2"/>
      <c r="TOL7" s="2"/>
      <c r="TOM7" s="37"/>
      <c r="TON7" s="37"/>
      <c r="TOO7" s="2"/>
      <c r="TOP7" s="37"/>
      <c r="TOQ7" s="53"/>
      <c r="TOS7" s="2"/>
      <c r="TOT7" s="2"/>
      <c r="TOU7" s="37"/>
      <c r="TOV7" s="37"/>
      <c r="TOW7" s="2"/>
      <c r="TOX7" s="37"/>
      <c r="TOY7" s="53"/>
      <c r="TPA7" s="2"/>
      <c r="TPB7" s="2"/>
      <c r="TPC7" s="37"/>
      <c r="TPD7" s="37"/>
      <c r="TPE7" s="2"/>
      <c r="TPF7" s="37"/>
      <c r="TPG7" s="53"/>
      <c r="TPI7" s="2"/>
      <c r="TPJ7" s="2"/>
      <c r="TPK7" s="37"/>
      <c r="TPL7" s="37"/>
      <c r="TPM7" s="2"/>
      <c r="TPN7" s="37"/>
      <c r="TPO7" s="53"/>
      <c r="TPQ7" s="2"/>
      <c r="TPR7" s="2"/>
      <c r="TPS7" s="37"/>
      <c r="TPT7" s="37"/>
      <c r="TPU7" s="2"/>
      <c r="TPV7" s="37"/>
      <c r="TPW7" s="53"/>
      <c r="TPY7" s="2"/>
      <c r="TPZ7" s="2"/>
      <c r="TQA7" s="37"/>
      <c r="TQB7" s="37"/>
      <c r="TQC7" s="2"/>
      <c r="TQD7" s="37"/>
      <c r="TQE7" s="53"/>
      <c r="TQG7" s="2"/>
      <c r="TQH7" s="2"/>
      <c r="TQI7" s="37"/>
      <c r="TQJ7" s="37"/>
      <c r="TQK7" s="2"/>
      <c r="TQL7" s="37"/>
      <c r="TQM7" s="53"/>
      <c r="TQO7" s="2"/>
      <c r="TQP7" s="2"/>
      <c r="TQQ7" s="37"/>
      <c r="TQR7" s="37"/>
      <c r="TQS7" s="2"/>
      <c r="TQT7" s="37"/>
      <c r="TQU7" s="53"/>
      <c r="TQW7" s="2"/>
      <c r="TQX7" s="2"/>
      <c r="TQY7" s="37"/>
      <c r="TQZ7" s="37"/>
      <c r="TRA7" s="2"/>
      <c r="TRB7" s="37"/>
      <c r="TRC7" s="53"/>
      <c r="TRE7" s="2"/>
      <c r="TRF7" s="2"/>
      <c r="TRG7" s="37"/>
      <c r="TRH7" s="37"/>
      <c r="TRI7" s="2"/>
      <c r="TRJ7" s="37"/>
      <c r="TRK7" s="53"/>
      <c r="TRM7" s="2"/>
      <c r="TRN7" s="2"/>
      <c r="TRO7" s="37"/>
      <c r="TRP7" s="37"/>
      <c r="TRQ7" s="2"/>
      <c r="TRR7" s="37"/>
      <c r="TRS7" s="53"/>
      <c r="TRU7" s="2"/>
      <c r="TRV7" s="2"/>
      <c r="TRW7" s="37"/>
      <c r="TRX7" s="37"/>
      <c r="TRY7" s="2"/>
      <c r="TRZ7" s="37"/>
      <c r="TSA7" s="53"/>
      <c r="TSC7" s="2"/>
      <c r="TSD7" s="2"/>
      <c r="TSE7" s="37"/>
      <c r="TSF7" s="37"/>
      <c r="TSG7" s="2"/>
      <c r="TSH7" s="37"/>
      <c r="TSI7" s="53"/>
      <c r="TSK7" s="2"/>
      <c r="TSL7" s="2"/>
      <c r="TSM7" s="37"/>
      <c r="TSN7" s="37"/>
      <c r="TSO7" s="2"/>
      <c r="TSP7" s="37"/>
      <c r="TSQ7" s="53"/>
      <c r="TSS7" s="2"/>
      <c r="TST7" s="2"/>
      <c r="TSU7" s="37"/>
      <c r="TSV7" s="37"/>
      <c r="TSW7" s="2"/>
      <c r="TSX7" s="37"/>
      <c r="TSY7" s="53"/>
      <c r="TTA7" s="2"/>
      <c r="TTB7" s="2"/>
      <c r="TTC7" s="37"/>
      <c r="TTD7" s="37"/>
      <c r="TTE7" s="2"/>
      <c r="TTF7" s="37"/>
      <c r="TTG7" s="53"/>
      <c r="TTI7" s="2"/>
      <c r="TTJ7" s="2"/>
      <c r="TTK7" s="37"/>
      <c r="TTL7" s="37"/>
      <c r="TTM7" s="2"/>
      <c r="TTN7" s="37"/>
      <c r="TTO7" s="53"/>
      <c r="TTQ7" s="2"/>
      <c r="TTR7" s="2"/>
      <c r="TTS7" s="37"/>
      <c r="TTT7" s="37"/>
      <c r="TTU7" s="2"/>
      <c r="TTV7" s="37"/>
      <c r="TTW7" s="53"/>
      <c r="TTY7" s="2"/>
      <c r="TTZ7" s="2"/>
      <c r="TUA7" s="37"/>
      <c r="TUB7" s="37"/>
      <c r="TUC7" s="2"/>
      <c r="TUD7" s="37"/>
      <c r="TUE7" s="53"/>
      <c r="TUG7" s="2"/>
      <c r="TUH7" s="2"/>
      <c r="TUI7" s="37"/>
      <c r="TUJ7" s="37"/>
      <c r="TUK7" s="2"/>
      <c r="TUL7" s="37"/>
      <c r="TUM7" s="53"/>
      <c r="TUO7" s="2"/>
      <c r="TUP7" s="2"/>
      <c r="TUQ7" s="37"/>
      <c r="TUR7" s="37"/>
      <c r="TUS7" s="2"/>
      <c r="TUT7" s="37"/>
      <c r="TUU7" s="53"/>
      <c r="TUW7" s="2"/>
      <c r="TUX7" s="2"/>
      <c r="TUY7" s="37"/>
      <c r="TUZ7" s="37"/>
      <c r="TVA7" s="2"/>
      <c r="TVB7" s="37"/>
      <c r="TVC7" s="53"/>
      <c r="TVE7" s="2"/>
      <c r="TVF7" s="2"/>
      <c r="TVG7" s="37"/>
      <c r="TVH7" s="37"/>
      <c r="TVI7" s="2"/>
      <c r="TVJ7" s="37"/>
      <c r="TVK7" s="53"/>
      <c r="TVM7" s="2"/>
      <c r="TVN7" s="2"/>
      <c r="TVO7" s="37"/>
      <c r="TVP7" s="37"/>
      <c r="TVQ7" s="2"/>
      <c r="TVR7" s="37"/>
      <c r="TVS7" s="53"/>
      <c r="TVU7" s="2"/>
      <c r="TVV7" s="2"/>
      <c r="TVW7" s="37"/>
      <c r="TVX7" s="37"/>
      <c r="TVY7" s="2"/>
      <c r="TVZ7" s="37"/>
      <c r="TWA7" s="53"/>
      <c r="TWC7" s="2"/>
      <c r="TWD7" s="2"/>
      <c r="TWE7" s="37"/>
      <c r="TWF7" s="37"/>
      <c r="TWG7" s="2"/>
      <c r="TWH7" s="37"/>
      <c r="TWI7" s="53"/>
      <c r="TWK7" s="2"/>
      <c r="TWL7" s="2"/>
      <c r="TWM7" s="37"/>
      <c r="TWN7" s="37"/>
      <c r="TWO7" s="2"/>
      <c r="TWP7" s="37"/>
      <c r="TWQ7" s="53"/>
      <c r="TWS7" s="2"/>
      <c r="TWT7" s="2"/>
      <c r="TWU7" s="37"/>
      <c r="TWV7" s="37"/>
      <c r="TWW7" s="2"/>
      <c r="TWX7" s="37"/>
      <c r="TWY7" s="53"/>
      <c r="TXA7" s="2"/>
      <c r="TXB7" s="2"/>
      <c r="TXC7" s="37"/>
      <c r="TXD7" s="37"/>
      <c r="TXE7" s="2"/>
      <c r="TXF7" s="37"/>
      <c r="TXG7" s="53"/>
      <c r="TXI7" s="2"/>
      <c r="TXJ7" s="2"/>
      <c r="TXK7" s="37"/>
      <c r="TXL7" s="37"/>
      <c r="TXM7" s="2"/>
      <c r="TXN7" s="37"/>
      <c r="TXO7" s="53"/>
      <c r="TXQ7" s="2"/>
      <c r="TXR7" s="2"/>
      <c r="TXS7" s="37"/>
      <c r="TXT7" s="37"/>
      <c r="TXU7" s="2"/>
      <c r="TXV7" s="37"/>
      <c r="TXW7" s="53"/>
      <c r="TXY7" s="2"/>
      <c r="TXZ7" s="2"/>
      <c r="TYA7" s="37"/>
      <c r="TYB7" s="37"/>
      <c r="TYC7" s="2"/>
      <c r="TYD7" s="37"/>
      <c r="TYE7" s="53"/>
      <c r="TYG7" s="2"/>
      <c r="TYH7" s="2"/>
      <c r="TYI7" s="37"/>
      <c r="TYJ7" s="37"/>
      <c r="TYK7" s="2"/>
      <c r="TYL7" s="37"/>
      <c r="TYM7" s="53"/>
      <c r="TYO7" s="2"/>
      <c r="TYP7" s="2"/>
      <c r="TYQ7" s="37"/>
      <c r="TYR7" s="37"/>
      <c r="TYS7" s="2"/>
      <c r="TYT7" s="37"/>
      <c r="TYU7" s="53"/>
      <c r="TYW7" s="2"/>
      <c r="TYX7" s="2"/>
      <c r="TYY7" s="37"/>
      <c r="TYZ7" s="37"/>
      <c r="TZA7" s="2"/>
      <c r="TZB7" s="37"/>
      <c r="TZC7" s="53"/>
      <c r="TZE7" s="2"/>
      <c r="TZF7" s="2"/>
      <c r="TZG7" s="37"/>
      <c r="TZH7" s="37"/>
      <c r="TZI7" s="2"/>
      <c r="TZJ7" s="37"/>
      <c r="TZK7" s="53"/>
      <c r="TZM7" s="2"/>
      <c r="TZN7" s="2"/>
      <c r="TZO7" s="37"/>
      <c r="TZP7" s="37"/>
      <c r="TZQ7" s="2"/>
      <c r="TZR7" s="37"/>
      <c r="TZS7" s="53"/>
      <c r="TZU7" s="2"/>
      <c r="TZV7" s="2"/>
      <c r="TZW7" s="37"/>
      <c r="TZX7" s="37"/>
      <c r="TZY7" s="2"/>
      <c r="TZZ7" s="37"/>
      <c r="UAA7" s="53"/>
      <c r="UAC7" s="2"/>
      <c r="UAD7" s="2"/>
      <c r="UAE7" s="37"/>
      <c r="UAF7" s="37"/>
      <c r="UAG7" s="2"/>
      <c r="UAH7" s="37"/>
      <c r="UAI7" s="53"/>
      <c r="UAK7" s="2"/>
      <c r="UAL7" s="2"/>
      <c r="UAM7" s="37"/>
      <c r="UAN7" s="37"/>
      <c r="UAO7" s="2"/>
      <c r="UAP7" s="37"/>
      <c r="UAQ7" s="53"/>
      <c r="UAS7" s="2"/>
      <c r="UAT7" s="2"/>
      <c r="UAU7" s="37"/>
      <c r="UAV7" s="37"/>
      <c r="UAW7" s="2"/>
      <c r="UAX7" s="37"/>
      <c r="UAY7" s="53"/>
      <c r="UBA7" s="2"/>
      <c r="UBB7" s="2"/>
      <c r="UBC7" s="37"/>
      <c r="UBD7" s="37"/>
      <c r="UBE7" s="2"/>
      <c r="UBF7" s="37"/>
      <c r="UBG7" s="53"/>
      <c r="UBI7" s="2"/>
      <c r="UBJ7" s="2"/>
      <c r="UBK7" s="37"/>
      <c r="UBL7" s="37"/>
      <c r="UBM7" s="2"/>
      <c r="UBN7" s="37"/>
      <c r="UBO7" s="53"/>
      <c r="UBQ7" s="2"/>
      <c r="UBR7" s="2"/>
      <c r="UBS7" s="37"/>
      <c r="UBT7" s="37"/>
      <c r="UBU7" s="2"/>
      <c r="UBV7" s="37"/>
      <c r="UBW7" s="53"/>
      <c r="UBY7" s="2"/>
      <c r="UBZ7" s="2"/>
      <c r="UCA7" s="37"/>
      <c r="UCB7" s="37"/>
      <c r="UCC7" s="2"/>
      <c r="UCD7" s="37"/>
      <c r="UCE7" s="53"/>
      <c r="UCG7" s="2"/>
      <c r="UCH7" s="2"/>
      <c r="UCI7" s="37"/>
      <c r="UCJ7" s="37"/>
      <c r="UCK7" s="2"/>
      <c r="UCL7" s="37"/>
      <c r="UCM7" s="53"/>
      <c r="UCO7" s="2"/>
      <c r="UCP7" s="2"/>
      <c r="UCQ7" s="37"/>
      <c r="UCR7" s="37"/>
      <c r="UCS7" s="2"/>
      <c r="UCT7" s="37"/>
      <c r="UCU7" s="53"/>
      <c r="UCW7" s="2"/>
      <c r="UCX7" s="2"/>
      <c r="UCY7" s="37"/>
      <c r="UCZ7" s="37"/>
      <c r="UDA7" s="2"/>
      <c r="UDB7" s="37"/>
      <c r="UDC7" s="53"/>
      <c r="UDE7" s="2"/>
      <c r="UDF7" s="2"/>
      <c r="UDG7" s="37"/>
      <c r="UDH7" s="37"/>
      <c r="UDI7" s="2"/>
      <c r="UDJ7" s="37"/>
      <c r="UDK7" s="53"/>
      <c r="UDM7" s="2"/>
      <c r="UDN7" s="2"/>
      <c r="UDO7" s="37"/>
      <c r="UDP7" s="37"/>
      <c r="UDQ7" s="2"/>
      <c r="UDR7" s="37"/>
      <c r="UDS7" s="53"/>
      <c r="UDU7" s="2"/>
      <c r="UDV7" s="2"/>
      <c r="UDW7" s="37"/>
      <c r="UDX7" s="37"/>
      <c r="UDY7" s="2"/>
      <c r="UDZ7" s="37"/>
      <c r="UEA7" s="53"/>
      <c r="UEC7" s="2"/>
      <c r="UED7" s="2"/>
      <c r="UEE7" s="37"/>
      <c r="UEF7" s="37"/>
      <c r="UEG7" s="2"/>
      <c r="UEH7" s="37"/>
      <c r="UEI7" s="53"/>
      <c r="UEK7" s="2"/>
      <c r="UEL7" s="2"/>
      <c r="UEM7" s="37"/>
      <c r="UEN7" s="37"/>
      <c r="UEO7" s="2"/>
      <c r="UEP7" s="37"/>
      <c r="UEQ7" s="53"/>
      <c r="UES7" s="2"/>
      <c r="UET7" s="2"/>
      <c r="UEU7" s="37"/>
      <c r="UEV7" s="37"/>
      <c r="UEW7" s="2"/>
      <c r="UEX7" s="37"/>
      <c r="UEY7" s="53"/>
      <c r="UFA7" s="2"/>
      <c r="UFB7" s="2"/>
      <c r="UFC7" s="37"/>
      <c r="UFD7" s="37"/>
      <c r="UFE7" s="2"/>
      <c r="UFF7" s="37"/>
      <c r="UFG7" s="53"/>
      <c r="UFI7" s="2"/>
      <c r="UFJ7" s="2"/>
      <c r="UFK7" s="37"/>
      <c r="UFL7" s="37"/>
      <c r="UFM7" s="2"/>
      <c r="UFN7" s="37"/>
      <c r="UFO7" s="53"/>
      <c r="UFQ7" s="2"/>
      <c r="UFR7" s="2"/>
      <c r="UFS7" s="37"/>
      <c r="UFT7" s="37"/>
      <c r="UFU7" s="2"/>
      <c r="UFV7" s="37"/>
      <c r="UFW7" s="53"/>
      <c r="UFY7" s="2"/>
      <c r="UFZ7" s="2"/>
      <c r="UGA7" s="37"/>
      <c r="UGB7" s="37"/>
      <c r="UGC7" s="2"/>
      <c r="UGD7" s="37"/>
      <c r="UGE7" s="53"/>
      <c r="UGG7" s="2"/>
      <c r="UGH7" s="2"/>
      <c r="UGI7" s="37"/>
      <c r="UGJ7" s="37"/>
      <c r="UGK7" s="2"/>
      <c r="UGL7" s="37"/>
      <c r="UGM7" s="53"/>
      <c r="UGO7" s="2"/>
      <c r="UGP7" s="2"/>
      <c r="UGQ7" s="37"/>
      <c r="UGR7" s="37"/>
      <c r="UGS7" s="2"/>
      <c r="UGT7" s="37"/>
      <c r="UGU7" s="53"/>
      <c r="UGW7" s="2"/>
      <c r="UGX7" s="2"/>
      <c r="UGY7" s="37"/>
      <c r="UGZ7" s="37"/>
      <c r="UHA7" s="2"/>
      <c r="UHB7" s="37"/>
      <c r="UHC7" s="53"/>
      <c r="UHE7" s="2"/>
      <c r="UHF7" s="2"/>
      <c r="UHG7" s="37"/>
      <c r="UHH7" s="37"/>
      <c r="UHI7" s="2"/>
      <c r="UHJ7" s="37"/>
      <c r="UHK7" s="53"/>
      <c r="UHM7" s="2"/>
      <c r="UHN7" s="2"/>
      <c r="UHO7" s="37"/>
      <c r="UHP7" s="37"/>
      <c r="UHQ7" s="2"/>
      <c r="UHR7" s="37"/>
      <c r="UHS7" s="53"/>
      <c r="UHU7" s="2"/>
      <c r="UHV7" s="2"/>
      <c r="UHW7" s="37"/>
      <c r="UHX7" s="37"/>
      <c r="UHY7" s="2"/>
      <c r="UHZ7" s="37"/>
      <c r="UIA7" s="53"/>
      <c r="UIC7" s="2"/>
      <c r="UID7" s="2"/>
      <c r="UIE7" s="37"/>
      <c r="UIF7" s="37"/>
      <c r="UIG7" s="2"/>
      <c r="UIH7" s="37"/>
      <c r="UII7" s="53"/>
      <c r="UIK7" s="2"/>
      <c r="UIL7" s="2"/>
      <c r="UIM7" s="37"/>
      <c r="UIN7" s="37"/>
      <c r="UIO7" s="2"/>
      <c r="UIP7" s="37"/>
      <c r="UIQ7" s="53"/>
      <c r="UIS7" s="2"/>
      <c r="UIT7" s="2"/>
      <c r="UIU7" s="37"/>
      <c r="UIV7" s="37"/>
      <c r="UIW7" s="2"/>
      <c r="UIX7" s="37"/>
      <c r="UIY7" s="53"/>
      <c r="UJA7" s="2"/>
      <c r="UJB7" s="2"/>
      <c r="UJC7" s="37"/>
      <c r="UJD7" s="37"/>
      <c r="UJE7" s="2"/>
      <c r="UJF7" s="37"/>
      <c r="UJG7" s="53"/>
      <c r="UJI7" s="2"/>
      <c r="UJJ7" s="2"/>
      <c r="UJK7" s="37"/>
      <c r="UJL7" s="37"/>
      <c r="UJM7" s="2"/>
      <c r="UJN7" s="37"/>
      <c r="UJO7" s="53"/>
      <c r="UJQ7" s="2"/>
      <c r="UJR7" s="2"/>
      <c r="UJS7" s="37"/>
      <c r="UJT7" s="37"/>
      <c r="UJU7" s="2"/>
      <c r="UJV7" s="37"/>
      <c r="UJW7" s="53"/>
      <c r="UJY7" s="2"/>
      <c r="UJZ7" s="2"/>
      <c r="UKA7" s="37"/>
      <c r="UKB7" s="37"/>
      <c r="UKC7" s="2"/>
      <c r="UKD7" s="37"/>
      <c r="UKE7" s="53"/>
      <c r="UKG7" s="2"/>
      <c r="UKH7" s="2"/>
      <c r="UKI7" s="37"/>
      <c r="UKJ7" s="37"/>
      <c r="UKK7" s="2"/>
      <c r="UKL7" s="37"/>
      <c r="UKM7" s="53"/>
      <c r="UKO7" s="2"/>
      <c r="UKP7" s="2"/>
      <c r="UKQ7" s="37"/>
      <c r="UKR7" s="37"/>
      <c r="UKS7" s="2"/>
      <c r="UKT7" s="37"/>
      <c r="UKU7" s="53"/>
      <c r="UKW7" s="2"/>
      <c r="UKX7" s="2"/>
      <c r="UKY7" s="37"/>
      <c r="UKZ7" s="37"/>
      <c r="ULA7" s="2"/>
      <c r="ULB7" s="37"/>
      <c r="ULC7" s="53"/>
      <c r="ULE7" s="2"/>
      <c r="ULF7" s="2"/>
      <c r="ULG7" s="37"/>
      <c r="ULH7" s="37"/>
      <c r="ULI7" s="2"/>
      <c r="ULJ7" s="37"/>
      <c r="ULK7" s="53"/>
      <c r="ULM7" s="2"/>
      <c r="ULN7" s="2"/>
      <c r="ULO7" s="37"/>
      <c r="ULP7" s="37"/>
      <c r="ULQ7" s="2"/>
      <c r="ULR7" s="37"/>
      <c r="ULS7" s="53"/>
      <c r="ULU7" s="2"/>
      <c r="ULV7" s="2"/>
      <c r="ULW7" s="37"/>
      <c r="ULX7" s="37"/>
      <c r="ULY7" s="2"/>
      <c r="ULZ7" s="37"/>
      <c r="UMA7" s="53"/>
      <c r="UMC7" s="2"/>
      <c r="UMD7" s="2"/>
      <c r="UME7" s="37"/>
      <c r="UMF7" s="37"/>
      <c r="UMG7" s="2"/>
      <c r="UMH7" s="37"/>
      <c r="UMI7" s="53"/>
      <c r="UMK7" s="2"/>
      <c r="UML7" s="2"/>
      <c r="UMM7" s="37"/>
      <c r="UMN7" s="37"/>
      <c r="UMO7" s="2"/>
      <c r="UMP7" s="37"/>
      <c r="UMQ7" s="53"/>
      <c r="UMS7" s="2"/>
      <c r="UMT7" s="2"/>
      <c r="UMU7" s="37"/>
      <c r="UMV7" s="37"/>
      <c r="UMW7" s="2"/>
      <c r="UMX7" s="37"/>
      <c r="UMY7" s="53"/>
      <c r="UNA7" s="2"/>
      <c r="UNB7" s="2"/>
      <c r="UNC7" s="37"/>
      <c r="UND7" s="37"/>
      <c r="UNE7" s="2"/>
      <c r="UNF7" s="37"/>
      <c r="UNG7" s="53"/>
      <c r="UNI7" s="2"/>
      <c r="UNJ7" s="2"/>
      <c r="UNK7" s="37"/>
      <c r="UNL7" s="37"/>
      <c r="UNM7" s="2"/>
      <c r="UNN7" s="37"/>
      <c r="UNO7" s="53"/>
      <c r="UNQ7" s="2"/>
      <c r="UNR7" s="2"/>
      <c r="UNS7" s="37"/>
      <c r="UNT7" s="37"/>
      <c r="UNU7" s="2"/>
      <c r="UNV7" s="37"/>
      <c r="UNW7" s="53"/>
      <c r="UNY7" s="2"/>
      <c r="UNZ7" s="2"/>
      <c r="UOA7" s="37"/>
      <c r="UOB7" s="37"/>
      <c r="UOC7" s="2"/>
      <c r="UOD7" s="37"/>
      <c r="UOE7" s="53"/>
      <c r="UOG7" s="2"/>
      <c r="UOH7" s="2"/>
      <c r="UOI7" s="37"/>
      <c r="UOJ7" s="37"/>
      <c r="UOK7" s="2"/>
      <c r="UOL7" s="37"/>
      <c r="UOM7" s="53"/>
      <c r="UOO7" s="2"/>
      <c r="UOP7" s="2"/>
      <c r="UOQ7" s="37"/>
      <c r="UOR7" s="37"/>
      <c r="UOS7" s="2"/>
      <c r="UOT7" s="37"/>
      <c r="UOU7" s="53"/>
      <c r="UOW7" s="2"/>
      <c r="UOX7" s="2"/>
      <c r="UOY7" s="37"/>
      <c r="UOZ7" s="37"/>
      <c r="UPA7" s="2"/>
      <c r="UPB7" s="37"/>
      <c r="UPC7" s="53"/>
      <c r="UPE7" s="2"/>
      <c r="UPF7" s="2"/>
      <c r="UPG7" s="37"/>
      <c r="UPH7" s="37"/>
      <c r="UPI7" s="2"/>
      <c r="UPJ7" s="37"/>
      <c r="UPK7" s="53"/>
      <c r="UPM7" s="2"/>
      <c r="UPN7" s="2"/>
      <c r="UPO7" s="37"/>
      <c r="UPP7" s="37"/>
      <c r="UPQ7" s="2"/>
      <c r="UPR7" s="37"/>
      <c r="UPS7" s="53"/>
      <c r="UPU7" s="2"/>
      <c r="UPV7" s="2"/>
      <c r="UPW7" s="37"/>
      <c r="UPX7" s="37"/>
      <c r="UPY7" s="2"/>
      <c r="UPZ7" s="37"/>
      <c r="UQA7" s="53"/>
      <c r="UQC7" s="2"/>
      <c r="UQD7" s="2"/>
      <c r="UQE7" s="37"/>
      <c r="UQF7" s="37"/>
      <c r="UQG7" s="2"/>
      <c r="UQH7" s="37"/>
      <c r="UQI7" s="53"/>
      <c r="UQK7" s="2"/>
      <c r="UQL7" s="2"/>
      <c r="UQM7" s="37"/>
      <c r="UQN7" s="37"/>
      <c r="UQO7" s="2"/>
      <c r="UQP7" s="37"/>
      <c r="UQQ7" s="53"/>
      <c r="UQS7" s="2"/>
      <c r="UQT7" s="2"/>
      <c r="UQU7" s="37"/>
      <c r="UQV7" s="37"/>
      <c r="UQW7" s="2"/>
      <c r="UQX7" s="37"/>
      <c r="UQY7" s="53"/>
      <c r="URA7" s="2"/>
      <c r="URB7" s="2"/>
      <c r="URC7" s="37"/>
      <c r="URD7" s="37"/>
      <c r="URE7" s="2"/>
      <c r="URF7" s="37"/>
      <c r="URG7" s="53"/>
      <c r="URI7" s="2"/>
      <c r="URJ7" s="2"/>
      <c r="URK7" s="37"/>
      <c r="URL7" s="37"/>
      <c r="URM7" s="2"/>
      <c r="URN7" s="37"/>
      <c r="URO7" s="53"/>
      <c r="URQ7" s="2"/>
      <c r="URR7" s="2"/>
      <c r="URS7" s="37"/>
      <c r="URT7" s="37"/>
      <c r="URU7" s="2"/>
      <c r="URV7" s="37"/>
      <c r="URW7" s="53"/>
      <c r="URY7" s="2"/>
      <c r="URZ7" s="2"/>
      <c r="USA7" s="37"/>
      <c r="USB7" s="37"/>
      <c r="USC7" s="2"/>
      <c r="USD7" s="37"/>
      <c r="USE7" s="53"/>
      <c r="USG7" s="2"/>
      <c r="USH7" s="2"/>
      <c r="USI7" s="37"/>
      <c r="USJ7" s="37"/>
      <c r="USK7" s="2"/>
      <c r="USL7" s="37"/>
      <c r="USM7" s="53"/>
      <c r="USO7" s="2"/>
      <c r="USP7" s="2"/>
      <c r="USQ7" s="37"/>
      <c r="USR7" s="37"/>
      <c r="USS7" s="2"/>
      <c r="UST7" s="37"/>
      <c r="USU7" s="53"/>
      <c r="USW7" s="2"/>
      <c r="USX7" s="2"/>
      <c r="USY7" s="37"/>
      <c r="USZ7" s="37"/>
      <c r="UTA7" s="2"/>
      <c r="UTB7" s="37"/>
      <c r="UTC7" s="53"/>
      <c r="UTE7" s="2"/>
      <c r="UTF7" s="2"/>
      <c r="UTG7" s="37"/>
      <c r="UTH7" s="37"/>
      <c r="UTI7" s="2"/>
      <c r="UTJ7" s="37"/>
      <c r="UTK7" s="53"/>
      <c r="UTM7" s="2"/>
      <c r="UTN7" s="2"/>
      <c r="UTO7" s="37"/>
      <c r="UTP7" s="37"/>
      <c r="UTQ7" s="2"/>
      <c r="UTR7" s="37"/>
      <c r="UTS7" s="53"/>
      <c r="UTU7" s="2"/>
      <c r="UTV7" s="2"/>
      <c r="UTW7" s="37"/>
      <c r="UTX7" s="37"/>
      <c r="UTY7" s="2"/>
      <c r="UTZ7" s="37"/>
      <c r="UUA7" s="53"/>
      <c r="UUC7" s="2"/>
      <c r="UUD7" s="2"/>
      <c r="UUE7" s="37"/>
      <c r="UUF7" s="37"/>
      <c r="UUG7" s="2"/>
      <c r="UUH7" s="37"/>
      <c r="UUI7" s="53"/>
      <c r="UUK7" s="2"/>
      <c r="UUL7" s="2"/>
      <c r="UUM7" s="37"/>
      <c r="UUN7" s="37"/>
      <c r="UUO7" s="2"/>
      <c r="UUP7" s="37"/>
      <c r="UUQ7" s="53"/>
      <c r="UUS7" s="2"/>
      <c r="UUT7" s="2"/>
      <c r="UUU7" s="37"/>
      <c r="UUV7" s="37"/>
      <c r="UUW7" s="2"/>
      <c r="UUX7" s="37"/>
      <c r="UUY7" s="53"/>
      <c r="UVA7" s="2"/>
      <c r="UVB7" s="2"/>
      <c r="UVC7" s="37"/>
      <c r="UVD7" s="37"/>
      <c r="UVE7" s="2"/>
      <c r="UVF7" s="37"/>
      <c r="UVG7" s="53"/>
      <c r="UVI7" s="2"/>
      <c r="UVJ7" s="2"/>
      <c r="UVK7" s="37"/>
      <c r="UVL7" s="37"/>
      <c r="UVM7" s="2"/>
      <c r="UVN7" s="37"/>
      <c r="UVO7" s="53"/>
      <c r="UVQ7" s="2"/>
      <c r="UVR7" s="2"/>
      <c r="UVS7" s="37"/>
      <c r="UVT7" s="37"/>
      <c r="UVU7" s="2"/>
      <c r="UVV7" s="37"/>
      <c r="UVW7" s="53"/>
      <c r="UVY7" s="2"/>
      <c r="UVZ7" s="2"/>
      <c r="UWA7" s="37"/>
      <c r="UWB7" s="37"/>
      <c r="UWC7" s="2"/>
      <c r="UWD7" s="37"/>
      <c r="UWE7" s="53"/>
      <c r="UWG7" s="2"/>
      <c r="UWH7" s="2"/>
      <c r="UWI7" s="37"/>
      <c r="UWJ7" s="37"/>
      <c r="UWK7" s="2"/>
      <c r="UWL7" s="37"/>
      <c r="UWM7" s="53"/>
      <c r="UWO7" s="2"/>
      <c r="UWP7" s="2"/>
      <c r="UWQ7" s="37"/>
      <c r="UWR7" s="37"/>
      <c r="UWS7" s="2"/>
      <c r="UWT7" s="37"/>
      <c r="UWU7" s="53"/>
      <c r="UWW7" s="2"/>
      <c r="UWX7" s="2"/>
      <c r="UWY7" s="37"/>
      <c r="UWZ7" s="37"/>
      <c r="UXA7" s="2"/>
      <c r="UXB7" s="37"/>
      <c r="UXC7" s="53"/>
      <c r="UXE7" s="2"/>
      <c r="UXF7" s="2"/>
      <c r="UXG7" s="37"/>
      <c r="UXH7" s="37"/>
      <c r="UXI7" s="2"/>
      <c r="UXJ7" s="37"/>
      <c r="UXK7" s="53"/>
      <c r="UXM7" s="2"/>
      <c r="UXN7" s="2"/>
      <c r="UXO7" s="37"/>
      <c r="UXP7" s="37"/>
      <c r="UXQ7" s="2"/>
      <c r="UXR7" s="37"/>
      <c r="UXS7" s="53"/>
      <c r="UXU7" s="2"/>
      <c r="UXV7" s="2"/>
      <c r="UXW7" s="37"/>
      <c r="UXX7" s="37"/>
      <c r="UXY7" s="2"/>
      <c r="UXZ7" s="37"/>
      <c r="UYA7" s="53"/>
      <c r="UYC7" s="2"/>
      <c r="UYD7" s="2"/>
      <c r="UYE7" s="37"/>
      <c r="UYF7" s="37"/>
      <c r="UYG7" s="2"/>
      <c r="UYH7" s="37"/>
      <c r="UYI7" s="53"/>
      <c r="UYK7" s="2"/>
      <c r="UYL7" s="2"/>
      <c r="UYM7" s="37"/>
      <c r="UYN7" s="37"/>
      <c r="UYO7" s="2"/>
      <c r="UYP7" s="37"/>
      <c r="UYQ7" s="53"/>
      <c r="UYS7" s="2"/>
      <c r="UYT7" s="2"/>
      <c r="UYU7" s="37"/>
      <c r="UYV7" s="37"/>
      <c r="UYW7" s="2"/>
      <c r="UYX7" s="37"/>
      <c r="UYY7" s="53"/>
      <c r="UZA7" s="2"/>
      <c r="UZB7" s="2"/>
      <c r="UZC7" s="37"/>
      <c r="UZD7" s="37"/>
      <c r="UZE7" s="2"/>
      <c r="UZF7" s="37"/>
      <c r="UZG7" s="53"/>
      <c r="UZI7" s="2"/>
      <c r="UZJ7" s="2"/>
      <c r="UZK7" s="37"/>
      <c r="UZL7" s="37"/>
      <c r="UZM7" s="2"/>
      <c r="UZN7" s="37"/>
      <c r="UZO7" s="53"/>
      <c r="UZQ7" s="2"/>
      <c r="UZR7" s="2"/>
      <c r="UZS7" s="37"/>
      <c r="UZT7" s="37"/>
      <c r="UZU7" s="2"/>
      <c r="UZV7" s="37"/>
      <c r="UZW7" s="53"/>
      <c r="UZY7" s="2"/>
      <c r="UZZ7" s="2"/>
      <c r="VAA7" s="37"/>
      <c r="VAB7" s="37"/>
      <c r="VAC7" s="2"/>
      <c r="VAD7" s="37"/>
      <c r="VAE7" s="53"/>
      <c r="VAG7" s="2"/>
      <c r="VAH7" s="2"/>
      <c r="VAI7" s="37"/>
      <c r="VAJ7" s="37"/>
      <c r="VAK7" s="2"/>
      <c r="VAL7" s="37"/>
      <c r="VAM7" s="53"/>
      <c r="VAO7" s="2"/>
      <c r="VAP7" s="2"/>
      <c r="VAQ7" s="37"/>
      <c r="VAR7" s="37"/>
      <c r="VAS7" s="2"/>
      <c r="VAT7" s="37"/>
      <c r="VAU7" s="53"/>
      <c r="VAW7" s="2"/>
      <c r="VAX7" s="2"/>
      <c r="VAY7" s="37"/>
      <c r="VAZ7" s="37"/>
      <c r="VBA7" s="2"/>
      <c r="VBB7" s="37"/>
      <c r="VBC7" s="53"/>
      <c r="VBE7" s="2"/>
      <c r="VBF7" s="2"/>
      <c r="VBG7" s="37"/>
      <c r="VBH7" s="37"/>
      <c r="VBI7" s="2"/>
      <c r="VBJ7" s="37"/>
      <c r="VBK7" s="53"/>
      <c r="VBM7" s="2"/>
      <c r="VBN7" s="2"/>
      <c r="VBO7" s="37"/>
      <c r="VBP7" s="37"/>
      <c r="VBQ7" s="2"/>
      <c r="VBR7" s="37"/>
      <c r="VBS7" s="53"/>
      <c r="VBU7" s="2"/>
      <c r="VBV7" s="2"/>
      <c r="VBW7" s="37"/>
      <c r="VBX7" s="37"/>
      <c r="VBY7" s="2"/>
      <c r="VBZ7" s="37"/>
      <c r="VCA7" s="53"/>
      <c r="VCC7" s="2"/>
      <c r="VCD7" s="2"/>
      <c r="VCE7" s="37"/>
      <c r="VCF7" s="37"/>
      <c r="VCG7" s="2"/>
      <c r="VCH7" s="37"/>
      <c r="VCI7" s="53"/>
      <c r="VCK7" s="2"/>
      <c r="VCL7" s="2"/>
      <c r="VCM7" s="37"/>
      <c r="VCN7" s="37"/>
      <c r="VCO7" s="2"/>
      <c r="VCP7" s="37"/>
      <c r="VCQ7" s="53"/>
      <c r="VCS7" s="2"/>
      <c r="VCT7" s="2"/>
      <c r="VCU7" s="37"/>
      <c r="VCV7" s="37"/>
      <c r="VCW7" s="2"/>
      <c r="VCX7" s="37"/>
      <c r="VCY7" s="53"/>
      <c r="VDA7" s="2"/>
      <c r="VDB7" s="2"/>
      <c r="VDC7" s="37"/>
      <c r="VDD7" s="37"/>
      <c r="VDE7" s="2"/>
      <c r="VDF7" s="37"/>
      <c r="VDG7" s="53"/>
      <c r="VDI7" s="2"/>
      <c r="VDJ7" s="2"/>
      <c r="VDK7" s="37"/>
      <c r="VDL7" s="37"/>
      <c r="VDM7" s="2"/>
      <c r="VDN7" s="37"/>
      <c r="VDO7" s="53"/>
      <c r="VDQ7" s="2"/>
      <c r="VDR7" s="2"/>
      <c r="VDS7" s="37"/>
      <c r="VDT7" s="37"/>
      <c r="VDU7" s="2"/>
      <c r="VDV7" s="37"/>
      <c r="VDW7" s="53"/>
      <c r="VDY7" s="2"/>
      <c r="VDZ7" s="2"/>
      <c r="VEA7" s="37"/>
      <c r="VEB7" s="37"/>
      <c r="VEC7" s="2"/>
      <c r="VED7" s="37"/>
      <c r="VEE7" s="53"/>
      <c r="VEG7" s="2"/>
      <c r="VEH7" s="2"/>
      <c r="VEI7" s="37"/>
      <c r="VEJ7" s="37"/>
      <c r="VEK7" s="2"/>
      <c r="VEL7" s="37"/>
      <c r="VEM7" s="53"/>
      <c r="VEO7" s="2"/>
      <c r="VEP7" s="2"/>
      <c r="VEQ7" s="37"/>
      <c r="VER7" s="37"/>
      <c r="VES7" s="2"/>
      <c r="VET7" s="37"/>
      <c r="VEU7" s="53"/>
      <c r="VEW7" s="2"/>
      <c r="VEX7" s="2"/>
      <c r="VEY7" s="37"/>
      <c r="VEZ7" s="37"/>
      <c r="VFA7" s="2"/>
      <c r="VFB7" s="37"/>
      <c r="VFC7" s="53"/>
      <c r="VFE7" s="2"/>
      <c r="VFF7" s="2"/>
      <c r="VFG7" s="37"/>
      <c r="VFH7" s="37"/>
      <c r="VFI7" s="2"/>
      <c r="VFJ7" s="37"/>
      <c r="VFK7" s="53"/>
      <c r="VFM7" s="2"/>
      <c r="VFN7" s="2"/>
      <c r="VFO7" s="37"/>
      <c r="VFP7" s="37"/>
      <c r="VFQ7" s="2"/>
      <c r="VFR7" s="37"/>
      <c r="VFS7" s="53"/>
      <c r="VFU7" s="2"/>
      <c r="VFV7" s="2"/>
      <c r="VFW7" s="37"/>
      <c r="VFX7" s="37"/>
      <c r="VFY7" s="2"/>
      <c r="VFZ7" s="37"/>
      <c r="VGA7" s="53"/>
      <c r="VGC7" s="2"/>
      <c r="VGD7" s="2"/>
      <c r="VGE7" s="37"/>
      <c r="VGF7" s="37"/>
      <c r="VGG7" s="2"/>
      <c r="VGH7" s="37"/>
      <c r="VGI7" s="53"/>
      <c r="VGK7" s="2"/>
      <c r="VGL7" s="2"/>
      <c r="VGM7" s="37"/>
      <c r="VGN7" s="37"/>
      <c r="VGO7" s="2"/>
      <c r="VGP7" s="37"/>
      <c r="VGQ7" s="53"/>
      <c r="VGS7" s="2"/>
      <c r="VGT7" s="2"/>
      <c r="VGU7" s="37"/>
      <c r="VGV7" s="37"/>
      <c r="VGW7" s="2"/>
      <c r="VGX7" s="37"/>
      <c r="VGY7" s="53"/>
      <c r="VHA7" s="2"/>
      <c r="VHB7" s="2"/>
      <c r="VHC7" s="37"/>
      <c r="VHD7" s="37"/>
      <c r="VHE7" s="2"/>
      <c r="VHF7" s="37"/>
      <c r="VHG7" s="53"/>
      <c r="VHI7" s="2"/>
      <c r="VHJ7" s="2"/>
      <c r="VHK7" s="37"/>
      <c r="VHL7" s="37"/>
      <c r="VHM7" s="2"/>
      <c r="VHN7" s="37"/>
      <c r="VHO7" s="53"/>
      <c r="VHQ7" s="2"/>
      <c r="VHR7" s="2"/>
      <c r="VHS7" s="37"/>
      <c r="VHT7" s="37"/>
      <c r="VHU7" s="2"/>
      <c r="VHV7" s="37"/>
      <c r="VHW7" s="53"/>
      <c r="VHY7" s="2"/>
      <c r="VHZ7" s="2"/>
      <c r="VIA7" s="37"/>
      <c r="VIB7" s="37"/>
      <c r="VIC7" s="2"/>
      <c r="VID7" s="37"/>
      <c r="VIE7" s="53"/>
      <c r="VIG7" s="2"/>
      <c r="VIH7" s="2"/>
      <c r="VII7" s="37"/>
      <c r="VIJ7" s="37"/>
      <c r="VIK7" s="2"/>
      <c r="VIL7" s="37"/>
      <c r="VIM7" s="53"/>
      <c r="VIO7" s="2"/>
      <c r="VIP7" s="2"/>
      <c r="VIQ7" s="37"/>
      <c r="VIR7" s="37"/>
      <c r="VIS7" s="2"/>
      <c r="VIT7" s="37"/>
      <c r="VIU7" s="53"/>
      <c r="VIW7" s="2"/>
      <c r="VIX7" s="2"/>
      <c r="VIY7" s="37"/>
      <c r="VIZ7" s="37"/>
      <c r="VJA7" s="2"/>
      <c r="VJB7" s="37"/>
      <c r="VJC7" s="53"/>
      <c r="VJE7" s="2"/>
      <c r="VJF7" s="2"/>
      <c r="VJG7" s="37"/>
      <c r="VJH7" s="37"/>
      <c r="VJI7" s="2"/>
      <c r="VJJ7" s="37"/>
      <c r="VJK7" s="53"/>
      <c r="VJM7" s="2"/>
      <c r="VJN7" s="2"/>
      <c r="VJO7" s="37"/>
      <c r="VJP7" s="37"/>
      <c r="VJQ7" s="2"/>
      <c r="VJR7" s="37"/>
      <c r="VJS7" s="53"/>
      <c r="VJU7" s="2"/>
      <c r="VJV7" s="2"/>
      <c r="VJW7" s="37"/>
      <c r="VJX7" s="37"/>
      <c r="VJY7" s="2"/>
      <c r="VJZ7" s="37"/>
      <c r="VKA7" s="53"/>
      <c r="VKC7" s="2"/>
      <c r="VKD7" s="2"/>
      <c r="VKE7" s="37"/>
      <c r="VKF7" s="37"/>
      <c r="VKG7" s="2"/>
      <c r="VKH7" s="37"/>
      <c r="VKI7" s="53"/>
      <c r="VKK7" s="2"/>
      <c r="VKL7" s="2"/>
      <c r="VKM7" s="37"/>
      <c r="VKN7" s="37"/>
      <c r="VKO7" s="2"/>
      <c r="VKP7" s="37"/>
      <c r="VKQ7" s="53"/>
      <c r="VKS7" s="2"/>
      <c r="VKT7" s="2"/>
      <c r="VKU7" s="37"/>
      <c r="VKV7" s="37"/>
      <c r="VKW7" s="2"/>
      <c r="VKX7" s="37"/>
      <c r="VKY7" s="53"/>
      <c r="VLA7" s="2"/>
      <c r="VLB7" s="2"/>
      <c r="VLC7" s="37"/>
      <c r="VLD7" s="37"/>
      <c r="VLE7" s="2"/>
      <c r="VLF7" s="37"/>
      <c r="VLG7" s="53"/>
      <c r="VLI7" s="2"/>
      <c r="VLJ7" s="2"/>
      <c r="VLK7" s="37"/>
      <c r="VLL7" s="37"/>
      <c r="VLM7" s="2"/>
      <c r="VLN7" s="37"/>
      <c r="VLO7" s="53"/>
      <c r="VLQ7" s="2"/>
      <c r="VLR7" s="2"/>
      <c r="VLS7" s="37"/>
      <c r="VLT7" s="37"/>
      <c r="VLU7" s="2"/>
      <c r="VLV7" s="37"/>
      <c r="VLW7" s="53"/>
      <c r="VLY7" s="2"/>
      <c r="VLZ7" s="2"/>
      <c r="VMA7" s="37"/>
      <c r="VMB7" s="37"/>
      <c r="VMC7" s="2"/>
      <c r="VMD7" s="37"/>
      <c r="VME7" s="53"/>
      <c r="VMG7" s="2"/>
      <c r="VMH7" s="2"/>
      <c r="VMI7" s="37"/>
      <c r="VMJ7" s="37"/>
      <c r="VMK7" s="2"/>
      <c r="VML7" s="37"/>
      <c r="VMM7" s="53"/>
      <c r="VMO7" s="2"/>
      <c r="VMP7" s="2"/>
      <c r="VMQ7" s="37"/>
      <c r="VMR7" s="37"/>
      <c r="VMS7" s="2"/>
      <c r="VMT7" s="37"/>
      <c r="VMU7" s="53"/>
      <c r="VMW7" s="2"/>
      <c r="VMX7" s="2"/>
      <c r="VMY7" s="37"/>
      <c r="VMZ7" s="37"/>
      <c r="VNA7" s="2"/>
      <c r="VNB7" s="37"/>
      <c r="VNC7" s="53"/>
      <c r="VNE7" s="2"/>
      <c r="VNF7" s="2"/>
      <c r="VNG7" s="37"/>
      <c r="VNH7" s="37"/>
      <c r="VNI7" s="2"/>
      <c r="VNJ7" s="37"/>
      <c r="VNK7" s="53"/>
      <c r="VNM7" s="2"/>
      <c r="VNN7" s="2"/>
      <c r="VNO7" s="37"/>
      <c r="VNP7" s="37"/>
      <c r="VNQ7" s="2"/>
      <c r="VNR7" s="37"/>
      <c r="VNS7" s="53"/>
      <c r="VNU7" s="2"/>
      <c r="VNV7" s="2"/>
      <c r="VNW7" s="37"/>
      <c r="VNX7" s="37"/>
      <c r="VNY7" s="2"/>
      <c r="VNZ7" s="37"/>
      <c r="VOA7" s="53"/>
      <c r="VOC7" s="2"/>
      <c r="VOD7" s="2"/>
      <c r="VOE7" s="37"/>
      <c r="VOF7" s="37"/>
      <c r="VOG7" s="2"/>
      <c r="VOH7" s="37"/>
      <c r="VOI7" s="53"/>
      <c r="VOK7" s="2"/>
      <c r="VOL7" s="2"/>
      <c r="VOM7" s="37"/>
      <c r="VON7" s="37"/>
      <c r="VOO7" s="2"/>
      <c r="VOP7" s="37"/>
      <c r="VOQ7" s="53"/>
      <c r="VOS7" s="2"/>
      <c r="VOT7" s="2"/>
      <c r="VOU7" s="37"/>
      <c r="VOV7" s="37"/>
      <c r="VOW7" s="2"/>
      <c r="VOX7" s="37"/>
      <c r="VOY7" s="53"/>
      <c r="VPA7" s="2"/>
      <c r="VPB7" s="2"/>
      <c r="VPC7" s="37"/>
      <c r="VPD7" s="37"/>
      <c r="VPE7" s="2"/>
      <c r="VPF7" s="37"/>
      <c r="VPG7" s="53"/>
      <c r="VPI7" s="2"/>
      <c r="VPJ7" s="2"/>
      <c r="VPK7" s="37"/>
      <c r="VPL7" s="37"/>
      <c r="VPM7" s="2"/>
      <c r="VPN7" s="37"/>
      <c r="VPO7" s="53"/>
      <c r="VPQ7" s="2"/>
      <c r="VPR7" s="2"/>
      <c r="VPS7" s="37"/>
      <c r="VPT7" s="37"/>
      <c r="VPU7" s="2"/>
      <c r="VPV7" s="37"/>
      <c r="VPW7" s="53"/>
      <c r="VPY7" s="2"/>
      <c r="VPZ7" s="2"/>
      <c r="VQA7" s="37"/>
      <c r="VQB7" s="37"/>
      <c r="VQC7" s="2"/>
      <c r="VQD7" s="37"/>
      <c r="VQE7" s="53"/>
      <c r="VQG7" s="2"/>
      <c r="VQH7" s="2"/>
      <c r="VQI7" s="37"/>
      <c r="VQJ7" s="37"/>
      <c r="VQK7" s="2"/>
      <c r="VQL7" s="37"/>
      <c r="VQM7" s="53"/>
      <c r="VQO7" s="2"/>
      <c r="VQP7" s="2"/>
      <c r="VQQ7" s="37"/>
      <c r="VQR7" s="37"/>
      <c r="VQS7" s="2"/>
      <c r="VQT7" s="37"/>
      <c r="VQU7" s="53"/>
      <c r="VQW7" s="2"/>
      <c r="VQX7" s="2"/>
      <c r="VQY7" s="37"/>
      <c r="VQZ7" s="37"/>
      <c r="VRA7" s="2"/>
      <c r="VRB7" s="37"/>
      <c r="VRC7" s="53"/>
      <c r="VRE7" s="2"/>
      <c r="VRF7" s="2"/>
      <c r="VRG7" s="37"/>
      <c r="VRH7" s="37"/>
      <c r="VRI7" s="2"/>
      <c r="VRJ7" s="37"/>
      <c r="VRK7" s="53"/>
      <c r="VRM7" s="2"/>
      <c r="VRN7" s="2"/>
      <c r="VRO7" s="37"/>
      <c r="VRP7" s="37"/>
      <c r="VRQ7" s="2"/>
      <c r="VRR7" s="37"/>
      <c r="VRS7" s="53"/>
      <c r="VRU7" s="2"/>
      <c r="VRV7" s="2"/>
      <c r="VRW7" s="37"/>
      <c r="VRX7" s="37"/>
      <c r="VRY7" s="2"/>
      <c r="VRZ7" s="37"/>
      <c r="VSA7" s="53"/>
      <c r="VSC7" s="2"/>
      <c r="VSD7" s="2"/>
      <c r="VSE7" s="37"/>
      <c r="VSF7" s="37"/>
      <c r="VSG7" s="2"/>
      <c r="VSH7" s="37"/>
      <c r="VSI7" s="53"/>
      <c r="VSK7" s="2"/>
      <c r="VSL7" s="2"/>
      <c r="VSM7" s="37"/>
      <c r="VSN7" s="37"/>
      <c r="VSO7" s="2"/>
      <c r="VSP7" s="37"/>
      <c r="VSQ7" s="53"/>
      <c r="VSS7" s="2"/>
      <c r="VST7" s="2"/>
      <c r="VSU7" s="37"/>
      <c r="VSV7" s="37"/>
      <c r="VSW7" s="2"/>
      <c r="VSX7" s="37"/>
      <c r="VSY7" s="53"/>
      <c r="VTA7" s="2"/>
      <c r="VTB7" s="2"/>
      <c r="VTC7" s="37"/>
      <c r="VTD7" s="37"/>
      <c r="VTE7" s="2"/>
      <c r="VTF7" s="37"/>
      <c r="VTG7" s="53"/>
      <c r="VTI7" s="2"/>
      <c r="VTJ7" s="2"/>
      <c r="VTK7" s="37"/>
      <c r="VTL7" s="37"/>
      <c r="VTM7" s="2"/>
      <c r="VTN7" s="37"/>
      <c r="VTO7" s="53"/>
      <c r="VTQ7" s="2"/>
      <c r="VTR7" s="2"/>
      <c r="VTS7" s="37"/>
      <c r="VTT7" s="37"/>
      <c r="VTU7" s="2"/>
      <c r="VTV7" s="37"/>
      <c r="VTW7" s="53"/>
      <c r="VTY7" s="2"/>
      <c r="VTZ7" s="2"/>
      <c r="VUA7" s="37"/>
      <c r="VUB7" s="37"/>
      <c r="VUC7" s="2"/>
      <c r="VUD7" s="37"/>
      <c r="VUE7" s="53"/>
      <c r="VUG7" s="2"/>
      <c r="VUH7" s="2"/>
      <c r="VUI7" s="37"/>
      <c r="VUJ7" s="37"/>
      <c r="VUK7" s="2"/>
      <c r="VUL7" s="37"/>
      <c r="VUM7" s="53"/>
      <c r="VUO7" s="2"/>
      <c r="VUP7" s="2"/>
      <c r="VUQ7" s="37"/>
      <c r="VUR7" s="37"/>
      <c r="VUS7" s="2"/>
      <c r="VUT7" s="37"/>
      <c r="VUU7" s="53"/>
      <c r="VUW7" s="2"/>
      <c r="VUX7" s="2"/>
      <c r="VUY7" s="37"/>
      <c r="VUZ7" s="37"/>
      <c r="VVA7" s="2"/>
      <c r="VVB7" s="37"/>
      <c r="VVC7" s="53"/>
      <c r="VVE7" s="2"/>
      <c r="VVF7" s="2"/>
      <c r="VVG7" s="37"/>
      <c r="VVH7" s="37"/>
      <c r="VVI7" s="2"/>
      <c r="VVJ7" s="37"/>
      <c r="VVK7" s="53"/>
      <c r="VVM7" s="2"/>
      <c r="VVN7" s="2"/>
      <c r="VVO7" s="37"/>
      <c r="VVP7" s="37"/>
      <c r="VVQ7" s="2"/>
      <c r="VVR7" s="37"/>
      <c r="VVS7" s="53"/>
      <c r="VVU7" s="2"/>
      <c r="VVV7" s="2"/>
      <c r="VVW7" s="37"/>
      <c r="VVX7" s="37"/>
      <c r="VVY7" s="2"/>
      <c r="VVZ7" s="37"/>
      <c r="VWA7" s="53"/>
      <c r="VWC7" s="2"/>
      <c r="VWD7" s="2"/>
      <c r="VWE7" s="37"/>
      <c r="VWF7" s="37"/>
      <c r="VWG7" s="2"/>
      <c r="VWH7" s="37"/>
      <c r="VWI7" s="53"/>
      <c r="VWK7" s="2"/>
      <c r="VWL7" s="2"/>
      <c r="VWM7" s="37"/>
      <c r="VWN7" s="37"/>
      <c r="VWO7" s="2"/>
      <c r="VWP7" s="37"/>
      <c r="VWQ7" s="53"/>
      <c r="VWS7" s="2"/>
      <c r="VWT7" s="2"/>
      <c r="VWU7" s="37"/>
      <c r="VWV7" s="37"/>
      <c r="VWW7" s="2"/>
      <c r="VWX7" s="37"/>
      <c r="VWY7" s="53"/>
      <c r="VXA7" s="2"/>
      <c r="VXB7" s="2"/>
      <c r="VXC7" s="37"/>
      <c r="VXD7" s="37"/>
      <c r="VXE7" s="2"/>
      <c r="VXF7" s="37"/>
      <c r="VXG7" s="53"/>
      <c r="VXI7" s="2"/>
      <c r="VXJ7" s="2"/>
      <c r="VXK7" s="37"/>
      <c r="VXL7" s="37"/>
      <c r="VXM7" s="2"/>
      <c r="VXN7" s="37"/>
      <c r="VXO7" s="53"/>
      <c r="VXQ7" s="2"/>
      <c r="VXR7" s="2"/>
      <c r="VXS7" s="37"/>
      <c r="VXT7" s="37"/>
      <c r="VXU7" s="2"/>
      <c r="VXV7" s="37"/>
      <c r="VXW7" s="53"/>
      <c r="VXY7" s="2"/>
      <c r="VXZ7" s="2"/>
      <c r="VYA7" s="37"/>
      <c r="VYB7" s="37"/>
      <c r="VYC7" s="2"/>
      <c r="VYD7" s="37"/>
      <c r="VYE7" s="53"/>
      <c r="VYG7" s="2"/>
      <c r="VYH7" s="2"/>
      <c r="VYI7" s="37"/>
      <c r="VYJ7" s="37"/>
      <c r="VYK7" s="2"/>
      <c r="VYL7" s="37"/>
      <c r="VYM7" s="53"/>
      <c r="VYO7" s="2"/>
      <c r="VYP7" s="2"/>
      <c r="VYQ7" s="37"/>
      <c r="VYR7" s="37"/>
      <c r="VYS7" s="2"/>
      <c r="VYT7" s="37"/>
      <c r="VYU7" s="53"/>
      <c r="VYW7" s="2"/>
      <c r="VYX7" s="2"/>
      <c r="VYY7" s="37"/>
      <c r="VYZ7" s="37"/>
      <c r="VZA7" s="2"/>
      <c r="VZB7" s="37"/>
      <c r="VZC7" s="53"/>
      <c r="VZE7" s="2"/>
      <c r="VZF7" s="2"/>
      <c r="VZG7" s="37"/>
      <c r="VZH7" s="37"/>
      <c r="VZI7" s="2"/>
      <c r="VZJ7" s="37"/>
      <c r="VZK7" s="53"/>
      <c r="VZM7" s="2"/>
      <c r="VZN7" s="2"/>
      <c r="VZO7" s="37"/>
      <c r="VZP7" s="37"/>
      <c r="VZQ7" s="2"/>
      <c r="VZR7" s="37"/>
      <c r="VZS7" s="53"/>
      <c r="VZU7" s="2"/>
      <c r="VZV7" s="2"/>
      <c r="VZW7" s="37"/>
      <c r="VZX7" s="37"/>
      <c r="VZY7" s="2"/>
      <c r="VZZ7" s="37"/>
      <c r="WAA7" s="53"/>
      <c r="WAC7" s="2"/>
      <c r="WAD7" s="2"/>
      <c r="WAE7" s="37"/>
      <c r="WAF7" s="37"/>
      <c r="WAG7" s="2"/>
      <c r="WAH7" s="37"/>
      <c r="WAI7" s="53"/>
      <c r="WAK7" s="2"/>
      <c r="WAL7" s="2"/>
      <c r="WAM7" s="37"/>
      <c r="WAN7" s="37"/>
      <c r="WAO7" s="2"/>
      <c r="WAP7" s="37"/>
      <c r="WAQ7" s="53"/>
      <c r="WAS7" s="2"/>
      <c r="WAT7" s="2"/>
      <c r="WAU7" s="37"/>
      <c r="WAV7" s="37"/>
      <c r="WAW7" s="2"/>
      <c r="WAX7" s="37"/>
      <c r="WAY7" s="53"/>
      <c r="WBA7" s="2"/>
      <c r="WBB7" s="2"/>
      <c r="WBC7" s="37"/>
      <c r="WBD7" s="37"/>
      <c r="WBE7" s="2"/>
      <c r="WBF7" s="37"/>
      <c r="WBG7" s="53"/>
      <c r="WBI7" s="2"/>
      <c r="WBJ7" s="2"/>
      <c r="WBK7" s="37"/>
      <c r="WBL7" s="37"/>
      <c r="WBM7" s="2"/>
      <c r="WBN7" s="37"/>
      <c r="WBO7" s="53"/>
      <c r="WBQ7" s="2"/>
      <c r="WBR7" s="2"/>
      <c r="WBS7" s="37"/>
      <c r="WBT7" s="37"/>
      <c r="WBU7" s="2"/>
      <c r="WBV7" s="37"/>
      <c r="WBW7" s="53"/>
      <c r="WBY7" s="2"/>
      <c r="WBZ7" s="2"/>
      <c r="WCA7" s="37"/>
      <c r="WCB7" s="37"/>
      <c r="WCC7" s="2"/>
      <c r="WCD7" s="37"/>
      <c r="WCE7" s="53"/>
      <c r="WCG7" s="2"/>
      <c r="WCH7" s="2"/>
      <c r="WCI7" s="37"/>
      <c r="WCJ7" s="37"/>
      <c r="WCK7" s="2"/>
      <c r="WCL7" s="37"/>
      <c r="WCM7" s="53"/>
      <c r="WCO7" s="2"/>
      <c r="WCP7" s="2"/>
      <c r="WCQ7" s="37"/>
      <c r="WCR7" s="37"/>
      <c r="WCS7" s="2"/>
      <c r="WCT7" s="37"/>
      <c r="WCU7" s="53"/>
      <c r="WCW7" s="2"/>
      <c r="WCX7" s="2"/>
      <c r="WCY7" s="37"/>
      <c r="WCZ7" s="37"/>
      <c r="WDA7" s="2"/>
      <c r="WDB7" s="37"/>
      <c r="WDC7" s="53"/>
      <c r="WDE7" s="2"/>
      <c r="WDF7" s="2"/>
      <c r="WDG7" s="37"/>
      <c r="WDH7" s="37"/>
      <c r="WDI7" s="2"/>
      <c r="WDJ7" s="37"/>
      <c r="WDK7" s="53"/>
      <c r="WDM7" s="2"/>
      <c r="WDN7" s="2"/>
      <c r="WDO7" s="37"/>
      <c r="WDP7" s="37"/>
      <c r="WDQ7" s="2"/>
      <c r="WDR7" s="37"/>
      <c r="WDS7" s="53"/>
      <c r="WDU7" s="2"/>
      <c r="WDV7" s="2"/>
      <c r="WDW7" s="37"/>
      <c r="WDX7" s="37"/>
      <c r="WDY7" s="2"/>
      <c r="WDZ7" s="37"/>
      <c r="WEA7" s="53"/>
      <c r="WEC7" s="2"/>
      <c r="WED7" s="2"/>
      <c r="WEE7" s="37"/>
      <c r="WEF7" s="37"/>
      <c r="WEG7" s="2"/>
      <c r="WEH7" s="37"/>
      <c r="WEI7" s="53"/>
      <c r="WEK7" s="2"/>
      <c r="WEL7" s="2"/>
      <c r="WEM7" s="37"/>
      <c r="WEN7" s="37"/>
      <c r="WEO7" s="2"/>
      <c r="WEP7" s="37"/>
      <c r="WEQ7" s="53"/>
      <c r="WES7" s="2"/>
      <c r="WET7" s="2"/>
      <c r="WEU7" s="37"/>
      <c r="WEV7" s="37"/>
      <c r="WEW7" s="2"/>
      <c r="WEX7" s="37"/>
      <c r="WEY7" s="53"/>
      <c r="WFA7" s="2"/>
      <c r="WFB7" s="2"/>
      <c r="WFC7" s="37"/>
      <c r="WFD7" s="37"/>
      <c r="WFE7" s="2"/>
      <c r="WFF7" s="37"/>
      <c r="WFG7" s="53"/>
      <c r="WFI7" s="2"/>
      <c r="WFJ7" s="2"/>
      <c r="WFK7" s="37"/>
      <c r="WFL7" s="37"/>
      <c r="WFM7" s="2"/>
      <c r="WFN7" s="37"/>
      <c r="WFO7" s="53"/>
      <c r="WFQ7" s="2"/>
      <c r="WFR7" s="2"/>
      <c r="WFS7" s="37"/>
      <c r="WFT7" s="37"/>
      <c r="WFU7" s="2"/>
      <c r="WFV7" s="37"/>
      <c r="WFW7" s="53"/>
      <c r="WFY7" s="2"/>
      <c r="WFZ7" s="2"/>
      <c r="WGA7" s="37"/>
      <c r="WGB7" s="37"/>
      <c r="WGC7" s="2"/>
      <c r="WGD7" s="37"/>
      <c r="WGE7" s="53"/>
      <c r="WGG7" s="2"/>
      <c r="WGH7" s="2"/>
      <c r="WGI7" s="37"/>
      <c r="WGJ7" s="37"/>
      <c r="WGK7" s="2"/>
      <c r="WGL7" s="37"/>
      <c r="WGM7" s="53"/>
      <c r="WGO7" s="2"/>
      <c r="WGP7" s="2"/>
      <c r="WGQ7" s="37"/>
      <c r="WGR7" s="37"/>
      <c r="WGS7" s="2"/>
      <c r="WGT7" s="37"/>
      <c r="WGU7" s="53"/>
      <c r="WGW7" s="2"/>
      <c r="WGX7" s="2"/>
      <c r="WGY7" s="37"/>
      <c r="WGZ7" s="37"/>
      <c r="WHA7" s="2"/>
      <c r="WHB7" s="37"/>
      <c r="WHC7" s="53"/>
      <c r="WHE7" s="2"/>
      <c r="WHF7" s="2"/>
      <c r="WHG7" s="37"/>
      <c r="WHH7" s="37"/>
      <c r="WHI7" s="2"/>
      <c r="WHJ7" s="37"/>
      <c r="WHK7" s="53"/>
      <c r="WHM7" s="2"/>
      <c r="WHN7" s="2"/>
      <c r="WHO7" s="37"/>
      <c r="WHP7" s="37"/>
      <c r="WHQ7" s="2"/>
      <c r="WHR7" s="37"/>
      <c r="WHS7" s="53"/>
      <c r="WHU7" s="2"/>
      <c r="WHV7" s="2"/>
      <c r="WHW7" s="37"/>
      <c r="WHX7" s="37"/>
      <c r="WHY7" s="2"/>
      <c r="WHZ7" s="37"/>
      <c r="WIA7" s="53"/>
      <c r="WIC7" s="2"/>
      <c r="WID7" s="2"/>
      <c r="WIE7" s="37"/>
      <c r="WIF7" s="37"/>
      <c r="WIG7" s="2"/>
      <c r="WIH7" s="37"/>
      <c r="WII7" s="53"/>
      <c r="WIK7" s="2"/>
      <c r="WIL7" s="2"/>
      <c r="WIM7" s="37"/>
      <c r="WIN7" s="37"/>
      <c r="WIO7" s="2"/>
      <c r="WIP7" s="37"/>
      <c r="WIQ7" s="53"/>
      <c r="WIS7" s="2"/>
      <c r="WIT7" s="2"/>
      <c r="WIU7" s="37"/>
      <c r="WIV7" s="37"/>
      <c r="WIW7" s="2"/>
      <c r="WIX7" s="37"/>
      <c r="WIY7" s="53"/>
      <c r="WJA7" s="2"/>
      <c r="WJB7" s="2"/>
      <c r="WJC7" s="37"/>
      <c r="WJD7" s="37"/>
      <c r="WJE7" s="2"/>
      <c r="WJF7" s="37"/>
      <c r="WJG7" s="53"/>
      <c r="WJI7" s="2"/>
      <c r="WJJ7" s="2"/>
      <c r="WJK7" s="37"/>
      <c r="WJL7" s="37"/>
      <c r="WJM7" s="2"/>
      <c r="WJN7" s="37"/>
      <c r="WJO7" s="53"/>
      <c r="WJQ7" s="2"/>
      <c r="WJR7" s="2"/>
      <c r="WJS7" s="37"/>
      <c r="WJT7" s="37"/>
      <c r="WJU7" s="2"/>
      <c r="WJV7" s="37"/>
      <c r="WJW7" s="53"/>
      <c r="WJY7" s="2"/>
      <c r="WJZ7" s="2"/>
      <c r="WKA7" s="37"/>
      <c r="WKB7" s="37"/>
      <c r="WKC7" s="2"/>
      <c r="WKD7" s="37"/>
      <c r="WKE7" s="53"/>
      <c r="WKG7" s="2"/>
      <c r="WKH7" s="2"/>
      <c r="WKI7" s="37"/>
      <c r="WKJ7" s="37"/>
      <c r="WKK7" s="2"/>
      <c r="WKL7" s="37"/>
      <c r="WKM7" s="53"/>
      <c r="WKO7" s="2"/>
      <c r="WKP7" s="2"/>
      <c r="WKQ7" s="37"/>
      <c r="WKR7" s="37"/>
      <c r="WKS7" s="2"/>
      <c r="WKT7" s="37"/>
      <c r="WKU7" s="53"/>
      <c r="WKW7" s="2"/>
      <c r="WKX7" s="2"/>
      <c r="WKY7" s="37"/>
      <c r="WKZ7" s="37"/>
      <c r="WLA7" s="2"/>
      <c r="WLB7" s="37"/>
      <c r="WLC7" s="53"/>
      <c r="WLE7" s="2"/>
      <c r="WLF7" s="2"/>
      <c r="WLG7" s="37"/>
      <c r="WLH7" s="37"/>
      <c r="WLI7" s="2"/>
      <c r="WLJ7" s="37"/>
      <c r="WLK7" s="53"/>
      <c r="WLM7" s="2"/>
      <c r="WLN7" s="2"/>
      <c r="WLO7" s="37"/>
      <c r="WLP7" s="37"/>
      <c r="WLQ7" s="2"/>
      <c r="WLR7" s="37"/>
      <c r="WLS7" s="53"/>
      <c r="WLU7" s="2"/>
      <c r="WLV7" s="2"/>
      <c r="WLW7" s="37"/>
      <c r="WLX7" s="37"/>
      <c r="WLY7" s="2"/>
      <c r="WLZ7" s="37"/>
      <c r="WMA7" s="53"/>
      <c r="WMC7" s="2"/>
      <c r="WMD7" s="2"/>
      <c r="WME7" s="37"/>
      <c r="WMF7" s="37"/>
      <c r="WMG7" s="2"/>
      <c r="WMH7" s="37"/>
      <c r="WMI7" s="53"/>
      <c r="WMK7" s="2"/>
      <c r="WML7" s="2"/>
      <c r="WMM7" s="37"/>
      <c r="WMN7" s="37"/>
      <c r="WMO7" s="2"/>
      <c r="WMP7" s="37"/>
      <c r="WMQ7" s="53"/>
      <c r="WMS7" s="2"/>
      <c r="WMT7" s="2"/>
      <c r="WMU7" s="37"/>
      <c r="WMV7" s="37"/>
      <c r="WMW7" s="2"/>
      <c r="WMX7" s="37"/>
      <c r="WMY7" s="53"/>
      <c r="WNA7" s="2"/>
      <c r="WNB7" s="2"/>
      <c r="WNC7" s="37"/>
      <c r="WND7" s="37"/>
      <c r="WNE7" s="2"/>
      <c r="WNF7" s="37"/>
      <c r="WNG7" s="53"/>
      <c r="WNI7" s="2"/>
      <c r="WNJ7" s="2"/>
      <c r="WNK7" s="37"/>
      <c r="WNL7" s="37"/>
      <c r="WNM7" s="2"/>
      <c r="WNN7" s="37"/>
      <c r="WNO7" s="53"/>
      <c r="WNQ7" s="2"/>
      <c r="WNR7" s="2"/>
      <c r="WNS7" s="37"/>
      <c r="WNT7" s="37"/>
      <c r="WNU7" s="2"/>
      <c r="WNV7" s="37"/>
      <c r="WNW7" s="53"/>
      <c r="WNY7" s="2"/>
      <c r="WNZ7" s="2"/>
      <c r="WOA7" s="37"/>
      <c r="WOB7" s="37"/>
      <c r="WOC7" s="2"/>
      <c r="WOD7" s="37"/>
      <c r="WOE7" s="53"/>
      <c r="WOG7" s="2"/>
      <c r="WOH7" s="2"/>
      <c r="WOI7" s="37"/>
      <c r="WOJ7" s="37"/>
      <c r="WOK7" s="2"/>
      <c r="WOL7" s="37"/>
      <c r="WOM7" s="53"/>
      <c r="WOO7" s="2"/>
      <c r="WOP7" s="2"/>
      <c r="WOQ7" s="37"/>
      <c r="WOR7" s="37"/>
      <c r="WOS7" s="2"/>
      <c r="WOT7" s="37"/>
      <c r="WOU7" s="53"/>
      <c r="WOW7" s="2"/>
      <c r="WOX7" s="2"/>
      <c r="WOY7" s="37"/>
      <c r="WOZ7" s="37"/>
      <c r="WPA7" s="2"/>
      <c r="WPB7" s="37"/>
      <c r="WPC7" s="53"/>
      <c r="WPE7" s="2"/>
      <c r="WPF7" s="2"/>
      <c r="WPG7" s="37"/>
      <c r="WPH7" s="37"/>
      <c r="WPI7" s="2"/>
      <c r="WPJ7" s="37"/>
      <c r="WPK7" s="53"/>
      <c r="WPM7" s="2"/>
      <c r="WPN7" s="2"/>
      <c r="WPO7" s="37"/>
      <c r="WPP7" s="37"/>
      <c r="WPQ7" s="2"/>
      <c r="WPR7" s="37"/>
      <c r="WPS7" s="53"/>
      <c r="WPU7" s="2"/>
      <c r="WPV7" s="2"/>
      <c r="WPW7" s="37"/>
      <c r="WPX7" s="37"/>
      <c r="WPY7" s="2"/>
      <c r="WPZ7" s="37"/>
      <c r="WQA7" s="53"/>
      <c r="WQC7" s="2"/>
      <c r="WQD7" s="2"/>
      <c r="WQE7" s="37"/>
      <c r="WQF7" s="37"/>
      <c r="WQG7" s="2"/>
      <c r="WQH7" s="37"/>
      <c r="WQI7" s="53"/>
      <c r="WQK7" s="2"/>
      <c r="WQL7" s="2"/>
      <c r="WQM7" s="37"/>
      <c r="WQN7" s="37"/>
      <c r="WQO7" s="2"/>
      <c r="WQP7" s="37"/>
      <c r="WQQ7" s="53"/>
      <c r="WQS7" s="2"/>
      <c r="WQT7" s="2"/>
      <c r="WQU7" s="37"/>
      <c r="WQV7" s="37"/>
      <c r="WQW7" s="2"/>
      <c r="WQX7" s="37"/>
      <c r="WQY7" s="53"/>
      <c r="WRA7" s="2"/>
      <c r="WRB7" s="2"/>
      <c r="WRC7" s="37"/>
      <c r="WRD7" s="37"/>
      <c r="WRE7" s="2"/>
      <c r="WRF7" s="37"/>
      <c r="WRG7" s="53"/>
      <c r="WRI7" s="2"/>
      <c r="WRJ7" s="2"/>
      <c r="WRK7" s="37"/>
      <c r="WRL7" s="37"/>
      <c r="WRM7" s="2"/>
      <c r="WRN7" s="37"/>
      <c r="WRO7" s="53"/>
      <c r="WRQ7" s="2"/>
      <c r="WRR7" s="2"/>
      <c r="WRS7" s="37"/>
      <c r="WRT7" s="37"/>
      <c r="WRU7" s="2"/>
      <c r="WRV7" s="37"/>
      <c r="WRW7" s="53"/>
      <c r="WRY7" s="2"/>
      <c r="WRZ7" s="2"/>
      <c r="WSA7" s="37"/>
      <c r="WSB7" s="37"/>
      <c r="WSC7" s="2"/>
      <c r="WSD7" s="37"/>
      <c r="WSE7" s="53"/>
      <c r="WSG7" s="2"/>
      <c r="WSH7" s="2"/>
      <c r="WSI7" s="37"/>
      <c r="WSJ7" s="37"/>
      <c r="WSK7" s="2"/>
      <c r="WSL7" s="37"/>
      <c r="WSM7" s="53"/>
      <c r="WSO7" s="2"/>
      <c r="WSP7" s="2"/>
      <c r="WSQ7" s="37"/>
      <c r="WSR7" s="37"/>
      <c r="WSS7" s="2"/>
      <c r="WST7" s="37"/>
      <c r="WSU7" s="53"/>
      <c r="WSW7" s="2"/>
      <c r="WSX7" s="2"/>
      <c r="WSY7" s="37"/>
      <c r="WSZ7" s="37"/>
      <c r="WTA7" s="2"/>
      <c r="WTB7" s="37"/>
      <c r="WTC7" s="53"/>
      <c r="WTE7" s="2"/>
      <c r="WTF7" s="2"/>
      <c r="WTG7" s="37"/>
      <c r="WTH7" s="37"/>
      <c r="WTI7" s="2"/>
      <c r="WTJ7" s="37"/>
      <c r="WTK7" s="53"/>
      <c r="WTM7" s="2"/>
      <c r="WTN7" s="2"/>
      <c r="WTO7" s="37"/>
      <c r="WTP7" s="37"/>
      <c r="WTQ7" s="2"/>
      <c r="WTR7" s="37"/>
      <c r="WTS7" s="53"/>
      <c r="WTU7" s="2"/>
      <c r="WTV7" s="2"/>
      <c r="WTW7" s="37"/>
      <c r="WTX7" s="37"/>
      <c r="WTY7" s="2"/>
      <c r="WTZ7" s="37"/>
      <c r="WUA7" s="53"/>
      <c r="WUC7" s="2"/>
      <c r="WUD7" s="2"/>
      <c r="WUE7" s="37"/>
      <c r="WUF7" s="37"/>
      <c r="WUG7" s="2"/>
      <c r="WUH7" s="37"/>
      <c r="WUI7" s="53"/>
      <c r="WUK7" s="2"/>
      <c r="WUL7" s="2"/>
      <c r="WUM7" s="37"/>
      <c r="WUN7" s="37"/>
      <c r="WUO7" s="2"/>
      <c r="WUP7" s="37"/>
      <c r="WUQ7" s="53"/>
      <c r="WUS7" s="2"/>
      <c r="WUT7" s="2"/>
      <c r="WUU7" s="37"/>
      <c r="WUV7" s="37"/>
      <c r="WUW7" s="2"/>
      <c r="WUX7" s="37"/>
      <c r="WUY7" s="53"/>
      <c r="WVA7" s="2"/>
      <c r="WVB7" s="2"/>
      <c r="WVC7" s="37"/>
      <c r="WVD7" s="37"/>
      <c r="WVE7" s="2"/>
      <c r="WVF7" s="37"/>
      <c r="WVG7" s="53"/>
      <c r="WVI7" s="2"/>
      <c r="WVJ7" s="2"/>
      <c r="WVK7" s="37"/>
      <c r="WVL7" s="37"/>
      <c r="WVM7" s="2"/>
      <c r="WVN7" s="37"/>
      <c r="WVO7" s="53"/>
      <c r="WVQ7" s="2"/>
      <c r="WVR7" s="2"/>
      <c r="WVS7" s="37"/>
      <c r="WVT7" s="37"/>
      <c r="WVU7" s="2"/>
      <c r="WVV7" s="37"/>
      <c r="WVW7" s="53"/>
      <c r="WVY7" s="2"/>
      <c r="WVZ7" s="2"/>
      <c r="WWA7" s="37"/>
      <c r="WWB7" s="37"/>
      <c r="WWC7" s="2"/>
      <c r="WWD7" s="37"/>
      <c r="WWE7" s="53"/>
      <c r="WWG7" s="2"/>
      <c r="WWH7" s="2"/>
      <c r="WWI7" s="37"/>
      <c r="WWJ7" s="37"/>
      <c r="WWK7" s="2"/>
      <c r="WWL7" s="37"/>
      <c r="WWM7" s="53"/>
      <c r="WWO7" s="2"/>
      <c r="WWP7" s="2"/>
      <c r="WWQ7" s="37"/>
      <c r="WWR7" s="37"/>
      <c r="WWS7" s="2"/>
      <c r="WWT7" s="37"/>
      <c r="WWU7" s="53"/>
      <c r="WWW7" s="2"/>
      <c r="WWX7" s="2"/>
      <c r="WWY7" s="37"/>
      <c r="WWZ7" s="37"/>
      <c r="WXA7" s="2"/>
      <c r="WXB7" s="37"/>
      <c r="WXC7" s="53"/>
      <c r="WXE7" s="2"/>
      <c r="WXF7" s="2"/>
      <c r="WXG7" s="37"/>
      <c r="WXH7" s="37"/>
      <c r="WXI7" s="2"/>
      <c r="WXJ7" s="37"/>
      <c r="WXK7" s="53"/>
      <c r="WXM7" s="2"/>
      <c r="WXN7" s="2"/>
      <c r="WXO7" s="37"/>
      <c r="WXP7" s="37"/>
      <c r="WXQ7" s="2"/>
      <c r="WXR7" s="37"/>
      <c r="WXS7" s="53"/>
      <c r="WXU7" s="2"/>
      <c r="WXV7" s="2"/>
      <c r="WXW7" s="37"/>
      <c r="WXX7" s="37"/>
      <c r="WXY7" s="2"/>
      <c r="WXZ7" s="37"/>
      <c r="WYA7" s="53"/>
      <c r="WYC7" s="2"/>
      <c r="WYD7" s="2"/>
      <c r="WYE7" s="37"/>
      <c r="WYF7" s="37"/>
      <c r="WYG7" s="2"/>
      <c r="WYH7" s="37"/>
      <c r="WYI7" s="53"/>
      <c r="WYK7" s="2"/>
      <c r="WYL7" s="2"/>
      <c r="WYM7" s="37"/>
      <c r="WYN7" s="37"/>
      <c r="WYO7" s="2"/>
      <c r="WYP7" s="37"/>
      <c r="WYQ7" s="53"/>
      <c r="WYS7" s="2"/>
      <c r="WYT7" s="2"/>
      <c r="WYU7" s="37"/>
      <c r="WYV7" s="37"/>
      <c r="WYW7" s="2"/>
      <c r="WYX7" s="37"/>
      <c r="WYY7" s="53"/>
      <c r="WZA7" s="2"/>
      <c r="WZB7" s="2"/>
      <c r="WZC7" s="37"/>
      <c r="WZD7" s="37"/>
      <c r="WZE7" s="2"/>
      <c r="WZF7" s="37"/>
      <c r="WZG7" s="53"/>
      <c r="WZI7" s="2"/>
      <c r="WZJ7" s="2"/>
      <c r="WZK7" s="37"/>
      <c r="WZL7" s="37"/>
      <c r="WZM7" s="2"/>
      <c r="WZN7" s="37"/>
      <c r="WZO7" s="53"/>
      <c r="WZQ7" s="2"/>
      <c r="WZR7" s="2"/>
      <c r="WZS7" s="37"/>
      <c r="WZT7" s="37"/>
      <c r="WZU7" s="2"/>
      <c r="WZV7" s="37"/>
      <c r="WZW7" s="53"/>
      <c r="WZY7" s="2"/>
      <c r="WZZ7" s="2"/>
      <c r="XAA7" s="37"/>
      <c r="XAB7" s="37"/>
      <c r="XAC7" s="2"/>
      <c r="XAD7" s="37"/>
      <c r="XAE7" s="53"/>
      <c r="XAG7" s="2"/>
      <c r="XAH7" s="2"/>
      <c r="XAI7" s="37"/>
      <c r="XAJ7" s="37"/>
      <c r="XAK7" s="2"/>
      <c r="XAL7" s="37"/>
      <c r="XAM7" s="53"/>
      <c r="XAO7" s="2"/>
      <c r="XAP7" s="2"/>
      <c r="XAQ7" s="37"/>
      <c r="XAR7" s="37"/>
      <c r="XAS7" s="2"/>
      <c r="XAT7" s="37"/>
      <c r="XAU7" s="53"/>
      <c r="XAW7" s="2"/>
      <c r="XAX7" s="2"/>
      <c r="XAY7" s="37"/>
      <c r="XAZ7" s="37"/>
      <c r="XBA7" s="2"/>
      <c r="XBB7" s="37"/>
      <c r="XBC7" s="53"/>
      <c r="XBE7" s="2"/>
      <c r="XBF7" s="2"/>
      <c r="XBG7" s="37"/>
      <c r="XBH7" s="37"/>
      <c r="XBI7" s="2"/>
      <c r="XBJ7" s="37"/>
      <c r="XBK7" s="53"/>
      <c r="XBM7" s="2"/>
      <c r="XBN7" s="2"/>
      <c r="XBO7" s="37"/>
      <c r="XBP7" s="37"/>
      <c r="XBQ7" s="2"/>
      <c r="XBR7" s="37"/>
      <c r="XBS7" s="53"/>
      <c r="XBU7" s="2"/>
      <c r="XBV7" s="2"/>
      <c r="XBW7" s="37"/>
      <c r="XBX7" s="37"/>
      <c r="XBY7" s="2"/>
      <c r="XBZ7" s="37"/>
      <c r="XCA7" s="53"/>
      <c r="XCC7" s="2"/>
      <c r="XCD7" s="2"/>
      <c r="XCE7" s="37"/>
      <c r="XCF7" s="37"/>
      <c r="XCG7" s="2"/>
      <c r="XCH7" s="37"/>
      <c r="XCI7" s="53"/>
      <c r="XCK7" s="2"/>
      <c r="XCL7" s="2"/>
      <c r="XCM7" s="37"/>
      <c r="XCN7" s="37"/>
      <c r="XCO7" s="2"/>
      <c r="XCP7" s="37"/>
      <c r="XCQ7" s="53"/>
      <c r="XCS7" s="2"/>
      <c r="XCT7" s="2"/>
      <c r="XCU7" s="37"/>
      <c r="XCV7" s="37"/>
      <c r="XCW7" s="2"/>
      <c r="XCX7" s="37"/>
      <c r="XCY7" s="53"/>
      <c r="XDA7" s="2"/>
      <c r="XDB7" s="2"/>
      <c r="XDC7" s="37"/>
      <c r="XDD7" s="37"/>
      <c r="XDE7" s="2"/>
      <c r="XDF7" s="37"/>
      <c r="XDG7" s="53"/>
      <c r="XDI7" s="2"/>
      <c r="XDJ7" s="2"/>
      <c r="XDK7" s="37"/>
      <c r="XDL7" s="37"/>
      <c r="XDM7" s="2"/>
      <c r="XDN7" s="37"/>
      <c r="XDO7" s="53"/>
      <c r="XDQ7" s="2"/>
      <c r="XDR7" s="2"/>
      <c r="XDS7" s="37"/>
      <c r="XDT7" s="37"/>
      <c r="XDU7" s="2"/>
      <c r="XDV7" s="37"/>
      <c r="XDW7" s="53"/>
      <c r="XDY7" s="2"/>
      <c r="XDZ7" s="2"/>
      <c r="XEA7" s="37"/>
      <c r="XEB7" s="37"/>
      <c r="XEC7" s="2"/>
      <c r="XED7" s="37"/>
      <c r="XEE7" s="53"/>
      <c r="XEG7" s="2"/>
      <c r="XEH7" s="2"/>
      <c r="XEI7" s="37"/>
      <c r="XEJ7" s="37"/>
      <c r="XEK7" s="2"/>
      <c r="XEL7" s="37"/>
      <c r="XEM7" s="53"/>
      <c r="XEO7" s="2"/>
      <c r="XEP7" s="2"/>
      <c r="XEQ7" s="37"/>
      <c r="XER7" s="37"/>
      <c r="XES7" s="2"/>
      <c r="XET7" s="37"/>
      <c r="XEU7" s="53"/>
      <c r="XEW7" s="2"/>
      <c r="XEX7" s="2"/>
      <c r="XEY7" s="37"/>
      <c r="XEZ7" s="37"/>
      <c r="XFA7" s="2"/>
      <c r="XFB7" s="37"/>
    </row>
    <row r="8" spans="1:16384" s="1" customFormat="1" ht="15.75" x14ac:dyDescent="0.25">
      <c r="A8" s="5"/>
      <c r="B8" s="5"/>
      <c r="C8" s="20"/>
      <c r="D8" s="34"/>
      <c r="E8" s="60"/>
      <c r="F8" s="61"/>
      <c r="G8" s="60"/>
      <c r="H8" s="60"/>
      <c r="I8" s="60"/>
      <c r="J8" s="60"/>
      <c r="K8" s="60"/>
      <c r="L8" s="23"/>
      <c r="M8" s="23"/>
    </row>
    <row r="9" spans="1:16384" s="1" customFormat="1" x14ac:dyDescent="0.25">
      <c r="A9" s="12" t="s">
        <v>2</v>
      </c>
      <c r="B9" s="12"/>
      <c r="C9" s="12"/>
      <c r="D9" s="10"/>
      <c r="E9" s="62"/>
      <c r="F9" s="63"/>
      <c r="G9" s="62"/>
      <c r="H9" s="62"/>
      <c r="I9" s="62"/>
      <c r="J9" s="62"/>
      <c r="K9" s="62"/>
      <c r="L9" s="11"/>
      <c r="M9" s="11"/>
      <c r="N9" s="11"/>
      <c r="O9" s="11"/>
      <c r="P9" s="11"/>
    </row>
    <row r="10" spans="1:16384" s="1" customFormat="1" x14ac:dyDescent="0.25">
      <c r="A10" s="16" t="s">
        <v>5</v>
      </c>
      <c r="B10" s="16"/>
      <c r="C10" s="17"/>
      <c r="D10" s="18"/>
      <c r="E10" s="64"/>
      <c r="F10" s="65"/>
      <c r="G10" s="64"/>
      <c r="H10" s="64"/>
      <c r="I10" s="64"/>
      <c r="J10" s="64"/>
      <c r="K10" s="64"/>
      <c r="L10" s="19"/>
      <c r="M10" s="19"/>
      <c r="N10" s="19"/>
      <c r="O10" s="19"/>
      <c r="P10" s="19"/>
    </row>
    <row r="11" spans="1:16384" s="1" customFormat="1" x14ac:dyDescent="0.25">
      <c r="A11" s="66" t="s">
        <v>1099</v>
      </c>
      <c r="B11" s="66" t="s">
        <v>1100</v>
      </c>
      <c r="C11" s="67" t="s">
        <v>1101</v>
      </c>
      <c r="D11" s="66" t="s">
        <v>1102</v>
      </c>
      <c r="E11" s="68" t="s">
        <v>12</v>
      </c>
      <c r="F11" s="69" t="s">
        <v>1103</v>
      </c>
      <c r="G11" s="69" t="s">
        <v>1078</v>
      </c>
      <c r="H11" s="69" t="s">
        <v>1104</v>
      </c>
      <c r="I11" s="69" t="s">
        <v>1105</v>
      </c>
      <c r="J11" s="69" t="s">
        <v>1106</v>
      </c>
      <c r="K11" s="69" t="s">
        <v>1107</v>
      </c>
      <c r="L11" s="68" t="s">
        <v>1108</v>
      </c>
      <c r="M11" s="68" t="s">
        <v>1109</v>
      </c>
      <c r="N11" s="68" t="s">
        <v>1110</v>
      </c>
      <c r="O11" s="68" t="s">
        <v>10</v>
      </c>
      <c r="P11" s="68" t="s">
        <v>11</v>
      </c>
    </row>
    <row r="12" spans="1:16384" s="1" customFormat="1" x14ac:dyDescent="0.25">
      <c r="A12" s="70" t="s">
        <v>63</v>
      </c>
      <c r="B12" s="70" t="s">
        <v>2</v>
      </c>
      <c r="C12" s="70" t="s">
        <v>64</v>
      </c>
      <c r="D12" s="71" t="s">
        <v>1111</v>
      </c>
      <c r="E12" s="73" t="str">
        <f>VLOOKUP($A12,'Прайс-Лист'!$A$7:$P$608, 4,0)</f>
        <v>S-XXL</v>
      </c>
      <c r="F12" s="87"/>
      <c r="G12" s="94"/>
      <c r="H12" s="94"/>
      <c r="I12" s="94"/>
      <c r="J12" s="94"/>
      <c r="K12" s="94"/>
      <c r="L12" s="72">
        <f t="shared" ref="L12" si="0">SUM(F12:K12)</f>
        <v>0</v>
      </c>
      <c r="M12" s="73">
        <f t="shared" ref="M12" si="1">L12*N12</f>
        <v>0</v>
      </c>
      <c r="N12" s="73">
        <f>VLOOKUP($A12,'Прайс-Лист'!$A$7:$P$608, 7,0)</f>
        <v>250.40640839499994</v>
      </c>
      <c r="O12" s="73">
        <f>VLOOKUP($A12,'Прайс-Лист'!$A$7:$P$608, 10,0)</f>
        <v>463.25185553074994</v>
      </c>
      <c r="P12" s="73">
        <f>VLOOKUP($A12,'Прайс-Лист'!$A$7:$P$608, 11,0)</f>
        <v>12507.800099330248</v>
      </c>
    </row>
    <row r="13" spans="1:16384" s="1" customFormat="1" x14ac:dyDescent="0.25">
      <c r="A13" s="70" t="s">
        <v>63</v>
      </c>
      <c r="B13" s="70" t="s">
        <v>2</v>
      </c>
      <c r="C13" s="70" t="s">
        <v>64</v>
      </c>
      <c r="D13" s="71" t="s">
        <v>1113</v>
      </c>
      <c r="E13" s="73" t="str">
        <f>VLOOKUP($A13,'Прайс-Лист'!$A$7:$P$608, 4,0)</f>
        <v>S-XXL</v>
      </c>
      <c r="F13" s="87"/>
      <c r="G13" s="94"/>
      <c r="H13" s="94"/>
      <c r="I13" s="94"/>
      <c r="J13" s="94"/>
      <c r="K13" s="94"/>
      <c r="L13" s="72">
        <f t="shared" ref="L13" si="2">SUM(F13:K13)</f>
        <v>0</v>
      </c>
      <c r="M13" s="73">
        <f t="shared" ref="M13" si="3">L13*N13</f>
        <v>0</v>
      </c>
      <c r="N13" s="73">
        <f>VLOOKUP($A13,'Прайс-Лист'!$A$7:$P$608, 7,0)</f>
        <v>250.40640839499994</v>
      </c>
      <c r="O13" s="73">
        <f>VLOOKUP($A13,'Прайс-Лист'!$A$7:$P$608, 10,0)</f>
        <v>463.25185553074994</v>
      </c>
      <c r="P13" s="73">
        <f>VLOOKUP($A13,'Прайс-Лист'!$A$7:$P$608, 11,0)</f>
        <v>12507.800099330248</v>
      </c>
    </row>
    <row r="14" spans="1:16384" x14ac:dyDescent="0.25">
      <c r="A14" s="82" t="s">
        <v>15</v>
      </c>
      <c r="B14" s="82" t="s">
        <v>2</v>
      </c>
      <c r="C14" s="82" t="s">
        <v>16</v>
      </c>
      <c r="D14" s="83" t="s">
        <v>1113</v>
      </c>
      <c r="E14" s="84" t="str">
        <f>VLOOKUP($A14,'Прайс-Лист'!$A$7:$P$608, 4,0)</f>
        <v>S-XXL</v>
      </c>
      <c r="F14" s="88"/>
      <c r="G14" s="95"/>
      <c r="H14" s="95"/>
      <c r="I14" s="95"/>
      <c r="J14" s="95"/>
      <c r="K14" s="95"/>
      <c r="L14" s="85">
        <f t="shared" ref="L14:L34" si="4">SUM(F14:K14)</f>
        <v>0</v>
      </c>
      <c r="M14" s="84">
        <f t="shared" ref="M14:M34" si="5">L14*N14</f>
        <v>0</v>
      </c>
      <c r="N14" s="84">
        <f>VLOOKUP($A14,'Прайс-Лист'!$A$7:$P$608, 7,0)</f>
        <v>202.88150401999997</v>
      </c>
      <c r="O14" s="84">
        <f>VLOOKUP($A14,'Прайс-Лист'!$A$7:$P$608, 10,0)</f>
        <v>375.33078243699998</v>
      </c>
      <c r="P14" s="84">
        <f>VLOOKUP($A14,'Прайс-Лист'!$A$7:$P$608, 11,0)</f>
        <v>10133.931125798999</v>
      </c>
    </row>
    <row r="15" spans="1:16384" x14ac:dyDescent="0.25">
      <c r="A15" s="70" t="s">
        <v>18</v>
      </c>
      <c r="B15" s="70" t="s">
        <v>2</v>
      </c>
      <c r="C15" s="70" t="s">
        <v>19</v>
      </c>
      <c r="D15" s="71" t="s">
        <v>1114</v>
      </c>
      <c r="E15" s="73" t="str">
        <f>VLOOKUP($A15,'Прайс-Лист'!$A$7:$P$608, 4,0)</f>
        <v>S-XXL</v>
      </c>
      <c r="F15" s="88"/>
      <c r="G15" s="96"/>
      <c r="H15" s="96"/>
      <c r="I15" s="96"/>
      <c r="J15" s="96"/>
      <c r="K15" s="96"/>
      <c r="L15" s="72">
        <f t="shared" si="4"/>
        <v>0</v>
      </c>
      <c r="M15" s="73">
        <f t="shared" si="5"/>
        <v>0</v>
      </c>
      <c r="N15" s="73">
        <f>VLOOKUP($A15,'Прайс-Лист'!$A$7:$P$608, 7,0)</f>
        <v>171.93074639</v>
      </c>
      <c r="O15" s="73">
        <f>VLOOKUP($A15,'Прайс-Лист'!$A$7:$P$608, 10,0)</f>
        <v>318.07188082150003</v>
      </c>
      <c r="P15" s="73">
        <f>VLOOKUP($A15,'Прайс-Лист'!$A$7:$P$608, 11,0)</f>
        <v>8587.9407821805016</v>
      </c>
    </row>
    <row r="16" spans="1:16384" x14ac:dyDescent="0.25">
      <c r="A16" s="70" t="s">
        <v>18</v>
      </c>
      <c r="B16" s="70" t="s">
        <v>2</v>
      </c>
      <c r="C16" s="70" t="s">
        <v>19</v>
      </c>
      <c r="D16" s="71" t="s">
        <v>1113</v>
      </c>
      <c r="E16" s="73" t="str">
        <f>VLOOKUP($A16,'Прайс-Лист'!$A$7:$P$608, 4,0)</f>
        <v>S-XXL</v>
      </c>
      <c r="F16" s="88"/>
      <c r="G16" s="96"/>
      <c r="H16" s="96"/>
      <c r="I16" s="96"/>
      <c r="J16" s="96"/>
      <c r="K16" s="96"/>
      <c r="L16" s="72">
        <f t="shared" si="4"/>
        <v>0</v>
      </c>
      <c r="M16" s="73">
        <f t="shared" si="5"/>
        <v>0</v>
      </c>
      <c r="N16" s="73">
        <f>VLOOKUP($A16,'Прайс-Лист'!$A$7:$P$608, 7,0)</f>
        <v>171.93074639</v>
      </c>
      <c r="O16" s="73">
        <f>VLOOKUP($A16,'Прайс-Лист'!$A$7:$P$608, 10,0)</f>
        <v>318.07188082150003</v>
      </c>
      <c r="P16" s="73">
        <f>VLOOKUP($A16,'Прайс-Лист'!$A$7:$P$608, 11,0)</f>
        <v>8587.9407821805016</v>
      </c>
    </row>
    <row r="17" spans="1:16" x14ac:dyDescent="0.25">
      <c r="A17" s="70" t="s">
        <v>18</v>
      </c>
      <c r="B17" s="70" t="s">
        <v>2</v>
      </c>
      <c r="C17" s="70" t="s">
        <v>19</v>
      </c>
      <c r="D17" s="71" t="s">
        <v>1115</v>
      </c>
      <c r="E17" s="73" t="str">
        <f>VLOOKUP($A17,'Прайс-Лист'!$A$7:$P$608, 4,0)</f>
        <v>S-XXL</v>
      </c>
      <c r="F17" s="88"/>
      <c r="G17" s="96"/>
      <c r="H17" s="96"/>
      <c r="I17" s="96"/>
      <c r="J17" s="96"/>
      <c r="K17" s="96"/>
      <c r="L17" s="72">
        <f t="shared" si="4"/>
        <v>0</v>
      </c>
      <c r="M17" s="73">
        <f t="shared" si="5"/>
        <v>0</v>
      </c>
      <c r="N17" s="73">
        <f>VLOOKUP($A17,'Прайс-Лист'!$A$7:$P$608, 7,0)</f>
        <v>171.93074639</v>
      </c>
      <c r="O17" s="73">
        <f>VLOOKUP($A17,'Прайс-Лист'!$A$7:$P$608, 10,0)</f>
        <v>318.07188082150003</v>
      </c>
      <c r="P17" s="73">
        <f>VLOOKUP($A17,'Прайс-Лист'!$A$7:$P$608, 11,0)</f>
        <v>8587.9407821805016</v>
      </c>
    </row>
    <row r="18" spans="1:16" x14ac:dyDescent="0.25">
      <c r="A18" s="82" t="s">
        <v>20</v>
      </c>
      <c r="B18" s="82" t="s">
        <v>2</v>
      </c>
      <c r="C18" s="82" t="s">
        <v>21</v>
      </c>
      <c r="D18" s="83" t="s">
        <v>1116</v>
      </c>
      <c r="E18" s="84" t="str">
        <f>VLOOKUP($A18,'Прайс-Лист'!$A$7:$P$608, 4,0)</f>
        <v>S-XXL</v>
      </c>
      <c r="F18" s="88"/>
      <c r="G18" s="95"/>
      <c r="H18" s="95"/>
      <c r="I18" s="95"/>
      <c r="J18" s="95"/>
      <c r="K18" s="95"/>
      <c r="L18" s="85">
        <f t="shared" si="4"/>
        <v>0</v>
      </c>
      <c r="M18" s="84">
        <f t="shared" si="5"/>
        <v>0</v>
      </c>
      <c r="N18" s="84">
        <f>VLOOKUP($A18,'Прайс-Лист'!$A$7:$P$608, 7,0)</f>
        <v>171.71597124499999</v>
      </c>
      <c r="O18" s="84">
        <f>VLOOKUP($A18,'Прайс-Лист'!$A$7:$P$608, 10,0)</f>
        <v>317.67454680325</v>
      </c>
      <c r="P18" s="84">
        <f>VLOOKUP($A18,'Прайс-Лист'!$A$7:$P$608, 11,0)</f>
        <v>8577.2127636877503</v>
      </c>
    </row>
    <row r="19" spans="1:16" x14ac:dyDescent="0.25">
      <c r="A19" s="82" t="s">
        <v>20</v>
      </c>
      <c r="B19" s="82" t="s">
        <v>2</v>
      </c>
      <c r="C19" s="82" t="s">
        <v>21</v>
      </c>
      <c r="D19" s="83" t="s">
        <v>1117</v>
      </c>
      <c r="E19" s="84" t="str">
        <f>VLOOKUP($A19,'Прайс-Лист'!$A$7:$P$608, 4,0)</f>
        <v>S-XXL</v>
      </c>
      <c r="F19" s="88"/>
      <c r="G19" s="95"/>
      <c r="H19" s="95"/>
      <c r="I19" s="95"/>
      <c r="J19" s="95"/>
      <c r="K19" s="95"/>
      <c r="L19" s="85">
        <f t="shared" si="4"/>
        <v>0</v>
      </c>
      <c r="M19" s="84">
        <f t="shared" si="5"/>
        <v>0</v>
      </c>
      <c r="N19" s="84">
        <f>VLOOKUP($A19,'Прайс-Лист'!$A$7:$P$608, 7,0)</f>
        <v>171.71597124499999</v>
      </c>
      <c r="O19" s="84">
        <f>VLOOKUP($A19,'Прайс-Лист'!$A$7:$P$608, 10,0)</f>
        <v>317.67454680325</v>
      </c>
      <c r="P19" s="84">
        <f>VLOOKUP($A19,'Прайс-Лист'!$A$7:$P$608, 11,0)</f>
        <v>8577.2127636877503</v>
      </c>
    </row>
    <row r="20" spans="1:16" x14ac:dyDescent="0.25">
      <c r="A20" s="82" t="s">
        <v>20</v>
      </c>
      <c r="B20" s="82" t="s">
        <v>2</v>
      </c>
      <c r="C20" s="82" t="s">
        <v>21</v>
      </c>
      <c r="D20" s="83" t="s">
        <v>1118</v>
      </c>
      <c r="E20" s="84" t="str">
        <f>VLOOKUP($A20,'Прайс-Лист'!$A$7:$P$608, 4,0)</f>
        <v>S-XXL</v>
      </c>
      <c r="F20" s="88"/>
      <c r="G20" s="95"/>
      <c r="H20" s="95"/>
      <c r="I20" s="95"/>
      <c r="J20" s="95"/>
      <c r="K20" s="95"/>
      <c r="L20" s="85">
        <f t="shared" si="4"/>
        <v>0</v>
      </c>
      <c r="M20" s="84">
        <f t="shared" si="5"/>
        <v>0</v>
      </c>
      <c r="N20" s="84">
        <f>VLOOKUP($A20,'Прайс-Лист'!$A$7:$P$608, 7,0)</f>
        <v>171.71597124499999</v>
      </c>
      <c r="O20" s="84">
        <f>VLOOKUP($A20,'Прайс-Лист'!$A$7:$P$608, 10,0)</f>
        <v>317.67454680325</v>
      </c>
      <c r="P20" s="84">
        <f>VLOOKUP($A20,'Прайс-Лист'!$A$7:$P$608, 11,0)</f>
        <v>8577.2127636877503</v>
      </c>
    </row>
    <row r="21" spans="1:16" x14ac:dyDescent="0.25">
      <c r="A21" s="70" t="s">
        <v>22</v>
      </c>
      <c r="B21" s="70" t="s">
        <v>2</v>
      </c>
      <c r="C21" s="77" t="s">
        <v>23</v>
      </c>
      <c r="D21" s="71" t="s">
        <v>1119</v>
      </c>
      <c r="E21" s="73" t="str">
        <f>VLOOKUP($A21,'Прайс-Лист'!$A$7:$P$608, 4,0)</f>
        <v>S-XXL</v>
      </c>
      <c r="F21" s="88"/>
      <c r="G21" s="96"/>
      <c r="H21" s="96"/>
      <c r="I21" s="96"/>
      <c r="J21" s="96"/>
      <c r="K21" s="96"/>
      <c r="L21" s="72">
        <f t="shared" si="4"/>
        <v>0</v>
      </c>
      <c r="M21" s="73">
        <f t="shared" si="5"/>
        <v>0</v>
      </c>
      <c r="N21" s="73">
        <f>VLOOKUP($A21,'Прайс-Лист'!$A$7:$P$608, 7,0)</f>
        <v>148.04349897999995</v>
      </c>
      <c r="O21" s="73">
        <f>VLOOKUP($A21,'Прайс-Лист'!$A$7:$P$608, 10,0)</f>
        <v>273.88047311299994</v>
      </c>
      <c r="P21" s="73">
        <f>VLOOKUP($A21,'Прайс-Лист'!$A$7:$P$608, 11,0)</f>
        <v>7394.7727740509981</v>
      </c>
    </row>
    <row r="22" spans="1:16" x14ac:dyDescent="0.25">
      <c r="A22" s="70" t="s">
        <v>22</v>
      </c>
      <c r="B22" s="70" t="s">
        <v>2</v>
      </c>
      <c r="C22" s="77" t="s">
        <v>23</v>
      </c>
      <c r="D22" s="71" t="s">
        <v>1120</v>
      </c>
      <c r="E22" s="73" t="str">
        <f>VLOOKUP($A22,'Прайс-Лист'!$A$7:$P$608, 4,0)</f>
        <v>S-XXL</v>
      </c>
      <c r="F22" s="88"/>
      <c r="G22" s="96"/>
      <c r="H22" s="96"/>
      <c r="I22" s="96"/>
      <c r="J22" s="96"/>
      <c r="K22" s="96"/>
      <c r="L22" s="72">
        <f t="shared" si="4"/>
        <v>0</v>
      </c>
      <c r="M22" s="73">
        <f t="shared" si="5"/>
        <v>0</v>
      </c>
      <c r="N22" s="73">
        <f>VLOOKUP($A22,'Прайс-Лист'!$A$7:$P$608, 7,0)</f>
        <v>148.04349897999995</v>
      </c>
      <c r="O22" s="73">
        <f>VLOOKUP($A22,'Прайс-Лист'!$A$7:$P$608, 10,0)</f>
        <v>273.88047311299994</v>
      </c>
      <c r="P22" s="73">
        <f>VLOOKUP($A22,'Прайс-Лист'!$A$7:$P$608, 11,0)</f>
        <v>7394.7727740509981</v>
      </c>
    </row>
    <row r="23" spans="1:16" x14ac:dyDescent="0.25">
      <c r="A23" s="70" t="s">
        <v>22</v>
      </c>
      <c r="B23" s="70" t="s">
        <v>2</v>
      </c>
      <c r="C23" s="77" t="s">
        <v>23</v>
      </c>
      <c r="D23" s="71" t="s">
        <v>1117</v>
      </c>
      <c r="E23" s="73" t="str">
        <f>VLOOKUP($A23,'Прайс-Лист'!$A$7:$P$608, 4,0)</f>
        <v>S-XXL</v>
      </c>
      <c r="F23" s="88"/>
      <c r="G23" s="96"/>
      <c r="H23" s="96"/>
      <c r="I23" s="96"/>
      <c r="J23" s="96"/>
      <c r="K23" s="96"/>
      <c r="L23" s="72">
        <f t="shared" si="4"/>
        <v>0</v>
      </c>
      <c r="M23" s="73">
        <f t="shared" si="5"/>
        <v>0</v>
      </c>
      <c r="N23" s="73">
        <f>VLOOKUP($A23,'Прайс-Лист'!$A$7:$P$608, 7,0)</f>
        <v>148.04349897999995</v>
      </c>
      <c r="O23" s="73">
        <f>VLOOKUP($A23,'Прайс-Лист'!$A$7:$P$608, 10,0)</f>
        <v>273.88047311299994</v>
      </c>
      <c r="P23" s="73">
        <f>VLOOKUP($A23,'Прайс-Лист'!$A$7:$P$608, 11,0)</f>
        <v>7394.7727740509981</v>
      </c>
    </row>
    <row r="24" spans="1:16" x14ac:dyDescent="0.25">
      <c r="A24" s="70" t="s">
        <v>22</v>
      </c>
      <c r="B24" s="70" t="s">
        <v>2</v>
      </c>
      <c r="C24" s="77" t="s">
        <v>23</v>
      </c>
      <c r="D24" s="71" t="s">
        <v>1113</v>
      </c>
      <c r="E24" s="73" t="str">
        <f>VLOOKUP($A24,'Прайс-Лист'!$A$7:$P$608, 4,0)</f>
        <v>S-XXL</v>
      </c>
      <c r="F24" s="88"/>
      <c r="G24" s="96"/>
      <c r="H24" s="96"/>
      <c r="I24" s="96"/>
      <c r="J24" s="96"/>
      <c r="K24" s="96"/>
      <c r="L24" s="72">
        <f t="shared" si="4"/>
        <v>0</v>
      </c>
      <c r="M24" s="73">
        <f t="shared" si="5"/>
        <v>0</v>
      </c>
      <c r="N24" s="73">
        <f>VLOOKUP($A24,'Прайс-Лист'!$A$7:$P$608, 7,0)</f>
        <v>148.04349897999995</v>
      </c>
      <c r="O24" s="73">
        <f>VLOOKUP($A24,'Прайс-Лист'!$A$7:$P$608, 10,0)</f>
        <v>273.88047311299994</v>
      </c>
      <c r="P24" s="73">
        <f>VLOOKUP($A24,'Прайс-Лист'!$A$7:$P$608, 11,0)</f>
        <v>7394.7727740509981</v>
      </c>
    </row>
    <row r="25" spans="1:16" x14ac:dyDescent="0.25">
      <c r="A25" s="82" t="s">
        <v>24</v>
      </c>
      <c r="B25" s="82" t="s">
        <v>2</v>
      </c>
      <c r="C25" s="82" t="s">
        <v>25</v>
      </c>
      <c r="D25" s="83" t="s">
        <v>1117</v>
      </c>
      <c r="E25" s="84" t="str">
        <f>VLOOKUP($A25,'Прайс-Лист'!$A$7:$P$608, 4,0)</f>
        <v>S-XXL</v>
      </c>
      <c r="F25" s="88"/>
      <c r="G25" s="95"/>
      <c r="H25" s="95"/>
      <c r="I25" s="95"/>
      <c r="J25" s="95"/>
      <c r="K25" s="95"/>
      <c r="L25" s="85">
        <f t="shared" si="4"/>
        <v>0</v>
      </c>
      <c r="M25" s="84">
        <f t="shared" si="5"/>
        <v>0</v>
      </c>
      <c r="N25" s="84">
        <f>VLOOKUP($A25,'Прайс-Лист'!$A$7:$P$608, 7,0)</f>
        <v>129.34544999999997</v>
      </c>
      <c r="O25" s="84">
        <f>VLOOKUP($A25,'Прайс-Лист'!$A$7:$P$608, 10,0)</f>
        <v>239.28908249999995</v>
      </c>
      <c r="P25" s="84">
        <f>VLOOKUP($A25,'Прайс-Лист'!$A$7:$P$608, 11,0)</f>
        <v>6460.8052274999991</v>
      </c>
    </row>
    <row r="26" spans="1:16" x14ac:dyDescent="0.25">
      <c r="A26" s="82" t="s">
        <v>24</v>
      </c>
      <c r="B26" s="82" t="s">
        <v>2</v>
      </c>
      <c r="C26" s="82" t="s">
        <v>25</v>
      </c>
      <c r="D26" s="83" t="s">
        <v>1116</v>
      </c>
      <c r="E26" s="84" t="str">
        <f>VLOOKUP($A26,'Прайс-Лист'!$A$7:$P$608, 4,0)</f>
        <v>S-XXL</v>
      </c>
      <c r="F26" s="88"/>
      <c r="G26" s="95"/>
      <c r="H26" s="95"/>
      <c r="I26" s="95"/>
      <c r="J26" s="95"/>
      <c r="K26" s="95"/>
      <c r="L26" s="85">
        <f t="shared" si="4"/>
        <v>0</v>
      </c>
      <c r="M26" s="84">
        <f t="shared" si="5"/>
        <v>0</v>
      </c>
      <c r="N26" s="84">
        <f>VLOOKUP($A26,'Прайс-Лист'!$A$7:$P$608, 7,0)</f>
        <v>129.34544999999997</v>
      </c>
      <c r="O26" s="84">
        <f>VLOOKUP($A26,'Прайс-Лист'!$A$7:$P$608, 10,0)</f>
        <v>239.28908249999995</v>
      </c>
      <c r="P26" s="84">
        <f>VLOOKUP($A26,'Прайс-Лист'!$A$7:$P$608, 11,0)</f>
        <v>6460.8052274999991</v>
      </c>
    </row>
    <row r="27" spans="1:16" x14ac:dyDescent="0.25">
      <c r="A27" s="82" t="s">
        <v>24</v>
      </c>
      <c r="B27" s="82" t="s">
        <v>2</v>
      </c>
      <c r="C27" s="82" t="s">
        <v>25</v>
      </c>
      <c r="D27" s="83" t="s">
        <v>1121</v>
      </c>
      <c r="E27" s="84" t="str">
        <f>VLOOKUP($A27,'Прайс-Лист'!$A$7:$P$608, 4,0)</f>
        <v>S-XXL</v>
      </c>
      <c r="F27" s="88"/>
      <c r="G27" s="95"/>
      <c r="H27" s="95"/>
      <c r="I27" s="95"/>
      <c r="J27" s="95"/>
      <c r="K27" s="95"/>
      <c r="L27" s="85">
        <f t="shared" si="4"/>
        <v>0</v>
      </c>
      <c r="M27" s="84">
        <f t="shared" si="5"/>
        <v>0</v>
      </c>
      <c r="N27" s="84">
        <f>VLOOKUP($A27,'Прайс-Лист'!$A$7:$P$608, 7,0)</f>
        <v>129.34544999999997</v>
      </c>
      <c r="O27" s="84">
        <f>VLOOKUP($A27,'Прайс-Лист'!$A$7:$P$608, 10,0)</f>
        <v>239.28908249999995</v>
      </c>
      <c r="P27" s="84">
        <f>VLOOKUP($A27,'Прайс-Лист'!$A$7:$P$608, 11,0)</f>
        <v>6460.8052274999991</v>
      </c>
    </row>
    <row r="28" spans="1:16" x14ac:dyDescent="0.25">
      <c r="A28" s="82" t="s">
        <v>24</v>
      </c>
      <c r="B28" s="82" t="s">
        <v>2</v>
      </c>
      <c r="C28" s="82" t="s">
        <v>25</v>
      </c>
      <c r="D28" s="83" t="s">
        <v>1118</v>
      </c>
      <c r="E28" s="84" t="str">
        <f>VLOOKUP($A28,'Прайс-Лист'!$A$7:$P$608, 4,0)</f>
        <v>S-XXL</v>
      </c>
      <c r="F28" s="88"/>
      <c r="G28" s="95"/>
      <c r="H28" s="95"/>
      <c r="I28" s="95"/>
      <c r="J28" s="95"/>
      <c r="K28" s="95"/>
      <c r="L28" s="85">
        <f t="shared" si="4"/>
        <v>0</v>
      </c>
      <c r="M28" s="84">
        <f t="shared" si="5"/>
        <v>0</v>
      </c>
      <c r="N28" s="84">
        <f>VLOOKUP($A28,'Прайс-Лист'!$A$7:$P$608, 7,0)</f>
        <v>129.34544999999997</v>
      </c>
      <c r="O28" s="84">
        <f>VLOOKUP($A28,'Прайс-Лист'!$A$7:$P$608, 10,0)</f>
        <v>239.28908249999995</v>
      </c>
      <c r="P28" s="84">
        <f>VLOOKUP($A28,'Прайс-Лист'!$A$7:$P$608, 11,0)</f>
        <v>6460.8052274999991</v>
      </c>
    </row>
    <row r="29" spans="1:16" x14ac:dyDescent="0.25">
      <c r="A29" s="70" t="s">
        <v>26</v>
      </c>
      <c r="B29" s="70" t="s">
        <v>2</v>
      </c>
      <c r="C29" s="77" t="s">
        <v>27</v>
      </c>
      <c r="D29" s="71" t="s">
        <v>1117</v>
      </c>
      <c r="E29" s="73" t="str">
        <f>VLOOKUP($A29,'Прайс-Лист'!$A$7:$P$608, 4,0)</f>
        <v>S-XXL</v>
      </c>
      <c r="F29" s="88"/>
      <c r="G29" s="96"/>
      <c r="H29" s="96"/>
      <c r="I29" s="96"/>
      <c r="J29" s="96"/>
      <c r="K29" s="96"/>
      <c r="L29" s="72">
        <f t="shared" si="4"/>
        <v>0</v>
      </c>
      <c r="M29" s="73">
        <f t="shared" si="5"/>
        <v>0</v>
      </c>
      <c r="N29" s="73">
        <f>VLOOKUP($A29,'Прайс-Лист'!$A$7:$P$608, 7,0)</f>
        <v>90.043926830000004</v>
      </c>
      <c r="O29" s="73">
        <f>VLOOKUP($A29,'Прайс-Лист'!$A$7:$P$608, 10,0)</f>
        <v>166.58126463550002</v>
      </c>
      <c r="P29" s="73">
        <f>VLOOKUP($A29,'Прайс-Лист'!$A$7:$P$608, 11,0)</f>
        <v>4497.6941451585008</v>
      </c>
    </row>
    <row r="30" spans="1:16" x14ac:dyDescent="0.25">
      <c r="A30" s="70" t="s">
        <v>26</v>
      </c>
      <c r="B30" s="70" t="s">
        <v>2</v>
      </c>
      <c r="C30" s="77" t="s">
        <v>27</v>
      </c>
      <c r="D30" s="71" t="s">
        <v>1116</v>
      </c>
      <c r="E30" s="73" t="str">
        <f>VLOOKUP($A30,'Прайс-Лист'!$A$7:$P$608, 4,0)</f>
        <v>S-XXL</v>
      </c>
      <c r="F30" s="88"/>
      <c r="G30" s="96"/>
      <c r="H30" s="96"/>
      <c r="I30" s="96"/>
      <c r="J30" s="96"/>
      <c r="K30" s="96"/>
      <c r="L30" s="72">
        <f t="shared" si="4"/>
        <v>0</v>
      </c>
      <c r="M30" s="73">
        <f t="shared" si="5"/>
        <v>0</v>
      </c>
      <c r="N30" s="73">
        <f>VLOOKUP($A30,'Прайс-Лист'!$A$7:$P$608, 7,0)</f>
        <v>90.043926830000004</v>
      </c>
      <c r="O30" s="73">
        <f>VLOOKUP($A30,'Прайс-Лист'!$A$7:$P$608, 10,0)</f>
        <v>166.58126463550002</v>
      </c>
      <c r="P30" s="73">
        <f>VLOOKUP($A30,'Прайс-Лист'!$A$7:$P$608, 11,0)</f>
        <v>4497.6941451585008</v>
      </c>
    </row>
    <row r="31" spans="1:16" x14ac:dyDescent="0.25">
      <c r="A31" s="86" t="s">
        <v>28</v>
      </c>
      <c r="B31" s="82" t="s">
        <v>2</v>
      </c>
      <c r="C31" s="86" t="s">
        <v>29</v>
      </c>
      <c r="D31" s="83" t="s">
        <v>1122</v>
      </c>
      <c r="E31" s="84" t="str">
        <f>VLOOKUP($A31,'Прайс-Лист'!$A$7:$P$608, 4,0)</f>
        <v>S-XXL</v>
      </c>
      <c r="F31" s="88"/>
      <c r="G31" s="95"/>
      <c r="H31" s="95"/>
      <c r="I31" s="95"/>
      <c r="J31" s="95"/>
      <c r="K31" s="95"/>
      <c r="L31" s="85">
        <f t="shared" si="4"/>
        <v>0</v>
      </c>
      <c r="M31" s="84">
        <f t="shared" si="5"/>
        <v>0</v>
      </c>
      <c r="N31" s="84">
        <f>VLOOKUP($A31,'Прайс-Лист'!$A$7:$P$608, 7,0)</f>
        <v>99.551731122999996</v>
      </c>
      <c r="O31" s="84">
        <f>VLOOKUP($A31,'Прайс-Лист'!$A$7:$P$608, 10,0)</f>
        <v>184.17070257755</v>
      </c>
      <c r="P31" s="84">
        <f>VLOOKUP($A31,'Прайс-Лист'!$A$7:$P$608, 11,0)</f>
        <v>4972.6089695938499</v>
      </c>
    </row>
    <row r="32" spans="1:16" x14ac:dyDescent="0.25">
      <c r="A32" s="86" t="s">
        <v>28</v>
      </c>
      <c r="B32" s="82" t="s">
        <v>2</v>
      </c>
      <c r="C32" s="86" t="s">
        <v>29</v>
      </c>
      <c r="D32" s="83" t="s">
        <v>1123</v>
      </c>
      <c r="E32" s="84" t="str">
        <f>VLOOKUP($A32,'Прайс-Лист'!$A$7:$P$608, 4,0)</f>
        <v>S-XXL</v>
      </c>
      <c r="F32" s="88"/>
      <c r="G32" s="95"/>
      <c r="H32" s="95"/>
      <c r="I32" s="95"/>
      <c r="J32" s="95"/>
      <c r="K32" s="95"/>
      <c r="L32" s="85">
        <f t="shared" si="4"/>
        <v>0</v>
      </c>
      <c r="M32" s="84">
        <f t="shared" si="5"/>
        <v>0</v>
      </c>
      <c r="N32" s="84">
        <f>VLOOKUP($A32,'Прайс-Лист'!$A$7:$P$608, 7,0)</f>
        <v>99.551731122999996</v>
      </c>
      <c r="O32" s="84">
        <f>VLOOKUP($A32,'Прайс-Лист'!$A$7:$P$608, 10,0)</f>
        <v>184.17070257755</v>
      </c>
      <c r="P32" s="84">
        <f>VLOOKUP($A32,'Прайс-Лист'!$A$7:$P$608, 11,0)</f>
        <v>4972.6089695938499</v>
      </c>
    </row>
    <row r="33" spans="1:16" x14ac:dyDescent="0.25">
      <c r="A33" s="86" t="s">
        <v>28</v>
      </c>
      <c r="B33" s="82" t="s">
        <v>2</v>
      </c>
      <c r="C33" s="86" t="s">
        <v>29</v>
      </c>
      <c r="D33" s="83" t="s">
        <v>1124</v>
      </c>
      <c r="E33" s="84" t="str">
        <f>VLOOKUP($A33,'Прайс-Лист'!$A$7:$P$608, 4,0)</f>
        <v>S-XXL</v>
      </c>
      <c r="F33" s="88"/>
      <c r="G33" s="95"/>
      <c r="H33" s="95"/>
      <c r="I33" s="95"/>
      <c r="J33" s="95"/>
      <c r="K33" s="95"/>
      <c r="L33" s="85">
        <f t="shared" si="4"/>
        <v>0</v>
      </c>
      <c r="M33" s="84">
        <f t="shared" si="5"/>
        <v>0</v>
      </c>
      <c r="N33" s="84">
        <f>VLOOKUP($A33,'Прайс-Лист'!$A$7:$P$608, 7,0)</f>
        <v>99.551731122999996</v>
      </c>
      <c r="O33" s="84">
        <f>VLOOKUP($A33,'Прайс-Лист'!$A$7:$P$608, 10,0)</f>
        <v>184.17070257755</v>
      </c>
      <c r="P33" s="84">
        <f>VLOOKUP($A33,'Прайс-Лист'!$A$7:$P$608, 11,0)</f>
        <v>4972.6089695938499</v>
      </c>
    </row>
    <row r="34" spans="1:16" x14ac:dyDescent="0.25">
      <c r="A34" s="70" t="s">
        <v>31</v>
      </c>
      <c r="B34" s="70" t="s">
        <v>2</v>
      </c>
      <c r="C34" s="77" t="s">
        <v>32</v>
      </c>
      <c r="D34" s="71" t="s">
        <v>1113</v>
      </c>
      <c r="E34" s="73" t="str">
        <f>VLOOKUP($A34,'Прайс-Лист'!$A$7:$P$608, 4,0)</f>
        <v>XS-XXL</v>
      </c>
      <c r="F34" s="96"/>
      <c r="G34" s="96"/>
      <c r="H34" s="96"/>
      <c r="I34" s="96"/>
      <c r="J34" s="96"/>
      <c r="K34" s="96"/>
      <c r="L34" s="72">
        <f t="shared" si="4"/>
        <v>0</v>
      </c>
      <c r="M34" s="73">
        <f t="shared" si="5"/>
        <v>0</v>
      </c>
      <c r="N34" s="73">
        <f>VLOOKUP($A34,'Прайс-Лист'!$A$7:$P$608, 7,0)</f>
        <v>81.296971989999989</v>
      </c>
      <c r="O34" s="73">
        <f>VLOOKUP($A34,'Прайс-Лист'!$A$7:$P$608, 10,0)</f>
        <v>150.39939818149998</v>
      </c>
      <c r="P34" s="73">
        <f>VLOOKUP($A34,'Прайс-Лист'!$A$7:$P$608, 11,0)</f>
        <v>4060.7837509004994</v>
      </c>
    </row>
    <row r="35" spans="1:16" x14ac:dyDescent="0.25">
      <c r="A35" s="29" t="s">
        <v>34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</row>
    <row r="36" spans="1:16" s="1" customFormat="1" x14ac:dyDescent="0.25">
      <c r="A36" s="66" t="s">
        <v>1099</v>
      </c>
      <c r="B36" s="66" t="s">
        <v>1100</v>
      </c>
      <c r="C36" s="67" t="s">
        <v>1101</v>
      </c>
      <c r="D36" s="66" t="s">
        <v>1102</v>
      </c>
      <c r="E36" s="68" t="s">
        <v>12</v>
      </c>
      <c r="F36" s="69" t="s">
        <v>1103</v>
      </c>
      <c r="G36" s="69" t="s">
        <v>1078</v>
      </c>
      <c r="H36" s="69" t="s">
        <v>1104</v>
      </c>
      <c r="I36" s="69" t="s">
        <v>1105</v>
      </c>
      <c r="J36" s="69" t="s">
        <v>1106</v>
      </c>
      <c r="K36" s="69" t="s">
        <v>1107</v>
      </c>
      <c r="L36" s="68" t="s">
        <v>1108</v>
      </c>
      <c r="M36" s="68" t="s">
        <v>1109</v>
      </c>
      <c r="N36" s="68" t="s">
        <v>1110</v>
      </c>
      <c r="O36" s="68" t="s">
        <v>10</v>
      </c>
      <c r="P36" s="68" t="s">
        <v>11</v>
      </c>
    </row>
    <row r="37" spans="1:16" x14ac:dyDescent="0.25">
      <c r="A37" s="70" t="s">
        <v>35</v>
      </c>
      <c r="B37" s="70" t="s">
        <v>2</v>
      </c>
      <c r="C37" s="77" t="s">
        <v>36</v>
      </c>
      <c r="D37" s="71" t="s">
        <v>1117</v>
      </c>
      <c r="E37" s="73" t="str">
        <f>VLOOKUP($A37,'Прайс-Лист'!$A$7:$P$608, 4,0)</f>
        <v>S-XXL</v>
      </c>
      <c r="F37" s="88"/>
      <c r="G37" s="96"/>
      <c r="H37" s="96"/>
      <c r="I37" s="96"/>
      <c r="J37" s="96"/>
      <c r="K37" s="96"/>
      <c r="L37" s="72">
        <f t="shared" ref="L37:L40" si="6">SUM(F37:K37)</f>
        <v>0</v>
      </c>
      <c r="M37" s="73">
        <f t="shared" ref="M37:M40" si="7">L37*N37</f>
        <v>0</v>
      </c>
      <c r="N37" s="73">
        <f>VLOOKUP($A37,'Прайс-Лист'!$A$7:$P$608, 7,0)</f>
        <v>235.2038412425</v>
      </c>
      <c r="O37" s="73">
        <f>VLOOKUP($A37,'Прайс-Лист'!$A$7:$P$608, 10,0)</f>
        <v>435.12710629862505</v>
      </c>
      <c r="P37" s="73">
        <f>VLOOKUP($A37,'Прайс-Лист'!$A$7:$P$608, 11,0)</f>
        <v>11748.431870062876</v>
      </c>
    </row>
    <row r="38" spans="1:16" x14ac:dyDescent="0.25">
      <c r="A38" s="82" t="s">
        <v>37</v>
      </c>
      <c r="B38" s="82" t="s">
        <v>2</v>
      </c>
      <c r="C38" s="82" t="s">
        <v>38</v>
      </c>
      <c r="D38" s="83" t="s">
        <v>1111</v>
      </c>
      <c r="E38" s="84" t="str">
        <f>VLOOKUP($A38,'Прайс-Лист'!$A$7:$P$608, 4,0)</f>
        <v>XS-XXL</v>
      </c>
      <c r="F38" s="95"/>
      <c r="G38" s="95"/>
      <c r="H38" s="95"/>
      <c r="I38" s="95"/>
      <c r="J38" s="95"/>
      <c r="K38" s="95"/>
      <c r="L38" s="85">
        <f t="shared" si="6"/>
        <v>0</v>
      </c>
      <c r="M38" s="84">
        <f t="shared" si="7"/>
        <v>0</v>
      </c>
      <c r="N38" s="84">
        <f>VLOOKUP($A38,'Прайс-Лист'!$A$7:$P$608, 7,0)</f>
        <v>131.24683399099999</v>
      </c>
      <c r="O38" s="84">
        <f>VLOOKUP($A38,'Прайс-Лист'!$A$7:$P$608, 10,0)</f>
        <v>242.80664288334998</v>
      </c>
      <c r="P38" s="84">
        <f>VLOOKUP($A38,'Прайс-Лист'!$A$7:$P$608, 11,0)</f>
        <v>6555.7793578504497</v>
      </c>
    </row>
    <row r="39" spans="1:16" x14ac:dyDescent="0.25">
      <c r="A39" s="82" t="s">
        <v>37</v>
      </c>
      <c r="B39" s="82" t="s">
        <v>2</v>
      </c>
      <c r="C39" s="82" t="s">
        <v>38</v>
      </c>
      <c r="D39" s="83" t="s">
        <v>1125</v>
      </c>
      <c r="E39" s="84" t="str">
        <f>VLOOKUP($A39,'Прайс-Лист'!$A$7:$P$608, 4,0)</f>
        <v>XS-XXL</v>
      </c>
      <c r="F39" s="95"/>
      <c r="G39" s="95"/>
      <c r="H39" s="95"/>
      <c r="I39" s="95"/>
      <c r="J39" s="95"/>
      <c r="K39" s="95"/>
      <c r="L39" s="85">
        <f t="shared" si="6"/>
        <v>0</v>
      </c>
      <c r="M39" s="84">
        <f t="shared" si="7"/>
        <v>0</v>
      </c>
      <c r="N39" s="84">
        <f>VLOOKUP($A39,'Прайс-Лист'!$A$7:$P$608, 7,0)</f>
        <v>131.24683399099999</v>
      </c>
      <c r="O39" s="84">
        <f>VLOOKUP($A39,'Прайс-Лист'!$A$7:$P$608, 10,0)</f>
        <v>242.80664288334998</v>
      </c>
      <c r="P39" s="84">
        <f>VLOOKUP($A39,'Прайс-Лист'!$A$7:$P$608, 11,0)</f>
        <v>6555.7793578504497</v>
      </c>
    </row>
    <row r="40" spans="1:16" x14ac:dyDescent="0.25">
      <c r="A40" s="82" t="s">
        <v>37</v>
      </c>
      <c r="B40" s="82" t="s">
        <v>2</v>
      </c>
      <c r="C40" s="82" t="s">
        <v>38</v>
      </c>
      <c r="D40" s="83" t="s">
        <v>1113</v>
      </c>
      <c r="E40" s="84" t="str">
        <f>VLOOKUP($A40,'Прайс-Лист'!$A$7:$P$608, 4,0)</f>
        <v>XS-XXL</v>
      </c>
      <c r="F40" s="95"/>
      <c r="G40" s="95"/>
      <c r="H40" s="95"/>
      <c r="I40" s="95"/>
      <c r="J40" s="95"/>
      <c r="K40" s="95"/>
      <c r="L40" s="85">
        <f t="shared" si="6"/>
        <v>0</v>
      </c>
      <c r="M40" s="84">
        <f t="shared" si="7"/>
        <v>0</v>
      </c>
      <c r="N40" s="84">
        <f>VLOOKUP($A40,'Прайс-Лист'!$A$7:$P$608, 7,0)</f>
        <v>131.24683399099999</v>
      </c>
      <c r="O40" s="84">
        <f>VLOOKUP($A40,'Прайс-Лист'!$A$7:$P$608, 10,0)</f>
        <v>242.80664288334998</v>
      </c>
      <c r="P40" s="84">
        <f>VLOOKUP($A40,'Прайс-Лист'!$A$7:$P$608, 11,0)</f>
        <v>6555.7793578504497</v>
      </c>
    </row>
    <row r="41" spans="1:16" x14ac:dyDescent="0.25">
      <c r="A41" s="29" t="s">
        <v>39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</row>
    <row r="42" spans="1:16" s="1" customFormat="1" x14ac:dyDescent="0.25">
      <c r="A42" s="66" t="s">
        <v>1099</v>
      </c>
      <c r="B42" s="66" t="s">
        <v>1100</v>
      </c>
      <c r="C42" s="67" t="s">
        <v>1101</v>
      </c>
      <c r="D42" s="66" t="s">
        <v>1102</v>
      </c>
      <c r="E42" s="68" t="s">
        <v>12</v>
      </c>
      <c r="F42" s="69" t="s">
        <v>1103</v>
      </c>
      <c r="G42" s="69" t="s">
        <v>1078</v>
      </c>
      <c r="H42" s="69" t="s">
        <v>1104</v>
      </c>
      <c r="I42" s="69" t="s">
        <v>1105</v>
      </c>
      <c r="J42" s="69" t="s">
        <v>1106</v>
      </c>
      <c r="K42" s="69" t="s">
        <v>1107</v>
      </c>
      <c r="L42" s="68" t="s">
        <v>1108</v>
      </c>
      <c r="M42" s="68" t="s">
        <v>1109</v>
      </c>
      <c r="N42" s="68" t="s">
        <v>1110</v>
      </c>
      <c r="O42" s="68" t="s">
        <v>10</v>
      </c>
      <c r="P42" s="68" t="s">
        <v>11</v>
      </c>
    </row>
    <row r="43" spans="1:16" s="76" customFormat="1" x14ac:dyDescent="0.25">
      <c r="A43" s="81" t="s">
        <v>40</v>
      </c>
      <c r="B43" s="70" t="s">
        <v>2</v>
      </c>
      <c r="C43" s="81" t="s">
        <v>41</v>
      </c>
      <c r="D43" s="71" t="s">
        <v>1117</v>
      </c>
      <c r="E43" s="73" t="str">
        <f>VLOOKUP($A43,'Прайс-Лист'!$A$7:$P$608, 4,0)</f>
        <v>S-XXL</v>
      </c>
      <c r="F43" s="89"/>
      <c r="G43" s="99"/>
      <c r="H43" s="98"/>
      <c r="I43" s="98"/>
      <c r="J43" s="99"/>
      <c r="K43" s="99"/>
      <c r="L43" s="72">
        <f t="shared" ref="L43:L46" si="8">SUM(F43:K43)</f>
        <v>0</v>
      </c>
      <c r="M43" s="73">
        <f t="shared" ref="M43:M46" si="9">L43*N43</f>
        <v>0</v>
      </c>
      <c r="N43" s="73">
        <f>VLOOKUP($A43,'Прайс-Лист'!$A$7:$P$608, 7,0)</f>
        <v>123.94733038999999</v>
      </c>
      <c r="O43" s="73">
        <f>VLOOKUP($A43,'Прайс-Лист'!$A$7:$P$608, 10,0)</f>
        <v>229.30256122149999</v>
      </c>
      <c r="P43" s="73">
        <f>VLOOKUP($A43,'Прайс-Лист'!$A$7:$P$608, 11,0)</f>
        <v>6191.1691529804993</v>
      </c>
    </row>
    <row r="44" spans="1:16" s="76" customFormat="1" x14ac:dyDescent="0.25">
      <c r="A44" s="81" t="s">
        <v>40</v>
      </c>
      <c r="B44" s="70" t="s">
        <v>2</v>
      </c>
      <c r="C44" s="81" t="s">
        <v>41</v>
      </c>
      <c r="D44" s="71" t="s">
        <v>1113</v>
      </c>
      <c r="E44" s="73" t="str">
        <f>VLOOKUP($A44,'Прайс-Лист'!$A$7:$P$608, 4,0)</f>
        <v>S-XXL</v>
      </c>
      <c r="F44" s="89"/>
      <c r="G44" s="99"/>
      <c r="H44" s="98"/>
      <c r="I44" s="98"/>
      <c r="J44" s="99"/>
      <c r="K44" s="99"/>
      <c r="L44" s="72">
        <f t="shared" si="8"/>
        <v>0</v>
      </c>
      <c r="M44" s="73">
        <f t="shared" si="9"/>
        <v>0</v>
      </c>
      <c r="N44" s="73">
        <f>VLOOKUP($A44,'Прайс-Лист'!$A$7:$P$608, 7,0)</f>
        <v>123.94733038999999</v>
      </c>
      <c r="O44" s="73">
        <f>VLOOKUP($A44,'Прайс-Лист'!$A$7:$P$608, 10,0)</f>
        <v>229.30256122149999</v>
      </c>
      <c r="P44" s="73">
        <f>VLOOKUP($A44,'Прайс-Лист'!$A$7:$P$608, 11,0)</f>
        <v>6191.1691529804993</v>
      </c>
    </row>
    <row r="45" spans="1:16" s="76" customFormat="1" x14ac:dyDescent="0.25">
      <c r="A45" s="81" t="s">
        <v>40</v>
      </c>
      <c r="B45" s="70" t="s">
        <v>2</v>
      </c>
      <c r="C45" s="81" t="s">
        <v>41</v>
      </c>
      <c r="D45" s="71" t="s">
        <v>1115</v>
      </c>
      <c r="E45" s="73" t="str">
        <f>VLOOKUP($A45,'Прайс-Лист'!$A$7:$P$608, 4,0)</f>
        <v>S-XXL</v>
      </c>
      <c r="F45" s="89"/>
      <c r="G45" s="99"/>
      <c r="H45" s="99"/>
      <c r="I45" s="99"/>
      <c r="J45" s="99"/>
      <c r="K45" s="99"/>
      <c r="L45" s="72">
        <f t="shared" si="8"/>
        <v>0</v>
      </c>
      <c r="M45" s="73">
        <f t="shared" si="9"/>
        <v>0</v>
      </c>
      <c r="N45" s="73">
        <f>VLOOKUP($A45,'Прайс-Лист'!$A$7:$P$608, 7,0)</f>
        <v>123.94733038999999</v>
      </c>
      <c r="O45" s="73">
        <f>VLOOKUP($A45,'Прайс-Лист'!$A$7:$P$608, 10,0)</f>
        <v>229.30256122149999</v>
      </c>
      <c r="P45" s="73">
        <f>VLOOKUP($A45,'Прайс-Лист'!$A$7:$P$608, 11,0)</f>
        <v>6191.1691529804993</v>
      </c>
    </row>
    <row r="46" spans="1:16" s="76" customFormat="1" x14ac:dyDescent="0.25">
      <c r="A46" s="81" t="s">
        <v>40</v>
      </c>
      <c r="B46" s="70" t="s">
        <v>2</v>
      </c>
      <c r="C46" s="81" t="s">
        <v>41</v>
      </c>
      <c r="D46" s="71" t="s">
        <v>1120</v>
      </c>
      <c r="E46" s="73" t="str">
        <f>VLOOKUP($A46,'Прайс-Лист'!$A$7:$P$608, 4,0)</f>
        <v>S-XXL</v>
      </c>
      <c r="F46" s="89"/>
      <c r="G46" s="99"/>
      <c r="H46" s="99"/>
      <c r="I46" s="99"/>
      <c r="J46" s="99"/>
      <c r="K46" s="99"/>
      <c r="L46" s="72">
        <f t="shared" si="8"/>
        <v>0</v>
      </c>
      <c r="M46" s="73">
        <f t="shared" si="9"/>
        <v>0</v>
      </c>
      <c r="N46" s="73">
        <f>VLOOKUP($A46,'Прайс-Лист'!$A$7:$P$608, 7,0)</f>
        <v>123.94733038999999</v>
      </c>
      <c r="O46" s="73">
        <f>VLOOKUP($A46,'Прайс-Лист'!$A$7:$P$608, 10,0)</f>
        <v>229.30256122149999</v>
      </c>
      <c r="P46" s="73">
        <f>VLOOKUP($A46,'Прайс-Лист'!$A$7:$P$608, 11,0)</f>
        <v>6191.1691529804993</v>
      </c>
    </row>
    <row r="47" spans="1:16" x14ac:dyDescent="0.25">
      <c r="A47" s="29" t="s">
        <v>42</v>
      </c>
      <c r="B47" s="16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</row>
    <row r="48" spans="1:16" s="1" customFormat="1" x14ac:dyDescent="0.25">
      <c r="A48" s="66" t="s">
        <v>1099</v>
      </c>
      <c r="B48" s="66" t="s">
        <v>1100</v>
      </c>
      <c r="C48" s="67" t="s">
        <v>1101</v>
      </c>
      <c r="D48" s="66" t="s">
        <v>1102</v>
      </c>
      <c r="E48" s="68" t="s">
        <v>12</v>
      </c>
      <c r="F48" s="69" t="s">
        <v>1103</v>
      </c>
      <c r="G48" s="69" t="s">
        <v>1078</v>
      </c>
      <c r="H48" s="69" t="s">
        <v>1104</v>
      </c>
      <c r="I48" s="69" t="s">
        <v>1105</v>
      </c>
      <c r="J48" s="69" t="s">
        <v>1106</v>
      </c>
      <c r="K48" s="69" t="s">
        <v>1107</v>
      </c>
      <c r="L48" s="68" t="s">
        <v>1108</v>
      </c>
      <c r="M48" s="68" t="s">
        <v>1109</v>
      </c>
      <c r="N48" s="68" t="s">
        <v>1110</v>
      </c>
      <c r="O48" s="68" t="s">
        <v>10</v>
      </c>
      <c r="P48" s="68" t="s">
        <v>11</v>
      </c>
    </row>
    <row r="49" spans="1:16" x14ac:dyDescent="0.25">
      <c r="A49" s="70" t="s">
        <v>43</v>
      </c>
      <c r="B49" s="70" t="s">
        <v>2</v>
      </c>
      <c r="C49" s="77" t="s">
        <v>44</v>
      </c>
      <c r="D49" s="71" t="s">
        <v>1126</v>
      </c>
      <c r="E49" s="73" t="str">
        <f>VLOOKUP($A49,'Прайс-Лист'!$A$7:$P$608, 4,0)</f>
        <v>S-XXL</v>
      </c>
      <c r="F49" s="88"/>
      <c r="G49" s="96"/>
      <c r="H49" s="96"/>
      <c r="I49" s="96"/>
      <c r="J49" s="96"/>
      <c r="K49" s="96"/>
      <c r="L49" s="72">
        <f t="shared" ref="L49:L67" si="10">SUM(F49:K49)</f>
        <v>0</v>
      </c>
      <c r="M49" s="73">
        <f t="shared" ref="M49:M67" si="11">L49*N49</f>
        <v>0</v>
      </c>
      <c r="N49" s="73">
        <f>VLOOKUP($A49,'Прайс-Лист'!$A$7:$P$608, 7,0)</f>
        <v>121.069184795</v>
      </c>
      <c r="O49" s="73">
        <f>VLOOKUP($A49,'Прайс-Лист'!$A$7:$P$608, 10,0)</f>
        <v>223.97799187075</v>
      </c>
      <c r="P49" s="73">
        <f>VLOOKUP($A49,'Прайс-Лист'!$A$7:$P$608, 11,0)</f>
        <v>6047.4057805102502</v>
      </c>
    </row>
    <row r="50" spans="1:16" x14ac:dyDescent="0.25">
      <c r="A50" s="70" t="s">
        <v>43</v>
      </c>
      <c r="B50" s="70" t="s">
        <v>2</v>
      </c>
      <c r="C50" s="77" t="s">
        <v>44</v>
      </c>
      <c r="D50" s="71" t="s">
        <v>1120</v>
      </c>
      <c r="E50" s="73" t="str">
        <f>VLOOKUP($A50,'Прайс-Лист'!$A$7:$P$608, 4,0)</f>
        <v>S-XXL</v>
      </c>
      <c r="F50" s="88"/>
      <c r="G50" s="96"/>
      <c r="H50" s="96"/>
      <c r="I50" s="96"/>
      <c r="J50" s="96"/>
      <c r="K50" s="96"/>
      <c r="L50" s="72">
        <f t="shared" si="10"/>
        <v>0</v>
      </c>
      <c r="M50" s="73">
        <f t="shared" si="11"/>
        <v>0</v>
      </c>
      <c r="N50" s="73">
        <f>VLOOKUP($A50,'Прайс-Лист'!$A$7:$P$608, 7,0)</f>
        <v>121.069184795</v>
      </c>
      <c r="O50" s="73">
        <f>VLOOKUP($A50,'Прайс-Лист'!$A$7:$P$608, 10,0)</f>
        <v>223.97799187075</v>
      </c>
      <c r="P50" s="73">
        <f>VLOOKUP($A50,'Прайс-Лист'!$A$7:$P$608, 11,0)</f>
        <v>6047.4057805102502</v>
      </c>
    </row>
    <row r="51" spans="1:16" x14ac:dyDescent="0.25">
      <c r="A51" s="70" t="s">
        <v>43</v>
      </c>
      <c r="B51" s="70" t="s">
        <v>2</v>
      </c>
      <c r="C51" s="77" t="s">
        <v>44</v>
      </c>
      <c r="D51" s="71" t="s">
        <v>1114</v>
      </c>
      <c r="E51" s="73" t="str">
        <f>VLOOKUP($A51,'Прайс-Лист'!$A$7:$P$608, 4,0)</f>
        <v>S-XXL</v>
      </c>
      <c r="F51" s="88"/>
      <c r="G51" s="96"/>
      <c r="H51" s="96"/>
      <c r="I51" s="96"/>
      <c r="J51" s="96"/>
      <c r="K51" s="96"/>
      <c r="L51" s="72">
        <f t="shared" si="10"/>
        <v>0</v>
      </c>
      <c r="M51" s="73">
        <f t="shared" si="11"/>
        <v>0</v>
      </c>
      <c r="N51" s="73">
        <f>VLOOKUP($A51,'Прайс-Лист'!$A$7:$P$608, 7,0)</f>
        <v>121.069184795</v>
      </c>
      <c r="O51" s="73">
        <f>VLOOKUP($A51,'Прайс-Лист'!$A$7:$P$608, 10,0)</f>
        <v>223.97799187075</v>
      </c>
      <c r="P51" s="73">
        <f>VLOOKUP($A51,'Прайс-Лист'!$A$7:$P$608, 11,0)</f>
        <v>6047.4057805102502</v>
      </c>
    </row>
    <row r="52" spans="1:16" x14ac:dyDescent="0.25">
      <c r="A52" s="86" t="s">
        <v>45</v>
      </c>
      <c r="B52" s="82" t="s">
        <v>2</v>
      </c>
      <c r="C52" s="86" t="s">
        <v>46</v>
      </c>
      <c r="D52" s="83" t="s">
        <v>1115</v>
      </c>
      <c r="E52" s="84" t="s">
        <v>33</v>
      </c>
      <c r="F52" s="95"/>
      <c r="G52" s="95"/>
      <c r="H52" s="95"/>
      <c r="I52" s="95"/>
      <c r="J52" s="95"/>
      <c r="K52" s="95"/>
      <c r="L52" s="85">
        <f t="shared" si="10"/>
        <v>0</v>
      </c>
      <c r="M52" s="84">
        <f t="shared" si="11"/>
        <v>0</v>
      </c>
      <c r="N52" s="84">
        <f>VLOOKUP($A52,'Прайс-Лист'!$A$7:$P$608, 7,0)</f>
        <v>95.683652869999975</v>
      </c>
      <c r="O52" s="84">
        <f>VLOOKUP($A52,'Прайс-Лист'!$A$7:$P$608, 10,0)</f>
        <v>177.01475780949997</v>
      </c>
      <c r="P52" s="84">
        <f>VLOOKUP($A52,'Прайс-Лист'!$A$7:$P$608, 11,0)</f>
        <v>4779.3984608564988</v>
      </c>
    </row>
    <row r="53" spans="1:16" x14ac:dyDescent="0.25">
      <c r="A53" s="86" t="s">
        <v>45</v>
      </c>
      <c r="B53" s="82" t="s">
        <v>2</v>
      </c>
      <c r="C53" s="86" t="s">
        <v>46</v>
      </c>
      <c r="D53" s="83" t="s">
        <v>1119</v>
      </c>
      <c r="E53" s="84" t="s">
        <v>33</v>
      </c>
      <c r="F53" s="95"/>
      <c r="G53" s="95"/>
      <c r="H53" s="95"/>
      <c r="I53" s="95"/>
      <c r="J53" s="95"/>
      <c r="K53" s="95"/>
      <c r="L53" s="85">
        <f t="shared" si="10"/>
        <v>0</v>
      </c>
      <c r="M53" s="84">
        <f t="shared" si="11"/>
        <v>0</v>
      </c>
      <c r="N53" s="84">
        <f>VLOOKUP($A53,'Прайс-Лист'!$A$7:$P$608, 7,0)</f>
        <v>95.683652869999975</v>
      </c>
      <c r="O53" s="84">
        <f>VLOOKUP($A53,'Прайс-Лист'!$A$7:$P$608, 10,0)</f>
        <v>177.01475780949997</v>
      </c>
      <c r="P53" s="84">
        <f>VLOOKUP($A53,'Прайс-Лист'!$A$7:$P$608, 11,0)</f>
        <v>4779.3984608564988</v>
      </c>
    </row>
    <row r="54" spans="1:16" x14ac:dyDescent="0.25">
      <c r="A54" s="86" t="s">
        <v>45</v>
      </c>
      <c r="B54" s="82" t="s">
        <v>2</v>
      </c>
      <c r="C54" s="86" t="s">
        <v>46</v>
      </c>
      <c r="D54" s="83" t="s">
        <v>1127</v>
      </c>
      <c r="E54" s="84" t="s">
        <v>33</v>
      </c>
      <c r="F54" s="95"/>
      <c r="G54" s="95"/>
      <c r="H54" s="95"/>
      <c r="I54" s="95"/>
      <c r="J54" s="95"/>
      <c r="K54" s="95"/>
      <c r="L54" s="85">
        <f t="shared" si="10"/>
        <v>0</v>
      </c>
      <c r="M54" s="84">
        <f t="shared" si="11"/>
        <v>0</v>
      </c>
      <c r="N54" s="84">
        <f>VLOOKUP($A54,'Прайс-Лист'!$A$7:$P$608, 7,0)</f>
        <v>95.683652869999975</v>
      </c>
      <c r="O54" s="84">
        <f>VLOOKUP($A54,'Прайс-Лист'!$A$7:$P$608, 10,0)</f>
        <v>177.01475780949997</v>
      </c>
      <c r="P54" s="84">
        <f>VLOOKUP($A54,'Прайс-Лист'!$A$7:$P$608, 11,0)</f>
        <v>4779.3984608564988</v>
      </c>
    </row>
    <row r="55" spans="1:16" x14ac:dyDescent="0.25">
      <c r="A55" s="86" t="s">
        <v>45</v>
      </c>
      <c r="B55" s="82" t="s">
        <v>2</v>
      </c>
      <c r="C55" s="86" t="s">
        <v>46</v>
      </c>
      <c r="D55" s="83" t="s">
        <v>1113</v>
      </c>
      <c r="E55" s="84" t="s">
        <v>33</v>
      </c>
      <c r="F55" s="95"/>
      <c r="G55" s="95"/>
      <c r="H55" s="95"/>
      <c r="I55" s="95"/>
      <c r="J55" s="95"/>
      <c r="K55" s="95"/>
      <c r="L55" s="85">
        <f t="shared" si="10"/>
        <v>0</v>
      </c>
      <c r="M55" s="84">
        <f t="shared" si="11"/>
        <v>0</v>
      </c>
      <c r="N55" s="84">
        <f>VLOOKUP($A55,'Прайс-Лист'!$A$7:$P$608, 7,0)</f>
        <v>95.683652869999975</v>
      </c>
      <c r="O55" s="84">
        <f>VLOOKUP($A55,'Прайс-Лист'!$A$7:$P$608, 10,0)</f>
        <v>177.01475780949997</v>
      </c>
      <c r="P55" s="84">
        <f>VLOOKUP($A55,'Прайс-Лист'!$A$7:$P$608, 11,0)</f>
        <v>4779.3984608564988</v>
      </c>
    </row>
    <row r="56" spans="1:16" x14ac:dyDescent="0.25">
      <c r="A56" s="86" t="s">
        <v>45</v>
      </c>
      <c r="B56" s="82" t="s">
        <v>2</v>
      </c>
      <c r="C56" s="86" t="s">
        <v>46</v>
      </c>
      <c r="D56" s="83" t="s">
        <v>1126</v>
      </c>
      <c r="E56" s="84" t="s">
        <v>33</v>
      </c>
      <c r="F56" s="95"/>
      <c r="G56" s="95"/>
      <c r="H56" s="95"/>
      <c r="I56" s="95"/>
      <c r="J56" s="95"/>
      <c r="K56" s="95"/>
      <c r="L56" s="85">
        <f t="shared" si="10"/>
        <v>0</v>
      </c>
      <c r="M56" s="84">
        <f t="shared" si="11"/>
        <v>0</v>
      </c>
      <c r="N56" s="84">
        <f>VLOOKUP($A56,'Прайс-Лист'!$A$7:$P$608, 7,0)</f>
        <v>95.683652869999975</v>
      </c>
      <c r="O56" s="84">
        <f>VLOOKUP($A56,'Прайс-Лист'!$A$7:$P$608, 10,0)</f>
        <v>177.01475780949997</v>
      </c>
      <c r="P56" s="84">
        <f>VLOOKUP($A56,'Прайс-Лист'!$A$7:$P$608, 11,0)</f>
        <v>4779.3984608564988</v>
      </c>
    </row>
    <row r="57" spans="1:16" x14ac:dyDescent="0.25">
      <c r="A57" s="86" t="s">
        <v>45</v>
      </c>
      <c r="B57" s="82" t="s">
        <v>2</v>
      </c>
      <c r="C57" s="86" t="s">
        <v>46</v>
      </c>
      <c r="D57" s="83" t="s">
        <v>1120</v>
      </c>
      <c r="E57" s="84" t="s">
        <v>33</v>
      </c>
      <c r="F57" s="95"/>
      <c r="G57" s="95"/>
      <c r="H57" s="95"/>
      <c r="I57" s="95"/>
      <c r="J57" s="95"/>
      <c r="K57" s="95"/>
      <c r="L57" s="85">
        <f t="shared" si="10"/>
        <v>0</v>
      </c>
      <c r="M57" s="84">
        <f t="shared" si="11"/>
        <v>0</v>
      </c>
      <c r="N57" s="84">
        <f>VLOOKUP($A57,'Прайс-Лист'!$A$7:$P$608, 7,0)</f>
        <v>95.683652869999975</v>
      </c>
      <c r="O57" s="84">
        <f>VLOOKUP($A57,'Прайс-Лист'!$A$7:$P$608, 10,0)</f>
        <v>177.01475780949997</v>
      </c>
      <c r="P57" s="84">
        <f>VLOOKUP($A57,'Прайс-Лист'!$A$7:$P$608, 11,0)</f>
        <v>4779.3984608564988</v>
      </c>
    </row>
    <row r="58" spans="1:16" x14ac:dyDescent="0.25">
      <c r="A58" s="86" t="s">
        <v>45</v>
      </c>
      <c r="B58" s="82" t="s">
        <v>2</v>
      </c>
      <c r="C58" s="86" t="s">
        <v>46</v>
      </c>
      <c r="D58" s="83" t="s">
        <v>1125</v>
      </c>
      <c r="E58" s="84" t="s">
        <v>33</v>
      </c>
      <c r="F58" s="95"/>
      <c r="G58" s="95"/>
      <c r="H58" s="95"/>
      <c r="I58" s="95"/>
      <c r="J58" s="95"/>
      <c r="K58" s="95"/>
      <c r="L58" s="85">
        <f t="shared" si="10"/>
        <v>0</v>
      </c>
      <c r="M58" s="84">
        <f t="shared" si="11"/>
        <v>0</v>
      </c>
      <c r="N58" s="84">
        <f>VLOOKUP($A58,'Прайс-Лист'!$A$7:$P$608, 7,0)</f>
        <v>95.683652869999975</v>
      </c>
      <c r="O58" s="84">
        <f>VLOOKUP($A58,'Прайс-Лист'!$A$7:$P$608, 10,0)</f>
        <v>177.01475780949997</v>
      </c>
      <c r="P58" s="84">
        <f>VLOOKUP($A58,'Прайс-Лист'!$A$7:$P$608, 11,0)</f>
        <v>4779.3984608564988</v>
      </c>
    </row>
    <row r="59" spans="1:16" x14ac:dyDescent="0.25">
      <c r="A59" s="86" t="s">
        <v>45</v>
      </c>
      <c r="B59" s="82" t="s">
        <v>2</v>
      </c>
      <c r="C59" s="86" t="s">
        <v>46</v>
      </c>
      <c r="D59" s="83" t="s">
        <v>1128</v>
      </c>
      <c r="E59" s="84" t="s">
        <v>33</v>
      </c>
      <c r="F59" s="95"/>
      <c r="G59" s="95"/>
      <c r="H59" s="95"/>
      <c r="I59" s="95"/>
      <c r="J59" s="95"/>
      <c r="K59" s="95"/>
      <c r="L59" s="85">
        <f t="shared" si="10"/>
        <v>0</v>
      </c>
      <c r="M59" s="84">
        <f t="shared" si="11"/>
        <v>0</v>
      </c>
      <c r="N59" s="84">
        <f>VLOOKUP($A59,'Прайс-Лист'!$A$7:$P$608, 7,0)</f>
        <v>95.683652869999975</v>
      </c>
      <c r="O59" s="84">
        <f>VLOOKUP($A59,'Прайс-Лист'!$A$7:$P$608, 10,0)</f>
        <v>177.01475780949997</v>
      </c>
      <c r="P59" s="84">
        <f>VLOOKUP($A59,'Прайс-Лист'!$A$7:$P$608, 11,0)</f>
        <v>4779.3984608564988</v>
      </c>
    </row>
    <row r="60" spans="1:16" x14ac:dyDescent="0.25">
      <c r="A60" s="79" t="s">
        <v>48</v>
      </c>
      <c r="B60" s="70" t="s">
        <v>2</v>
      </c>
      <c r="C60" s="80" t="s">
        <v>49</v>
      </c>
      <c r="D60" s="71" t="s">
        <v>1115</v>
      </c>
      <c r="E60" s="73" t="s">
        <v>33</v>
      </c>
      <c r="F60" s="96"/>
      <c r="G60" s="96"/>
      <c r="H60" s="96"/>
      <c r="I60" s="96"/>
      <c r="J60" s="96"/>
      <c r="K60" s="96"/>
      <c r="L60" s="72">
        <f t="shared" si="10"/>
        <v>0</v>
      </c>
      <c r="M60" s="73">
        <f t="shared" si="11"/>
        <v>0</v>
      </c>
      <c r="N60" s="73">
        <f>VLOOKUP($A60,'Прайс-Лист'!$A$7:$P$608, 7,0)</f>
        <v>85.28109096</v>
      </c>
      <c r="O60" s="73">
        <f>VLOOKUP($A60,'Прайс-Лист'!$A$7:$P$608, 10,0)</f>
        <v>157.770018276</v>
      </c>
      <c r="P60" s="73">
        <f>VLOOKUP($A60,'Прайс-Лист'!$A$7:$P$608, 11,0)</f>
        <v>4259.7904934520002</v>
      </c>
    </row>
    <row r="61" spans="1:16" x14ac:dyDescent="0.25">
      <c r="A61" s="79" t="s">
        <v>48</v>
      </c>
      <c r="B61" s="70" t="s">
        <v>2</v>
      </c>
      <c r="C61" s="80" t="s">
        <v>49</v>
      </c>
      <c r="D61" s="71" t="s">
        <v>1113</v>
      </c>
      <c r="E61" s="73" t="s">
        <v>33</v>
      </c>
      <c r="F61" s="96"/>
      <c r="G61" s="96"/>
      <c r="H61" s="96"/>
      <c r="I61" s="96"/>
      <c r="J61" s="96"/>
      <c r="K61" s="96"/>
      <c r="L61" s="72">
        <f t="shared" si="10"/>
        <v>0</v>
      </c>
      <c r="M61" s="73">
        <f t="shared" si="11"/>
        <v>0</v>
      </c>
      <c r="N61" s="73">
        <f>VLOOKUP($A61,'Прайс-Лист'!$A$7:$P$608, 7,0)</f>
        <v>85.28109096</v>
      </c>
      <c r="O61" s="73">
        <f>VLOOKUP($A61,'Прайс-Лист'!$A$7:$P$608, 10,0)</f>
        <v>157.770018276</v>
      </c>
      <c r="P61" s="73">
        <f>VLOOKUP($A61,'Прайс-Лист'!$A$7:$P$608, 11,0)</f>
        <v>4259.7904934520002</v>
      </c>
    </row>
    <row r="62" spans="1:16" x14ac:dyDescent="0.25">
      <c r="A62" s="79" t="s">
        <v>48</v>
      </c>
      <c r="B62" s="70" t="s">
        <v>2</v>
      </c>
      <c r="C62" s="80" t="s">
        <v>49</v>
      </c>
      <c r="D62" s="71" t="s">
        <v>1120</v>
      </c>
      <c r="E62" s="73" t="s">
        <v>33</v>
      </c>
      <c r="F62" s="96"/>
      <c r="G62" s="96"/>
      <c r="H62" s="96"/>
      <c r="I62" s="96"/>
      <c r="J62" s="96"/>
      <c r="K62" s="96"/>
      <c r="L62" s="72">
        <f t="shared" si="10"/>
        <v>0</v>
      </c>
      <c r="M62" s="73">
        <f t="shared" si="11"/>
        <v>0</v>
      </c>
      <c r="N62" s="73">
        <f>VLOOKUP($A62,'Прайс-Лист'!$A$7:$P$608, 7,0)</f>
        <v>85.28109096</v>
      </c>
      <c r="O62" s="73">
        <f>VLOOKUP($A62,'Прайс-Лист'!$A$7:$P$608, 10,0)</f>
        <v>157.770018276</v>
      </c>
      <c r="P62" s="73">
        <f>VLOOKUP($A62,'Прайс-Лист'!$A$7:$P$608, 11,0)</f>
        <v>4259.7904934520002</v>
      </c>
    </row>
    <row r="63" spans="1:16" x14ac:dyDescent="0.25">
      <c r="A63" s="79" t="s">
        <v>48</v>
      </c>
      <c r="B63" s="70" t="s">
        <v>2</v>
      </c>
      <c r="C63" s="80" t="s">
        <v>49</v>
      </c>
      <c r="D63" s="71" t="s">
        <v>1125</v>
      </c>
      <c r="E63" s="73" t="s">
        <v>33</v>
      </c>
      <c r="F63" s="96"/>
      <c r="G63" s="96">
        <v>1</v>
      </c>
      <c r="H63" s="96">
        <v>1</v>
      </c>
      <c r="I63" s="96">
        <v>1</v>
      </c>
      <c r="J63" s="96">
        <v>1</v>
      </c>
      <c r="K63" s="96">
        <v>1</v>
      </c>
      <c r="L63" s="72">
        <f t="shared" si="10"/>
        <v>5</v>
      </c>
      <c r="M63" s="73">
        <f t="shared" si="11"/>
        <v>426.40545480000003</v>
      </c>
      <c r="N63" s="73">
        <f>VLOOKUP($A63,'Прайс-Лист'!$A$7:$P$608, 7,0)</f>
        <v>85.28109096</v>
      </c>
      <c r="O63" s="73">
        <f>VLOOKUP($A63,'Прайс-Лист'!$A$7:$P$608, 10,0)</f>
        <v>157.770018276</v>
      </c>
      <c r="P63" s="73">
        <f>VLOOKUP($A63,'Прайс-Лист'!$A$7:$P$608, 11,0)</f>
        <v>4259.7904934520002</v>
      </c>
    </row>
    <row r="64" spans="1:16" x14ac:dyDescent="0.25">
      <c r="A64" s="79" t="s">
        <v>48</v>
      </c>
      <c r="B64" s="70" t="s">
        <v>2</v>
      </c>
      <c r="C64" s="80" t="s">
        <v>49</v>
      </c>
      <c r="D64" s="71" t="s">
        <v>1119</v>
      </c>
      <c r="E64" s="73" t="s">
        <v>33</v>
      </c>
      <c r="F64" s="96"/>
      <c r="G64" s="96"/>
      <c r="H64" s="96"/>
      <c r="I64" s="96"/>
      <c r="J64" s="96"/>
      <c r="K64" s="96"/>
      <c r="L64" s="72">
        <f t="shared" si="10"/>
        <v>0</v>
      </c>
      <c r="M64" s="73">
        <f t="shared" si="11"/>
        <v>0</v>
      </c>
      <c r="N64" s="73">
        <f>VLOOKUP($A64,'Прайс-Лист'!$A$7:$P$608, 7,0)</f>
        <v>85.28109096</v>
      </c>
      <c r="O64" s="73">
        <f>VLOOKUP($A64,'Прайс-Лист'!$A$7:$P$608, 10,0)</f>
        <v>157.770018276</v>
      </c>
      <c r="P64" s="73">
        <f>VLOOKUP($A64,'Прайс-Лист'!$A$7:$P$608, 11,0)</f>
        <v>4259.7904934520002</v>
      </c>
    </row>
    <row r="65" spans="1:16" x14ac:dyDescent="0.25">
      <c r="A65" s="86" t="s">
        <v>50</v>
      </c>
      <c r="B65" s="82" t="s">
        <v>2</v>
      </c>
      <c r="C65" s="86" t="s">
        <v>51</v>
      </c>
      <c r="D65" s="83" t="s">
        <v>1113</v>
      </c>
      <c r="E65" s="84" t="str">
        <f>VLOOKUP($A65,'Прайс-Лист'!$A$7:$P$608, 4,0)</f>
        <v>XS-XXL</v>
      </c>
      <c r="F65" s="95"/>
      <c r="G65" s="95"/>
      <c r="H65" s="95"/>
      <c r="I65" s="95"/>
      <c r="J65" s="95"/>
      <c r="K65" s="95"/>
      <c r="L65" s="85">
        <f t="shared" si="10"/>
        <v>0</v>
      </c>
      <c r="M65" s="84">
        <f t="shared" si="11"/>
        <v>0</v>
      </c>
      <c r="N65" s="84">
        <f>VLOOKUP($A65,'Прайс-Лист'!$A$7:$P$608, 7,0)</f>
        <v>70.855966349999989</v>
      </c>
      <c r="O65" s="84">
        <f>VLOOKUP($A65,'Прайс-Лист'!$A$7:$P$608, 10,0)</f>
        <v>131.08353774749997</v>
      </c>
      <c r="P65" s="84">
        <f>VLOOKUP($A65,'Прайс-Лист'!$A$7:$P$608, 11,0)</f>
        <v>3539.2555191824995</v>
      </c>
    </row>
    <row r="66" spans="1:16" x14ac:dyDescent="0.25">
      <c r="A66" s="86" t="s">
        <v>50</v>
      </c>
      <c r="B66" s="82" t="s">
        <v>2</v>
      </c>
      <c r="C66" s="86" t="s">
        <v>51</v>
      </c>
      <c r="D66" s="83" t="s">
        <v>1126</v>
      </c>
      <c r="E66" s="84" t="str">
        <f>VLOOKUP($A66,'Прайс-Лист'!$A$7:$P$608, 4,0)</f>
        <v>XS-XXL</v>
      </c>
      <c r="F66" s="95"/>
      <c r="G66" s="95"/>
      <c r="H66" s="95"/>
      <c r="I66" s="95"/>
      <c r="J66" s="95"/>
      <c r="K66" s="95"/>
      <c r="L66" s="85">
        <f t="shared" si="10"/>
        <v>0</v>
      </c>
      <c r="M66" s="84">
        <f t="shared" si="11"/>
        <v>0</v>
      </c>
      <c r="N66" s="84">
        <f>VLOOKUP($A66,'Прайс-Лист'!$A$7:$P$608, 7,0)</f>
        <v>70.855966349999989</v>
      </c>
      <c r="O66" s="84">
        <f>VLOOKUP($A66,'Прайс-Лист'!$A$7:$P$608, 10,0)</f>
        <v>131.08353774749997</v>
      </c>
      <c r="P66" s="84">
        <f>VLOOKUP($A66,'Прайс-Лист'!$A$7:$P$608, 11,0)</f>
        <v>3539.2555191824995</v>
      </c>
    </row>
    <row r="67" spans="1:16" x14ac:dyDescent="0.25">
      <c r="A67" s="86" t="s">
        <v>50</v>
      </c>
      <c r="B67" s="82" t="s">
        <v>2</v>
      </c>
      <c r="C67" s="86" t="s">
        <v>51</v>
      </c>
      <c r="D67" s="83" t="s">
        <v>1119</v>
      </c>
      <c r="E67" s="84" t="str">
        <f>VLOOKUP($A67,'Прайс-Лист'!$A$7:$P$608, 4,0)</f>
        <v>XS-XXL</v>
      </c>
      <c r="F67" s="95"/>
      <c r="G67" s="95"/>
      <c r="H67" s="95"/>
      <c r="I67" s="95"/>
      <c r="J67" s="95"/>
      <c r="K67" s="95"/>
      <c r="L67" s="85">
        <f t="shared" si="10"/>
        <v>0</v>
      </c>
      <c r="M67" s="84">
        <f t="shared" si="11"/>
        <v>0</v>
      </c>
      <c r="N67" s="84">
        <f>VLOOKUP($A67,'Прайс-Лист'!$A$7:$P$608, 7,0)</f>
        <v>70.855966349999989</v>
      </c>
      <c r="O67" s="84">
        <f>VLOOKUP($A67,'Прайс-Лист'!$A$7:$P$608, 10,0)</f>
        <v>131.08353774749997</v>
      </c>
      <c r="P67" s="84">
        <f>VLOOKUP($A67,'Прайс-Лист'!$A$7:$P$608, 11,0)</f>
        <v>3539.2555191824995</v>
      </c>
    </row>
    <row r="68" spans="1:16" x14ac:dyDescent="0.25">
      <c r="A68" s="31" t="s">
        <v>52</v>
      </c>
      <c r="B68" s="12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</row>
    <row r="69" spans="1:16" x14ac:dyDescent="0.25">
      <c r="A69" s="29" t="s">
        <v>53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</row>
    <row r="70" spans="1:16" s="1" customFormat="1" x14ac:dyDescent="0.25">
      <c r="A70" s="66" t="s">
        <v>1099</v>
      </c>
      <c r="B70" s="66" t="s">
        <v>1100</v>
      </c>
      <c r="C70" s="67" t="s">
        <v>1101</v>
      </c>
      <c r="D70" s="66" t="s">
        <v>1102</v>
      </c>
      <c r="E70" s="68" t="s">
        <v>12</v>
      </c>
      <c r="F70" s="69" t="s">
        <v>1103</v>
      </c>
      <c r="G70" s="69" t="s">
        <v>1078</v>
      </c>
      <c r="H70" s="69" t="s">
        <v>1104</v>
      </c>
      <c r="I70" s="69" t="s">
        <v>1105</v>
      </c>
      <c r="J70" s="69" t="s">
        <v>1106</v>
      </c>
      <c r="K70" s="69" t="s">
        <v>1107</v>
      </c>
      <c r="L70" s="68" t="s">
        <v>1108</v>
      </c>
      <c r="M70" s="68" t="s">
        <v>1109</v>
      </c>
      <c r="N70" s="68" t="s">
        <v>1110</v>
      </c>
      <c r="O70" s="68" t="s">
        <v>10</v>
      </c>
      <c r="P70" s="68" t="s">
        <v>11</v>
      </c>
    </row>
    <row r="71" spans="1:16" x14ac:dyDescent="0.25">
      <c r="A71" s="70" t="s">
        <v>54</v>
      </c>
      <c r="B71" s="70" t="s">
        <v>1056</v>
      </c>
      <c r="C71" s="70" t="s">
        <v>55</v>
      </c>
      <c r="D71" s="71" t="s">
        <v>1182</v>
      </c>
      <c r="E71" s="73" t="str">
        <f>VLOOKUP($A71,'Прайс-Лист'!$A$7:$P$608, 4,0)</f>
        <v>XS-XL</v>
      </c>
      <c r="F71" s="96"/>
      <c r="G71" s="96"/>
      <c r="H71" s="96"/>
      <c r="I71" s="96"/>
      <c r="J71" s="96"/>
      <c r="K71" s="96"/>
      <c r="L71" s="72">
        <f t="shared" ref="L71:L75" si="12">SUM(F71:K71)</f>
        <v>0</v>
      </c>
      <c r="M71" s="73">
        <f t="shared" ref="M71:M75" si="13">L71*N71</f>
        <v>0</v>
      </c>
      <c r="N71" s="73">
        <f>VLOOKUP($A71,'Прайс-Лист'!$A$7:$P$608, 7,0)</f>
        <v>717.33796679999989</v>
      </c>
      <c r="O71" s="73">
        <f>VLOOKUP($A71,'Прайс-Лист'!$A$7:$P$608, 10,0)</f>
        <v>1004.2731535199998</v>
      </c>
      <c r="P71" s="73">
        <f>VLOOKUP($A71,'Прайс-Лист'!$A$7:$P$608, 11,0)</f>
        <v>27115.375145039994</v>
      </c>
    </row>
    <row r="72" spans="1:16" x14ac:dyDescent="0.25">
      <c r="A72" s="82" t="s">
        <v>57</v>
      </c>
      <c r="B72" s="82" t="s">
        <v>1056</v>
      </c>
      <c r="C72" s="82" t="s">
        <v>58</v>
      </c>
      <c r="D72" s="83" t="s">
        <v>1182</v>
      </c>
      <c r="E72" s="84" t="str">
        <f>VLOOKUP($A72,'Прайс-Лист'!$A$7:$P$608, 4,0)</f>
        <v>XS-XXL</v>
      </c>
      <c r="F72" s="95"/>
      <c r="G72" s="95"/>
      <c r="H72" s="95"/>
      <c r="I72" s="95"/>
      <c r="J72" s="95"/>
      <c r="K72" s="95"/>
      <c r="L72" s="85">
        <f t="shared" si="12"/>
        <v>0</v>
      </c>
      <c r="M72" s="84">
        <f t="shared" si="13"/>
        <v>0</v>
      </c>
      <c r="N72" s="84">
        <f>VLOOKUP($A72,'Прайс-Лист'!$A$7:$P$608, 7,0)</f>
        <v>338.22175334271998</v>
      </c>
      <c r="O72" s="84">
        <f>VLOOKUP($A72,'Прайс-Лист'!$A$7:$P$608, 10,0)</f>
        <v>473.51045467980794</v>
      </c>
      <c r="P72" s="84">
        <f>VLOOKUP($A72,'Прайс-Лист'!$A$7:$P$608, 11,0)</f>
        <v>12784.782276354814</v>
      </c>
    </row>
    <row r="73" spans="1:16" x14ac:dyDescent="0.25">
      <c r="A73" s="77" t="s">
        <v>59</v>
      </c>
      <c r="B73" s="70" t="s">
        <v>1056</v>
      </c>
      <c r="C73" s="77" t="s">
        <v>60</v>
      </c>
      <c r="D73" s="71" t="s">
        <v>1240</v>
      </c>
      <c r="E73" s="73" t="str">
        <f>VLOOKUP($A73,'Прайс-Лист'!$A$7:$P$608, 4,0)</f>
        <v>XS-XL</v>
      </c>
      <c r="F73" s="96"/>
      <c r="G73" s="96"/>
      <c r="H73" s="96"/>
      <c r="I73" s="96"/>
      <c r="J73" s="96"/>
      <c r="K73" s="96"/>
      <c r="L73" s="72">
        <f t="shared" si="12"/>
        <v>0</v>
      </c>
      <c r="M73" s="73">
        <f t="shared" si="13"/>
        <v>0</v>
      </c>
      <c r="N73" s="73">
        <f>VLOOKUP($A73,'Прайс-Лист'!$A$7:$P$608, 7,0)</f>
        <v>252.23317600000001</v>
      </c>
      <c r="O73" s="73">
        <f>VLOOKUP($A73,'Прайс-Лист'!$A$7:$P$608, 10,0)</f>
        <v>353.12644640000002</v>
      </c>
      <c r="P73" s="73">
        <f>VLOOKUP($A73,'Прайс-Лист'!$A$7:$P$608, 11,0)</f>
        <v>9534.4140528000007</v>
      </c>
    </row>
    <row r="74" spans="1:16" x14ac:dyDescent="0.25">
      <c r="A74" s="86" t="s">
        <v>61</v>
      </c>
      <c r="B74" s="82" t="s">
        <v>1056</v>
      </c>
      <c r="C74" s="86" t="s">
        <v>62</v>
      </c>
      <c r="D74" s="83" t="s">
        <v>1126</v>
      </c>
      <c r="E74" s="84" t="str">
        <f>VLOOKUP($A74,'Прайс-Лист'!$A$7:$P$608, 4,0)</f>
        <v>XS-XXL</v>
      </c>
      <c r="F74" s="95"/>
      <c r="G74" s="95"/>
      <c r="H74" s="95"/>
      <c r="I74" s="95"/>
      <c r="J74" s="95"/>
      <c r="K74" s="95"/>
      <c r="L74" s="85">
        <f t="shared" si="12"/>
        <v>0</v>
      </c>
      <c r="M74" s="84">
        <f t="shared" si="13"/>
        <v>0</v>
      </c>
      <c r="N74" s="84">
        <f>VLOOKUP($A74,'Прайс-Лист'!$A$7:$P$608, 7,0)</f>
        <v>223.99541898499996</v>
      </c>
      <c r="O74" s="84">
        <f>VLOOKUP($A74,'Прайс-Лист'!$A$7:$P$608, 10,0)</f>
        <v>313.59358657899992</v>
      </c>
      <c r="P74" s="84">
        <f>VLOOKUP($A74,'Прайс-Лист'!$A$7:$P$608, 11,0)</f>
        <v>8467.0268376329986</v>
      </c>
    </row>
    <row r="75" spans="1:16" x14ac:dyDescent="0.25">
      <c r="A75" s="86" t="s">
        <v>61</v>
      </c>
      <c r="B75" s="82" t="s">
        <v>1056</v>
      </c>
      <c r="C75" s="86" t="s">
        <v>62</v>
      </c>
      <c r="D75" s="83" t="s">
        <v>1116</v>
      </c>
      <c r="E75" s="84" t="str">
        <f>VLOOKUP($A75,'Прайс-Лист'!$A$7:$P$608, 4,0)</f>
        <v>XS-XXL</v>
      </c>
      <c r="F75" s="95"/>
      <c r="G75" s="95"/>
      <c r="H75" s="95"/>
      <c r="I75" s="95"/>
      <c r="J75" s="95"/>
      <c r="K75" s="95"/>
      <c r="L75" s="85">
        <f t="shared" si="12"/>
        <v>0</v>
      </c>
      <c r="M75" s="84">
        <f t="shared" si="13"/>
        <v>0</v>
      </c>
      <c r="N75" s="84">
        <f>VLOOKUP($A75,'Прайс-Лист'!$A$7:$P$608, 7,0)</f>
        <v>223.99541898499996</v>
      </c>
      <c r="O75" s="84">
        <f>VLOOKUP($A75,'Прайс-Лист'!$A$7:$P$608, 10,0)</f>
        <v>313.59358657899992</v>
      </c>
      <c r="P75" s="84">
        <f>VLOOKUP($A75,'Прайс-Лист'!$A$7:$P$608, 11,0)</f>
        <v>8467.0268376329986</v>
      </c>
    </row>
    <row r="76" spans="1:16" x14ac:dyDescent="0.25">
      <c r="A76" s="31" t="s">
        <v>65</v>
      </c>
      <c r="B76" s="12"/>
      <c r="C76" s="12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</row>
    <row r="77" spans="1:16" x14ac:dyDescent="0.25">
      <c r="A77" s="29" t="s">
        <v>5</v>
      </c>
      <c r="B77" s="16"/>
      <c r="C77" s="17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</row>
    <row r="78" spans="1:16" s="1" customFormat="1" x14ac:dyDescent="0.25">
      <c r="A78" s="66" t="s">
        <v>1099</v>
      </c>
      <c r="B78" s="66" t="s">
        <v>1100</v>
      </c>
      <c r="C78" s="67" t="s">
        <v>1101</v>
      </c>
      <c r="D78" s="66" t="s">
        <v>1102</v>
      </c>
      <c r="E78" s="68" t="s">
        <v>12</v>
      </c>
      <c r="F78" s="69">
        <v>8</v>
      </c>
      <c r="G78" s="69">
        <v>10</v>
      </c>
      <c r="H78" s="69">
        <v>12</v>
      </c>
      <c r="I78" s="69">
        <v>14</v>
      </c>
      <c r="J78" s="69">
        <v>16</v>
      </c>
      <c r="K78" s="69"/>
      <c r="L78" s="68" t="s">
        <v>1108</v>
      </c>
      <c r="M78" s="68" t="s">
        <v>1109</v>
      </c>
      <c r="N78" s="68" t="s">
        <v>1110</v>
      </c>
      <c r="O78" s="68" t="s">
        <v>10</v>
      </c>
      <c r="P78" s="68" t="s">
        <v>11</v>
      </c>
    </row>
    <row r="79" spans="1:16" x14ac:dyDescent="0.25">
      <c r="A79" s="70" t="s">
        <v>66</v>
      </c>
      <c r="B79" s="77" t="s">
        <v>65</v>
      </c>
      <c r="C79" s="70" t="s">
        <v>67</v>
      </c>
      <c r="D79" s="71" t="s">
        <v>1114</v>
      </c>
      <c r="E79" s="73" t="str">
        <f>VLOOKUP($A79,'Прайс-Лист'!$A$7:$P$608, 4,0)</f>
        <v>8-16</v>
      </c>
      <c r="F79" s="96"/>
      <c r="G79" s="96"/>
      <c r="H79" s="96"/>
      <c r="I79" s="96"/>
      <c r="J79" s="96"/>
      <c r="K79" s="88"/>
      <c r="L79" s="72">
        <f t="shared" ref="L79" si="14">SUM(F79:K79)</f>
        <v>0</v>
      </c>
      <c r="M79" s="73">
        <f t="shared" ref="M79" si="15">L79*N79</f>
        <v>0</v>
      </c>
      <c r="N79" s="73">
        <f>VLOOKUP($A79,'Прайс-Лист'!$A$7:$P$608, 7,0)</f>
        <v>162.42128506500001</v>
      </c>
      <c r="O79" s="73">
        <f>VLOOKUP($A79,'Прайс-Лист'!$A$7:$P$608, 10,0)</f>
        <v>300.47937737025001</v>
      </c>
      <c r="P79" s="73">
        <f>VLOOKUP($A79,'Прайс-Лист'!$A$7:$P$608, 11,0)</f>
        <v>8112.94318899675</v>
      </c>
    </row>
    <row r="80" spans="1:16" x14ac:dyDescent="0.25">
      <c r="A80" s="70" t="s">
        <v>66</v>
      </c>
      <c r="B80" s="77" t="s">
        <v>65</v>
      </c>
      <c r="C80" s="70" t="s">
        <v>67</v>
      </c>
      <c r="D80" s="71" t="s">
        <v>1113</v>
      </c>
      <c r="E80" s="73" t="str">
        <f>VLOOKUP($A80,'Прайс-Лист'!$A$7:$P$608, 4,0)</f>
        <v>8-16</v>
      </c>
      <c r="F80" s="96"/>
      <c r="G80" s="96"/>
      <c r="H80" s="96"/>
      <c r="I80" s="96"/>
      <c r="J80" s="96"/>
      <c r="K80" s="88"/>
      <c r="L80" s="72">
        <f t="shared" ref="L80" si="16">SUM(F80:K80)</f>
        <v>0</v>
      </c>
      <c r="M80" s="73">
        <f t="shared" ref="M80" si="17">L80*N80</f>
        <v>0</v>
      </c>
      <c r="N80" s="73">
        <f>VLOOKUP($A80,'Прайс-Лист'!$A$7:$P$608, 7,0)</f>
        <v>162.42128506500001</v>
      </c>
      <c r="O80" s="73">
        <f>VLOOKUP($A80,'Прайс-Лист'!$A$7:$P$608, 10,0)</f>
        <v>300.47937737025001</v>
      </c>
      <c r="P80" s="73">
        <f>VLOOKUP($A80,'Прайс-Лист'!$A$7:$P$608, 11,0)</f>
        <v>8112.94318899675</v>
      </c>
    </row>
    <row r="81" spans="1:16" x14ac:dyDescent="0.25">
      <c r="A81" s="70" t="s">
        <v>66</v>
      </c>
      <c r="B81" s="77" t="s">
        <v>65</v>
      </c>
      <c r="C81" s="70" t="s">
        <v>67</v>
      </c>
      <c r="D81" s="71" t="s">
        <v>1129</v>
      </c>
      <c r="E81" s="73" t="str">
        <f>VLOOKUP($A81,'Прайс-Лист'!$A$7:$P$608, 4,0)</f>
        <v>8-16</v>
      </c>
      <c r="F81" s="96"/>
      <c r="G81" s="96"/>
      <c r="H81" s="96"/>
      <c r="I81" s="96"/>
      <c r="J81" s="96"/>
      <c r="K81" s="88"/>
      <c r="L81" s="72">
        <f t="shared" ref="L81:L95" si="18">SUM(F81:K81)</f>
        <v>0</v>
      </c>
      <c r="M81" s="73">
        <f t="shared" ref="M81:M95" si="19">L81*N81</f>
        <v>0</v>
      </c>
      <c r="N81" s="73">
        <f>VLOOKUP($A81,'Прайс-Лист'!$A$7:$P$608, 7,0)</f>
        <v>162.42128506500001</v>
      </c>
      <c r="O81" s="73">
        <f>VLOOKUP($A81,'Прайс-Лист'!$A$7:$P$608, 10,0)</f>
        <v>300.47937737025001</v>
      </c>
      <c r="P81" s="73">
        <f>VLOOKUP($A81,'Прайс-Лист'!$A$7:$P$608, 11,0)</f>
        <v>8112.94318899675</v>
      </c>
    </row>
    <row r="82" spans="1:16" x14ac:dyDescent="0.25">
      <c r="A82" s="86" t="s">
        <v>69</v>
      </c>
      <c r="B82" s="82" t="s">
        <v>65</v>
      </c>
      <c r="C82" s="86" t="s">
        <v>70</v>
      </c>
      <c r="D82" s="83" t="s">
        <v>1130</v>
      </c>
      <c r="E82" s="84" t="str">
        <f>VLOOKUP($A82,'Прайс-Лист'!$A$7:$P$608, 4,0)</f>
        <v>8-16</v>
      </c>
      <c r="F82" s="95"/>
      <c r="G82" s="95"/>
      <c r="H82" s="95"/>
      <c r="I82" s="95"/>
      <c r="J82" s="95"/>
      <c r="K82" s="88"/>
      <c r="L82" s="85">
        <f t="shared" si="18"/>
        <v>0</v>
      </c>
      <c r="M82" s="84">
        <f t="shared" si="19"/>
        <v>0</v>
      </c>
      <c r="N82" s="84">
        <f>VLOOKUP($A82,'Прайс-Лист'!$A$7:$P$608, 7,0)</f>
        <v>157.376371815</v>
      </c>
      <c r="O82" s="84">
        <f>VLOOKUP($A82,'Прайс-Лист'!$A$7:$P$608, 10,0)</f>
        <v>291.14628785775</v>
      </c>
      <c r="P82" s="84">
        <f>VLOOKUP($A82,'Прайс-Лист'!$A$7:$P$608, 11,0)</f>
        <v>7860.9497721592497</v>
      </c>
    </row>
    <row r="83" spans="1:16" x14ac:dyDescent="0.25">
      <c r="A83" s="86" t="s">
        <v>69</v>
      </c>
      <c r="B83" s="82" t="s">
        <v>65</v>
      </c>
      <c r="C83" s="86" t="s">
        <v>70</v>
      </c>
      <c r="D83" s="83" t="s">
        <v>1129</v>
      </c>
      <c r="E83" s="84" t="str">
        <f>VLOOKUP($A83,'Прайс-Лист'!$A$7:$P$608, 4,0)</f>
        <v>8-16</v>
      </c>
      <c r="F83" s="95"/>
      <c r="G83" s="95"/>
      <c r="H83" s="95"/>
      <c r="I83" s="95"/>
      <c r="J83" s="95"/>
      <c r="K83" s="88"/>
      <c r="L83" s="85">
        <f t="shared" ref="L83" si="20">SUM(F83:K83)</f>
        <v>0</v>
      </c>
      <c r="M83" s="84">
        <f t="shared" ref="M83" si="21">L83*N83</f>
        <v>0</v>
      </c>
      <c r="N83" s="84">
        <f>VLOOKUP($A83,'Прайс-Лист'!$A$7:$P$608, 7,0)</f>
        <v>157.376371815</v>
      </c>
      <c r="O83" s="84">
        <f>VLOOKUP($A83,'Прайс-Лист'!$A$7:$P$608, 10,0)</f>
        <v>291.14628785775</v>
      </c>
      <c r="P83" s="84">
        <f>VLOOKUP($A83,'Прайс-Лист'!$A$7:$P$608, 11,0)</f>
        <v>7860.9497721592497</v>
      </c>
    </row>
    <row r="84" spans="1:16" x14ac:dyDescent="0.25">
      <c r="A84" s="86" t="s">
        <v>69</v>
      </c>
      <c r="B84" s="82" t="s">
        <v>65</v>
      </c>
      <c r="C84" s="86" t="s">
        <v>70</v>
      </c>
      <c r="D84" s="83" t="s">
        <v>1116</v>
      </c>
      <c r="E84" s="84" t="str">
        <f>VLOOKUP($A84,'Прайс-Лист'!$A$7:$P$608, 4,0)</f>
        <v>8-16</v>
      </c>
      <c r="F84" s="95"/>
      <c r="G84" s="95"/>
      <c r="H84" s="95"/>
      <c r="I84" s="95"/>
      <c r="J84" s="95"/>
      <c r="K84" s="88"/>
      <c r="L84" s="85">
        <f t="shared" si="18"/>
        <v>0</v>
      </c>
      <c r="M84" s="84">
        <f t="shared" si="19"/>
        <v>0</v>
      </c>
      <c r="N84" s="84">
        <f>VLOOKUP($A84,'Прайс-Лист'!$A$7:$P$608, 7,0)</f>
        <v>157.376371815</v>
      </c>
      <c r="O84" s="84">
        <f>VLOOKUP($A84,'Прайс-Лист'!$A$7:$P$608, 10,0)</f>
        <v>291.14628785775</v>
      </c>
      <c r="P84" s="84">
        <f>VLOOKUP($A84,'Прайс-Лист'!$A$7:$P$608, 11,0)</f>
        <v>7860.9497721592497</v>
      </c>
    </row>
    <row r="85" spans="1:16" x14ac:dyDescent="0.25">
      <c r="A85" s="79" t="s">
        <v>71</v>
      </c>
      <c r="B85" s="77" t="s">
        <v>65</v>
      </c>
      <c r="C85" s="80" t="s">
        <v>72</v>
      </c>
      <c r="D85" s="71" t="s">
        <v>1119</v>
      </c>
      <c r="E85" s="73" t="str">
        <f>VLOOKUP($A85,'Прайс-Лист'!$A$7:$P$608, 4,0)</f>
        <v>8-16</v>
      </c>
      <c r="F85" s="96"/>
      <c r="G85" s="96"/>
      <c r="H85" s="96"/>
      <c r="I85" s="96"/>
      <c r="J85" s="96"/>
      <c r="K85" s="88"/>
      <c r="L85" s="72">
        <f t="shared" si="18"/>
        <v>0</v>
      </c>
      <c r="M85" s="73">
        <f t="shared" si="19"/>
        <v>0</v>
      </c>
      <c r="N85" s="73">
        <f>VLOOKUP($A85,'Прайс-Лист'!$A$7:$P$608, 7,0)</f>
        <v>135.72906294999996</v>
      </c>
      <c r="O85" s="73">
        <f>VLOOKUP($A85,'Прайс-Лист'!$A$7:$P$608, 10,0)</f>
        <v>251.09876645749992</v>
      </c>
      <c r="P85" s="73">
        <f>VLOOKUP($A85,'Прайс-Лист'!$A$7:$P$608, 11,0)</f>
        <v>6779.6666943524979</v>
      </c>
    </row>
    <row r="86" spans="1:16" x14ac:dyDescent="0.25">
      <c r="A86" s="79" t="s">
        <v>71</v>
      </c>
      <c r="B86" s="77" t="s">
        <v>65</v>
      </c>
      <c r="C86" s="80" t="s">
        <v>72</v>
      </c>
      <c r="D86" s="71" t="s">
        <v>1129</v>
      </c>
      <c r="E86" s="73" t="str">
        <f>VLOOKUP($A86,'Прайс-Лист'!$A$7:$P$608, 4,0)</f>
        <v>8-16</v>
      </c>
      <c r="F86" s="96"/>
      <c r="G86" s="96"/>
      <c r="H86" s="96"/>
      <c r="I86" s="96"/>
      <c r="J86" s="96"/>
      <c r="K86" s="88"/>
      <c r="L86" s="72">
        <f t="shared" ref="L86" si="22">SUM(F86:K86)</f>
        <v>0</v>
      </c>
      <c r="M86" s="73">
        <f t="shared" ref="M86" si="23">L86*N86</f>
        <v>0</v>
      </c>
      <c r="N86" s="73">
        <f>VLOOKUP($A86,'Прайс-Лист'!$A$7:$P$608, 7,0)</f>
        <v>135.72906294999996</v>
      </c>
      <c r="O86" s="73">
        <f>VLOOKUP($A86,'Прайс-Лист'!$A$7:$P$608, 10,0)</f>
        <v>251.09876645749992</v>
      </c>
      <c r="P86" s="73">
        <f>VLOOKUP($A86,'Прайс-Лист'!$A$7:$P$608, 11,0)</f>
        <v>6779.6666943524979</v>
      </c>
    </row>
    <row r="87" spans="1:16" x14ac:dyDescent="0.25">
      <c r="A87" s="79" t="s">
        <v>71</v>
      </c>
      <c r="B87" s="77" t="s">
        <v>65</v>
      </c>
      <c r="C87" s="80" t="s">
        <v>72</v>
      </c>
      <c r="D87" s="71" t="s">
        <v>1131</v>
      </c>
      <c r="E87" s="73" t="str">
        <f>VLOOKUP($A87,'Прайс-Лист'!$A$7:$P$608, 4,0)</f>
        <v>8-16</v>
      </c>
      <c r="F87" s="96"/>
      <c r="G87" s="96"/>
      <c r="H87" s="96"/>
      <c r="I87" s="96"/>
      <c r="J87" s="96"/>
      <c r="K87" s="88"/>
      <c r="L87" s="72">
        <f t="shared" si="18"/>
        <v>0</v>
      </c>
      <c r="M87" s="73">
        <f t="shared" si="19"/>
        <v>0</v>
      </c>
      <c r="N87" s="73">
        <f>VLOOKUP($A87,'Прайс-Лист'!$A$7:$P$608, 7,0)</f>
        <v>135.72906294999996</v>
      </c>
      <c r="O87" s="73">
        <f>VLOOKUP($A87,'Прайс-Лист'!$A$7:$P$608, 10,0)</f>
        <v>251.09876645749992</v>
      </c>
      <c r="P87" s="73">
        <f>VLOOKUP($A87,'Прайс-Лист'!$A$7:$P$608, 11,0)</f>
        <v>6779.6666943524979</v>
      </c>
    </row>
    <row r="88" spans="1:16" x14ac:dyDescent="0.25">
      <c r="A88" s="82" t="s">
        <v>73</v>
      </c>
      <c r="B88" s="82" t="s">
        <v>65</v>
      </c>
      <c r="C88" s="82" t="s">
        <v>74</v>
      </c>
      <c r="D88" s="83" t="s">
        <v>1116</v>
      </c>
      <c r="E88" s="84" t="str">
        <f>VLOOKUP($A88,'Прайс-Лист'!$A$7:$P$608, 4,0)</f>
        <v>8-16</v>
      </c>
      <c r="F88" s="95"/>
      <c r="G88" s="95"/>
      <c r="H88" s="95"/>
      <c r="I88" s="95"/>
      <c r="J88" s="95"/>
      <c r="K88" s="88"/>
      <c r="L88" s="85">
        <f t="shared" si="18"/>
        <v>0</v>
      </c>
      <c r="M88" s="84">
        <f t="shared" si="19"/>
        <v>0</v>
      </c>
      <c r="N88" s="84">
        <f>VLOOKUP($A88,'Прайс-Лист'!$A$7:$P$608, 7,0)</f>
        <v>117.66778139999998</v>
      </c>
      <c r="O88" s="84">
        <f>VLOOKUP($A88,'Прайс-Лист'!$A$7:$P$608, 10,0)</f>
        <v>217.68539558999998</v>
      </c>
      <c r="P88" s="84">
        <f>VLOOKUP($A88,'Прайс-Лист'!$A$7:$P$608, 11,0)</f>
        <v>5877.5056809299995</v>
      </c>
    </row>
    <row r="89" spans="1:16" x14ac:dyDescent="0.25">
      <c r="A89" s="82" t="s">
        <v>73</v>
      </c>
      <c r="B89" s="82" t="s">
        <v>65</v>
      </c>
      <c r="C89" s="82" t="s">
        <v>74</v>
      </c>
      <c r="D89" s="83" t="s">
        <v>1130</v>
      </c>
      <c r="E89" s="84" t="str">
        <f>VLOOKUP($A89,'Прайс-Лист'!$A$7:$P$608, 4,0)</f>
        <v>8-16</v>
      </c>
      <c r="F89" s="95"/>
      <c r="G89" s="95"/>
      <c r="H89" s="95"/>
      <c r="I89" s="95"/>
      <c r="J89" s="95"/>
      <c r="K89" s="88"/>
      <c r="L89" s="85">
        <f t="shared" ref="L89" si="24">SUM(F89:K89)</f>
        <v>0</v>
      </c>
      <c r="M89" s="84">
        <f t="shared" ref="M89" si="25">L89*N89</f>
        <v>0</v>
      </c>
      <c r="N89" s="84">
        <f>VLOOKUP($A89,'Прайс-Лист'!$A$7:$P$608, 7,0)</f>
        <v>117.66778139999998</v>
      </c>
      <c r="O89" s="84">
        <f>VLOOKUP($A89,'Прайс-Лист'!$A$7:$P$608, 10,0)</f>
        <v>217.68539558999998</v>
      </c>
      <c r="P89" s="84">
        <f>VLOOKUP($A89,'Прайс-Лист'!$A$7:$P$608, 11,0)</f>
        <v>5877.5056809299995</v>
      </c>
    </row>
    <row r="90" spans="1:16" x14ac:dyDescent="0.25">
      <c r="A90" s="82" t="s">
        <v>73</v>
      </c>
      <c r="B90" s="82" t="s">
        <v>65</v>
      </c>
      <c r="C90" s="82" t="s">
        <v>74</v>
      </c>
      <c r="D90" s="83" t="s">
        <v>1126</v>
      </c>
      <c r="E90" s="84" t="str">
        <f>VLOOKUP($A90,'Прайс-Лист'!$A$7:$P$608, 4,0)</f>
        <v>8-16</v>
      </c>
      <c r="F90" s="95"/>
      <c r="G90" s="95"/>
      <c r="H90" s="95"/>
      <c r="I90" s="95"/>
      <c r="J90" s="95"/>
      <c r="K90" s="88"/>
      <c r="L90" s="85">
        <f t="shared" si="18"/>
        <v>0</v>
      </c>
      <c r="M90" s="84">
        <f t="shared" si="19"/>
        <v>0</v>
      </c>
      <c r="N90" s="84">
        <f>VLOOKUP($A90,'Прайс-Лист'!$A$7:$P$608, 7,0)</f>
        <v>117.66778139999998</v>
      </c>
      <c r="O90" s="84">
        <f>VLOOKUP($A90,'Прайс-Лист'!$A$7:$P$608, 10,0)</f>
        <v>217.68539558999998</v>
      </c>
      <c r="P90" s="84">
        <f>VLOOKUP($A90,'Прайс-Лист'!$A$7:$P$608, 11,0)</f>
        <v>5877.5056809299995</v>
      </c>
    </row>
    <row r="91" spans="1:16" x14ac:dyDescent="0.25">
      <c r="A91" s="70" t="s">
        <v>75</v>
      </c>
      <c r="B91" s="77" t="s">
        <v>65</v>
      </c>
      <c r="C91" s="77" t="s">
        <v>76</v>
      </c>
      <c r="D91" s="71" t="s">
        <v>1116</v>
      </c>
      <c r="E91" s="73" t="str">
        <f>VLOOKUP($A91,'Прайс-Лист'!$A$7:$P$608, 4,0)</f>
        <v>8-16</v>
      </c>
      <c r="F91" s="96"/>
      <c r="G91" s="96"/>
      <c r="H91" s="96"/>
      <c r="I91" s="96"/>
      <c r="J91" s="96"/>
      <c r="K91" s="88"/>
      <c r="L91" s="72">
        <f t="shared" ref="L91" si="26">SUM(F91:K91)</f>
        <v>0</v>
      </c>
      <c r="M91" s="73">
        <f t="shared" ref="M91" si="27">L91*N91</f>
        <v>0</v>
      </c>
      <c r="N91" s="73">
        <f>VLOOKUP($A91,'Прайс-Лист'!$A$7:$P$608, 7,0)</f>
        <v>80.623215139999985</v>
      </c>
      <c r="O91" s="73">
        <f>VLOOKUP($A91,'Прайс-Лист'!$A$7:$P$608, 10,0)</f>
        <v>149.15294800899997</v>
      </c>
      <c r="P91" s="73">
        <f>VLOOKUP($A91,'Прайс-Лист'!$A$7:$P$608, 11,0)</f>
        <v>4027.129596242999</v>
      </c>
    </row>
    <row r="92" spans="1:16" x14ac:dyDescent="0.25">
      <c r="A92" s="70" t="s">
        <v>75</v>
      </c>
      <c r="B92" s="77" t="s">
        <v>65</v>
      </c>
      <c r="C92" s="77" t="s">
        <v>76</v>
      </c>
      <c r="D92" s="71" t="s">
        <v>1126</v>
      </c>
      <c r="E92" s="73" t="str">
        <f>VLOOKUP($A92,'Прайс-Лист'!$A$7:$P$608, 4,0)</f>
        <v>8-16</v>
      </c>
      <c r="F92" s="96"/>
      <c r="G92" s="96"/>
      <c r="H92" s="96"/>
      <c r="I92" s="96"/>
      <c r="J92" s="96"/>
      <c r="K92" s="88"/>
      <c r="L92" s="72">
        <f t="shared" si="18"/>
        <v>0</v>
      </c>
      <c r="M92" s="73">
        <f t="shared" si="19"/>
        <v>0</v>
      </c>
      <c r="N92" s="73">
        <f>VLOOKUP($A92,'Прайс-Лист'!$A$7:$P$608, 7,0)</f>
        <v>80.623215139999985</v>
      </c>
      <c r="O92" s="73">
        <f>VLOOKUP($A92,'Прайс-Лист'!$A$7:$P$608, 10,0)</f>
        <v>149.15294800899997</v>
      </c>
      <c r="P92" s="73">
        <f>VLOOKUP($A92,'Прайс-Лист'!$A$7:$P$608, 11,0)</f>
        <v>4027.129596242999</v>
      </c>
    </row>
    <row r="93" spans="1:16" x14ac:dyDescent="0.25">
      <c r="A93" s="86" t="s">
        <v>77</v>
      </c>
      <c r="B93" s="82" t="s">
        <v>65</v>
      </c>
      <c r="C93" s="86" t="s">
        <v>78</v>
      </c>
      <c r="D93" s="83" t="s">
        <v>1129</v>
      </c>
      <c r="E93" s="84" t="str">
        <f>VLOOKUP($A93,'Прайс-Лист'!$A$7:$P$608, 4,0)</f>
        <v>8-16</v>
      </c>
      <c r="F93" s="95"/>
      <c r="G93" s="95"/>
      <c r="H93" s="95"/>
      <c r="I93" s="95"/>
      <c r="J93" s="95"/>
      <c r="K93" s="88"/>
      <c r="L93" s="85">
        <f t="shared" si="18"/>
        <v>0</v>
      </c>
      <c r="M93" s="84">
        <f t="shared" si="19"/>
        <v>0</v>
      </c>
      <c r="N93" s="84">
        <f>VLOOKUP($A93,'Прайс-Лист'!$A$7:$P$608, 7,0)</f>
        <v>94.469418602000019</v>
      </c>
      <c r="O93" s="84">
        <f>VLOOKUP($A93,'Прайс-Лист'!$A$7:$P$608, 10,0)</f>
        <v>174.76842441370005</v>
      </c>
      <c r="P93" s="84">
        <f>VLOOKUP($A93,'Прайс-Лист'!$A$7:$P$608, 11,0)</f>
        <v>4718.747459169901</v>
      </c>
    </row>
    <row r="94" spans="1:16" x14ac:dyDescent="0.25">
      <c r="A94" s="86" t="s">
        <v>77</v>
      </c>
      <c r="B94" s="82" t="s">
        <v>65</v>
      </c>
      <c r="C94" s="86" t="s">
        <v>78</v>
      </c>
      <c r="D94" s="83" t="s">
        <v>1123</v>
      </c>
      <c r="E94" s="84" t="str">
        <f>VLOOKUP($A94,'Прайс-Лист'!$A$7:$P$608, 4,0)</f>
        <v>8-16</v>
      </c>
      <c r="F94" s="95"/>
      <c r="G94" s="95"/>
      <c r="H94" s="95"/>
      <c r="I94" s="95"/>
      <c r="J94" s="95"/>
      <c r="K94" s="88"/>
      <c r="L94" s="85">
        <f t="shared" ref="L94" si="28">SUM(F94:K94)</f>
        <v>0</v>
      </c>
      <c r="M94" s="84">
        <f t="shared" ref="M94" si="29">L94*N94</f>
        <v>0</v>
      </c>
      <c r="N94" s="84">
        <f>VLOOKUP($A94,'Прайс-Лист'!$A$7:$P$608, 7,0)</f>
        <v>94.469418602000019</v>
      </c>
      <c r="O94" s="84">
        <f>VLOOKUP($A94,'Прайс-Лист'!$A$7:$P$608, 10,0)</f>
        <v>174.76842441370005</v>
      </c>
      <c r="P94" s="84">
        <f>VLOOKUP($A94,'Прайс-Лист'!$A$7:$P$608, 11,0)</f>
        <v>4718.747459169901</v>
      </c>
    </row>
    <row r="95" spans="1:16" x14ac:dyDescent="0.25">
      <c r="A95" s="86" t="s">
        <v>77</v>
      </c>
      <c r="B95" s="82" t="s">
        <v>65</v>
      </c>
      <c r="C95" s="86" t="s">
        <v>78</v>
      </c>
      <c r="D95" s="83" t="s">
        <v>1132</v>
      </c>
      <c r="E95" s="84" t="str">
        <f>VLOOKUP($A95,'Прайс-Лист'!$A$7:$P$608, 4,0)</f>
        <v>8-16</v>
      </c>
      <c r="F95" s="95"/>
      <c r="G95" s="95"/>
      <c r="H95" s="95"/>
      <c r="I95" s="95"/>
      <c r="J95" s="95"/>
      <c r="K95" s="88"/>
      <c r="L95" s="85">
        <f t="shared" si="18"/>
        <v>0</v>
      </c>
      <c r="M95" s="84">
        <f t="shared" si="19"/>
        <v>0</v>
      </c>
      <c r="N95" s="84">
        <f>VLOOKUP($A95,'Прайс-Лист'!$A$7:$P$608, 7,0)</f>
        <v>94.469418602000019</v>
      </c>
      <c r="O95" s="84">
        <f>VLOOKUP($A95,'Прайс-Лист'!$A$7:$P$608, 10,0)</f>
        <v>174.76842441370005</v>
      </c>
      <c r="P95" s="84">
        <f>VLOOKUP($A95,'Прайс-Лист'!$A$7:$P$608, 11,0)</f>
        <v>4718.747459169901</v>
      </c>
    </row>
    <row r="96" spans="1:16" x14ac:dyDescent="0.25">
      <c r="A96" s="29" t="s">
        <v>39</v>
      </c>
      <c r="B96" s="16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</row>
    <row r="97" spans="1:16" s="1" customFormat="1" x14ac:dyDescent="0.25">
      <c r="A97" s="66" t="s">
        <v>1099</v>
      </c>
      <c r="B97" s="66" t="s">
        <v>1100</v>
      </c>
      <c r="C97" s="67" t="s">
        <v>1101</v>
      </c>
      <c r="D97" s="66" t="s">
        <v>1102</v>
      </c>
      <c r="E97" s="68" t="s">
        <v>12</v>
      </c>
      <c r="F97" s="69">
        <v>8</v>
      </c>
      <c r="G97" s="69">
        <v>10</v>
      </c>
      <c r="H97" s="69">
        <v>12</v>
      </c>
      <c r="I97" s="69">
        <v>14</v>
      </c>
      <c r="J97" s="69">
        <v>16</v>
      </c>
      <c r="K97" s="69"/>
      <c r="L97" s="68" t="s">
        <v>1108</v>
      </c>
      <c r="M97" s="68" t="s">
        <v>1109</v>
      </c>
      <c r="N97" s="68" t="s">
        <v>1110</v>
      </c>
      <c r="O97" s="68" t="s">
        <v>10</v>
      </c>
      <c r="P97" s="68" t="s">
        <v>11</v>
      </c>
    </row>
    <row r="98" spans="1:16" x14ac:dyDescent="0.25">
      <c r="A98" s="70" t="s">
        <v>79</v>
      </c>
      <c r="B98" s="82" t="s">
        <v>65</v>
      </c>
      <c r="C98" s="70" t="s">
        <v>80</v>
      </c>
      <c r="D98" s="71" t="s">
        <v>1113</v>
      </c>
      <c r="E98" s="73" t="str">
        <f>VLOOKUP($A98,'Прайс-Лист'!$A$7:$P$608, 4,0)</f>
        <v>8-16</v>
      </c>
      <c r="F98" s="96"/>
      <c r="G98" s="96"/>
      <c r="H98" s="96"/>
      <c r="I98" s="96"/>
      <c r="J98" s="96"/>
      <c r="K98" s="88"/>
      <c r="L98" s="72">
        <f t="shared" ref="L98" si="30">SUM(F98:K98)</f>
        <v>0</v>
      </c>
      <c r="M98" s="73">
        <f t="shared" ref="M98" si="31">L98*N98</f>
        <v>0</v>
      </c>
      <c r="N98" s="73">
        <f>VLOOKUP($A98,'Прайс-Лист'!$A$7:$P$608, 7,0)</f>
        <v>112.8117081</v>
      </c>
      <c r="O98" s="73">
        <f>VLOOKUP($A98,'Прайс-Лист'!$A$7:$P$608, 10,0)</f>
        <v>208.70165998500002</v>
      </c>
      <c r="P98" s="73">
        <f>VLOOKUP($A98,'Прайс-Лист'!$A$7:$P$608, 11,0)</f>
        <v>5634.9448195950008</v>
      </c>
    </row>
    <row r="99" spans="1:16" x14ac:dyDescent="0.25">
      <c r="A99" s="70" t="s">
        <v>79</v>
      </c>
      <c r="B99" s="82" t="s">
        <v>65</v>
      </c>
      <c r="C99" s="70" t="s">
        <v>80</v>
      </c>
      <c r="D99" s="71" t="s">
        <v>1119</v>
      </c>
      <c r="E99" s="73" t="str">
        <f>VLOOKUP($A99,'Прайс-Лист'!$A$7:$P$608, 4,0)</f>
        <v>8-16</v>
      </c>
      <c r="F99" s="96"/>
      <c r="G99" s="96"/>
      <c r="H99" s="96"/>
      <c r="I99" s="96"/>
      <c r="J99" s="96"/>
      <c r="K99" s="88"/>
      <c r="L99" s="72">
        <f t="shared" ref="L99" si="32">SUM(F99:K99)</f>
        <v>0</v>
      </c>
      <c r="M99" s="73">
        <f t="shared" ref="M99" si="33">L99*N99</f>
        <v>0</v>
      </c>
      <c r="N99" s="73">
        <f>VLOOKUP($A99,'Прайс-Лист'!$A$7:$P$608, 7,0)</f>
        <v>112.8117081</v>
      </c>
      <c r="O99" s="73">
        <f>VLOOKUP($A99,'Прайс-Лист'!$A$7:$P$608, 10,0)</f>
        <v>208.70165998500002</v>
      </c>
      <c r="P99" s="73">
        <f>VLOOKUP($A99,'Прайс-Лист'!$A$7:$P$608, 11,0)</f>
        <v>5634.9448195950008</v>
      </c>
    </row>
    <row r="100" spans="1:16" x14ac:dyDescent="0.25">
      <c r="A100" s="70" t="s">
        <v>79</v>
      </c>
      <c r="B100" s="82" t="s">
        <v>65</v>
      </c>
      <c r="C100" s="70" t="s">
        <v>80</v>
      </c>
      <c r="D100" s="71" t="s">
        <v>1129</v>
      </c>
      <c r="E100" s="73" t="str">
        <f>VLOOKUP($A100,'Прайс-Лист'!$A$7:$P$608, 4,0)</f>
        <v>8-16</v>
      </c>
      <c r="F100" s="96"/>
      <c r="G100" s="96"/>
      <c r="H100" s="96"/>
      <c r="I100" s="96"/>
      <c r="J100" s="96"/>
      <c r="K100" s="88"/>
      <c r="L100" s="72">
        <f t="shared" ref="L100" si="34">SUM(F100:K100)</f>
        <v>0</v>
      </c>
      <c r="M100" s="73">
        <f t="shared" ref="M100" si="35">L100*N100</f>
        <v>0</v>
      </c>
      <c r="N100" s="73">
        <f>VLOOKUP($A100,'Прайс-Лист'!$A$7:$P$608, 7,0)</f>
        <v>112.8117081</v>
      </c>
      <c r="O100" s="73">
        <f>VLOOKUP($A100,'Прайс-Лист'!$A$7:$P$608, 10,0)</f>
        <v>208.70165998500002</v>
      </c>
      <c r="P100" s="73">
        <f>VLOOKUP($A100,'Прайс-Лист'!$A$7:$P$608, 11,0)</f>
        <v>5634.9448195950008</v>
      </c>
    </row>
    <row r="101" spans="1:16" x14ac:dyDescent="0.25">
      <c r="A101" s="29" t="s">
        <v>42</v>
      </c>
      <c r="B101" s="1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</row>
    <row r="102" spans="1:16" s="1" customFormat="1" x14ac:dyDescent="0.25">
      <c r="A102" s="66" t="s">
        <v>1099</v>
      </c>
      <c r="B102" s="66" t="s">
        <v>1100</v>
      </c>
      <c r="C102" s="67" t="s">
        <v>1101</v>
      </c>
      <c r="D102" s="66" t="s">
        <v>1102</v>
      </c>
      <c r="E102" s="68" t="s">
        <v>12</v>
      </c>
      <c r="F102" s="69">
        <v>8</v>
      </c>
      <c r="G102" s="69">
        <v>10</v>
      </c>
      <c r="H102" s="69">
        <v>12</v>
      </c>
      <c r="I102" s="69">
        <v>14</v>
      </c>
      <c r="J102" s="69">
        <v>16</v>
      </c>
      <c r="K102" s="69"/>
      <c r="L102" s="68" t="s">
        <v>1108</v>
      </c>
      <c r="M102" s="68" t="s">
        <v>1109</v>
      </c>
      <c r="N102" s="68" t="s">
        <v>1110</v>
      </c>
      <c r="O102" s="68" t="s">
        <v>10</v>
      </c>
      <c r="P102" s="68" t="s">
        <v>11</v>
      </c>
    </row>
    <row r="103" spans="1:16" x14ac:dyDescent="0.25">
      <c r="A103" s="79" t="s">
        <v>81</v>
      </c>
      <c r="B103" s="77" t="s">
        <v>65</v>
      </c>
      <c r="C103" s="80" t="s">
        <v>82</v>
      </c>
      <c r="D103" s="71" t="s">
        <v>1130</v>
      </c>
      <c r="E103" s="73" t="str">
        <f>VLOOKUP($A103,'Прайс-Лист'!$A$7:$P$608, 4,0)</f>
        <v>8-16</v>
      </c>
      <c r="F103" s="96"/>
      <c r="G103" s="96"/>
      <c r="H103" s="96"/>
      <c r="I103" s="96"/>
      <c r="J103" s="96"/>
      <c r="K103" s="88"/>
      <c r="L103" s="72">
        <f t="shared" ref="L103" si="36">SUM(F103:K103)</f>
        <v>0</v>
      </c>
      <c r="M103" s="73">
        <f t="shared" ref="M103" si="37">L103*N103</f>
        <v>0</v>
      </c>
      <c r="N103" s="73">
        <f>VLOOKUP($A103,'Прайс-Лист'!$A$7:$P$608, 7,0)</f>
        <v>115.71900599999999</v>
      </c>
      <c r="O103" s="73">
        <f>VLOOKUP($A103,'Прайс-Лист'!$A$7:$P$608, 10,0)</f>
        <v>214.0801611</v>
      </c>
      <c r="P103" s="73">
        <f>VLOOKUP($A103,'Прайс-Лист'!$A$7:$P$608, 11,0)</f>
        <v>5780.1643496999995</v>
      </c>
    </row>
    <row r="104" spans="1:16" x14ac:dyDescent="0.25">
      <c r="A104" s="79" t="s">
        <v>81</v>
      </c>
      <c r="B104" s="77" t="s">
        <v>65</v>
      </c>
      <c r="C104" s="80" t="s">
        <v>82</v>
      </c>
      <c r="D104" s="71" t="s">
        <v>1120</v>
      </c>
      <c r="E104" s="73" t="str">
        <f>VLOOKUP($A104,'Прайс-Лист'!$A$7:$P$608, 4,0)</f>
        <v>8-16</v>
      </c>
      <c r="F104" s="96"/>
      <c r="G104" s="96"/>
      <c r="H104" s="96"/>
      <c r="I104" s="96"/>
      <c r="J104" s="96"/>
      <c r="K104" s="88"/>
      <c r="L104" s="72">
        <f t="shared" ref="L104" si="38">SUM(F104:K104)</f>
        <v>0</v>
      </c>
      <c r="M104" s="73">
        <f t="shared" ref="M104" si="39">L104*N104</f>
        <v>0</v>
      </c>
      <c r="N104" s="73">
        <f>VLOOKUP($A104,'Прайс-Лист'!$A$7:$P$608, 7,0)</f>
        <v>115.71900599999999</v>
      </c>
      <c r="O104" s="73">
        <f>VLOOKUP($A104,'Прайс-Лист'!$A$7:$P$608, 10,0)</f>
        <v>214.0801611</v>
      </c>
      <c r="P104" s="73">
        <f>VLOOKUP($A104,'Прайс-Лист'!$A$7:$P$608, 11,0)</f>
        <v>5780.1643496999995</v>
      </c>
    </row>
    <row r="105" spans="1:16" x14ac:dyDescent="0.25">
      <c r="A105" s="79" t="s">
        <v>81</v>
      </c>
      <c r="B105" s="77" t="s">
        <v>65</v>
      </c>
      <c r="C105" s="80" t="s">
        <v>82</v>
      </c>
      <c r="D105" s="71" t="s">
        <v>1114</v>
      </c>
      <c r="E105" s="73" t="str">
        <f>VLOOKUP($A105,'Прайс-Лист'!$A$7:$P$608, 4,0)</f>
        <v>8-16</v>
      </c>
      <c r="F105" s="96"/>
      <c r="G105" s="96"/>
      <c r="H105" s="96"/>
      <c r="I105" s="96"/>
      <c r="J105" s="96"/>
      <c r="K105" s="88"/>
      <c r="L105" s="72">
        <f t="shared" ref="L105:L124" si="40">SUM(F105:K105)</f>
        <v>0</v>
      </c>
      <c r="M105" s="73">
        <f t="shared" ref="M105:M124" si="41">L105*N105</f>
        <v>0</v>
      </c>
      <c r="N105" s="73">
        <f>VLOOKUP($A105,'Прайс-Лист'!$A$7:$P$608, 7,0)</f>
        <v>115.71900599999999</v>
      </c>
      <c r="O105" s="73">
        <f>VLOOKUP($A105,'Прайс-Лист'!$A$7:$P$608, 10,0)</f>
        <v>214.0801611</v>
      </c>
      <c r="P105" s="73">
        <f>VLOOKUP($A105,'Прайс-Лист'!$A$7:$P$608, 11,0)</f>
        <v>5780.1643496999995</v>
      </c>
    </row>
    <row r="106" spans="1:16" x14ac:dyDescent="0.25">
      <c r="A106" s="86" t="s">
        <v>83</v>
      </c>
      <c r="B106" s="82" t="s">
        <v>65</v>
      </c>
      <c r="C106" s="86" t="s">
        <v>84</v>
      </c>
      <c r="D106" s="83" t="s">
        <v>1132</v>
      </c>
      <c r="E106" s="84" t="s">
        <v>68</v>
      </c>
      <c r="F106" s="95"/>
      <c r="G106" s="95"/>
      <c r="H106" s="95"/>
      <c r="I106" s="95"/>
      <c r="J106" s="95"/>
      <c r="K106" s="88"/>
      <c r="L106" s="85">
        <f t="shared" ref="L106:L108" si="42">SUM(F106:K106)</f>
        <v>0</v>
      </c>
      <c r="M106" s="84">
        <f t="shared" ref="M106:M108" si="43">L106*N106</f>
        <v>0</v>
      </c>
      <c r="N106" s="84">
        <f>VLOOKUP($A106,'Прайс-Лист'!$A$7:$P$608, 7,0)</f>
        <v>92.392916589999999</v>
      </c>
      <c r="O106" s="84">
        <f>VLOOKUP($A106,'Прайс-Лист'!$A$7:$P$608, 10,0)</f>
        <v>170.92689569149999</v>
      </c>
      <c r="P106" s="84">
        <f>VLOOKUP($A106,'Прайс-Лист'!$A$7:$P$608, 11,0)</f>
        <v>4615.0261836704994</v>
      </c>
    </row>
    <row r="107" spans="1:16" x14ac:dyDescent="0.25">
      <c r="A107" s="86" t="s">
        <v>83</v>
      </c>
      <c r="B107" s="82" t="s">
        <v>65</v>
      </c>
      <c r="C107" s="86" t="s">
        <v>84</v>
      </c>
      <c r="D107" s="83" t="s">
        <v>1113</v>
      </c>
      <c r="E107" s="84" t="s">
        <v>68</v>
      </c>
      <c r="F107" s="95"/>
      <c r="G107" s="95"/>
      <c r="H107" s="95"/>
      <c r="I107" s="95"/>
      <c r="J107" s="95"/>
      <c r="K107" s="88"/>
      <c r="L107" s="85">
        <f t="shared" si="42"/>
        <v>0</v>
      </c>
      <c r="M107" s="84">
        <f t="shared" si="43"/>
        <v>0</v>
      </c>
      <c r="N107" s="84">
        <f>VLOOKUP($A107,'Прайс-Лист'!$A$7:$P$608, 7,0)</f>
        <v>92.392916589999999</v>
      </c>
      <c r="O107" s="84">
        <f>VLOOKUP($A107,'Прайс-Лист'!$A$7:$P$608, 10,0)</f>
        <v>170.92689569149999</v>
      </c>
      <c r="P107" s="84">
        <f>VLOOKUP($A107,'Прайс-Лист'!$A$7:$P$608, 11,0)</f>
        <v>4615.0261836704994</v>
      </c>
    </row>
    <row r="108" spans="1:16" x14ac:dyDescent="0.25">
      <c r="A108" s="86" t="s">
        <v>83</v>
      </c>
      <c r="B108" s="82" t="s">
        <v>65</v>
      </c>
      <c r="C108" s="86" t="s">
        <v>84</v>
      </c>
      <c r="D108" s="83" t="s">
        <v>1129</v>
      </c>
      <c r="E108" s="84" t="s">
        <v>68</v>
      </c>
      <c r="F108" s="95"/>
      <c r="G108" s="95"/>
      <c r="H108" s="95"/>
      <c r="I108" s="95"/>
      <c r="J108" s="95"/>
      <c r="K108" s="88"/>
      <c r="L108" s="85">
        <f t="shared" si="42"/>
        <v>0</v>
      </c>
      <c r="M108" s="84">
        <f t="shared" si="43"/>
        <v>0</v>
      </c>
      <c r="N108" s="84">
        <f>VLOOKUP($A108,'Прайс-Лист'!$A$7:$P$608, 7,0)</f>
        <v>92.392916589999999</v>
      </c>
      <c r="O108" s="84">
        <f>VLOOKUP($A108,'Прайс-Лист'!$A$7:$P$608, 10,0)</f>
        <v>170.92689569149999</v>
      </c>
      <c r="P108" s="84">
        <f>VLOOKUP($A108,'Прайс-Лист'!$A$7:$P$608, 11,0)</f>
        <v>4615.0261836704994</v>
      </c>
    </row>
    <row r="109" spans="1:16" x14ac:dyDescent="0.25">
      <c r="A109" s="86" t="s">
        <v>83</v>
      </c>
      <c r="B109" s="82" t="s">
        <v>65</v>
      </c>
      <c r="C109" s="86" t="s">
        <v>84</v>
      </c>
      <c r="D109" s="83" t="s">
        <v>1120</v>
      </c>
      <c r="E109" s="84" t="s">
        <v>68</v>
      </c>
      <c r="F109" s="95"/>
      <c r="G109" s="95"/>
      <c r="H109" s="95"/>
      <c r="I109" s="95"/>
      <c r="J109" s="95"/>
      <c r="K109" s="88"/>
      <c r="L109" s="85">
        <f t="shared" si="40"/>
        <v>0</v>
      </c>
      <c r="M109" s="84">
        <f t="shared" si="41"/>
        <v>0</v>
      </c>
      <c r="N109" s="84">
        <f>VLOOKUP($A109,'Прайс-Лист'!$A$7:$P$608, 7,0)</f>
        <v>92.392916589999999</v>
      </c>
      <c r="O109" s="84">
        <f>VLOOKUP($A109,'Прайс-Лист'!$A$7:$P$608, 10,0)</f>
        <v>170.92689569149999</v>
      </c>
      <c r="P109" s="84">
        <f>VLOOKUP($A109,'Прайс-Лист'!$A$7:$P$608, 11,0)</f>
        <v>4615.0261836704994</v>
      </c>
    </row>
    <row r="110" spans="1:16" x14ac:dyDescent="0.25">
      <c r="A110" s="86" t="s">
        <v>83</v>
      </c>
      <c r="B110" s="82" t="s">
        <v>65</v>
      </c>
      <c r="C110" s="86" t="s">
        <v>84</v>
      </c>
      <c r="D110" s="83" t="s">
        <v>1133</v>
      </c>
      <c r="E110" s="84" t="s">
        <v>68</v>
      </c>
      <c r="F110" s="95"/>
      <c r="G110" s="95"/>
      <c r="H110" s="95"/>
      <c r="I110" s="95"/>
      <c r="J110" s="95"/>
      <c r="K110" s="88"/>
      <c r="L110" s="85">
        <f t="shared" ref="L110" si="44">SUM(F110:K110)</f>
        <v>0</v>
      </c>
      <c r="M110" s="84">
        <f t="shared" ref="M110" si="45">L110*N110</f>
        <v>0</v>
      </c>
      <c r="N110" s="84">
        <f>VLOOKUP($A110,'Прайс-Лист'!$A$7:$P$608, 7,0)</f>
        <v>92.392916589999999</v>
      </c>
      <c r="O110" s="84">
        <f>VLOOKUP($A110,'Прайс-Лист'!$A$7:$P$608, 10,0)</f>
        <v>170.92689569149999</v>
      </c>
      <c r="P110" s="84">
        <f>VLOOKUP($A110,'Прайс-Лист'!$A$7:$P$608, 11,0)</f>
        <v>4615.0261836704994</v>
      </c>
    </row>
    <row r="111" spans="1:16" x14ac:dyDescent="0.25">
      <c r="A111" s="86" t="s">
        <v>83</v>
      </c>
      <c r="B111" s="82" t="s">
        <v>65</v>
      </c>
      <c r="C111" s="86" t="s">
        <v>84</v>
      </c>
      <c r="D111" s="83" t="s">
        <v>1131</v>
      </c>
      <c r="E111" s="84" t="s">
        <v>68</v>
      </c>
      <c r="F111" s="95"/>
      <c r="G111" s="95"/>
      <c r="H111" s="95"/>
      <c r="I111" s="95"/>
      <c r="J111" s="95"/>
      <c r="K111" s="88"/>
      <c r="L111" s="85">
        <f t="shared" ref="L111" si="46">SUM(F111:K111)</f>
        <v>0</v>
      </c>
      <c r="M111" s="84">
        <f t="shared" ref="M111" si="47">L111*N111</f>
        <v>0</v>
      </c>
      <c r="N111" s="84">
        <f>VLOOKUP($A111,'Прайс-Лист'!$A$7:$P$608, 7,0)</f>
        <v>92.392916589999999</v>
      </c>
      <c r="O111" s="84">
        <f>VLOOKUP($A111,'Прайс-Лист'!$A$7:$P$608, 10,0)</f>
        <v>170.92689569149999</v>
      </c>
      <c r="P111" s="84">
        <f>VLOOKUP($A111,'Прайс-Лист'!$A$7:$P$608, 11,0)</f>
        <v>4615.0261836704994</v>
      </c>
    </row>
    <row r="112" spans="1:16" x14ac:dyDescent="0.25">
      <c r="A112" s="86" t="s">
        <v>83</v>
      </c>
      <c r="B112" s="82" t="s">
        <v>65</v>
      </c>
      <c r="C112" s="86" t="s">
        <v>84</v>
      </c>
      <c r="D112" s="83" t="s">
        <v>1114</v>
      </c>
      <c r="E112" s="84" t="s">
        <v>68</v>
      </c>
      <c r="F112" s="95"/>
      <c r="G112" s="95"/>
      <c r="H112" s="95"/>
      <c r="I112" s="95"/>
      <c r="J112" s="95"/>
      <c r="K112" s="88"/>
      <c r="L112" s="85">
        <f t="shared" si="40"/>
        <v>0</v>
      </c>
      <c r="M112" s="84">
        <f t="shared" si="41"/>
        <v>0</v>
      </c>
      <c r="N112" s="84">
        <f>VLOOKUP($A112,'Прайс-Лист'!$A$7:$P$608, 7,0)</f>
        <v>92.392916589999999</v>
      </c>
      <c r="O112" s="84">
        <f>VLOOKUP($A112,'Прайс-Лист'!$A$7:$P$608, 10,0)</f>
        <v>170.92689569149999</v>
      </c>
      <c r="P112" s="84">
        <f>VLOOKUP($A112,'Прайс-Лист'!$A$7:$P$608, 11,0)</f>
        <v>4615.0261836704994</v>
      </c>
    </row>
    <row r="113" spans="1:16" x14ac:dyDescent="0.25">
      <c r="A113" s="79" t="s">
        <v>86</v>
      </c>
      <c r="B113" s="77" t="s">
        <v>65</v>
      </c>
      <c r="C113" s="80" t="s">
        <v>87</v>
      </c>
      <c r="D113" s="71" t="s">
        <v>1113</v>
      </c>
      <c r="E113" s="73" t="str">
        <f>VLOOKUP($A113,'Прайс-Лист'!$A$7:$P$608, 4,0)</f>
        <v>8-18</v>
      </c>
      <c r="F113" s="96"/>
      <c r="G113" s="96"/>
      <c r="H113" s="96"/>
      <c r="I113" s="96"/>
      <c r="J113" s="96"/>
      <c r="K113" s="88"/>
      <c r="L113" s="72">
        <f t="shared" si="40"/>
        <v>0</v>
      </c>
      <c r="M113" s="73">
        <f t="shared" si="41"/>
        <v>0</v>
      </c>
      <c r="N113" s="73">
        <f>VLOOKUP($A113,'Прайс-Лист'!$A$7:$P$608, 7,0)</f>
        <v>95.437602714999983</v>
      </c>
      <c r="O113" s="73">
        <f>VLOOKUP($A113,'Прайс-Лист'!$A$7:$P$608, 10,0)</f>
        <v>176.55956502274998</v>
      </c>
      <c r="P113" s="73">
        <f>VLOOKUP($A113,'Прайс-Лист'!$A$7:$P$608, 11,0)</f>
        <v>4767.1082556142492</v>
      </c>
    </row>
    <row r="114" spans="1:16" x14ac:dyDescent="0.25">
      <c r="A114" s="79" t="s">
        <v>86</v>
      </c>
      <c r="B114" s="77" t="s">
        <v>65</v>
      </c>
      <c r="C114" s="80" t="s">
        <v>87</v>
      </c>
      <c r="D114" s="71" t="s">
        <v>1129</v>
      </c>
      <c r="E114" s="73" t="str">
        <f>VLOOKUP($A114,'Прайс-Лист'!$A$7:$P$608, 4,0)</f>
        <v>8-18</v>
      </c>
      <c r="F114" s="96"/>
      <c r="G114" s="96"/>
      <c r="H114" s="96"/>
      <c r="I114" s="96"/>
      <c r="J114" s="96"/>
      <c r="K114" s="88"/>
      <c r="L114" s="72">
        <f t="shared" ref="L114" si="48">SUM(F114:K114)</f>
        <v>0</v>
      </c>
      <c r="M114" s="73">
        <f t="shared" ref="M114" si="49">L114*N114</f>
        <v>0</v>
      </c>
      <c r="N114" s="73">
        <f>VLOOKUP($A114,'Прайс-Лист'!$A$7:$P$608, 7,0)</f>
        <v>95.437602714999983</v>
      </c>
      <c r="O114" s="73">
        <f>VLOOKUP($A114,'Прайс-Лист'!$A$7:$P$608, 10,0)</f>
        <v>176.55956502274998</v>
      </c>
      <c r="P114" s="73">
        <f>VLOOKUP($A114,'Прайс-Лист'!$A$7:$P$608, 11,0)</f>
        <v>4767.1082556142492</v>
      </c>
    </row>
    <row r="115" spans="1:16" x14ac:dyDescent="0.25">
      <c r="A115" s="79" t="s">
        <v>86</v>
      </c>
      <c r="B115" s="77" t="s">
        <v>65</v>
      </c>
      <c r="C115" s="80" t="s">
        <v>87</v>
      </c>
      <c r="D115" s="71" t="s">
        <v>1131</v>
      </c>
      <c r="E115" s="73" t="str">
        <f>VLOOKUP($A115,'Прайс-Лист'!$A$7:$P$608, 4,0)</f>
        <v>8-18</v>
      </c>
      <c r="F115" s="96"/>
      <c r="G115" s="96"/>
      <c r="H115" s="96"/>
      <c r="I115" s="96"/>
      <c r="J115" s="96"/>
      <c r="K115" s="88"/>
      <c r="L115" s="72">
        <f t="shared" ref="L115" si="50">SUM(F115:K115)</f>
        <v>0</v>
      </c>
      <c r="M115" s="73">
        <f t="shared" ref="M115" si="51">L115*N115</f>
        <v>0</v>
      </c>
      <c r="N115" s="73">
        <f>VLOOKUP($A115,'Прайс-Лист'!$A$7:$P$608, 7,0)</f>
        <v>95.437602714999983</v>
      </c>
      <c r="O115" s="73">
        <f>VLOOKUP($A115,'Прайс-Лист'!$A$7:$P$608, 10,0)</f>
        <v>176.55956502274998</v>
      </c>
      <c r="P115" s="73">
        <f>VLOOKUP($A115,'Прайс-Лист'!$A$7:$P$608, 11,0)</f>
        <v>4767.1082556142492</v>
      </c>
    </row>
    <row r="116" spans="1:16" x14ac:dyDescent="0.25">
      <c r="A116" s="79" t="s">
        <v>86</v>
      </c>
      <c r="B116" s="77" t="s">
        <v>65</v>
      </c>
      <c r="C116" s="80" t="s">
        <v>87</v>
      </c>
      <c r="D116" s="71" t="s">
        <v>1114</v>
      </c>
      <c r="E116" s="73" t="str">
        <f>VLOOKUP($A116,'Прайс-Лист'!$A$7:$P$608, 4,0)</f>
        <v>8-18</v>
      </c>
      <c r="F116" s="96"/>
      <c r="G116" s="96"/>
      <c r="H116" s="96"/>
      <c r="I116" s="96"/>
      <c r="J116" s="96"/>
      <c r="K116" s="88"/>
      <c r="L116" s="72">
        <f t="shared" si="40"/>
        <v>0</v>
      </c>
      <c r="M116" s="73">
        <f t="shared" si="41"/>
        <v>0</v>
      </c>
      <c r="N116" s="73">
        <f>VLOOKUP($A116,'Прайс-Лист'!$A$7:$P$608, 7,0)</f>
        <v>95.437602714999983</v>
      </c>
      <c r="O116" s="73">
        <f>VLOOKUP($A116,'Прайс-Лист'!$A$7:$P$608, 10,0)</f>
        <v>176.55956502274998</v>
      </c>
      <c r="P116" s="73">
        <f>VLOOKUP($A116,'Прайс-Лист'!$A$7:$P$608, 11,0)</f>
        <v>4767.1082556142492</v>
      </c>
    </row>
    <row r="117" spans="1:16" x14ac:dyDescent="0.25">
      <c r="A117" s="86" t="s">
        <v>89</v>
      </c>
      <c r="B117" s="82" t="s">
        <v>65</v>
      </c>
      <c r="C117" s="86" t="s">
        <v>90</v>
      </c>
      <c r="D117" s="83" t="s">
        <v>1113</v>
      </c>
      <c r="E117" s="84" t="str">
        <f>VLOOKUP($A117,'Прайс-Лист'!$A$7:$P$608, 4,0)</f>
        <v>8-16</v>
      </c>
      <c r="F117" s="95"/>
      <c r="G117" s="95"/>
      <c r="H117" s="95"/>
      <c r="I117" s="95"/>
      <c r="J117" s="95"/>
      <c r="K117" s="88"/>
      <c r="L117" s="85">
        <f t="shared" ref="L117" si="52">SUM(F117:K117)</f>
        <v>0</v>
      </c>
      <c r="M117" s="84">
        <f t="shared" ref="M117" si="53">L117*N117</f>
        <v>0</v>
      </c>
      <c r="N117" s="84">
        <f>VLOOKUP($A117,'Прайс-Лист'!$A$7:$P$608, 7,0)</f>
        <v>79.610016459999997</v>
      </c>
      <c r="O117" s="84">
        <f>VLOOKUP($A117,'Прайс-Лист'!$A$7:$P$608, 10,0)</f>
        <v>147.27853045099999</v>
      </c>
      <c r="P117" s="84">
        <f>VLOOKUP($A117,'Прайс-Лист'!$A$7:$P$608, 11,0)</f>
        <v>3976.5203221769998</v>
      </c>
    </row>
    <row r="118" spans="1:16" x14ac:dyDescent="0.25">
      <c r="A118" s="86" t="s">
        <v>89</v>
      </c>
      <c r="B118" s="82" t="s">
        <v>65</v>
      </c>
      <c r="C118" s="86" t="s">
        <v>90</v>
      </c>
      <c r="D118" s="83" t="s">
        <v>1129</v>
      </c>
      <c r="E118" s="84" t="str">
        <f>VLOOKUP($A118,'Прайс-Лист'!$A$7:$P$608, 4,0)</f>
        <v>8-16</v>
      </c>
      <c r="F118" s="95"/>
      <c r="G118" s="95"/>
      <c r="H118" s="95"/>
      <c r="I118" s="95"/>
      <c r="J118" s="95"/>
      <c r="K118" s="88"/>
      <c r="L118" s="85">
        <f t="shared" si="40"/>
        <v>0</v>
      </c>
      <c r="M118" s="84">
        <f t="shared" si="41"/>
        <v>0</v>
      </c>
      <c r="N118" s="84">
        <f>VLOOKUP($A118,'Прайс-Лист'!$A$7:$P$608, 7,0)</f>
        <v>79.610016459999997</v>
      </c>
      <c r="O118" s="84">
        <f>VLOOKUP($A118,'Прайс-Лист'!$A$7:$P$608, 10,0)</f>
        <v>147.27853045099999</v>
      </c>
      <c r="P118" s="84">
        <f>VLOOKUP($A118,'Прайс-Лист'!$A$7:$P$608, 11,0)</f>
        <v>3976.5203221769998</v>
      </c>
    </row>
    <row r="119" spans="1:16" x14ac:dyDescent="0.25">
      <c r="A119" s="86" t="s">
        <v>89</v>
      </c>
      <c r="B119" s="82" t="s">
        <v>65</v>
      </c>
      <c r="C119" s="86" t="s">
        <v>90</v>
      </c>
      <c r="D119" s="83" t="s">
        <v>1133</v>
      </c>
      <c r="E119" s="84" t="str">
        <f>VLOOKUP($A119,'Прайс-Лист'!$A$7:$P$608, 4,0)</f>
        <v>8-16</v>
      </c>
      <c r="F119" s="95"/>
      <c r="G119" s="95"/>
      <c r="H119" s="95"/>
      <c r="I119" s="95"/>
      <c r="J119" s="95"/>
      <c r="K119" s="88"/>
      <c r="L119" s="85">
        <f t="shared" ref="L119" si="54">SUM(F119:K119)</f>
        <v>0</v>
      </c>
      <c r="M119" s="84">
        <f t="shared" ref="M119" si="55">L119*N119</f>
        <v>0</v>
      </c>
      <c r="N119" s="84">
        <f>VLOOKUP($A119,'Прайс-Лист'!$A$7:$P$608, 7,0)</f>
        <v>79.610016459999997</v>
      </c>
      <c r="O119" s="84">
        <f>VLOOKUP($A119,'Прайс-Лист'!$A$7:$P$608, 10,0)</f>
        <v>147.27853045099999</v>
      </c>
      <c r="P119" s="84">
        <f>VLOOKUP($A119,'Прайс-Лист'!$A$7:$P$608, 11,0)</f>
        <v>3976.5203221769998</v>
      </c>
    </row>
    <row r="120" spans="1:16" x14ac:dyDescent="0.25">
      <c r="A120" s="86" t="s">
        <v>89</v>
      </c>
      <c r="B120" s="82" t="s">
        <v>65</v>
      </c>
      <c r="C120" s="86" t="s">
        <v>90</v>
      </c>
      <c r="D120" s="83" t="s">
        <v>1131</v>
      </c>
      <c r="E120" s="84" t="str">
        <f>VLOOKUP($A120,'Прайс-Лист'!$A$7:$P$608, 4,0)</f>
        <v>8-16</v>
      </c>
      <c r="F120" s="95"/>
      <c r="G120" s="95"/>
      <c r="H120" s="95"/>
      <c r="I120" s="95"/>
      <c r="J120" s="95"/>
      <c r="K120" s="88"/>
      <c r="L120" s="85">
        <f t="shared" ref="L120" si="56">SUM(F120:K120)</f>
        <v>0</v>
      </c>
      <c r="M120" s="84">
        <f t="shared" ref="M120" si="57">L120*N120</f>
        <v>0</v>
      </c>
      <c r="N120" s="84">
        <f>VLOOKUP($A120,'Прайс-Лист'!$A$7:$P$608, 7,0)</f>
        <v>79.610016459999997</v>
      </c>
      <c r="O120" s="84">
        <f>VLOOKUP($A120,'Прайс-Лист'!$A$7:$P$608, 10,0)</f>
        <v>147.27853045099999</v>
      </c>
      <c r="P120" s="84">
        <f>VLOOKUP($A120,'Прайс-Лист'!$A$7:$P$608, 11,0)</f>
        <v>3976.5203221769998</v>
      </c>
    </row>
    <row r="121" spans="1:16" x14ac:dyDescent="0.25">
      <c r="A121" s="86" t="s">
        <v>89</v>
      </c>
      <c r="B121" s="82" t="s">
        <v>65</v>
      </c>
      <c r="C121" s="86" t="s">
        <v>90</v>
      </c>
      <c r="D121" s="83" t="s">
        <v>1114</v>
      </c>
      <c r="E121" s="84" t="str">
        <f>VLOOKUP($A121,'Прайс-Лист'!$A$7:$P$608, 4,0)</f>
        <v>8-16</v>
      </c>
      <c r="F121" s="95"/>
      <c r="G121" s="95"/>
      <c r="H121" s="95"/>
      <c r="I121" s="95"/>
      <c r="J121" s="95"/>
      <c r="K121" s="88"/>
      <c r="L121" s="85">
        <f t="shared" si="40"/>
        <v>0</v>
      </c>
      <c r="M121" s="84">
        <f t="shared" si="41"/>
        <v>0</v>
      </c>
      <c r="N121" s="84">
        <f>VLOOKUP($A121,'Прайс-Лист'!$A$7:$P$608, 7,0)</f>
        <v>79.610016459999997</v>
      </c>
      <c r="O121" s="84">
        <f>VLOOKUP($A121,'Прайс-Лист'!$A$7:$P$608, 10,0)</f>
        <v>147.27853045099999</v>
      </c>
      <c r="P121" s="84">
        <f>VLOOKUP($A121,'Прайс-Лист'!$A$7:$P$608, 11,0)</f>
        <v>3976.5203221769998</v>
      </c>
    </row>
    <row r="122" spans="1:16" x14ac:dyDescent="0.25">
      <c r="A122" s="79" t="s">
        <v>91</v>
      </c>
      <c r="B122" s="77" t="s">
        <v>65</v>
      </c>
      <c r="C122" s="80" t="s">
        <v>92</v>
      </c>
      <c r="D122" s="71" t="s">
        <v>1113</v>
      </c>
      <c r="E122" s="73" t="str">
        <f>VLOOKUP($A122,'Прайс-Лист'!$A$7:$P$608, 4,0)</f>
        <v>8-18</v>
      </c>
      <c r="F122" s="96"/>
      <c r="G122" s="96"/>
      <c r="H122" s="96"/>
      <c r="I122" s="96"/>
      <c r="J122" s="96"/>
      <c r="K122" s="88"/>
      <c r="L122" s="72">
        <f t="shared" si="40"/>
        <v>0</v>
      </c>
      <c r="M122" s="73">
        <f t="shared" si="41"/>
        <v>0</v>
      </c>
      <c r="N122" s="73">
        <f>VLOOKUP($A122,'Прайс-Лист'!$A$7:$P$608, 7,0)</f>
        <v>63.104780504999994</v>
      </c>
      <c r="O122" s="73">
        <f>VLOOKUP($A122,'Прайс-Лист'!$A$7:$P$608, 10,0)</f>
        <v>116.74384393424999</v>
      </c>
      <c r="P122" s="73">
        <f>VLOOKUP($A122,'Прайс-Лист'!$A$7:$P$608, 11,0)</f>
        <v>3152.0837862247499</v>
      </c>
    </row>
    <row r="123" spans="1:16" x14ac:dyDescent="0.25">
      <c r="A123" s="79" t="s">
        <v>91</v>
      </c>
      <c r="B123" s="77" t="s">
        <v>65</v>
      </c>
      <c r="C123" s="80" t="s">
        <v>92</v>
      </c>
      <c r="D123" s="71" t="s">
        <v>1129</v>
      </c>
      <c r="E123" s="73" t="str">
        <f>VLOOKUP($A123,'Прайс-Лист'!$A$7:$P$608, 4,0)</f>
        <v>8-18</v>
      </c>
      <c r="F123" s="96"/>
      <c r="G123" s="96"/>
      <c r="H123" s="96"/>
      <c r="I123" s="96"/>
      <c r="J123" s="96"/>
      <c r="K123" s="88"/>
      <c r="L123" s="72">
        <f t="shared" ref="L123" si="58">SUM(F123:K123)</f>
        <v>0</v>
      </c>
      <c r="M123" s="73">
        <f t="shared" ref="M123" si="59">L123*N123</f>
        <v>0</v>
      </c>
      <c r="N123" s="73">
        <f>VLOOKUP($A123,'Прайс-Лист'!$A$7:$P$608, 7,0)</f>
        <v>63.104780504999994</v>
      </c>
      <c r="O123" s="73">
        <f>VLOOKUP($A123,'Прайс-Лист'!$A$7:$P$608, 10,0)</f>
        <v>116.74384393424999</v>
      </c>
      <c r="P123" s="73">
        <f>VLOOKUP($A123,'Прайс-Лист'!$A$7:$P$608, 11,0)</f>
        <v>3152.0837862247499</v>
      </c>
    </row>
    <row r="124" spans="1:16" x14ac:dyDescent="0.25">
      <c r="A124" s="79" t="s">
        <v>91</v>
      </c>
      <c r="B124" s="77" t="s">
        <v>65</v>
      </c>
      <c r="C124" s="80" t="s">
        <v>92</v>
      </c>
      <c r="D124" s="71" t="s">
        <v>1114</v>
      </c>
      <c r="E124" s="73" t="str">
        <f>VLOOKUP($A124,'Прайс-Лист'!$A$7:$P$608, 4,0)</f>
        <v>8-18</v>
      </c>
      <c r="F124" s="96"/>
      <c r="G124" s="96"/>
      <c r="H124" s="96"/>
      <c r="I124" s="96"/>
      <c r="J124" s="96"/>
      <c r="K124" s="88"/>
      <c r="L124" s="72">
        <f t="shared" si="40"/>
        <v>0</v>
      </c>
      <c r="M124" s="73">
        <f t="shared" si="41"/>
        <v>0</v>
      </c>
      <c r="N124" s="73">
        <f>VLOOKUP($A124,'Прайс-Лист'!$A$7:$P$608, 7,0)</f>
        <v>63.104780504999994</v>
      </c>
      <c r="O124" s="73">
        <f>VLOOKUP($A124,'Прайс-Лист'!$A$7:$P$608, 10,0)</f>
        <v>116.74384393424999</v>
      </c>
      <c r="P124" s="73">
        <f>VLOOKUP($A124,'Прайс-Лист'!$A$7:$P$608, 11,0)</f>
        <v>3152.0837862247499</v>
      </c>
    </row>
    <row r="125" spans="1:16" x14ac:dyDescent="0.25">
      <c r="A125" s="31" t="s">
        <v>93</v>
      </c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</row>
    <row r="126" spans="1:16" x14ac:dyDescent="0.25">
      <c r="A126" s="29" t="s">
        <v>94</v>
      </c>
      <c r="B126" s="16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</row>
    <row r="127" spans="1:16" s="1" customFormat="1" x14ac:dyDescent="0.25">
      <c r="A127" s="66" t="s">
        <v>1099</v>
      </c>
      <c r="B127" s="66" t="s">
        <v>1100</v>
      </c>
      <c r="C127" s="67" t="s">
        <v>1101</v>
      </c>
      <c r="D127" s="66" t="s">
        <v>1102</v>
      </c>
      <c r="E127" s="68" t="s">
        <v>12</v>
      </c>
      <c r="F127" s="69" t="s">
        <v>1103</v>
      </c>
      <c r="G127" s="69" t="s">
        <v>1078</v>
      </c>
      <c r="H127" s="69" t="s">
        <v>1104</v>
      </c>
      <c r="I127" s="69" t="s">
        <v>1105</v>
      </c>
      <c r="J127" s="69" t="s">
        <v>1106</v>
      </c>
      <c r="K127" s="69" t="s">
        <v>1107</v>
      </c>
      <c r="L127" s="68" t="s">
        <v>1108</v>
      </c>
      <c r="M127" s="68" t="s">
        <v>1109</v>
      </c>
      <c r="N127" s="68" t="s">
        <v>1110</v>
      </c>
      <c r="O127" s="68" t="s">
        <v>10</v>
      </c>
      <c r="P127" s="68" t="s">
        <v>11</v>
      </c>
    </row>
    <row r="128" spans="1:16" x14ac:dyDescent="0.25">
      <c r="A128" s="70" t="s">
        <v>95</v>
      </c>
      <c r="B128" s="70" t="s">
        <v>93</v>
      </c>
      <c r="C128" s="70" t="s">
        <v>96</v>
      </c>
      <c r="D128" s="71" t="s">
        <v>1113</v>
      </c>
      <c r="E128" s="73" t="str">
        <f>VLOOKUP($A128,'Прайс-Лист'!$A$7:$P$608, 4,0)</f>
        <v>S-XXL</v>
      </c>
      <c r="F128" s="88"/>
      <c r="G128" s="96"/>
      <c r="H128" s="96"/>
      <c r="I128" s="96"/>
      <c r="J128" s="96"/>
      <c r="K128" s="96"/>
      <c r="L128" s="72">
        <f t="shared" ref="L128:L132" si="60">SUM(F128:K128)</f>
        <v>0</v>
      </c>
      <c r="M128" s="73">
        <f t="shared" ref="M128:M132" si="61">L128*N128</f>
        <v>0</v>
      </c>
      <c r="N128" s="73">
        <f>VLOOKUP($A128,'Прайс-Лист'!$A$7:$P$608, 7,0)</f>
        <v>135.12199869999998</v>
      </c>
      <c r="O128" s="73">
        <f>VLOOKUP($A128,'Прайс-Лист'!$A$7:$P$608, 10,0)</f>
        <v>249.97569759499996</v>
      </c>
      <c r="P128" s="73">
        <f>VLOOKUP($A128,'Прайс-Лист'!$A$7:$P$608, 11,0)</f>
        <v>6749.3438350649985</v>
      </c>
    </row>
    <row r="129" spans="1:16" x14ac:dyDescent="0.25">
      <c r="A129" s="82" t="s">
        <v>97</v>
      </c>
      <c r="B129" s="82" t="s">
        <v>93</v>
      </c>
      <c r="C129" s="82" t="s">
        <v>98</v>
      </c>
      <c r="D129" s="83" t="s">
        <v>1134</v>
      </c>
      <c r="E129" s="84" t="str">
        <f>VLOOKUP($A129,'Прайс-Лист'!$A$7:$P$608, 4,0)</f>
        <v>XS-XXL</v>
      </c>
      <c r="F129" s="95"/>
      <c r="G129" s="95"/>
      <c r="H129" s="95"/>
      <c r="I129" s="95"/>
      <c r="J129" s="95"/>
      <c r="K129" s="95"/>
      <c r="L129" s="85">
        <f t="shared" si="60"/>
        <v>0</v>
      </c>
      <c r="M129" s="84">
        <f t="shared" si="61"/>
        <v>0</v>
      </c>
      <c r="N129" s="84">
        <f>VLOOKUP($A129,'Прайс-Лист'!$A$7:$P$608, 7,0)</f>
        <v>91.729187134</v>
      </c>
      <c r="O129" s="84">
        <f>VLOOKUP($A129,'Прайс-Лист'!$A$7:$P$608, 10,0)</f>
        <v>169.69899619790002</v>
      </c>
      <c r="P129" s="84">
        <f>VLOOKUP($A129,'Прайс-Лист'!$A$7:$P$608, 11,0)</f>
        <v>4581.8728973433008</v>
      </c>
    </row>
    <row r="130" spans="1:16" x14ac:dyDescent="0.25">
      <c r="A130" s="82" t="s">
        <v>97</v>
      </c>
      <c r="B130" s="82" t="s">
        <v>93</v>
      </c>
      <c r="C130" s="82" t="s">
        <v>98</v>
      </c>
      <c r="D130" s="83" t="s">
        <v>1117</v>
      </c>
      <c r="E130" s="84" t="str">
        <f>VLOOKUP($A130,'Прайс-Лист'!$A$7:$P$608, 4,0)</f>
        <v>XS-XXL</v>
      </c>
      <c r="F130" s="95"/>
      <c r="G130" s="95"/>
      <c r="H130" s="95"/>
      <c r="I130" s="95"/>
      <c r="J130" s="95"/>
      <c r="K130" s="95"/>
      <c r="L130" s="85">
        <f t="shared" ref="L130" si="62">SUM(F130:K130)</f>
        <v>0</v>
      </c>
      <c r="M130" s="84">
        <f t="shared" ref="M130" si="63">L130*N130</f>
        <v>0</v>
      </c>
      <c r="N130" s="84">
        <f>VLOOKUP($A130,'Прайс-Лист'!$A$7:$P$608, 7,0)</f>
        <v>91.729187134</v>
      </c>
      <c r="O130" s="84">
        <f>VLOOKUP($A130,'Прайс-Лист'!$A$7:$P$608, 10,0)</f>
        <v>169.69899619790002</v>
      </c>
      <c r="P130" s="84">
        <f>VLOOKUP($A130,'Прайс-Лист'!$A$7:$P$608, 11,0)</f>
        <v>4581.8728973433008</v>
      </c>
    </row>
    <row r="131" spans="1:16" x14ac:dyDescent="0.25">
      <c r="A131" s="82" t="s">
        <v>97</v>
      </c>
      <c r="B131" s="82" t="s">
        <v>93</v>
      </c>
      <c r="C131" s="82" t="s">
        <v>98</v>
      </c>
      <c r="D131" s="83" t="s">
        <v>1123</v>
      </c>
      <c r="E131" s="84" t="str">
        <f>VLOOKUP($A131,'Прайс-Лист'!$A$7:$P$608, 4,0)</f>
        <v>XS-XXL</v>
      </c>
      <c r="F131" s="95"/>
      <c r="G131" s="95"/>
      <c r="H131" s="95"/>
      <c r="I131" s="95"/>
      <c r="J131" s="95"/>
      <c r="K131" s="95"/>
      <c r="L131" s="85">
        <f t="shared" si="60"/>
        <v>0</v>
      </c>
      <c r="M131" s="84">
        <f t="shared" si="61"/>
        <v>0</v>
      </c>
      <c r="N131" s="84">
        <f>VLOOKUP($A131,'Прайс-Лист'!$A$7:$P$608, 7,0)</f>
        <v>91.729187134</v>
      </c>
      <c r="O131" s="84">
        <f>VLOOKUP($A131,'Прайс-Лист'!$A$7:$P$608, 10,0)</f>
        <v>169.69899619790002</v>
      </c>
      <c r="P131" s="84">
        <f>VLOOKUP($A131,'Прайс-Лист'!$A$7:$P$608, 11,0)</f>
        <v>4581.8728973433008</v>
      </c>
    </row>
    <row r="132" spans="1:16" x14ac:dyDescent="0.25">
      <c r="A132" s="70" t="s">
        <v>99</v>
      </c>
      <c r="B132" s="70" t="s">
        <v>93</v>
      </c>
      <c r="C132" s="70" t="s">
        <v>100</v>
      </c>
      <c r="D132" s="71" t="s">
        <v>1113</v>
      </c>
      <c r="E132" s="73" t="str">
        <f>VLOOKUP($A132,'Прайс-Лист'!$A$7:$P$608, 4,0)</f>
        <v>S-XXL</v>
      </c>
      <c r="F132" s="88"/>
      <c r="G132" s="96"/>
      <c r="H132" s="96"/>
      <c r="I132" s="96"/>
      <c r="J132" s="96"/>
      <c r="K132" s="96"/>
      <c r="L132" s="72">
        <f t="shared" si="60"/>
        <v>0</v>
      </c>
      <c r="M132" s="73">
        <f t="shared" si="61"/>
        <v>0</v>
      </c>
      <c r="N132" s="73">
        <f>VLOOKUP($A132,'Прайс-Лист'!$A$7:$P$608, 7,0)</f>
        <v>90.450994074999997</v>
      </c>
      <c r="O132" s="73">
        <f>VLOOKUP($A132,'Прайс-Лист'!$A$7:$P$608, 10,0)</f>
        <v>167.33433903875002</v>
      </c>
      <c r="P132" s="73">
        <f>VLOOKUP($A132,'Прайс-Лист'!$A$7:$P$608, 11,0)</f>
        <v>4518.0271540462509</v>
      </c>
    </row>
    <row r="133" spans="1:16" x14ac:dyDescent="0.25">
      <c r="A133" s="29" t="s">
        <v>101</v>
      </c>
      <c r="B133" s="16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</row>
    <row r="134" spans="1:16" s="1" customFormat="1" x14ac:dyDescent="0.25">
      <c r="A134" s="66" t="s">
        <v>1099</v>
      </c>
      <c r="B134" s="66" t="s">
        <v>1100</v>
      </c>
      <c r="C134" s="67" t="s">
        <v>1101</v>
      </c>
      <c r="D134" s="66" t="s">
        <v>1102</v>
      </c>
      <c r="E134" s="68" t="s">
        <v>12</v>
      </c>
      <c r="F134" s="69" t="s">
        <v>1103</v>
      </c>
      <c r="G134" s="69" t="s">
        <v>1078</v>
      </c>
      <c r="H134" s="69" t="s">
        <v>1104</v>
      </c>
      <c r="I134" s="69" t="s">
        <v>1105</v>
      </c>
      <c r="J134" s="69" t="s">
        <v>1106</v>
      </c>
      <c r="K134" s="69" t="s">
        <v>1107</v>
      </c>
      <c r="L134" s="68" t="s">
        <v>1108</v>
      </c>
      <c r="M134" s="68" t="s">
        <v>1109</v>
      </c>
      <c r="N134" s="68" t="s">
        <v>1110</v>
      </c>
      <c r="O134" s="68" t="s">
        <v>10</v>
      </c>
      <c r="P134" s="68" t="s">
        <v>11</v>
      </c>
    </row>
    <row r="135" spans="1:16" x14ac:dyDescent="0.25">
      <c r="A135" s="79" t="s">
        <v>102</v>
      </c>
      <c r="B135" s="79" t="s">
        <v>93</v>
      </c>
      <c r="C135" s="80" t="s">
        <v>103</v>
      </c>
      <c r="D135" s="71" t="s">
        <v>1119</v>
      </c>
      <c r="E135" s="73" t="s">
        <v>17</v>
      </c>
      <c r="F135" s="88"/>
      <c r="G135" s="96"/>
      <c r="H135" s="96"/>
      <c r="I135" s="96"/>
      <c r="J135" s="96"/>
      <c r="K135" s="96"/>
      <c r="L135" s="72">
        <f t="shared" ref="L135" si="64">SUM(F135:K135)</f>
        <v>0</v>
      </c>
      <c r="M135" s="73">
        <f t="shared" ref="M135" si="65">L135*N135</f>
        <v>0</v>
      </c>
      <c r="N135" s="73">
        <f>VLOOKUP($A135,'Прайс-Лист'!$A$7:$P$608, 7,0)</f>
        <v>93.857149684999982</v>
      </c>
      <c r="O135" s="73">
        <f>VLOOKUP($A135,'Прайс-Лист'!$A$7:$P$608, 10,0)</f>
        <v>173.63572691724997</v>
      </c>
      <c r="P135" s="73">
        <f>VLOOKUP($A135,'Прайс-Лист'!$A$7:$P$608, 11,0)</f>
        <v>4688.1646267657488</v>
      </c>
    </row>
    <row r="136" spans="1:16" x14ac:dyDescent="0.25">
      <c r="A136" s="79" t="s">
        <v>102</v>
      </c>
      <c r="B136" s="79" t="s">
        <v>93</v>
      </c>
      <c r="C136" s="80" t="s">
        <v>103</v>
      </c>
      <c r="D136" s="71" t="s">
        <v>1126</v>
      </c>
      <c r="E136" s="73" t="s">
        <v>17</v>
      </c>
      <c r="F136" s="88"/>
      <c r="G136" s="96"/>
      <c r="H136" s="96"/>
      <c r="I136" s="96"/>
      <c r="J136" s="96"/>
      <c r="K136" s="96"/>
      <c r="L136" s="72">
        <f t="shared" ref="L136" si="66">SUM(F136:K136)</f>
        <v>0</v>
      </c>
      <c r="M136" s="73">
        <f t="shared" ref="M136" si="67">L136*N136</f>
        <v>0</v>
      </c>
      <c r="N136" s="73">
        <f>VLOOKUP($A136,'Прайс-Лист'!$A$7:$P$608, 7,0)</f>
        <v>93.857149684999982</v>
      </c>
      <c r="O136" s="73">
        <f>VLOOKUP($A136,'Прайс-Лист'!$A$7:$P$608, 10,0)</f>
        <v>173.63572691724997</v>
      </c>
      <c r="P136" s="73">
        <f>VLOOKUP($A136,'Прайс-Лист'!$A$7:$P$608, 11,0)</f>
        <v>4688.1646267657488</v>
      </c>
    </row>
    <row r="137" spans="1:16" x14ac:dyDescent="0.25">
      <c r="A137" s="79" t="s">
        <v>102</v>
      </c>
      <c r="B137" s="79" t="s">
        <v>93</v>
      </c>
      <c r="C137" s="80" t="s">
        <v>103</v>
      </c>
      <c r="D137" s="71" t="s">
        <v>1118</v>
      </c>
      <c r="E137" s="73" t="s">
        <v>17</v>
      </c>
      <c r="F137" s="88"/>
      <c r="G137" s="96"/>
      <c r="H137" s="96"/>
      <c r="I137" s="96"/>
      <c r="J137" s="96"/>
      <c r="K137" s="96"/>
      <c r="L137" s="72">
        <f t="shared" ref="L137:L155" si="68">SUM(F137:K137)</f>
        <v>0</v>
      </c>
      <c r="M137" s="73">
        <f t="shared" ref="M137:M155" si="69">L137*N137</f>
        <v>0</v>
      </c>
      <c r="N137" s="73">
        <f>VLOOKUP($A137,'Прайс-Лист'!$A$7:$P$608, 7,0)</f>
        <v>93.857149684999982</v>
      </c>
      <c r="O137" s="73">
        <f>VLOOKUP($A137,'Прайс-Лист'!$A$7:$P$608, 10,0)</f>
        <v>173.63572691724997</v>
      </c>
      <c r="P137" s="73">
        <f>VLOOKUP($A137,'Прайс-Лист'!$A$7:$P$608, 11,0)</f>
        <v>4688.1646267657488</v>
      </c>
    </row>
    <row r="138" spans="1:16" x14ac:dyDescent="0.25">
      <c r="A138" s="86" t="s">
        <v>105</v>
      </c>
      <c r="B138" s="86" t="s">
        <v>93</v>
      </c>
      <c r="C138" s="86" t="s">
        <v>106</v>
      </c>
      <c r="D138" s="83" t="s">
        <v>1115</v>
      </c>
      <c r="E138" s="84" t="s">
        <v>17</v>
      </c>
      <c r="F138" s="88"/>
      <c r="G138" s="95"/>
      <c r="H138" s="95"/>
      <c r="I138" s="95"/>
      <c r="J138" s="95"/>
      <c r="K138" s="95"/>
      <c r="L138" s="85">
        <f t="shared" ref="L138" si="70">SUM(F138:K138)</f>
        <v>0</v>
      </c>
      <c r="M138" s="84">
        <f t="shared" ref="M138" si="71">L138*N138</f>
        <v>0</v>
      </c>
      <c r="N138" s="84">
        <f>VLOOKUP($A138,'Прайс-Лист'!$A$7:$P$608, 7,0)</f>
        <v>75.065275674999981</v>
      </c>
      <c r="O138" s="84">
        <f>VLOOKUP($A138,'Прайс-Лист'!$A$7:$P$608, 10,0)</f>
        <v>138.87075999874997</v>
      </c>
      <c r="P138" s="84">
        <f>VLOOKUP($A138,'Прайс-Лист'!$A$7:$P$608, 11,0)</f>
        <v>3749.5105199662494</v>
      </c>
    </row>
    <row r="139" spans="1:16" x14ac:dyDescent="0.25">
      <c r="A139" s="86" t="s">
        <v>105</v>
      </c>
      <c r="B139" s="86" t="s">
        <v>93</v>
      </c>
      <c r="C139" s="86" t="s">
        <v>106</v>
      </c>
      <c r="D139" s="83" t="s">
        <v>1119</v>
      </c>
      <c r="E139" s="84" t="s">
        <v>17</v>
      </c>
      <c r="F139" s="88"/>
      <c r="G139" s="95"/>
      <c r="H139" s="95"/>
      <c r="I139" s="95"/>
      <c r="J139" s="95"/>
      <c r="K139" s="95"/>
      <c r="L139" s="85">
        <f t="shared" si="68"/>
        <v>0</v>
      </c>
      <c r="M139" s="84">
        <f t="shared" si="69"/>
        <v>0</v>
      </c>
      <c r="N139" s="84">
        <f>VLOOKUP($A139,'Прайс-Лист'!$A$7:$P$608, 7,0)</f>
        <v>75.065275674999981</v>
      </c>
      <c r="O139" s="84">
        <f>VLOOKUP($A139,'Прайс-Лист'!$A$7:$P$608, 10,0)</f>
        <v>138.87075999874997</v>
      </c>
      <c r="P139" s="84">
        <f>VLOOKUP($A139,'Прайс-Лист'!$A$7:$P$608, 11,0)</f>
        <v>3749.5105199662494</v>
      </c>
    </row>
    <row r="140" spans="1:16" x14ac:dyDescent="0.25">
      <c r="A140" s="86" t="s">
        <v>105</v>
      </c>
      <c r="B140" s="86" t="s">
        <v>93</v>
      </c>
      <c r="C140" s="86" t="s">
        <v>106</v>
      </c>
      <c r="D140" s="83" t="s">
        <v>1117</v>
      </c>
      <c r="E140" s="84" t="s">
        <v>17</v>
      </c>
      <c r="F140" s="88"/>
      <c r="G140" s="95"/>
      <c r="H140" s="95"/>
      <c r="I140" s="95"/>
      <c r="J140" s="95"/>
      <c r="K140" s="95"/>
      <c r="L140" s="85">
        <f t="shared" ref="L140" si="72">SUM(F140:K140)</f>
        <v>0</v>
      </c>
      <c r="M140" s="84">
        <f t="shared" ref="M140" si="73">L140*N140</f>
        <v>0</v>
      </c>
      <c r="N140" s="84">
        <f>VLOOKUP($A140,'Прайс-Лист'!$A$7:$P$608, 7,0)</f>
        <v>75.065275674999981</v>
      </c>
      <c r="O140" s="84">
        <f>VLOOKUP($A140,'Прайс-Лист'!$A$7:$P$608, 10,0)</f>
        <v>138.87075999874997</v>
      </c>
      <c r="P140" s="84">
        <f>VLOOKUP($A140,'Прайс-Лист'!$A$7:$P$608, 11,0)</f>
        <v>3749.5105199662494</v>
      </c>
    </row>
    <row r="141" spans="1:16" x14ac:dyDescent="0.25">
      <c r="A141" s="86" t="s">
        <v>105</v>
      </c>
      <c r="B141" s="86" t="s">
        <v>93</v>
      </c>
      <c r="C141" s="86" t="s">
        <v>106</v>
      </c>
      <c r="D141" s="83" t="s">
        <v>1118</v>
      </c>
      <c r="E141" s="84" t="s">
        <v>17</v>
      </c>
      <c r="F141" s="88"/>
      <c r="G141" s="95"/>
      <c r="H141" s="95"/>
      <c r="I141" s="95"/>
      <c r="J141" s="95"/>
      <c r="K141" s="95"/>
      <c r="L141" s="85">
        <f t="shared" si="68"/>
        <v>0</v>
      </c>
      <c r="M141" s="84">
        <f t="shared" si="69"/>
        <v>0</v>
      </c>
      <c r="N141" s="84">
        <f>VLOOKUP($A141,'Прайс-Лист'!$A$7:$P$608, 7,0)</f>
        <v>75.065275674999981</v>
      </c>
      <c r="O141" s="84">
        <f>VLOOKUP($A141,'Прайс-Лист'!$A$7:$P$608, 10,0)</f>
        <v>138.87075999874997</v>
      </c>
      <c r="P141" s="84">
        <f>VLOOKUP($A141,'Прайс-Лист'!$A$7:$P$608, 11,0)</f>
        <v>3749.5105199662494</v>
      </c>
    </row>
    <row r="142" spans="1:16" x14ac:dyDescent="0.25">
      <c r="A142" s="79" t="s">
        <v>108</v>
      </c>
      <c r="B142" s="79" t="s">
        <v>93</v>
      </c>
      <c r="C142" s="80" t="s">
        <v>109</v>
      </c>
      <c r="D142" s="71" t="s">
        <v>1115</v>
      </c>
      <c r="E142" s="73" t="str">
        <f>VLOOKUP($A142,'Прайс-Лист'!$A$7:$P$608, 4,0)</f>
        <v>S-XXL</v>
      </c>
      <c r="F142" s="88"/>
      <c r="G142" s="96"/>
      <c r="H142" s="96"/>
      <c r="I142" s="96"/>
      <c r="J142" s="96"/>
      <c r="K142" s="96"/>
      <c r="L142" s="72">
        <f t="shared" si="68"/>
        <v>0</v>
      </c>
      <c r="M142" s="73">
        <f t="shared" si="69"/>
        <v>0</v>
      </c>
      <c r="N142" s="73">
        <f>VLOOKUP($A142,'Прайс-Лист'!$A$7:$P$608, 7,0)</f>
        <v>71.918328787500002</v>
      </c>
      <c r="O142" s="73">
        <f>VLOOKUP($A142,'Прайс-Лист'!$A$7:$P$608, 10,0)</f>
        <v>133.04890825687502</v>
      </c>
      <c r="P142" s="73">
        <f>VLOOKUP($A142,'Прайс-Лист'!$A$7:$P$608, 11,0)</f>
        <v>3592.3205229356258</v>
      </c>
    </row>
    <row r="143" spans="1:16" x14ac:dyDescent="0.25">
      <c r="A143" s="79" t="s">
        <v>108</v>
      </c>
      <c r="B143" s="79" t="s">
        <v>93</v>
      </c>
      <c r="C143" s="80" t="s">
        <v>109</v>
      </c>
      <c r="D143" s="71" t="s">
        <v>1119</v>
      </c>
      <c r="E143" s="73" t="str">
        <f>VLOOKUP($A143,'Прайс-Лист'!$A$7:$P$608, 4,0)</f>
        <v>S-XXL</v>
      </c>
      <c r="F143" s="88"/>
      <c r="G143" s="96"/>
      <c r="H143" s="96"/>
      <c r="I143" s="96"/>
      <c r="J143" s="96"/>
      <c r="K143" s="96"/>
      <c r="L143" s="72">
        <f t="shared" ref="L143" si="74">SUM(F143:K143)</f>
        <v>0</v>
      </c>
      <c r="M143" s="73">
        <f t="shared" ref="M143" si="75">L143*N143</f>
        <v>0</v>
      </c>
      <c r="N143" s="73">
        <f>VLOOKUP($A143,'Прайс-Лист'!$A$7:$P$608, 7,0)</f>
        <v>71.918328787500002</v>
      </c>
      <c r="O143" s="73">
        <f>VLOOKUP($A143,'Прайс-Лист'!$A$7:$P$608, 10,0)</f>
        <v>133.04890825687502</v>
      </c>
      <c r="P143" s="73">
        <f>VLOOKUP($A143,'Прайс-Лист'!$A$7:$P$608, 11,0)</f>
        <v>3592.3205229356258</v>
      </c>
    </row>
    <row r="144" spans="1:16" x14ac:dyDescent="0.25">
      <c r="A144" s="79" t="s">
        <v>108</v>
      </c>
      <c r="B144" s="79" t="s">
        <v>93</v>
      </c>
      <c r="C144" s="80" t="s">
        <v>109</v>
      </c>
      <c r="D144" s="71" t="s">
        <v>1117</v>
      </c>
      <c r="E144" s="73" t="str">
        <f>VLOOKUP($A144,'Прайс-Лист'!$A$7:$P$608, 4,0)</f>
        <v>S-XXL</v>
      </c>
      <c r="F144" s="88"/>
      <c r="G144" s="96"/>
      <c r="H144" s="96"/>
      <c r="I144" s="96"/>
      <c r="J144" s="96"/>
      <c r="K144" s="96"/>
      <c r="L144" s="72">
        <f t="shared" ref="L144" si="76">SUM(F144:K144)</f>
        <v>0</v>
      </c>
      <c r="M144" s="73">
        <f t="shared" ref="M144" si="77">L144*N144</f>
        <v>0</v>
      </c>
      <c r="N144" s="73">
        <f>VLOOKUP($A144,'Прайс-Лист'!$A$7:$P$608, 7,0)</f>
        <v>71.918328787500002</v>
      </c>
      <c r="O144" s="73">
        <f>VLOOKUP($A144,'Прайс-Лист'!$A$7:$P$608, 10,0)</f>
        <v>133.04890825687502</v>
      </c>
      <c r="P144" s="73">
        <f>VLOOKUP($A144,'Прайс-Лист'!$A$7:$P$608, 11,0)</f>
        <v>3592.3205229356258</v>
      </c>
    </row>
    <row r="145" spans="1:16" x14ac:dyDescent="0.25">
      <c r="A145" s="79" t="s">
        <v>108</v>
      </c>
      <c r="B145" s="79" t="s">
        <v>93</v>
      </c>
      <c r="C145" s="80" t="s">
        <v>109</v>
      </c>
      <c r="D145" s="71" t="s">
        <v>1118</v>
      </c>
      <c r="E145" s="73" t="str">
        <f>VLOOKUP($A145,'Прайс-Лист'!$A$7:$P$608, 4,0)</f>
        <v>S-XXL</v>
      </c>
      <c r="F145" s="88"/>
      <c r="G145" s="96"/>
      <c r="H145" s="96"/>
      <c r="I145" s="96"/>
      <c r="J145" s="96"/>
      <c r="K145" s="96"/>
      <c r="L145" s="72">
        <f t="shared" si="68"/>
        <v>0</v>
      </c>
      <c r="M145" s="73">
        <f t="shared" si="69"/>
        <v>0</v>
      </c>
      <c r="N145" s="73">
        <f>VLOOKUP($A145,'Прайс-Лист'!$A$7:$P$608, 7,0)</f>
        <v>71.918328787500002</v>
      </c>
      <c r="O145" s="73">
        <f>VLOOKUP($A145,'Прайс-Лист'!$A$7:$P$608, 10,0)</f>
        <v>133.04890825687502</v>
      </c>
      <c r="P145" s="73">
        <f>VLOOKUP($A145,'Прайс-Лист'!$A$7:$P$608, 11,0)</f>
        <v>3592.3205229356258</v>
      </c>
    </row>
    <row r="146" spans="1:16" x14ac:dyDescent="0.25">
      <c r="A146" s="86" t="s">
        <v>110</v>
      </c>
      <c r="B146" s="86" t="s">
        <v>93</v>
      </c>
      <c r="C146" s="86" t="s">
        <v>111</v>
      </c>
      <c r="D146" s="83" t="s">
        <v>1115</v>
      </c>
      <c r="E146" s="84" t="str">
        <f>VLOOKUP($A146,'Прайс-Лист'!$A$7:$P$608, 4,0)</f>
        <v>S-XXL</v>
      </c>
      <c r="F146" s="88"/>
      <c r="G146" s="95"/>
      <c r="H146" s="95"/>
      <c r="I146" s="95"/>
      <c r="J146" s="95"/>
      <c r="K146" s="95"/>
      <c r="L146" s="85">
        <f t="shared" ref="L146" si="78">SUM(F146:K146)</f>
        <v>0</v>
      </c>
      <c r="M146" s="84">
        <f t="shared" ref="M146" si="79">L146*N146</f>
        <v>0</v>
      </c>
      <c r="N146" s="84">
        <f>VLOOKUP($A146,'Прайс-Лист'!$A$7:$P$608, 7,0)</f>
        <v>56.221384374999992</v>
      </c>
      <c r="O146" s="84">
        <f>VLOOKUP($A146,'Прайс-Лист'!$A$7:$P$608, 10,0)</f>
        <v>104.00956109374999</v>
      </c>
      <c r="P146" s="84">
        <f>VLOOKUP($A146,'Прайс-Лист'!$A$7:$P$608, 11,0)</f>
        <v>2808.2581495312497</v>
      </c>
    </row>
    <row r="147" spans="1:16" x14ac:dyDescent="0.25">
      <c r="A147" s="86" t="s">
        <v>110</v>
      </c>
      <c r="B147" s="86" t="s">
        <v>93</v>
      </c>
      <c r="C147" s="86" t="s">
        <v>111</v>
      </c>
      <c r="D147" s="83" t="s">
        <v>1119</v>
      </c>
      <c r="E147" s="84" t="str">
        <f>VLOOKUP($A147,'Прайс-Лист'!$A$7:$P$608, 4,0)</f>
        <v>S-XXL</v>
      </c>
      <c r="F147" s="88"/>
      <c r="G147" s="95"/>
      <c r="H147" s="95"/>
      <c r="I147" s="95"/>
      <c r="J147" s="95"/>
      <c r="K147" s="95"/>
      <c r="L147" s="85">
        <f t="shared" si="68"/>
        <v>0</v>
      </c>
      <c r="M147" s="84">
        <f t="shared" si="69"/>
        <v>0</v>
      </c>
      <c r="N147" s="84">
        <f>VLOOKUP($A147,'Прайс-Лист'!$A$7:$P$608, 7,0)</f>
        <v>56.221384374999992</v>
      </c>
      <c r="O147" s="84">
        <f>VLOOKUP($A147,'Прайс-Лист'!$A$7:$P$608, 10,0)</f>
        <v>104.00956109374999</v>
      </c>
      <c r="P147" s="84">
        <f>VLOOKUP($A147,'Прайс-Лист'!$A$7:$P$608, 11,0)</f>
        <v>2808.2581495312497</v>
      </c>
    </row>
    <row r="148" spans="1:16" x14ac:dyDescent="0.25">
      <c r="A148" s="79" t="s">
        <v>112</v>
      </c>
      <c r="B148" s="79" t="s">
        <v>93</v>
      </c>
      <c r="C148" s="80" t="s">
        <v>113</v>
      </c>
      <c r="D148" s="71" t="s">
        <v>1124</v>
      </c>
      <c r="E148" s="73" t="str">
        <f>VLOOKUP($A148,'Прайс-Лист'!$A$7:$P$608, 4,0)</f>
        <v>S-XXL</v>
      </c>
      <c r="F148" s="88"/>
      <c r="G148" s="96"/>
      <c r="H148" s="96"/>
      <c r="I148" s="96"/>
      <c r="J148" s="96"/>
      <c r="K148" s="96"/>
      <c r="L148" s="72">
        <f t="shared" si="68"/>
        <v>0</v>
      </c>
      <c r="M148" s="73">
        <f t="shared" si="69"/>
        <v>0</v>
      </c>
      <c r="N148" s="73">
        <f>VLOOKUP($A148,'Прайс-Лист'!$A$7:$P$608, 7,0)</f>
        <v>65.547624675000009</v>
      </c>
      <c r="O148" s="73">
        <f>VLOOKUP($A148,'Прайс-Лист'!$A$7:$P$608, 10,0)</f>
        <v>121.26310564875003</v>
      </c>
      <c r="P148" s="73">
        <f>VLOOKUP($A148,'Прайс-Лист'!$A$7:$P$608, 11,0)</f>
        <v>3274.1038525162508</v>
      </c>
    </row>
    <row r="149" spans="1:16" x14ac:dyDescent="0.25">
      <c r="A149" s="79" t="s">
        <v>112</v>
      </c>
      <c r="B149" s="79" t="s">
        <v>93</v>
      </c>
      <c r="C149" s="80" t="s">
        <v>113</v>
      </c>
      <c r="D149" s="71" t="s">
        <v>1121</v>
      </c>
      <c r="E149" s="73" t="str">
        <f>VLOOKUP($A149,'Прайс-Лист'!$A$7:$P$608, 4,0)</f>
        <v>S-XXL</v>
      </c>
      <c r="F149" s="88"/>
      <c r="G149" s="96"/>
      <c r="H149" s="96"/>
      <c r="I149" s="96"/>
      <c r="J149" s="96"/>
      <c r="K149" s="96"/>
      <c r="L149" s="72">
        <f t="shared" ref="L149" si="80">SUM(F149:K149)</f>
        <v>0</v>
      </c>
      <c r="M149" s="73">
        <f t="shared" ref="M149" si="81">L149*N149</f>
        <v>0</v>
      </c>
      <c r="N149" s="73">
        <f>VLOOKUP($A149,'Прайс-Лист'!$A$7:$P$608, 7,0)</f>
        <v>65.547624675000009</v>
      </c>
      <c r="O149" s="73">
        <f>VLOOKUP($A149,'Прайс-Лист'!$A$7:$P$608, 10,0)</f>
        <v>121.26310564875003</v>
      </c>
      <c r="P149" s="73">
        <f>VLOOKUP($A149,'Прайс-Лист'!$A$7:$P$608, 11,0)</f>
        <v>3274.1038525162508</v>
      </c>
    </row>
    <row r="150" spans="1:16" x14ac:dyDescent="0.25">
      <c r="A150" s="79" t="s">
        <v>112</v>
      </c>
      <c r="B150" s="79" t="s">
        <v>93</v>
      </c>
      <c r="C150" s="80" t="s">
        <v>113</v>
      </c>
      <c r="D150" s="71" t="s">
        <v>1117</v>
      </c>
      <c r="E150" s="73" t="str">
        <f>VLOOKUP($A150,'Прайс-Лист'!$A$7:$P$608, 4,0)</f>
        <v>S-XXL</v>
      </c>
      <c r="F150" s="88"/>
      <c r="G150" s="96"/>
      <c r="H150" s="96"/>
      <c r="I150" s="96"/>
      <c r="J150" s="96"/>
      <c r="K150" s="96"/>
      <c r="L150" s="72">
        <f t="shared" ref="L150" si="82">SUM(F150:K150)</f>
        <v>0</v>
      </c>
      <c r="M150" s="73">
        <f t="shared" ref="M150" si="83">L150*N150</f>
        <v>0</v>
      </c>
      <c r="N150" s="73">
        <f>VLOOKUP($A150,'Прайс-Лист'!$A$7:$P$608, 7,0)</f>
        <v>65.547624675000009</v>
      </c>
      <c r="O150" s="73">
        <f>VLOOKUP($A150,'Прайс-Лист'!$A$7:$P$608, 10,0)</f>
        <v>121.26310564875003</v>
      </c>
      <c r="P150" s="73">
        <f>VLOOKUP($A150,'Прайс-Лист'!$A$7:$P$608, 11,0)</f>
        <v>3274.1038525162508</v>
      </c>
    </row>
    <row r="151" spans="1:16" x14ac:dyDescent="0.25">
      <c r="A151" s="79" t="s">
        <v>112</v>
      </c>
      <c r="B151" s="79" t="s">
        <v>93</v>
      </c>
      <c r="C151" s="80" t="s">
        <v>113</v>
      </c>
      <c r="D151" s="71" t="s">
        <v>1114</v>
      </c>
      <c r="E151" s="73" t="str">
        <f>VLOOKUP($A151,'Прайс-Лист'!$A$7:$P$608, 4,0)</f>
        <v>S-XXL</v>
      </c>
      <c r="F151" s="88"/>
      <c r="G151" s="96"/>
      <c r="H151" s="96"/>
      <c r="I151" s="96"/>
      <c r="J151" s="96"/>
      <c r="K151" s="96"/>
      <c r="L151" s="72">
        <f t="shared" si="68"/>
        <v>0</v>
      </c>
      <c r="M151" s="73">
        <f t="shared" si="69"/>
        <v>0</v>
      </c>
      <c r="N151" s="73">
        <f>VLOOKUP($A151,'Прайс-Лист'!$A$7:$P$608, 7,0)</f>
        <v>65.547624675000009</v>
      </c>
      <c r="O151" s="73">
        <f>VLOOKUP($A151,'Прайс-Лист'!$A$7:$P$608, 10,0)</f>
        <v>121.26310564875003</v>
      </c>
      <c r="P151" s="73">
        <f>VLOOKUP($A151,'Прайс-Лист'!$A$7:$P$608, 11,0)</f>
        <v>3274.1038525162508</v>
      </c>
    </row>
    <row r="152" spans="1:16" x14ac:dyDescent="0.25">
      <c r="A152" s="82" t="s">
        <v>114</v>
      </c>
      <c r="B152" s="82" t="s">
        <v>93</v>
      </c>
      <c r="C152" s="86" t="s">
        <v>115</v>
      </c>
      <c r="D152" s="83" t="s">
        <v>1114</v>
      </c>
      <c r="E152" s="84" t="str">
        <f>VLOOKUP($A152,'Прайс-Лист'!$A$7:$P$608, 4,0)</f>
        <v>S-XXL</v>
      </c>
      <c r="F152" s="88"/>
      <c r="G152" s="95"/>
      <c r="H152" s="95"/>
      <c r="I152" s="95"/>
      <c r="J152" s="95"/>
      <c r="K152" s="95"/>
      <c r="L152" s="85">
        <f t="shared" si="68"/>
        <v>0</v>
      </c>
      <c r="M152" s="84">
        <f t="shared" si="69"/>
        <v>0</v>
      </c>
      <c r="N152" s="84">
        <f>VLOOKUP($A152,'Прайс-Лист'!$A$7:$P$608, 7,0)</f>
        <v>60.982369304999992</v>
      </c>
      <c r="O152" s="84">
        <f>VLOOKUP($A152,'Прайс-Лист'!$A$7:$P$608, 10,0)</f>
        <v>112.81738321424999</v>
      </c>
      <c r="P152" s="84">
        <f>VLOOKUP($A152,'Прайс-Лист'!$A$7:$P$608, 11,0)</f>
        <v>3046.0693467847495</v>
      </c>
    </row>
    <row r="153" spans="1:16" x14ac:dyDescent="0.25">
      <c r="A153" s="82" t="s">
        <v>114</v>
      </c>
      <c r="B153" s="82" t="s">
        <v>93</v>
      </c>
      <c r="C153" s="86" t="s">
        <v>115</v>
      </c>
      <c r="D153" s="83" t="s">
        <v>1117</v>
      </c>
      <c r="E153" s="84" t="str">
        <f>VLOOKUP($A153,'Прайс-Лист'!$A$7:$P$608, 4,0)</f>
        <v>S-XXL</v>
      </c>
      <c r="F153" s="88"/>
      <c r="G153" s="95"/>
      <c r="H153" s="95"/>
      <c r="I153" s="95"/>
      <c r="J153" s="95"/>
      <c r="K153" s="95"/>
      <c r="L153" s="85">
        <f t="shared" ref="L153" si="84">SUM(F153:K153)</f>
        <v>0</v>
      </c>
      <c r="M153" s="84">
        <f t="shared" ref="M153" si="85">L153*N153</f>
        <v>0</v>
      </c>
      <c r="N153" s="84">
        <f>VLOOKUP($A153,'Прайс-Лист'!$A$7:$P$608, 7,0)</f>
        <v>60.982369304999992</v>
      </c>
      <c r="O153" s="84">
        <f>VLOOKUP($A153,'Прайс-Лист'!$A$7:$P$608, 10,0)</f>
        <v>112.81738321424999</v>
      </c>
      <c r="P153" s="84">
        <f>VLOOKUP($A153,'Прайс-Лист'!$A$7:$P$608, 11,0)</f>
        <v>3046.0693467847495</v>
      </c>
    </row>
    <row r="154" spans="1:16" x14ac:dyDescent="0.25">
      <c r="A154" s="82" t="s">
        <v>114</v>
      </c>
      <c r="B154" s="82" t="s">
        <v>93</v>
      </c>
      <c r="C154" s="86" t="s">
        <v>115</v>
      </c>
      <c r="D154" s="83" t="s">
        <v>1120</v>
      </c>
      <c r="E154" s="84" t="str">
        <f>VLOOKUP($A154,'Прайс-Лист'!$A$7:$P$608, 4,0)</f>
        <v>S-XXL</v>
      </c>
      <c r="F154" s="88"/>
      <c r="G154" s="95"/>
      <c r="H154" s="95"/>
      <c r="I154" s="95"/>
      <c r="J154" s="95"/>
      <c r="K154" s="95"/>
      <c r="L154" s="85">
        <f t="shared" ref="L154" si="86">SUM(F154:K154)</f>
        <v>0</v>
      </c>
      <c r="M154" s="84">
        <f t="shared" ref="M154" si="87">L154*N154</f>
        <v>0</v>
      </c>
      <c r="N154" s="84">
        <f>VLOOKUP($A154,'Прайс-Лист'!$A$7:$P$608, 7,0)</f>
        <v>60.982369304999992</v>
      </c>
      <c r="O154" s="84">
        <f>VLOOKUP($A154,'Прайс-Лист'!$A$7:$P$608, 10,0)</f>
        <v>112.81738321424999</v>
      </c>
      <c r="P154" s="84">
        <f>VLOOKUP($A154,'Прайс-Лист'!$A$7:$P$608, 11,0)</f>
        <v>3046.0693467847495</v>
      </c>
    </row>
    <row r="155" spans="1:16" x14ac:dyDescent="0.25">
      <c r="A155" s="82" t="s">
        <v>114</v>
      </c>
      <c r="B155" s="82" t="s">
        <v>93</v>
      </c>
      <c r="C155" s="86" t="s">
        <v>115</v>
      </c>
      <c r="D155" s="83" t="s">
        <v>1124</v>
      </c>
      <c r="E155" s="84" t="str">
        <f>VLOOKUP($A155,'Прайс-Лист'!$A$7:$P$608, 4,0)</f>
        <v>S-XXL</v>
      </c>
      <c r="F155" s="88"/>
      <c r="G155" s="95"/>
      <c r="H155" s="95"/>
      <c r="I155" s="95"/>
      <c r="J155" s="95"/>
      <c r="K155" s="95"/>
      <c r="L155" s="85">
        <f t="shared" si="68"/>
        <v>0</v>
      </c>
      <c r="M155" s="84">
        <f t="shared" si="69"/>
        <v>0</v>
      </c>
      <c r="N155" s="84">
        <f>VLOOKUP($A155,'Прайс-Лист'!$A$7:$P$608, 7,0)</f>
        <v>60.982369304999992</v>
      </c>
      <c r="O155" s="84">
        <f>VLOOKUP($A155,'Прайс-Лист'!$A$7:$P$608, 10,0)</f>
        <v>112.81738321424999</v>
      </c>
      <c r="P155" s="84">
        <f>VLOOKUP($A155,'Прайс-Лист'!$A$7:$P$608, 11,0)</f>
        <v>3046.0693467847495</v>
      </c>
    </row>
    <row r="156" spans="1:16" x14ac:dyDescent="0.25">
      <c r="A156" s="31" t="s">
        <v>116</v>
      </c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</row>
    <row r="157" spans="1:16" x14ac:dyDescent="0.25">
      <c r="A157" s="29" t="s">
        <v>94</v>
      </c>
      <c r="B157" s="16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</row>
    <row r="158" spans="1:16" s="1" customFormat="1" x14ac:dyDescent="0.25">
      <c r="A158" s="66" t="s">
        <v>1099</v>
      </c>
      <c r="B158" s="66" t="s">
        <v>1100</v>
      </c>
      <c r="C158" s="67" t="s">
        <v>1101</v>
      </c>
      <c r="D158" s="66" t="s">
        <v>1102</v>
      </c>
      <c r="E158" s="68" t="s">
        <v>12</v>
      </c>
      <c r="F158" s="69">
        <v>8</v>
      </c>
      <c r="G158" s="69">
        <v>10</v>
      </c>
      <c r="H158" s="69">
        <v>12</v>
      </c>
      <c r="I158" s="69">
        <v>14</v>
      </c>
      <c r="J158" s="69">
        <v>16</v>
      </c>
      <c r="K158" s="69"/>
      <c r="L158" s="68" t="s">
        <v>1108</v>
      </c>
      <c r="M158" s="68" t="s">
        <v>1109</v>
      </c>
      <c r="N158" s="68" t="s">
        <v>1110</v>
      </c>
      <c r="O158" s="68" t="s">
        <v>10</v>
      </c>
      <c r="P158" s="68" t="s">
        <v>11</v>
      </c>
    </row>
    <row r="159" spans="1:16" x14ac:dyDescent="0.25">
      <c r="A159" s="70" t="s">
        <v>117</v>
      </c>
      <c r="B159" s="70" t="s">
        <v>116</v>
      </c>
      <c r="C159" s="70" t="s">
        <v>118</v>
      </c>
      <c r="D159" s="71" t="s">
        <v>1131</v>
      </c>
      <c r="E159" s="73" t="str">
        <f>VLOOKUP($A159,'Прайс-Лист'!$A$7:$P$608, 4,0)</f>
        <v>8-16</v>
      </c>
      <c r="F159" s="96"/>
      <c r="G159" s="96"/>
      <c r="H159" s="96"/>
      <c r="I159" s="96"/>
      <c r="J159" s="96"/>
      <c r="K159" s="88"/>
      <c r="L159" s="72">
        <f t="shared" ref="L159:L162" si="88">SUM(F159:K159)</f>
        <v>0</v>
      </c>
      <c r="M159" s="73">
        <f t="shared" ref="M159:M162" si="89">L159*N159</f>
        <v>0</v>
      </c>
      <c r="N159" s="73">
        <f>VLOOKUP($A159,'Прайс-Лист'!$A$7:$P$608, 7,0)</f>
        <v>122.95186254000002</v>
      </c>
      <c r="O159" s="73">
        <f>VLOOKUP($A159,'Прайс-Лист'!$A$7:$P$608, 10,0)</f>
        <v>227.46094569900006</v>
      </c>
      <c r="P159" s="73">
        <f>VLOOKUP($A159,'Прайс-Лист'!$A$7:$P$608, 11,0)</f>
        <v>6141.4455338730013</v>
      </c>
    </row>
    <row r="160" spans="1:16" x14ac:dyDescent="0.25">
      <c r="A160" s="82" t="s">
        <v>119</v>
      </c>
      <c r="B160" s="82" t="s">
        <v>116</v>
      </c>
      <c r="C160" s="82" t="s">
        <v>120</v>
      </c>
      <c r="D160" s="83" t="s">
        <v>1135</v>
      </c>
      <c r="E160" s="84" t="str">
        <f>VLOOKUP($A160,'Прайс-Лист'!$A$7:$P$608, 4,0)</f>
        <v>8-16</v>
      </c>
      <c r="F160" s="95"/>
      <c r="G160" s="95"/>
      <c r="H160" s="95"/>
      <c r="I160" s="95"/>
      <c r="J160" s="95"/>
      <c r="K160" s="88"/>
      <c r="L160" s="85">
        <f t="shared" si="88"/>
        <v>0</v>
      </c>
      <c r="M160" s="84">
        <f t="shared" si="89"/>
        <v>0</v>
      </c>
      <c r="N160" s="84">
        <f>VLOOKUP($A160,'Прайс-Лист'!$A$7:$P$608, 7,0)</f>
        <v>80.747482257000001</v>
      </c>
      <c r="O160" s="84">
        <f>VLOOKUP($A160,'Прайс-Лист'!$A$7:$P$608, 10,0)</f>
        <v>149.38284217545001</v>
      </c>
      <c r="P160" s="84">
        <f>VLOOKUP($A160,'Прайс-Лист'!$A$7:$P$608, 11,0)</f>
        <v>4033.3367387371504</v>
      </c>
    </row>
    <row r="161" spans="1:16" x14ac:dyDescent="0.25">
      <c r="A161" s="82" t="s">
        <v>119</v>
      </c>
      <c r="B161" s="82" t="s">
        <v>116</v>
      </c>
      <c r="C161" s="82" t="s">
        <v>120</v>
      </c>
      <c r="D161" s="83" t="s">
        <v>1125</v>
      </c>
      <c r="E161" s="84" t="str">
        <f>VLOOKUP($A161,'Прайс-Лист'!$A$7:$P$608, 4,0)</f>
        <v>8-16</v>
      </c>
      <c r="F161" s="95"/>
      <c r="G161" s="95"/>
      <c r="H161" s="95"/>
      <c r="I161" s="95"/>
      <c r="J161" s="95"/>
      <c r="K161" s="88"/>
      <c r="L161" s="85">
        <f t="shared" ref="L161" si="90">SUM(F161:K161)</f>
        <v>0</v>
      </c>
      <c r="M161" s="84">
        <f t="shared" ref="M161" si="91">L161*N161</f>
        <v>0</v>
      </c>
      <c r="N161" s="84">
        <f>VLOOKUP($A161,'Прайс-Лист'!$A$7:$P$608, 7,0)</f>
        <v>80.747482257000001</v>
      </c>
      <c r="O161" s="84">
        <f>VLOOKUP($A161,'Прайс-Лист'!$A$7:$P$608, 10,0)</f>
        <v>149.38284217545001</v>
      </c>
      <c r="P161" s="84">
        <f>VLOOKUP($A161,'Прайс-Лист'!$A$7:$P$608, 11,0)</f>
        <v>4033.3367387371504</v>
      </c>
    </row>
    <row r="162" spans="1:16" x14ac:dyDescent="0.25">
      <c r="A162" s="82" t="s">
        <v>119</v>
      </c>
      <c r="B162" s="82" t="s">
        <v>116</v>
      </c>
      <c r="C162" s="82" t="s">
        <v>120</v>
      </c>
      <c r="D162" s="83" t="s">
        <v>1136</v>
      </c>
      <c r="E162" s="84" t="str">
        <f>VLOOKUP($A162,'Прайс-Лист'!$A$7:$P$608, 4,0)</f>
        <v>8-16</v>
      </c>
      <c r="F162" s="95"/>
      <c r="G162" s="95"/>
      <c r="H162" s="95"/>
      <c r="I162" s="95"/>
      <c r="J162" s="95"/>
      <c r="K162" s="88"/>
      <c r="L162" s="85">
        <f t="shared" si="88"/>
        <v>0</v>
      </c>
      <c r="M162" s="84">
        <f t="shared" si="89"/>
        <v>0</v>
      </c>
      <c r="N162" s="84">
        <f>VLOOKUP($A162,'Прайс-Лист'!$A$7:$P$608, 7,0)</f>
        <v>80.747482257000001</v>
      </c>
      <c r="O162" s="84">
        <f>VLOOKUP($A162,'Прайс-Лист'!$A$7:$P$608, 10,0)</f>
        <v>149.38284217545001</v>
      </c>
      <c r="P162" s="84">
        <f>VLOOKUP($A162,'Прайс-Лист'!$A$7:$P$608, 11,0)</f>
        <v>4033.3367387371504</v>
      </c>
    </row>
    <row r="163" spans="1:16" x14ac:dyDescent="0.25">
      <c r="A163" s="29" t="s">
        <v>101</v>
      </c>
      <c r="B163" s="16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</row>
    <row r="164" spans="1:16" s="1" customFormat="1" x14ac:dyDescent="0.25">
      <c r="A164" s="66" t="s">
        <v>1099</v>
      </c>
      <c r="B164" s="66" t="s">
        <v>1100</v>
      </c>
      <c r="C164" s="67" t="s">
        <v>1101</v>
      </c>
      <c r="D164" s="66" t="s">
        <v>1102</v>
      </c>
      <c r="E164" s="68" t="s">
        <v>12</v>
      </c>
      <c r="F164" s="69">
        <v>8</v>
      </c>
      <c r="G164" s="69">
        <v>10</v>
      </c>
      <c r="H164" s="69">
        <v>12</v>
      </c>
      <c r="I164" s="69">
        <v>14</v>
      </c>
      <c r="J164" s="69">
        <v>16</v>
      </c>
      <c r="K164" s="69"/>
      <c r="L164" s="68" t="s">
        <v>1108</v>
      </c>
      <c r="M164" s="68" t="s">
        <v>1109</v>
      </c>
      <c r="N164" s="68" t="s">
        <v>1110</v>
      </c>
      <c r="O164" s="68" t="s">
        <v>10</v>
      </c>
      <c r="P164" s="68" t="s">
        <v>11</v>
      </c>
    </row>
    <row r="165" spans="1:16" x14ac:dyDescent="0.25">
      <c r="A165" s="79" t="s">
        <v>121</v>
      </c>
      <c r="B165" s="79" t="s">
        <v>116</v>
      </c>
      <c r="C165" s="80" t="s">
        <v>122</v>
      </c>
      <c r="D165" s="71" t="s">
        <v>1130</v>
      </c>
      <c r="E165" s="73" t="s">
        <v>68</v>
      </c>
      <c r="F165" s="96"/>
      <c r="G165" s="96"/>
      <c r="H165" s="96"/>
      <c r="I165" s="96"/>
      <c r="J165" s="96"/>
      <c r="K165" s="88"/>
      <c r="L165" s="72">
        <f t="shared" ref="L165" si="92">SUM(F165:K165)</f>
        <v>0</v>
      </c>
      <c r="M165" s="73">
        <f t="shared" ref="M165" si="93">L165*N165</f>
        <v>0</v>
      </c>
      <c r="N165" s="73">
        <f>VLOOKUP($A165,'Прайс-Лист'!$A$7:$P$608, 7,0)</f>
        <v>88.182219059999994</v>
      </c>
      <c r="O165" s="73">
        <f>VLOOKUP($A165,'Прайс-Лист'!$A$7:$P$608, 10,0)</f>
        <v>163.13710526099999</v>
      </c>
      <c r="P165" s="73">
        <f>VLOOKUP($A165,'Прайс-Лист'!$A$7:$P$608, 11,0)</f>
        <v>4404.7018420469994</v>
      </c>
    </row>
    <row r="166" spans="1:16" x14ac:dyDescent="0.25">
      <c r="A166" s="79" t="s">
        <v>121</v>
      </c>
      <c r="B166" s="79" t="s">
        <v>116</v>
      </c>
      <c r="C166" s="80" t="s">
        <v>122</v>
      </c>
      <c r="D166" s="71" t="s">
        <v>1119</v>
      </c>
      <c r="E166" s="73" t="s">
        <v>68</v>
      </c>
      <c r="F166" s="96"/>
      <c r="G166" s="96"/>
      <c r="H166" s="96"/>
      <c r="I166" s="96"/>
      <c r="J166" s="96"/>
      <c r="K166" s="88"/>
      <c r="L166" s="72">
        <f t="shared" ref="L166" si="94">SUM(F166:K166)</f>
        <v>0</v>
      </c>
      <c r="M166" s="73">
        <f t="shared" ref="M166" si="95">L166*N166</f>
        <v>0</v>
      </c>
      <c r="N166" s="73">
        <f>VLOOKUP($A166,'Прайс-Лист'!$A$7:$P$608, 7,0)</f>
        <v>88.182219059999994</v>
      </c>
      <c r="O166" s="73">
        <f>VLOOKUP($A166,'Прайс-Лист'!$A$7:$P$608, 10,0)</f>
        <v>163.13710526099999</v>
      </c>
      <c r="P166" s="73">
        <f>VLOOKUP($A166,'Прайс-Лист'!$A$7:$P$608, 11,0)</f>
        <v>4404.7018420469994</v>
      </c>
    </row>
    <row r="167" spans="1:16" x14ac:dyDescent="0.25">
      <c r="A167" s="79" t="s">
        <v>121</v>
      </c>
      <c r="B167" s="79" t="s">
        <v>116</v>
      </c>
      <c r="C167" s="80" t="s">
        <v>122</v>
      </c>
      <c r="D167" s="71" t="s">
        <v>1126</v>
      </c>
      <c r="E167" s="73" t="s">
        <v>68</v>
      </c>
      <c r="F167" s="96"/>
      <c r="G167" s="96"/>
      <c r="H167" s="96"/>
      <c r="I167" s="96"/>
      <c r="J167" s="96"/>
      <c r="K167" s="88"/>
      <c r="L167" s="72">
        <f t="shared" ref="L167:L188" si="96">SUM(F167:K167)</f>
        <v>0</v>
      </c>
      <c r="M167" s="73">
        <f t="shared" ref="M167:M188" si="97">L167*N167</f>
        <v>0</v>
      </c>
      <c r="N167" s="73">
        <f>VLOOKUP($A167,'Прайс-Лист'!$A$7:$P$608, 7,0)</f>
        <v>88.182219059999994</v>
      </c>
      <c r="O167" s="73">
        <f>VLOOKUP($A167,'Прайс-Лист'!$A$7:$P$608, 10,0)</f>
        <v>163.13710526099999</v>
      </c>
      <c r="P167" s="73">
        <f>VLOOKUP($A167,'Прайс-Лист'!$A$7:$P$608, 11,0)</f>
        <v>4404.7018420469994</v>
      </c>
    </row>
    <row r="168" spans="1:16" x14ac:dyDescent="0.25">
      <c r="A168" s="86" t="s">
        <v>124</v>
      </c>
      <c r="B168" s="86" t="s">
        <v>116</v>
      </c>
      <c r="C168" s="86" t="s">
        <v>125</v>
      </c>
      <c r="D168" s="83" t="s">
        <v>1119</v>
      </c>
      <c r="E168" s="84" t="str">
        <f>VLOOKUP($A168,'Прайс-Лист'!$A$7:$P$608, 4,0)</f>
        <v>8-16</v>
      </c>
      <c r="F168" s="95"/>
      <c r="G168" s="95"/>
      <c r="H168" s="95"/>
      <c r="I168" s="95"/>
      <c r="J168" s="95"/>
      <c r="K168" s="88"/>
      <c r="L168" s="85">
        <f t="shared" ref="L168" si="98">SUM(F168:K168)</f>
        <v>0</v>
      </c>
      <c r="M168" s="84">
        <f t="shared" ref="M168" si="99">L168*N168</f>
        <v>0</v>
      </c>
      <c r="N168" s="84">
        <f>VLOOKUP($A168,'Прайс-Лист'!$A$7:$P$608, 7,0)</f>
        <v>68.765597712499982</v>
      </c>
      <c r="O168" s="84">
        <f>VLOOKUP($A168,'Прайс-Лист'!$A$7:$P$608, 10,0)</f>
        <v>127.21635576812497</v>
      </c>
      <c r="P168" s="84">
        <f>VLOOKUP($A168,'Прайс-Лист'!$A$7:$P$608, 11,0)</f>
        <v>3434.8416057393742</v>
      </c>
    </row>
    <row r="169" spans="1:16" x14ac:dyDescent="0.25">
      <c r="A169" s="86" t="s">
        <v>124</v>
      </c>
      <c r="B169" s="86" t="s">
        <v>116</v>
      </c>
      <c r="C169" s="86" t="s">
        <v>125</v>
      </c>
      <c r="D169" s="83" t="s">
        <v>1129</v>
      </c>
      <c r="E169" s="84" t="str">
        <f>VLOOKUP($A169,'Прайс-Лист'!$A$7:$P$608, 4,0)</f>
        <v>8-16</v>
      </c>
      <c r="F169" s="95"/>
      <c r="G169" s="95"/>
      <c r="H169" s="95"/>
      <c r="I169" s="95"/>
      <c r="J169" s="95"/>
      <c r="K169" s="88"/>
      <c r="L169" s="85">
        <f t="shared" si="96"/>
        <v>0</v>
      </c>
      <c r="M169" s="84">
        <f t="shared" si="97"/>
        <v>0</v>
      </c>
      <c r="N169" s="84">
        <f>VLOOKUP($A169,'Прайс-Лист'!$A$7:$P$608, 7,0)</f>
        <v>68.765597712499982</v>
      </c>
      <c r="O169" s="84">
        <f>VLOOKUP($A169,'Прайс-Лист'!$A$7:$P$608, 10,0)</f>
        <v>127.21635576812497</v>
      </c>
      <c r="P169" s="84">
        <f>VLOOKUP($A169,'Прайс-Лист'!$A$7:$P$608, 11,0)</f>
        <v>3434.8416057393742</v>
      </c>
    </row>
    <row r="170" spans="1:16" x14ac:dyDescent="0.25">
      <c r="A170" s="86" t="s">
        <v>124</v>
      </c>
      <c r="B170" s="86" t="s">
        <v>116</v>
      </c>
      <c r="C170" s="86" t="s">
        <v>125</v>
      </c>
      <c r="D170" s="83" t="s">
        <v>1125</v>
      </c>
      <c r="E170" s="84" t="str">
        <f>VLOOKUP($A170,'Прайс-Лист'!$A$7:$P$608, 4,0)</f>
        <v>8-16</v>
      </c>
      <c r="F170" s="95"/>
      <c r="G170" s="95"/>
      <c r="H170" s="95"/>
      <c r="I170" s="95"/>
      <c r="J170" s="95"/>
      <c r="K170" s="88"/>
      <c r="L170" s="85">
        <f t="shared" ref="L170" si="100">SUM(F170:K170)</f>
        <v>0</v>
      </c>
      <c r="M170" s="84">
        <f t="shared" ref="M170" si="101">L170*N170</f>
        <v>0</v>
      </c>
      <c r="N170" s="84">
        <f>VLOOKUP($A170,'Прайс-Лист'!$A$7:$P$608, 7,0)</f>
        <v>68.765597712499982</v>
      </c>
      <c r="O170" s="84">
        <f>VLOOKUP($A170,'Прайс-Лист'!$A$7:$P$608, 10,0)</f>
        <v>127.21635576812497</v>
      </c>
      <c r="P170" s="84">
        <f>VLOOKUP($A170,'Прайс-Лист'!$A$7:$P$608, 11,0)</f>
        <v>3434.8416057393742</v>
      </c>
    </row>
    <row r="171" spans="1:16" x14ac:dyDescent="0.25">
      <c r="A171" s="86" t="s">
        <v>124</v>
      </c>
      <c r="B171" s="86" t="s">
        <v>116</v>
      </c>
      <c r="C171" s="86" t="s">
        <v>125</v>
      </c>
      <c r="D171" s="83" t="s">
        <v>1133</v>
      </c>
      <c r="E171" s="84" t="str">
        <f>VLOOKUP($A171,'Прайс-Лист'!$A$7:$P$608, 4,0)</f>
        <v>8-16</v>
      </c>
      <c r="F171" s="95"/>
      <c r="G171" s="95"/>
      <c r="H171" s="95"/>
      <c r="I171" s="95"/>
      <c r="J171" s="95"/>
      <c r="K171" s="88"/>
      <c r="L171" s="85">
        <f t="shared" ref="L171" si="102">SUM(F171:K171)</f>
        <v>0</v>
      </c>
      <c r="M171" s="84">
        <f t="shared" ref="M171" si="103">L171*N171</f>
        <v>0</v>
      </c>
      <c r="N171" s="84">
        <f>VLOOKUP($A171,'Прайс-Лист'!$A$7:$P$608, 7,0)</f>
        <v>68.765597712499982</v>
      </c>
      <c r="O171" s="84">
        <f>VLOOKUP($A171,'Прайс-Лист'!$A$7:$P$608, 10,0)</f>
        <v>127.21635576812497</v>
      </c>
      <c r="P171" s="84">
        <f>VLOOKUP($A171,'Прайс-Лист'!$A$7:$P$608, 11,0)</f>
        <v>3434.8416057393742</v>
      </c>
    </row>
    <row r="172" spans="1:16" x14ac:dyDescent="0.25">
      <c r="A172" s="86" t="s">
        <v>124</v>
      </c>
      <c r="B172" s="86" t="s">
        <v>116</v>
      </c>
      <c r="C172" s="86" t="s">
        <v>125</v>
      </c>
      <c r="D172" s="83" t="s">
        <v>1131</v>
      </c>
      <c r="E172" s="84" t="str">
        <f>VLOOKUP($A172,'Прайс-Лист'!$A$7:$P$608, 4,0)</f>
        <v>8-16</v>
      </c>
      <c r="F172" s="95"/>
      <c r="G172" s="95"/>
      <c r="H172" s="95"/>
      <c r="I172" s="95"/>
      <c r="J172" s="95"/>
      <c r="K172" s="88"/>
      <c r="L172" s="85">
        <f t="shared" si="96"/>
        <v>0</v>
      </c>
      <c r="M172" s="84">
        <f t="shared" si="97"/>
        <v>0</v>
      </c>
      <c r="N172" s="84">
        <f>VLOOKUP($A172,'Прайс-Лист'!$A$7:$P$608, 7,0)</f>
        <v>68.765597712499982</v>
      </c>
      <c r="O172" s="84">
        <f>VLOOKUP($A172,'Прайс-Лист'!$A$7:$P$608, 10,0)</f>
        <v>127.21635576812497</v>
      </c>
      <c r="P172" s="84">
        <f>VLOOKUP($A172,'Прайс-Лист'!$A$7:$P$608, 11,0)</f>
        <v>3434.8416057393742</v>
      </c>
    </row>
    <row r="173" spans="1:16" x14ac:dyDescent="0.25">
      <c r="A173" s="79" t="s">
        <v>126</v>
      </c>
      <c r="B173" s="79" t="s">
        <v>116</v>
      </c>
      <c r="C173" s="80" t="s">
        <v>127</v>
      </c>
      <c r="D173" s="71" t="s">
        <v>1119</v>
      </c>
      <c r="E173" s="73" t="str">
        <f>VLOOKUP($A173,'Прайс-Лист'!$A$7:$P$608, 4,0)</f>
        <v>8-16</v>
      </c>
      <c r="F173" s="96"/>
      <c r="G173" s="96"/>
      <c r="H173" s="96"/>
      <c r="I173" s="96"/>
      <c r="J173" s="96"/>
      <c r="K173" s="88"/>
      <c r="L173" s="72">
        <f t="shared" ref="L173" si="104">SUM(F173:K173)</f>
        <v>0</v>
      </c>
      <c r="M173" s="73">
        <f t="shared" ref="M173" si="105">L173*N173</f>
        <v>0</v>
      </c>
      <c r="N173" s="73">
        <f>VLOOKUP($A173,'Прайс-Лист'!$A$7:$P$608, 7,0)</f>
        <v>63.457641649999992</v>
      </c>
      <c r="O173" s="73">
        <f>VLOOKUP($A173,'Прайс-Лист'!$A$7:$P$608, 10,0)</f>
        <v>117.3966370525</v>
      </c>
      <c r="P173" s="73">
        <f>VLOOKUP($A173,'Прайс-Лист'!$A$7:$P$608, 11,0)</f>
        <v>3169.7092004175001</v>
      </c>
    </row>
    <row r="174" spans="1:16" x14ac:dyDescent="0.25">
      <c r="A174" s="79" t="s">
        <v>126</v>
      </c>
      <c r="B174" s="79" t="s">
        <v>116</v>
      </c>
      <c r="C174" s="80" t="s">
        <v>127</v>
      </c>
      <c r="D174" s="71" t="s">
        <v>1129</v>
      </c>
      <c r="E174" s="73" t="str">
        <f>VLOOKUP($A174,'Прайс-Лист'!$A$7:$P$608, 4,0)</f>
        <v>8-16</v>
      </c>
      <c r="F174" s="96"/>
      <c r="G174" s="96"/>
      <c r="H174" s="96"/>
      <c r="I174" s="96"/>
      <c r="J174" s="96"/>
      <c r="K174" s="88"/>
      <c r="L174" s="72">
        <f t="shared" si="96"/>
        <v>0</v>
      </c>
      <c r="M174" s="73">
        <f t="shared" si="97"/>
        <v>0</v>
      </c>
      <c r="N174" s="73">
        <f>VLOOKUP($A174,'Прайс-Лист'!$A$7:$P$608, 7,0)</f>
        <v>63.457641649999992</v>
      </c>
      <c r="O174" s="73">
        <f>VLOOKUP($A174,'Прайс-Лист'!$A$7:$P$608, 10,0)</f>
        <v>117.3966370525</v>
      </c>
      <c r="P174" s="73">
        <f>VLOOKUP($A174,'Прайс-Лист'!$A$7:$P$608, 11,0)</f>
        <v>3169.7092004175001</v>
      </c>
    </row>
    <row r="175" spans="1:16" x14ac:dyDescent="0.25">
      <c r="A175" s="79" t="s">
        <v>126</v>
      </c>
      <c r="B175" s="79" t="s">
        <v>116</v>
      </c>
      <c r="C175" s="80" t="s">
        <v>127</v>
      </c>
      <c r="D175" s="71" t="s">
        <v>1125</v>
      </c>
      <c r="E175" s="73" t="str">
        <f>VLOOKUP($A175,'Прайс-Лист'!$A$7:$P$608, 4,0)</f>
        <v>8-16</v>
      </c>
      <c r="F175" s="96"/>
      <c r="G175" s="96"/>
      <c r="H175" s="96"/>
      <c r="I175" s="96"/>
      <c r="J175" s="96"/>
      <c r="K175" s="88"/>
      <c r="L175" s="72">
        <f t="shared" ref="L175" si="106">SUM(F175:K175)</f>
        <v>0</v>
      </c>
      <c r="M175" s="73">
        <f t="shared" ref="M175" si="107">L175*N175</f>
        <v>0</v>
      </c>
      <c r="N175" s="73">
        <f>VLOOKUP($A175,'Прайс-Лист'!$A$7:$P$608, 7,0)</f>
        <v>63.457641649999992</v>
      </c>
      <c r="O175" s="73">
        <f>VLOOKUP($A175,'Прайс-Лист'!$A$7:$P$608, 10,0)</f>
        <v>117.3966370525</v>
      </c>
      <c r="P175" s="73">
        <f>VLOOKUP($A175,'Прайс-Лист'!$A$7:$P$608, 11,0)</f>
        <v>3169.7092004175001</v>
      </c>
    </row>
    <row r="176" spans="1:16" x14ac:dyDescent="0.25">
      <c r="A176" s="79" t="s">
        <v>126</v>
      </c>
      <c r="B176" s="79" t="s">
        <v>116</v>
      </c>
      <c r="C176" s="80" t="s">
        <v>127</v>
      </c>
      <c r="D176" s="71" t="s">
        <v>1133</v>
      </c>
      <c r="E176" s="73" t="str">
        <f>VLOOKUP($A176,'Прайс-Лист'!$A$7:$P$608, 4,0)</f>
        <v>8-16</v>
      </c>
      <c r="F176" s="96"/>
      <c r="G176" s="96"/>
      <c r="H176" s="96"/>
      <c r="I176" s="96"/>
      <c r="J176" s="96"/>
      <c r="K176" s="88"/>
      <c r="L176" s="72">
        <f t="shared" ref="L176" si="108">SUM(F176:K176)</f>
        <v>0</v>
      </c>
      <c r="M176" s="73">
        <f t="shared" ref="M176" si="109">L176*N176</f>
        <v>0</v>
      </c>
      <c r="N176" s="73">
        <f>VLOOKUP($A176,'Прайс-Лист'!$A$7:$P$608, 7,0)</f>
        <v>63.457641649999992</v>
      </c>
      <c r="O176" s="73">
        <f>VLOOKUP($A176,'Прайс-Лист'!$A$7:$P$608, 10,0)</f>
        <v>117.3966370525</v>
      </c>
      <c r="P176" s="73">
        <f>VLOOKUP($A176,'Прайс-Лист'!$A$7:$P$608, 11,0)</f>
        <v>3169.7092004175001</v>
      </c>
    </row>
    <row r="177" spans="1:16" x14ac:dyDescent="0.25">
      <c r="A177" s="79" t="s">
        <v>126</v>
      </c>
      <c r="B177" s="79" t="s">
        <v>116</v>
      </c>
      <c r="C177" s="80" t="s">
        <v>127</v>
      </c>
      <c r="D177" s="71" t="s">
        <v>1131</v>
      </c>
      <c r="E177" s="73" t="str">
        <f>VLOOKUP($A177,'Прайс-Лист'!$A$7:$P$608, 4,0)</f>
        <v>8-16</v>
      </c>
      <c r="F177" s="96"/>
      <c r="G177" s="96"/>
      <c r="H177" s="96"/>
      <c r="I177" s="96"/>
      <c r="J177" s="96"/>
      <c r="K177" s="88"/>
      <c r="L177" s="72">
        <f t="shared" si="96"/>
        <v>0</v>
      </c>
      <c r="M177" s="73">
        <f t="shared" si="97"/>
        <v>0</v>
      </c>
      <c r="N177" s="73">
        <f>VLOOKUP($A177,'Прайс-Лист'!$A$7:$P$608, 7,0)</f>
        <v>63.457641649999992</v>
      </c>
      <c r="O177" s="73">
        <f>VLOOKUP($A177,'Прайс-Лист'!$A$7:$P$608, 10,0)</f>
        <v>117.3966370525</v>
      </c>
      <c r="P177" s="73">
        <f>VLOOKUP($A177,'Прайс-Лист'!$A$7:$P$608, 11,0)</f>
        <v>3169.7092004175001</v>
      </c>
    </row>
    <row r="178" spans="1:16" x14ac:dyDescent="0.25">
      <c r="A178" s="86" t="s">
        <v>128</v>
      </c>
      <c r="B178" s="86" t="s">
        <v>116</v>
      </c>
      <c r="C178" s="86" t="s">
        <v>129</v>
      </c>
      <c r="D178" s="83" t="s">
        <v>1119</v>
      </c>
      <c r="E178" s="84" t="str">
        <f>VLOOKUP($A178,'Прайс-Лист'!$A$7:$P$608, 4,0)</f>
        <v>8-16</v>
      </c>
      <c r="F178" s="95"/>
      <c r="G178" s="95"/>
      <c r="H178" s="95"/>
      <c r="I178" s="95"/>
      <c r="J178" s="95"/>
      <c r="K178" s="88"/>
      <c r="L178" s="85">
        <f t="shared" si="96"/>
        <v>0</v>
      </c>
      <c r="M178" s="84">
        <f t="shared" si="97"/>
        <v>0</v>
      </c>
      <c r="N178" s="84">
        <f>VLOOKUP($A178,'Прайс-Лист'!$A$7:$P$608, 7,0)</f>
        <v>53.551807399999987</v>
      </c>
      <c r="O178" s="84">
        <f>VLOOKUP($A178,'Прайс-Лист'!$A$7:$P$608, 10,0)</f>
        <v>99.070843689999975</v>
      </c>
      <c r="P178" s="84">
        <f>VLOOKUP($A178,'Прайс-Лист'!$A$7:$P$608, 11,0)</f>
        <v>2674.9127796299995</v>
      </c>
    </row>
    <row r="179" spans="1:16" x14ac:dyDescent="0.25">
      <c r="A179" s="86" t="s">
        <v>128</v>
      </c>
      <c r="B179" s="86" t="s">
        <v>116</v>
      </c>
      <c r="C179" s="86" t="s">
        <v>129</v>
      </c>
      <c r="D179" s="83" t="s">
        <v>1129</v>
      </c>
      <c r="E179" s="84" t="str">
        <f>VLOOKUP($A179,'Прайс-Лист'!$A$7:$P$608, 4,0)</f>
        <v>8-16</v>
      </c>
      <c r="F179" s="95"/>
      <c r="G179" s="95"/>
      <c r="H179" s="95"/>
      <c r="I179" s="95"/>
      <c r="J179" s="95"/>
      <c r="K179" s="88"/>
      <c r="L179" s="85">
        <f t="shared" ref="L179" si="110">SUM(F179:K179)</f>
        <v>0</v>
      </c>
      <c r="M179" s="84">
        <f t="shared" ref="M179" si="111">L179*N179</f>
        <v>0</v>
      </c>
      <c r="N179" s="84">
        <f>VLOOKUP($A179,'Прайс-Лист'!$A$7:$P$608, 7,0)</f>
        <v>53.551807399999987</v>
      </c>
      <c r="O179" s="84">
        <f>VLOOKUP($A179,'Прайс-Лист'!$A$7:$P$608, 10,0)</f>
        <v>99.070843689999975</v>
      </c>
      <c r="P179" s="84">
        <f>VLOOKUP($A179,'Прайс-Лист'!$A$7:$P$608, 11,0)</f>
        <v>2674.9127796299995</v>
      </c>
    </row>
    <row r="180" spans="1:16" x14ac:dyDescent="0.25">
      <c r="A180" s="86" t="s">
        <v>128</v>
      </c>
      <c r="B180" s="86" t="s">
        <v>116</v>
      </c>
      <c r="C180" s="86" t="s">
        <v>129</v>
      </c>
      <c r="D180" s="83" t="s">
        <v>1125</v>
      </c>
      <c r="E180" s="84" t="str">
        <f>VLOOKUP($A180,'Прайс-Лист'!$A$7:$P$608, 4,0)</f>
        <v>8-16</v>
      </c>
      <c r="F180" s="95"/>
      <c r="G180" s="95"/>
      <c r="H180" s="95"/>
      <c r="I180" s="95"/>
      <c r="J180" s="95"/>
      <c r="K180" s="88"/>
      <c r="L180" s="85">
        <f t="shared" si="96"/>
        <v>0</v>
      </c>
      <c r="M180" s="84">
        <f t="shared" si="97"/>
        <v>0</v>
      </c>
      <c r="N180" s="84">
        <f>VLOOKUP($A180,'Прайс-Лист'!$A$7:$P$608, 7,0)</f>
        <v>53.551807399999987</v>
      </c>
      <c r="O180" s="84">
        <f>VLOOKUP($A180,'Прайс-Лист'!$A$7:$P$608, 10,0)</f>
        <v>99.070843689999975</v>
      </c>
      <c r="P180" s="84">
        <f>VLOOKUP($A180,'Прайс-Лист'!$A$7:$P$608, 11,0)</f>
        <v>2674.9127796299995</v>
      </c>
    </row>
    <row r="181" spans="1:16" x14ac:dyDescent="0.25">
      <c r="A181" s="79" t="s">
        <v>130</v>
      </c>
      <c r="B181" s="79" t="s">
        <v>116</v>
      </c>
      <c r="C181" s="80" t="s">
        <v>131</v>
      </c>
      <c r="D181" s="71" t="s">
        <v>1136</v>
      </c>
      <c r="E181" s="73" t="str">
        <f>VLOOKUP($A181,'Прайс-Лист'!$A$7:$P$608, 4,0)</f>
        <v>8-16</v>
      </c>
      <c r="F181" s="96"/>
      <c r="G181" s="96"/>
      <c r="H181" s="96"/>
      <c r="I181" s="96"/>
      <c r="J181" s="96"/>
      <c r="K181" s="88"/>
      <c r="L181" s="72">
        <f t="shared" si="96"/>
        <v>0</v>
      </c>
      <c r="M181" s="73">
        <f t="shared" si="97"/>
        <v>0</v>
      </c>
      <c r="N181" s="73">
        <f>VLOOKUP($A181,'Прайс-Лист'!$A$7:$P$608, 7,0)</f>
        <v>62.088188434999999</v>
      </c>
      <c r="O181" s="73">
        <f>VLOOKUP($A181,'Прайс-Лист'!$A$7:$P$608, 10,0)</f>
        <v>114.86314860475001</v>
      </c>
      <c r="P181" s="73">
        <f>VLOOKUP($A181,'Прайс-Лист'!$A$7:$P$608, 11,0)</f>
        <v>3101.3050123282501</v>
      </c>
    </row>
    <row r="182" spans="1:16" x14ac:dyDescent="0.25">
      <c r="A182" s="79" t="s">
        <v>130</v>
      </c>
      <c r="B182" s="79" t="s">
        <v>116</v>
      </c>
      <c r="C182" s="80" t="s">
        <v>131</v>
      </c>
      <c r="D182" s="71" t="s">
        <v>1120</v>
      </c>
      <c r="E182" s="73" t="str">
        <f>VLOOKUP($A182,'Прайс-Лист'!$A$7:$P$608, 4,0)</f>
        <v>8-16</v>
      </c>
      <c r="F182" s="96"/>
      <c r="G182" s="96"/>
      <c r="H182" s="96"/>
      <c r="I182" s="96"/>
      <c r="J182" s="96"/>
      <c r="K182" s="88"/>
      <c r="L182" s="72">
        <f t="shared" ref="L182" si="112">SUM(F182:K182)</f>
        <v>0</v>
      </c>
      <c r="M182" s="73">
        <f t="shared" ref="M182" si="113">L182*N182</f>
        <v>0</v>
      </c>
      <c r="N182" s="73">
        <f>VLOOKUP($A182,'Прайс-Лист'!$A$7:$P$608, 7,0)</f>
        <v>62.088188434999999</v>
      </c>
      <c r="O182" s="73">
        <f>VLOOKUP($A182,'Прайс-Лист'!$A$7:$P$608, 10,0)</f>
        <v>114.86314860475001</v>
      </c>
      <c r="P182" s="73">
        <f>VLOOKUP($A182,'Прайс-Лист'!$A$7:$P$608, 11,0)</f>
        <v>3101.3050123282501</v>
      </c>
    </row>
    <row r="183" spans="1:16" x14ac:dyDescent="0.25">
      <c r="A183" s="79" t="s">
        <v>130</v>
      </c>
      <c r="B183" s="79" t="s">
        <v>116</v>
      </c>
      <c r="C183" s="80" t="s">
        <v>131</v>
      </c>
      <c r="D183" s="71" t="s">
        <v>1131</v>
      </c>
      <c r="E183" s="73" t="str">
        <f>VLOOKUP($A183,'Прайс-Лист'!$A$7:$P$608, 4,0)</f>
        <v>8-16</v>
      </c>
      <c r="F183" s="96"/>
      <c r="G183" s="96"/>
      <c r="H183" s="96"/>
      <c r="I183" s="96"/>
      <c r="J183" s="96"/>
      <c r="K183" s="88"/>
      <c r="L183" s="72">
        <f t="shared" ref="L183" si="114">SUM(F183:K183)</f>
        <v>0</v>
      </c>
      <c r="M183" s="73">
        <f t="shared" ref="M183" si="115">L183*N183</f>
        <v>0</v>
      </c>
      <c r="N183" s="73">
        <f>VLOOKUP($A183,'Прайс-Лист'!$A$7:$P$608, 7,0)</f>
        <v>62.088188434999999</v>
      </c>
      <c r="O183" s="73">
        <f>VLOOKUP($A183,'Прайс-Лист'!$A$7:$P$608, 10,0)</f>
        <v>114.86314860475001</v>
      </c>
      <c r="P183" s="73">
        <f>VLOOKUP($A183,'Прайс-Лист'!$A$7:$P$608, 11,0)</f>
        <v>3101.3050123282501</v>
      </c>
    </row>
    <row r="184" spans="1:16" x14ac:dyDescent="0.25">
      <c r="A184" s="79" t="s">
        <v>130</v>
      </c>
      <c r="B184" s="79" t="s">
        <v>116</v>
      </c>
      <c r="C184" s="80" t="s">
        <v>131</v>
      </c>
      <c r="D184" s="71" t="s">
        <v>1114</v>
      </c>
      <c r="E184" s="73" t="str">
        <f>VLOOKUP($A184,'Прайс-Лист'!$A$7:$P$608, 4,0)</f>
        <v>8-16</v>
      </c>
      <c r="F184" s="96"/>
      <c r="G184" s="96"/>
      <c r="H184" s="96"/>
      <c r="I184" s="96"/>
      <c r="J184" s="96"/>
      <c r="K184" s="88"/>
      <c r="L184" s="72">
        <f t="shared" si="96"/>
        <v>0</v>
      </c>
      <c r="M184" s="73">
        <f t="shared" si="97"/>
        <v>0</v>
      </c>
      <c r="N184" s="73">
        <f>VLOOKUP($A184,'Прайс-Лист'!$A$7:$P$608, 7,0)</f>
        <v>62.088188434999999</v>
      </c>
      <c r="O184" s="73">
        <f>VLOOKUP($A184,'Прайс-Лист'!$A$7:$P$608, 10,0)</f>
        <v>114.86314860475001</v>
      </c>
      <c r="P184" s="73">
        <f>VLOOKUP($A184,'Прайс-Лист'!$A$7:$P$608, 11,0)</f>
        <v>3101.3050123282501</v>
      </c>
    </row>
    <row r="185" spans="1:16" x14ac:dyDescent="0.25">
      <c r="A185" s="82" t="s">
        <v>132</v>
      </c>
      <c r="B185" s="82" t="s">
        <v>116</v>
      </c>
      <c r="C185" s="86" t="s">
        <v>133</v>
      </c>
      <c r="D185" s="83" t="s">
        <v>1131</v>
      </c>
      <c r="E185" s="84" t="str">
        <f>VLOOKUP($A185,'Прайс-Лист'!$A$7:$P$608, 4,0)</f>
        <v>8-16</v>
      </c>
      <c r="F185" s="95"/>
      <c r="G185" s="95"/>
      <c r="H185" s="95"/>
      <c r="I185" s="95"/>
      <c r="J185" s="95"/>
      <c r="K185" s="88"/>
      <c r="L185" s="85">
        <f t="shared" si="96"/>
        <v>0</v>
      </c>
      <c r="M185" s="84">
        <f t="shared" si="97"/>
        <v>0</v>
      </c>
      <c r="N185" s="84">
        <f>VLOOKUP($A185,'Прайс-Лист'!$A$7:$P$608, 7,0)</f>
        <v>57.708482454999995</v>
      </c>
      <c r="O185" s="84">
        <f>VLOOKUP($A185,'Прайс-Лист'!$A$7:$P$608, 10,0)</f>
        <v>106.76069254174999</v>
      </c>
      <c r="P185" s="84">
        <f>VLOOKUP($A185,'Прайс-Лист'!$A$7:$P$608, 11,0)</f>
        <v>2882.5386986272497</v>
      </c>
    </row>
    <row r="186" spans="1:16" x14ac:dyDescent="0.25">
      <c r="A186" s="82" t="s">
        <v>132</v>
      </c>
      <c r="B186" s="82" t="s">
        <v>116</v>
      </c>
      <c r="C186" s="86" t="s">
        <v>133</v>
      </c>
      <c r="D186" s="83" t="s">
        <v>1120</v>
      </c>
      <c r="E186" s="84" t="str">
        <f>VLOOKUP($A186,'Прайс-Лист'!$A$7:$P$608, 4,0)</f>
        <v>8-16</v>
      </c>
      <c r="F186" s="95"/>
      <c r="G186" s="95"/>
      <c r="H186" s="95"/>
      <c r="I186" s="95"/>
      <c r="J186" s="95"/>
      <c r="K186" s="88"/>
      <c r="L186" s="85">
        <f t="shared" ref="L186" si="116">SUM(F186:K186)</f>
        <v>0</v>
      </c>
      <c r="M186" s="84">
        <f t="shared" ref="M186" si="117">L186*N186</f>
        <v>0</v>
      </c>
      <c r="N186" s="84">
        <f>VLOOKUP($A186,'Прайс-Лист'!$A$7:$P$608, 7,0)</f>
        <v>57.708482454999995</v>
      </c>
      <c r="O186" s="84">
        <f>VLOOKUP($A186,'Прайс-Лист'!$A$7:$P$608, 10,0)</f>
        <v>106.76069254174999</v>
      </c>
      <c r="P186" s="84">
        <f>VLOOKUP($A186,'Прайс-Лист'!$A$7:$P$608, 11,0)</f>
        <v>2882.5386986272497</v>
      </c>
    </row>
    <row r="187" spans="1:16" x14ac:dyDescent="0.25">
      <c r="A187" s="82" t="s">
        <v>132</v>
      </c>
      <c r="B187" s="82" t="s">
        <v>116</v>
      </c>
      <c r="C187" s="86" t="s">
        <v>133</v>
      </c>
      <c r="D187" s="83" t="s">
        <v>1114</v>
      </c>
      <c r="E187" s="84" t="str">
        <f>VLOOKUP($A187,'Прайс-Лист'!$A$7:$P$608, 4,0)</f>
        <v>8-16</v>
      </c>
      <c r="F187" s="95"/>
      <c r="G187" s="95"/>
      <c r="H187" s="95"/>
      <c r="I187" s="95"/>
      <c r="J187" s="95"/>
      <c r="K187" s="88"/>
      <c r="L187" s="85">
        <f t="shared" ref="L187" si="118">SUM(F187:K187)</f>
        <v>0</v>
      </c>
      <c r="M187" s="84">
        <f t="shared" ref="M187" si="119">L187*N187</f>
        <v>0</v>
      </c>
      <c r="N187" s="84">
        <f>VLOOKUP($A187,'Прайс-Лист'!$A$7:$P$608, 7,0)</f>
        <v>57.708482454999995</v>
      </c>
      <c r="O187" s="84">
        <f>VLOOKUP($A187,'Прайс-Лист'!$A$7:$P$608, 10,0)</f>
        <v>106.76069254174999</v>
      </c>
      <c r="P187" s="84">
        <f>VLOOKUP($A187,'Прайс-Лист'!$A$7:$P$608, 11,0)</f>
        <v>2882.5386986272497</v>
      </c>
    </row>
    <row r="188" spans="1:16" x14ac:dyDescent="0.25">
      <c r="A188" s="82" t="s">
        <v>132</v>
      </c>
      <c r="B188" s="82" t="s">
        <v>116</v>
      </c>
      <c r="C188" s="86" t="s">
        <v>133</v>
      </c>
      <c r="D188" s="83" t="s">
        <v>1136</v>
      </c>
      <c r="E188" s="84" t="str">
        <f>VLOOKUP($A188,'Прайс-Лист'!$A$7:$P$608, 4,0)</f>
        <v>8-16</v>
      </c>
      <c r="F188" s="95"/>
      <c r="G188" s="95"/>
      <c r="H188" s="95"/>
      <c r="I188" s="95"/>
      <c r="J188" s="95"/>
      <c r="K188" s="88"/>
      <c r="L188" s="85">
        <f t="shared" si="96"/>
        <v>0</v>
      </c>
      <c r="M188" s="84">
        <f t="shared" si="97"/>
        <v>0</v>
      </c>
      <c r="N188" s="84">
        <f>VLOOKUP($A188,'Прайс-Лист'!$A$7:$P$608, 7,0)</f>
        <v>57.708482454999995</v>
      </c>
      <c r="O188" s="84">
        <f>VLOOKUP($A188,'Прайс-Лист'!$A$7:$P$608, 10,0)</f>
        <v>106.76069254174999</v>
      </c>
      <c r="P188" s="84">
        <f>VLOOKUP($A188,'Прайс-Лист'!$A$7:$P$608, 11,0)</f>
        <v>2882.5386986272497</v>
      </c>
    </row>
    <row r="189" spans="1:16" x14ac:dyDescent="0.25">
      <c r="A189" s="29" t="s">
        <v>134</v>
      </c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</row>
    <row r="190" spans="1:16" s="1" customFormat="1" x14ac:dyDescent="0.25">
      <c r="A190" s="66" t="s">
        <v>1099</v>
      </c>
      <c r="B190" s="66" t="s">
        <v>1100</v>
      </c>
      <c r="C190" s="67" t="s">
        <v>1101</v>
      </c>
      <c r="D190" s="66" t="s">
        <v>1102</v>
      </c>
      <c r="E190" s="68" t="s">
        <v>12</v>
      </c>
      <c r="F190" s="69">
        <v>8</v>
      </c>
      <c r="G190" s="69">
        <v>10</v>
      </c>
      <c r="H190" s="69">
        <v>12</v>
      </c>
      <c r="I190" s="69">
        <v>14</v>
      </c>
      <c r="J190" s="69">
        <v>16</v>
      </c>
      <c r="K190" s="69"/>
      <c r="L190" s="68" t="s">
        <v>1108</v>
      </c>
      <c r="M190" s="68" t="s">
        <v>1109</v>
      </c>
      <c r="N190" s="68" t="s">
        <v>1110</v>
      </c>
      <c r="O190" s="68" t="s">
        <v>10</v>
      </c>
      <c r="P190" s="68" t="s">
        <v>11</v>
      </c>
    </row>
    <row r="191" spans="1:16" x14ac:dyDescent="0.25">
      <c r="A191" s="70" t="s">
        <v>135</v>
      </c>
      <c r="B191" s="70" t="s">
        <v>116</v>
      </c>
      <c r="C191" s="77" t="s">
        <v>136</v>
      </c>
      <c r="D191" s="71" t="s">
        <v>1113</v>
      </c>
      <c r="E191" s="73" t="str">
        <f>VLOOKUP($A191,'Прайс-Лист'!$A$7:$P$608, 4,0)</f>
        <v>8-16</v>
      </c>
      <c r="F191" s="96"/>
      <c r="G191" s="96"/>
      <c r="H191" s="96"/>
      <c r="I191" s="96"/>
      <c r="J191" s="96"/>
      <c r="K191" s="88"/>
      <c r="L191" s="72">
        <f t="shared" ref="L191" si="120">SUM(F191:K191)</f>
        <v>0</v>
      </c>
      <c r="M191" s="73">
        <f t="shared" ref="M191" si="121">L191*N191</f>
        <v>0</v>
      </c>
      <c r="N191" s="73">
        <f>VLOOKUP($A191,'Прайс-Лист'!$A$7:$P$608, 7,0)</f>
        <v>44.352962452499995</v>
      </c>
      <c r="O191" s="73">
        <f>VLOOKUP($A191,'Прайс-Лист'!$A$7:$P$608, 10,0)</f>
        <v>82.052980537124995</v>
      </c>
      <c r="P191" s="73">
        <f>VLOOKUP($A191,'Прайс-Лист'!$A$7:$P$608, 11,0)</f>
        <v>2215.4304745023746</v>
      </c>
    </row>
    <row r="192" spans="1:16" x14ac:dyDescent="0.25">
      <c r="A192" s="31" t="s">
        <v>137</v>
      </c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</row>
    <row r="193" spans="1:16" x14ac:dyDescent="0.25">
      <c r="A193" s="29" t="s">
        <v>138</v>
      </c>
      <c r="B193" s="16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</row>
    <row r="194" spans="1:16" s="1" customFormat="1" x14ac:dyDescent="0.25">
      <c r="A194" s="66" t="s">
        <v>1099</v>
      </c>
      <c r="B194" s="66" t="s">
        <v>1100</v>
      </c>
      <c r="C194" s="67" t="s">
        <v>1101</v>
      </c>
      <c r="D194" s="66" t="s">
        <v>1102</v>
      </c>
      <c r="E194" s="68" t="s">
        <v>12</v>
      </c>
      <c r="F194" s="69" t="s">
        <v>1103</v>
      </c>
      <c r="G194" s="69" t="s">
        <v>1078</v>
      </c>
      <c r="H194" s="69" t="s">
        <v>1104</v>
      </c>
      <c r="I194" s="69" t="s">
        <v>1105</v>
      </c>
      <c r="J194" s="69" t="s">
        <v>1106</v>
      </c>
      <c r="K194" s="69" t="s">
        <v>1107</v>
      </c>
      <c r="L194" s="68" t="s">
        <v>1108</v>
      </c>
      <c r="M194" s="68" t="s">
        <v>1109</v>
      </c>
      <c r="N194" s="68" t="s">
        <v>1110</v>
      </c>
      <c r="O194" s="68" t="s">
        <v>10</v>
      </c>
      <c r="P194" s="68" t="s">
        <v>11</v>
      </c>
    </row>
    <row r="195" spans="1:16" x14ac:dyDescent="0.25">
      <c r="A195" s="70" t="s">
        <v>139</v>
      </c>
      <c r="B195" s="70" t="s">
        <v>137</v>
      </c>
      <c r="C195" s="77" t="s">
        <v>140</v>
      </c>
      <c r="D195" s="71" t="s">
        <v>1137</v>
      </c>
      <c r="E195" s="73" t="str">
        <f>VLOOKUP($A195,'Прайс-Лист'!$A$7:$P$608, 4,0)</f>
        <v>S-XXL</v>
      </c>
      <c r="F195" s="88"/>
      <c r="G195" s="96"/>
      <c r="H195" s="96"/>
      <c r="I195" s="96"/>
      <c r="J195" s="96"/>
      <c r="K195" s="96"/>
      <c r="L195" s="72">
        <f t="shared" ref="L195:L197" si="122">SUM(F195:K195)</f>
        <v>0</v>
      </c>
      <c r="M195" s="73">
        <f t="shared" ref="M195:M197" si="123">L195*N195</f>
        <v>0</v>
      </c>
      <c r="N195" s="73">
        <f>VLOOKUP($A195,'Прайс-Лист'!$A$7:$P$608, 7,0)</f>
        <v>107.30408342744998</v>
      </c>
      <c r="O195" s="73">
        <f>VLOOKUP($A195,'Прайс-Лист'!$A$7:$P$608, 10,0)</f>
        <v>198.51255434078249</v>
      </c>
      <c r="P195" s="73">
        <f>VLOOKUP($A195,'Прайс-Лист'!$A$7:$P$608, 11,0)</f>
        <v>5359.8389672011272</v>
      </c>
    </row>
    <row r="196" spans="1:16" x14ac:dyDescent="0.25">
      <c r="A196" s="70" t="s">
        <v>139</v>
      </c>
      <c r="B196" s="70" t="s">
        <v>137</v>
      </c>
      <c r="C196" s="77" t="s">
        <v>140</v>
      </c>
      <c r="D196" s="71" t="s">
        <v>1138</v>
      </c>
      <c r="E196" s="73" t="str">
        <f>VLOOKUP($A196,'Прайс-Лист'!$A$7:$P$608, 4,0)</f>
        <v>S-XXL</v>
      </c>
      <c r="F196" s="88"/>
      <c r="G196" s="96"/>
      <c r="H196" s="96"/>
      <c r="I196" s="96"/>
      <c r="J196" s="96"/>
      <c r="K196" s="96"/>
      <c r="L196" s="72">
        <f t="shared" ref="L196" si="124">SUM(F196:K196)</f>
        <v>0</v>
      </c>
      <c r="M196" s="73">
        <f t="shared" ref="M196" si="125">L196*N196</f>
        <v>0</v>
      </c>
      <c r="N196" s="73">
        <f>VLOOKUP($A196,'Прайс-Лист'!$A$7:$P$608, 7,0)</f>
        <v>107.30408342744998</v>
      </c>
      <c r="O196" s="73">
        <f>VLOOKUP($A196,'Прайс-Лист'!$A$7:$P$608, 10,0)</f>
        <v>198.51255434078249</v>
      </c>
      <c r="P196" s="73">
        <f>VLOOKUP($A196,'Прайс-Лист'!$A$7:$P$608, 11,0)</f>
        <v>5359.8389672011272</v>
      </c>
    </row>
    <row r="197" spans="1:16" x14ac:dyDescent="0.25">
      <c r="A197" s="70" t="s">
        <v>139</v>
      </c>
      <c r="B197" s="70" t="s">
        <v>137</v>
      </c>
      <c r="C197" s="77" t="s">
        <v>140</v>
      </c>
      <c r="D197" s="71" t="s">
        <v>1139</v>
      </c>
      <c r="E197" s="73" t="str">
        <f>VLOOKUP($A197,'Прайс-Лист'!$A$7:$P$608, 4,0)</f>
        <v>S-XXL</v>
      </c>
      <c r="F197" s="88"/>
      <c r="G197" s="96"/>
      <c r="H197" s="96"/>
      <c r="I197" s="96"/>
      <c r="J197" s="96"/>
      <c r="K197" s="96"/>
      <c r="L197" s="72">
        <f t="shared" si="122"/>
        <v>0</v>
      </c>
      <c r="M197" s="73">
        <f t="shared" si="123"/>
        <v>0</v>
      </c>
      <c r="N197" s="73">
        <f>VLOOKUP($A197,'Прайс-Лист'!$A$7:$P$608, 7,0)</f>
        <v>107.30408342744998</v>
      </c>
      <c r="O197" s="73">
        <f>VLOOKUP($A197,'Прайс-Лист'!$A$7:$P$608, 10,0)</f>
        <v>198.51255434078249</v>
      </c>
      <c r="P197" s="73">
        <f>VLOOKUP($A197,'Прайс-Лист'!$A$7:$P$608, 11,0)</f>
        <v>5359.8389672011272</v>
      </c>
    </row>
    <row r="198" spans="1:16" x14ac:dyDescent="0.25">
      <c r="A198" s="70" t="s">
        <v>139</v>
      </c>
      <c r="B198" s="70" t="s">
        <v>137</v>
      </c>
      <c r="C198" s="77" t="s">
        <v>140</v>
      </c>
      <c r="D198" s="71" t="s">
        <v>1119</v>
      </c>
      <c r="E198" s="73" t="str">
        <f>VLOOKUP($A198,'Прайс-Лист'!$A$7:$P$608, 4,0)</f>
        <v>S-XXL</v>
      </c>
      <c r="F198" s="88"/>
      <c r="G198" s="96"/>
      <c r="H198" s="96"/>
      <c r="I198" s="96"/>
      <c r="J198" s="96"/>
      <c r="K198" s="96"/>
      <c r="L198" s="72">
        <f t="shared" ref="L198:L209" si="126">SUM(F198:K198)</f>
        <v>0</v>
      </c>
      <c r="M198" s="73">
        <f t="shared" ref="M198:M209" si="127">L198*N198</f>
        <v>0</v>
      </c>
      <c r="N198" s="73">
        <f>VLOOKUP($A198,'Прайс-Лист'!$A$7:$P$608, 7,0)</f>
        <v>107.30408342744998</v>
      </c>
      <c r="O198" s="73">
        <f>VLOOKUP($A198,'Прайс-Лист'!$A$7:$P$608, 10,0)</f>
        <v>198.51255434078249</v>
      </c>
      <c r="P198" s="73">
        <f>VLOOKUP($A198,'Прайс-Лист'!$A$7:$P$608, 11,0)</f>
        <v>5359.8389672011272</v>
      </c>
    </row>
    <row r="199" spans="1:16" x14ac:dyDescent="0.25">
      <c r="A199" s="86" t="s">
        <v>141</v>
      </c>
      <c r="B199" s="82" t="s">
        <v>137</v>
      </c>
      <c r="C199" s="86" t="s">
        <v>142</v>
      </c>
      <c r="D199" s="83" t="s">
        <v>1119</v>
      </c>
      <c r="E199" s="84" t="str">
        <f>VLOOKUP($A199,'Прайс-Лист'!$A$7:$P$608, 4,0)</f>
        <v>S-XXL</v>
      </c>
      <c r="F199" s="88"/>
      <c r="G199" s="95"/>
      <c r="H199" s="95"/>
      <c r="I199" s="95"/>
      <c r="J199" s="95"/>
      <c r="K199" s="95"/>
      <c r="L199" s="85">
        <f t="shared" si="126"/>
        <v>0</v>
      </c>
      <c r="M199" s="84">
        <f t="shared" si="127"/>
        <v>0</v>
      </c>
      <c r="N199" s="84">
        <f>VLOOKUP($A199,'Прайс-Лист'!$A$7:$P$608, 7,0)</f>
        <v>73.698223540499995</v>
      </c>
      <c r="O199" s="84">
        <f>VLOOKUP($A199,'Прайс-Лист'!$A$7:$P$608, 10,0)</f>
        <v>136.341713549925</v>
      </c>
      <c r="P199" s="84">
        <f>VLOOKUP($A199,'Прайс-Лист'!$A$7:$P$608, 11,0)</f>
        <v>3681.2262658479749</v>
      </c>
    </row>
    <row r="200" spans="1:16" x14ac:dyDescent="0.25">
      <c r="A200" s="86" t="s">
        <v>141</v>
      </c>
      <c r="B200" s="82" t="s">
        <v>137</v>
      </c>
      <c r="C200" s="86" t="s">
        <v>142</v>
      </c>
      <c r="D200" s="83" t="s">
        <v>1120</v>
      </c>
      <c r="E200" s="84" t="str">
        <f>VLOOKUP($A200,'Прайс-Лист'!$A$7:$P$608, 4,0)</f>
        <v>S-XXL</v>
      </c>
      <c r="F200" s="88"/>
      <c r="G200" s="95"/>
      <c r="H200" s="95"/>
      <c r="I200" s="95"/>
      <c r="J200" s="95"/>
      <c r="K200" s="95"/>
      <c r="L200" s="85">
        <f t="shared" ref="L200" si="128">SUM(F200:K200)</f>
        <v>0</v>
      </c>
      <c r="M200" s="84">
        <f t="shared" ref="M200" si="129">L200*N200</f>
        <v>0</v>
      </c>
      <c r="N200" s="84">
        <f>VLOOKUP($A200,'Прайс-Лист'!$A$7:$P$608, 7,0)</f>
        <v>73.698223540499995</v>
      </c>
      <c r="O200" s="84">
        <f>VLOOKUP($A200,'Прайс-Лист'!$A$7:$P$608, 10,0)</f>
        <v>136.341713549925</v>
      </c>
      <c r="P200" s="84">
        <f>VLOOKUP($A200,'Прайс-Лист'!$A$7:$P$608, 11,0)</f>
        <v>3681.2262658479749</v>
      </c>
    </row>
    <row r="201" spans="1:16" x14ac:dyDescent="0.25">
      <c r="A201" s="86" t="s">
        <v>141</v>
      </c>
      <c r="B201" s="82" t="s">
        <v>137</v>
      </c>
      <c r="C201" s="86" t="s">
        <v>142</v>
      </c>
      <c r="D201" s="83" t="s">
        <v>1117</v>
      </c>
      <c r="E201" s="84" t="str">
        <f>VLOOKUP($A201,'Прайс-Лист'!$A$7:$P$608, 4,0)</f>
        <v>S-XXL</v>
      </c>
      <c r="F201" s="88"/>
      <c r="G201" s="95"/>
      <c r="H201" s="95"/>
      <c r="I201" s="95"/>
      <c r="J201" s="95"/>
      <c r="K201" s="95"/>
      <c r="L201" s="85">
        <f t="shared" si="126"/>
        <v>0</v>
      </c>
      <c r="M201" s="84">
        <f t="shared" si="127"/>
        <v>0</v>
      </c>
      <c r="N201" s="84">
        <f>VLOOKUP($A201,'Прайс-Лист'!$A$7:$P$608, 7,0)</f>
        <v>73.698223540499995</v>
      </c>
      <c r="O201" s="84">
        <f>VLOOKUP($A201,'Прайс-Лист'!$A$7:$P$608, 10,0)</f>
        <v>136.341713549925</v>
      </c>
      <c r="P201" s="84">
        <f>VLOOKUP($A201,'Прайс-Лист'!$A$7:$P$608, 11,0)</f>
        <v>3681.2262658479749</v>
      </c>
    </row>
    <row r="202" spans="1:16" x14ac:dyDescent="0.25">
      <c r="A202" s="70" t="s">
        <v>143</v>
      </c>
      <c r="B202" s="70" t="s">
        <v>137</v>
      </c>
      <c r="C202" s="70" t="s">
        <v>144</v>
      </c>
      <c r="D202" s="71" t="s">
        <v>1111</v>
      </c>
      <c r="E202" s="73" t="str">
        <f>VLOOKUP($A202,'Прайс-Лист'!$A$7:$P$608, 4,0)</f>
        <v>S-XXL</v>
      </c>
      <c r="F202" s="88"/>
      <c r="G202" s="96"/>
      <c r="H202" s="96"/>
      <c r="I202" s="96"/>
      <c r="J202" s="96"/>
      <c r="K202" s="96"/>
      <c r="L202" s="72">
        <f t="shared" si="126"/>
        <v>0</v>
      </c>
      <c r="M202" s="73">
        <f t="shared" si="127"/>
        <v>0</v>
      </c>
      <c r="N202" s="73">
        <f>VLOOKUP($A202,'Прайс-Лист'!$A$7:$P$608, 7,0)</f>
        <v>50.646238513</v>
      </c>
      <c r="O202" s="73">
        <f>VLOOKUP($A202,'Прайс-Лист'!$A$7:$P$608, 10,0)</f>
        <v>93.695541249050009</v>
      </c>
      <c r="P202" s="73">
        <f>VLOOKUP($A202,'Прайс-Лист'!$A$7:$P$608, 11,0)</f>
        <v>2529.7796137243504</v>
      </c>
    </row>
    <row r="203" spans="1:16" x14ac:dyDescent="0.25">
      <c r="A203" s="70" t="s">
        <v>143</v>
      </c>
      <c r="B203" s="70" t="s">
        <v>137</v>
      </c>
      <c r="C203" s="70" t="s">
        <v>144</v>
      </c>
      <c r="D203" s="71" t="s">
        <v>1119</v>
      </c>
      <c r="E203" s="73" t="str">
        <f>VLOOKUP($A203,'Прайс-Лист'!$A$7:$P$608, 4,0)</f>
        <v>S-XXL</v>
      </c>
      <c r="F203" s="88"/>
      <c r="G203" s="96"/>
      <c r="H203" s="96"/>
      <c r="I203" s="96"/>
      <c r="J203" s="96"/>
      <c r="K203" s="96"/>
      <c r="L203" s="72">
        <f t="shared" ref="L203" si="130">SUM(F203:K203)</f>
        <v>0</v>
      </c>
      <c r="M203" s="73">
        <f t="shared" ref="M203" si="131">L203*N203</f>
        <v>0</v>
      </c>
      <c r="N203" s="73">
        <f>VLOOKUP($A203,'Прайс-Лист'!$A$7:$P$608, 7,0)</f>
        <v>50.646238513</v>
      </c>
      <c r="O203" s="73">
        <f>VLOOKUP($A203,'Прайс-Лист'!$A$7:$P$608, 10,0)</f>
        <v>93.695541249050009</v>
      </c>
      <c r="P203" s="73">
        <f>VLOOKUP($A203,'Прайс-Лист'!$A$7:$P$608, 11,0)</f>
        <v>2529.7796137243504</v>
      </c>
    </row>
    <row r="204" spans="1:16" x14ac:dyDescent="0.25">
      <c r="A204" s="70" t="s">
        <v>143</v>
      </c>
      <c r="B204" s="70" t="s">
        <v>137</v>
      </c>
      <c r="C204" s="70" t="s">
        <v>144</v>
      </c>
      <c r="D204" s="71" t="s">
        <v>1137</v>
      </c>
      <c r="E204" s="73" t="str">
        <f>VLOOKUP($A204,'Прайс-Лист'!$A$7:$P$608, 4,0)</f>
        <v>S-XXL</v>
      </c>
      <c r="F204" s="88"/>
      <c r="G204" s="96"/>
      <c r="H204" s="96"/>
      <c r="I204" s="96"/>
      <c r="J204" s="96"/>
      <c r="K204" s="96"/>
      <c r="L204" s="72">
        <f t="shared" si="126"/>
        <v>0</v>
      </c>
      <c r="M204" s="73">
        <f t="shared" si="127"/>
        <v>0</v>
      </c>
      <c r="N204" s="73">
        <f>VLOOKUP($A204,'Прайс-Лист'!$A$7:$P$608, 7,0)</f>
        <v>50.646238513</v>
      </c>
      <c r="O204" s="73">
        <f>VLOOKUP($A204,'Прайс-Лист'!$A$7:$P$608, 10,0)</f>
        <v>93.695541249050009</v>
      </c>
      <c r="P204" s="73">
        <f>VLOOKUP($A204,'Прайс-Лист'!$A$7:$P$608, 11,0)</f>
        <v>2529.7796137243504</v>
      </c>
    </row>
    <row r="205" spans="1:16" x14ac:dyDescent="0.25">
      <c r="A205" s="86" t="s">
        <v>145</v>
      </c>
      <c r="B205" s="82" t="s">
        <v>137</v>
      </c>
      <c r="C205" s="86" t="s">
        <v>146</v>
      </c>
      <c r="D205" s="83" t="s">
        <v>1119</v>
      </c>
      <c r="E205" s="84" t="str">
        <f>VLOOKUP($A205,'Прайс-Лист'!$A$7:$P$608, 4,0)</f>
        <v>S-XXL</v>
      </c>
      <c r="F205" s="88"/>
      <c r="G205" s="95"/>
      <c r="H205" s="95"/>
      <c r="I205" s="95"/>
      <c r="J205" s="95"/>
      <c r="K205" s="95"/>
      <c r="L205" s="85">
        <f t="shared" ref="L205" si="132">SUM(F205:K205)</f>
        <v>0</v>
      </c>
      <c r="M205" s="84">
        <f t="shared" ref="M205" si="133">L205*N205</f>
        <v>0</v>
      </c>
      <c r="N205" s="84">
        <f>VLOOKUP($A205,'Прайс-Лист'!$A$7:$P$608, 7,0)</f>
        <v>66.160480898200007</v>
      </c>
      <c r="O205" s="84">
        <f>VLOOKUP($A205,'Прайс-Лист'!$A$7:$P$608, 10,0)</f>
        <v>122.39688966167002</v>
      </c>
      <c r="P205" s="84">
        <f>VLOOKUP($A205,'Прайс-Лист'!$A$7:$P$608, 11,0)</f>
        <v>3304.7160208650903</v>
      </c>
    </row>
    <row r="206" spans="1:16" x14ac:dyDescent="0.25">
      <c r="A206" s="86" t="s">
        <v>145</v>
      </c>
      <c r="B206" s="82" t="s">
        <v>137</v>
      </c>
      <c r="C206" s="86" t="s">
        <v>146</v>
      </c>
      <c r="D206" s="83" t="s">
        <v>1120</v>
      </c>
      <c r="E206" s="84" t="str">
        <f>VLOOKUP($A206,'Прайс-Лист'!$A$7:$P$608, 4,0)</f>
        <v>S-XXL</v>
      </c>
      <c r="F206" s="88"/>
      <c r="G206" s="95"/>
      <c r="H206" s="95"/>
      <c r="I206" s="95"/>
      <c r="J206" s="95"/>
      <c r="K206" s="95"/>
      <c r="L206" s="85">
        <f t="shared" si="126"/>
        <v>0</v>
      </c>
      <c r="M206" s="84">
        <f t="shared" si="127"/>
        <v>0</v>
      </c>
      <c r="N206" s="84">
        <f>VLOOKUP($A206,'Прайс-Лист'!$A$7:$P$608, 7,0)</f>
        <v>66.160480898200007</v>
      </c>
      <c r="O206" s="84">
        <f>VLOOKUP($A206,'Прайс-Лист'!$A$7:$P$608, 10,0)</f>
        <v>122.39688966167002</v>
      </c>
      <c r="P206" s="84">
        <f>VLOOKUP($A206,'Прайс-Лист'!$A$7:$P$608, 11,0)</f>
        <v>3304.7160208650903</v>
      </c>
    </row>
    <row r="207" spans="1:16" x14ac:dyDescent="0.25">
      <c r="A207" s="70" t="s">
        <v>147</v>
      </c>
      <c r="B207" s="70" t="s">
        <v>137</v>
      </c>
      <c r="C207" s="70" t="s">
        <v>148</v>
      </c>
      <c r="D207" s="71" t="s">
        <v>1117</v>
      </c>
      <c r="E207" s="73" t="str">
        <f>VLOOKUP($A207,'Прайс-Лист'!$A$7:$P$608, 4,0)</f>
        <v>S-XXL</v>
      </c>
      <c r="F207" s="88"/>
      <c r="G207" s="96"/>
      <c r="H207" s="96"/>
      <c r="I207" s="96"/>
      <c r="J207" s="96"/>
      <c r="K207" s="96"/>
      <c r="L207" s="72">
        <f t="shared" si="126"/>
        <v>0</v>
      </c>
      <c r="M207" s="73">
        <f t="shared" si="127"/>
        <v>0</v>
      </c>
      <c r="N207" s="73">
        <f>VLOOKUP($A207,'Прайс-Лист'!$A$7:$P$608, 7,0)</f>
        <v>70.480511250500001</v>
      </c>
      <c r="O207" s="73">
        <f>VLOOKUP($A207,'Прайс-Лист'!$A$7:$P$608, 10,0)</f>
        <v>130.38894581342501</v>
      </c>
      <c r="P207" s="73">
        <f>VLOOKUP($A207,'Прайс-Лист'!$A$7:$P$608, 11,0)</f>
        <v>3520.5015369624753</v>
      </c>
    </row>
    <row r="208" spans="1:16" x14ac:dyDescent="0.25">
      <c r="A208" s="70" t="s">
        <v>147</v>
      </c>
      <c r="B208" s="70" t="s">
        <v>137</v>
      </c>
      <c r="C208" s="70" t="s">
        <v>148</v>
      </c>
      <c r="D208" s="71" t="s">
        <v>1138</v>
      </c>
      <c r="E208" s="73" t="str">
        <f>VLOOKUP($A208,'Прайс-Лист'!$A$7:$P$608, 4,0)</f>
        <v>S-XXL</v>
      </c>
      <c r="F208" s="88"/>
      <c r="G208" s="96"/>
      <c r="H208" s="96"/>
      <c r="I208" s="96"/>
      <c r="J208" s="96"/>
      <c r="K208" s="96"/>
      <c r="L208" s="72">
        <f t="shared" ref="L208" si="134">SUM(F208:K208)</f>
        <v>0</v>
      </c>
      <c r="M208" s="73">
        <f t="shared" ref="M208" si="135">L208*N208</f>
        <v>0</v>
      </c>
      <c r="N208" s="73">
        <f>VLOOKUP($A208,'Прайс-Лист'!$A$7:$P$608, 7,0)</f>
        <v>70.480511250500001</v>
      </c>
      <c r="O208" s="73">
        <f>VLOOKUP($A208,'Прайс-Лист'!$A$7:$P$608, 10,0)</f>
        <v>130.38894581342501</v>
      </c>
      <c r="P208" s="73">
        <f>VLOOKUP($A208,'Прайс-Лист'!$A$7:$P$608, 11,0)</f>
        <v>3520.5015369624753</v>
      </c>
    </row>
    <row r="209" spans="1:16" x14ac:dyDescent="0.25">
      <c r="A209" s="70" t="s">
        <v>147</v>
      </c>
      <c r="B209" s="70" t="s">
        <v>137</v>
      </c>
      <c r="C209" s="70" t="s">
        <v>148</v>
      </c>
      <c r="D209" s="71" t="s">
        <v>1123</v>
      </c>
      <c r="E209" s="73" t="str">
        <f>VLOOKUP($A209,'Прайс-Лист'!$A$7:$P$608, 4,0)</f>
        <v>S-XXL</v>
      </c>
      <c r="F209" s="88"/>
      <c r="G209" s="96"/>
      <c r="H209" s="96"/>
      <c r="I209" s="96"/>
      <c r="J209" s="96"/>
      <c r="K209" s="96"/>
      <c r="L209" s="72">
        <f t="shared" si="126"/>
        <v>0</v>
      </c>
      <c r="M209" s="73">
        <f t="shared" si="127"/>
        <v>0</v>
      </c>
      <c r="N209" s="73">
        <f>VLOOKUP($A209,'Прайс-Лист'!$A$7:$P$608, 7,0)</f>
        <v>70.480511250500001</v>
      </c>
      <c r="O209" s="73">
        <f>VLOOKUP($A209,'Прайс-Лист'!$A$7:$P$608, 10,0)</f>
        <v>130.38894581342501</v>
      </c>
      <c r="P209" s="73">
        <f>VLOOKUP($A209,'Прайс-Лист'!$A$7:$P$608, 11,0)</f>
        <v>3520.5015369624753</v>
      </c>
    </row>
    <row r="210" spans="1:16" x14ac:dyDescent="0.25">
      <c r="A210" s="29" t="s">
        <v>149</v>
      </c>
      <c r="B210" s="16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</row>
    <row r="211" spans="1:16" s="1" customFormat="1" x14ac:dyDescent="0.25">
      <c r="A211" s="66"/>
      <c r="B211" s="66"/>
      <c r="C211" s="67"/>
      <c r="D211" s="66"/>
      <c r="E211" s="90" t="s">
        <v>1140</v>
      </c>
      <c r="F211" s="69" t="s">
        <v>1103</v>
      </c>
      <c r="G211" s="69" t="s">
        <v>1078</v>
      </c>
      <c r="H211" s="69" t="s">
        <v>1104</v>
      </c>
      <c r="I211" s="69" t="s">
        <v>1105</v>
      </c>
      <c r="J211" s="69" t="s">
        <v>1106</v>
      </c>
      <c r="K211" s="69" t="s">
        <v>1107</v>
      </c>
      <c r="L211" s="68"/>
      <c r="M211" s="68"/>
      <c r="N211" s="68"/>
      <c r="O211" s="68"/>
      <c r="P211" s="68"/>
    </row>
    <row r="212" spans="1:16" s="1" customFormat="1" x14ac:dyDescent="0.25">
      <c r="A212" s="66" t="s">
        <v>1099</v>
      </c>
      <c r="B212" s="66" t="s">
        <v>1100</v>
      </c>
      <c r="C212" s="67" t="s">
        <v>1101</v>
      </c>
      <c r="D212" s="66" t="s">
        <v>1102</v>
      </c>
      <c r="E212" s="90" t="s">
        <v>1141</v>
      </c>
      <c r="F212" s="69"/>
      <c r="G212" s="69">
        <v>30</v>
      </c>
      <c r="H212" s="69">
        <v>32</v>
      </c>
      <c r="I212" s="69">
        <v>34</v>
      </c>
      <c r="J212" s="69">
        <v>36</v>
      </c>
      <c r="K212" s="69">
        <v>38</v>
      </c>
      <c r="L212" s="68" t="s">
        <v>1108</v>
      </c>
      <c r="M212" s="68" t="s">
        <v>1109</v>
      </c>
      <c r="N212" s="68" t="s">
        <v>1110</v>
      </c>
      <c r="O212" s="68" t="s">
        <v>10</v>
      </c>
      <c r="P212" s="68" t="s">
        <v>11</v>
      </c>
    </row>
    <row r="213" spans="1:16" x14ac:dyDescent="0.25">
      <c r="A213" s="70" t="s">
        <v>150</v>
      </c>
      <c r="B213" s="70" t="s">
        <v>137</v>
      </c>
      <c r="C213" s="70" t="s">
        <v>151</v>
      </c>
      <c r="D213" s="71" t="s">
        <v>1142</v>
      </c>
      <c r="E213" s="73" t="str">
        <f>VLOOKUP($A213,'Прайс-Лист'!$A$7:$P$608, 4,0)</f>
        <v>S-XXL</v>
      </c>
      <c r="F213" s="88"/>
      <c r="G213" s="96"/>
      <c r="H213" s="96"/>
      <c r="I213" s="96"/>
      <c r="J213" s="96"/>
      <c r="K213" s="96"/>
      <c r="L213" s="72">
        <f t="shared" ref="L213" si="136">SUM(F213:K213)</f>
        <v>0</v>
      </c>
      <c r="M213" s="73">
        <f t="shared" ref="M213" si="137">L213*N213</f>
        <v>0</v>
      </c>
      <c r="N213" s="73">
        <f>VLOOKUP($A213,'Прайс-Лист'!$A$7:$P$608, 7,0)</f>
        <v>104.854715355</v>
      </c>
      <c r="O213" s="73">
        <f>VLOOKUP($A213,'Прайс-Лист'!$A$7:$P$608, 10,0)</f>
        <v>193.98122340674999</v>
      </c>
      <c r="P213" s="73">
        <f>VLOOKUP($A213,'Прайс-Лист'!$A$7:$P$608, 11,0)</f>
        <v>5237.4930319822497</v>
      </c>
    </row>
    <row r="214" spans="1:16" x14ac:dyDescent="0.25">
      <c r="A214" s="70" t="s">
        <v>150</v>
      </c>
      <c r="B214" s="70" t="s">
        <v>137</v>
      </c>
      <c r="C214" s="70" t="s">
        <v>151</v>
      </c>
      <c r="D214" s="71" t="s">
        <v>1113</v>
      </c>
      <c r="E214" s="73" t="str">
        <f>VLOOKUP($A214,'Прайс-Лист'!$A$7:$P$608, 4,0)</f>
        <v>S-XXL</v>
      </c>
      <c r="F214" s="88"/>
      <c r="G214" s="96"/>
      <c r="H214" s="96"/>
      <c r="I214" s="96"/>
      <c r="J214" s="96"/>
      <c r="K214" s="96"/>
      <c r="L214" s="72">
        <f t="shared" ref="L214:L222" si="138">SUM(F214:K214)</f>
        <v>0</v>
      </c>
      <c r="M214" s="73">
        <f t="shared" ref="M214:M222" si="139">L214*N214</f>
        <v>0</v>
      </c>
      <c r="N214" s="73">
        <f>VLOOKUP($A214,'Прайс-Лист'!$A$7:$P$608, 7,0)</f>
        <v>104.854715355</v>
      </c>
      <c r="O214" s="73">
        <f>VLOOKUP($A214,'Прайс-Лист'!$A$7:$P$608, 10,0)</f>
        <v>193.98122340674999</v>
      </c>
      <c r="P214" s="73">
        <f>VLOOKUP($A214,'Прайс-Лист'!$A$7:$P$608, 11,0)</f>
        <v>5237.4930319822497</v>
      </c>
    </row>
    <row r="215" spans="1:16" x14ac:dyDescent="0.25">
      <c r="A215" s="77" t="s">
        <v>152</v>
      </c>
      <c r="B215" s="70" t="s">
        <v>137</v>
      </c>
      <c r="C215" s="77" t="s">
        <v>153</v>
      </c>
      <c r="D215" s="71" t="s">
        <v>1113</v>
      </c>
      <c r="E215" s="73" t="str">
        <f>VLOOKUP($A215,'Прайс-Лист'!$A$7:$P$608, 4,0)</f>
        <v>30-38"</v>
      </c>
      <c r="F215" s="88"/>
      <c r="G215" s="96"/>
      <c r="H215" s="96"/>
      <c r="I215" s="96"/>
      <c r="J215" s="96"/>
      <c r="K215" s="96"/>
      <c r="L215" s="72">
        <f t="shared" si="138"/>
        <v>0</v>
      </c>
      <c r="M215" s="73">
        <f t="shared" si="139"/>
        <v>0</v>
      </c>
      <c r="N215" s="73">
        <f>VLOOKUP($A215,'Прайс-Лист'!$A$7:$P$608, 7,0)</f>
        <v>77.237926674999997</v>
      </c>
      <c r="O215" s="73">
        <f>VLOOKUP($A215,'Прайс-Лист'!$A$7:$P$608, 10,0)</f>
        <v>142.89016434875001</v>
      </c>
      <c r="P215" s="73">
        <f>VLOOKUP($A215,'Прайс-Лист'!$A$7:$P$608, 11,0)</f>
        <v>3858.0344374162501</v>
      </c>
    </row>
    <row r="216" spans="1:16" x14ac:dyDescent="0.25">
      <c r="A216" s="82" t="s">
        <v>155</v>
      </c>
      <c r="B216" s="82" t="s">
        <v>137</v>
      </c>
      <c r="C216" s="82" t="s">
        <v>156</v>
      </c>
      <c r="D216" s="83" t="s">
        <v>1113</v>
      </c>
      <c r="E216" s="84" t="str">
        <f>VLOOKUP($A216,'Прайс-Лист'!$A$7:$P$608, 4,0)</f>
        <v>30-38"</v>
      </c>
      <c r="F216" s="88"/>
      <c r="G216" s="95"/>
      <c r="H216" s="95"/>
      <c r="I216" s="95"/>
      <c r="J216" s="95"/>
      <c r="K216" s="95"/>
      <c r="L216" s="85">
        <f t="shared" si="138"/>
        <v>0</v>
      </c>
      <c r="M216" s="84">
        <f t="shared" si="139"/>
        <v>0</v>
      </c>
      <c r="N216" s="84">
        <f>VLOOKUP($A216,'Прайс-Лист'!$A$7:$P$608, 7,0)</f>
        <v>53.011097880000001</v>
      </c>
      <c r="O216" s="84">
        <f>VLOOKUP($A216,'Прайс-Лист'!$A$7:$P$608, 10,0)</f>
        <v>98.070531078000002</v>
      </c>
      <c r="P216" s="84">
        <f>VLOOKUP($A216,'Прайс-Лист'!$A$7:$P$608, 11,0)</f>
        <v>2647.904339106</v>
      </c>
    </row>
    <row r="217" spans="1:16" x14ac:dyDescent="0.25">
      <c r="A217" s="70" t="s">
        <v>157</v>
      </c>
      <c r="B217" s="70" t="s">
        <v>137</v>
      </c>
      <c r="C217" s="70" t="s">
        <v>158</v>
      </c>
      <c r="D217" s="71" t="s">
        <v>1143</v>
      </c>
      <c r="E217" s="73" t="str">
        <f>VLOOKUP($A217,'Прайс-Лист'!$A$7:$P$608, 4,0)</f>
        <v>XS-XXL</v>
      </c>
      <c r="F217" s="88"/>
      <c r="G217" s="96"/>
      <c r="H217" s="96"/>
      <c r="I217" s="96"/>
      <c r="J217" s="96"/>
      <c r="K217" s="96"/>
      <c r="L217" s="72">
        <f t="shared" si="138"/>
        <v>0</v>
      </c>
      <c r="M217" s="73">
        <f t="shared" si="139"/>
        <v>0</v>
      </c>
      <c r="N217" s="73">
        <f>VLOOKUP($A217,'Прайс-Лист'!$A$7:$P$608, 7,0)</f>
        <v>82.438197692499998</v>
      </c>
      <c r="O217" s="73">
        <f>VLOOKUP($A217,'Прайс-Лист'!$A$7:$P$608, 10,0)</f>
        <v>152.51066573112502</v>
      </c>
      <c r="P217" s="73">
        <f>VLOOKUP($A217,'Прайс-Лист'!$A$7:$P$608, 11,0)</f>
        <v>4117.7879747403758</v>
      </c>
    </row>
    <row r="218" spans="1:16" x14ac:dyDescent="0.25">
      <c r="A218" s="70" t="s">
        <v>157</v>
      </c>
      <c r="B218" s="70" t="s">
        <v>137</v>
      </c>
      <c r="C218" s="70" t="s">
        <v>158</v>
      </c>
      <c r="D218" s="71" t="s">
        <v>1114</v>
      </c>
      <c r="E218" s="73" t="str">
        <f>VLOOKUP($A218,'Прайс-Лист'!$A$7:$P$608, 4,0)</f>
        <v>XS-XXL</v>
      </c>
      <c r="F218" s="88"/>
      <c r="G218" s="96"/>
      <c r="H218" s="96"/>
      <c r="I218" s="96"/>
      <c r="J218" s="96"/>
      <c r="K218" s="96"/>
      <c r="L218" s="72">
        <f t="shared" ref="L218" si="140">SUM(F218:K218)</f>
        <v>0</v>
      </c>
      <c r="M218" s="73">
        <f t="shared" ref="M218" si="141">L218*N218</f>
        <v>0</v>
      </c>
      <c r="N218" s="73">
        <f>VLOOKUP($A218,'Прайс-Лист'!$A$7:$P$608, 7,0)</f>
        <v>82.438197692499998</v>
      </c>
      <c r="O218" s="73">
        <f>VLOOKUP($A218,'Прайс-Лист'!$A$7:$P$608, 10,0)</f>
        <v>152.51066573112502</v>
      </c>
      <c r="P218" s="73">
        <f>VLOOKUP($A218,'Прайс-Лист'!$A$7:$P$608, 11,0)</f>
        <v>4117.7879747403758</v>
      </c>
    </row>
    <row r="219" spans="1:16" x14ac:dyDescent="0.25">
      <c r="A219" s="70" t="s">
        <v>157</v>
      </c>
      <c r="B219" s="70" t="s">
        <v>137</v>
      </c>
      <c r="C219" s="70" t="s">
        <v>158</v>
      </c>
      <c r="D219" s="71" t="s">
        <v>1120</v>
      </c>
      <c r="E219" s="73" t="str">
        <f>VLOOKUP($A219,'Прайс-Лист'!$A$7:$P$608, 4,0)</f>
        <v>XS-XXL</v>
      </c>
      <c r="F219" s="88"/>
      <c r="G219" s="96"/>
      <c r="H219" s="96"/>
      <c r="I219" s="96"/>
      <c r="J219" s="96"/>
      <c r="K219" s="96"/>
      <c r="L219" s="72">
        <f t="shared" si="138"/>
        <v>0</v>
      </c>
      <c r="M219" s="73">
        <f t="shared" si="139"/>
        <v>0</v>
      </c>
      <c r="N219" s="73">
        <f>VLOOKUP($A219,'Прайс-Лист'!$A$7:$P$608, 7,0)</f>
        <v>82.438197692499998</v>
      </c>
      <c r="O219" s="73">
        <f>VLOOKUP($A219,'Прайс-Лист'!$A$7:$P$608, 10,0)</f>
        <v>152.51066573112502</v>
      </c>
      <c r="P219" s="73">
        <f>VLOOKUP($A219,'Прайс-Лист'!$A$7:$P$608, 11,0)</f>
        <v>4117.7879747403758</v>
      </c>
    </row>
    <row r="220" spans="1:16" x14ac:dyDescent="0.25">
      <c r="A220" s="82" t="s">
        <v>159</v>
      </c>
      <c r="B220" s="82" t="s">
        <v>137</v>
      </c>
      <c r="C220" s="82" t="s">
        <v>160</v>
      </c>
      <c r="D220" s="83" t="s">
        <v>1114</v>
      </c>
      <c r="E220" s="84" t="str">
        <f>VLOOKUP($A220,'Прайс-Лист'!$A$7:$P$608, 4,0)</f>
        <v>S-XXL</v>
      </c>
      <c r="F220" s="88"/>
      <c r="G220" s="95"/>
      <c r="H220" s="95"/>
      <c r="I220" s="95"/>
      <c r="J220" s="95"/>
      <c r="K220" s="95"/>
      <c r="L220" s="85">
        <f t="shared" ref="L220" si="142">SUM(F220:K220)</f>
        <v>0</v>
      </c>
      <c r="M220" s="84">
        <f t="shared" ref="M220" si="143">L220*N220</f>
        <v>0</v>
      </c>
      <c r="N220" s="84">
        <f>VLOOKUP($A220,'Прайс-Лист'!$A$7:$P$608, 7,0)</f>
        <v>63.310721083999987</v>
      </c>
      <c r="O220" s="84">
        <f>VLOOKUP($A220,'Прайс-Лист'!$A$7:$P$608, 10,0)</f>
        <v>117.12483400539998</v>
      </c>
      <c r="P220" s="84">
        <f>VLOOKUP($A220,'Прайс-Лист'!$A$7:$P$608, 11,0)</f>
        <v>3162.3705181457995</v>
      </c>
    </row>
    <row r="221" spans="1:16" x14ac:dyDescent="0.25">
      <c r="A221" s="82" t="s">
        <v>159</v>
      </c>
      <c r="B221" s="82" t="s">
        <v>137</v>
      </c>
      <c r="C221" s="82" t="s">
        <v>160</v>
      </c>
      <c r="D221" s="83" t="s">
        <v>1120</v>
      </c>
      <c r="E221" s="84" t="str">
        <f>VLOOKUP($A221,'Прайс-Лист'!$A$7:$P$608, 4,0)</f>
        <v>S-XXL</v>
      </c>
      <c r="F221" s="88"/>
      <c r="G221" s="95"/>
      <c r="H221" s="95"/>
      <c r="I221" s="95"/>
      <c r="J221" s="95"/>
      <c r="K221" s="95"/>
      <c r="L221" s="85">
        <f t="shared" si="138"/>
        <v>0</v>
      </c>
      <c r="M221" s="84">
        <f t="shared" si="139"/>
        <v>0</v>
      </c>
      <c r="N221" s="84">
        <f>VLOOKUP($A221,'Прайс-Лист'!$A$7:$P$608, 7,0)</f>
        <v>63.310721083999987</v>
      </c>
      <c r="O221" s="84">
        <f>VLOOKUP($A221,'Прайс-Лист'!$A$7:$P$608, 10,0)</f>
        <v>117.12483400539998</v>
      </c>
      <c r="P221" s="84">
        <f>VLOOKUP($A221,'Прайс-Лист'!$A$7:$P$608, 11,0)</f>
        <v>3162.3705181457995</v>
      </c>
    </row>
    <row r="222" spans="1:16" x14ac:dyDescent="0.25">
      <c r="A222" s="77" t="s">
        <v>162</v>
      </c>
      <c r="B222" s="70" t="s">
        <v>137</v>
      </c>
      <c r="C222" s="77" t="s">
        <v>163</v>
      </c>
      <c r="D222" s="71" t="s">
        <v>1114</v>
      </c>
      <c r="E222" s="73" t="str">
        <f>VLOOKUP($A222,'Прайс-Лист'!$A$7:$P$608, 4,0)</f>
        <v>S-XXL</v>
      </c>
      <c r="F222" s="88"/>
      <c r="G222" s="96"/>
      <c r="H222" s="96"/>
      <c r="I222" s="96"/>
      <c r="J222" s="96"/>
      <c r="K222" s="96"/>
      <c r="L222" s="72">
        <f t="shared" si="138"/>
        <v>0</v>
      </c>
      <c r="M222" s="73">
        <f t="shared" si="139"/>
        <v>0</v>
      </c>
      <c r="N222" s="73">
        <f>VLOOKUP($A222,'Прайс-Лист'!$A$7:$P$608, 7,0)</f>
        <v>45.67626336</v>
      </c>
      <c r="O222" s="73">
        <f>VLOOKUP($A222,'Прайс-Лист'!$A$7:$P$608, 10,0)</f>
        <v>84.501087216000002</v>
      </c>
      <c r="P222" s="73">
        <f>VLOOKUP($A222,'Прайс-Лист'!$A$7:$P$608, 11,0)</f>
        <v>2281.5293548320001</v>
      </c>
    </row>
    <row r="223" spans="1:16" x14ac:dyDescent="0.25">
      <c r="A223" s="31" t="s">
        <v>164</v>
      </c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</row>
    <row r="224" spans="1:16" x14ac:dyDescent="0.25">
      <c r="A224" s="29" t="s">
        <v>138</v>
      </c>
      <c r="B224" s="16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</row>
    <row r="225" spans="1:16" s="1" customFormat="1" x14ac:dyDescent="0.25">
      <c r="A225" s="66" t="s">
        <v>1099</v>
      </c>
      <c r="B225" s="66" t="s">
        <v>1100</v>
      </c>
      <c r="C225" s="67" t="s">
        <v>1101</v>
      </c>
      <c r="D225" s="66" t="s">
        <v>1102</v>
      </c>
      <c r="E225" s="68" t="s">
        <v>12</v>
      </c>
      <c r="F225" s="69">
        <v>8</v>
      </c>
      <c r="G225" s="69">
        <v>10</v>
      </c>
      <c r="H225" s="69">
        <v>12</v>
      </c>
      <c r="I225" s="69">
        <v>14</v>
      </c>
      <c r="J225" s="69">
        <v>16</v>
      </c>
      <c r="K225" s="69"/>
      <c r="L225" s="68" t="s">
        <v>1108</v>
      </c>
      <c r="M225" s="68" t="s">
        <v>1109</v>
      </c>
      <c r="N225" s="68" t="s">
        <v>1110</v>
      </c>
      <c r="O225" s="68" t="s">
        <v>10</v>
      </c>
      <c r="P225" s="68" t="s">
        <v>11</v>
      </c>
    </row>
    <row r="226" spans="1:16" x14ac:dyDescent="0.25">
      <c r="A226" s="70" t="s">
        <v>165</v>
      </c>
      <c r="B226" s="70" t="s">
        <v>164</v>
      </c>
      <c r="C226" s="77" t="s">
        <v>166</v>
      </c>
      <c r="D226" s="71" t="s">
        <v>1144</v>
      </c>
      <c r="E226" s="73" t="str">
        <f>VLOOKUP($A226,'Прайс-Лист'!$A$7:$P$608, 4,0)</f>
        <v>8-16</v>
      </c>
      <c r="F226" s="96"/>
      <c r="G226" s="96"/>
      <c r="H226" s="96"/>
      <c r="I226" s="96"/>
      <c r="J226" s="96"/>
      <c r="K226" s="88"/>
      <c r="L226" s="72">
        <f t="shared" ref="L226:L227" si="144">SUM(F226:K226)</f>
        <v>0</v>
      </c>
      <c r="M226" s="73">
        <f t="shared" ref="M226:M227" si="145">L226*N226</f>
        <v>0</v>
      </c>
      <c r="N226" s="73">
        <f>VLOOKUP($A226,'Прайс-Лист'!$A$7:$P$608, 7,0)</f>
        <v>99.154926091649997</v>
      </c>
      <c r="O226" s="73">
        <f>VLOOKUP($A226,'Прайс-Лист'!$A$7:$P$608, 10,0)</f>
        <v>183.43661326955251</v>
      </c>
      <c r="P226" s="73">
        <f>VLOOKUP($A226,'Прайс-Лист'!$A$7:$P$608, 11,0)</f>
        <v>4952.7885582779181</v>
      </c>
    </row>
    <row r="227" spans="1:16" x14ac:dyDescent="0.25">
      <c r="A227" s="70" t="s">
        <v>165</v>
      </c>
      <c r="B227" s="70" t="s">
        <v>164</v>
      </c>
      <c r="C227" s="77" t="s">
        <v>166</v>
      </c>
      <c r="D227" s="71" t="s">
        <v>1145</v>
      </c>
      <c r="E227" s="73" t="str">
        <f>VLOOKUP($A227,'Прайс-Лист'!$A$7:$P$608, 4,0)</f>
        <v>8-16</v>
      </c>
      <c r="F227" s="96"/>
      <c r="G227" s="96"/>
      <c r="H227" s="96"/>
      <c r="I227" s="96"/>
      <c r="J227" s="96"/>
      <c r="K227" s="88"/>
      <c r="L227" s="72">
        <f t="shared" si="144"/>
        <v>0</v>
      </c>
      <c r="M227" s="73">
        <f t="shared" si="145"/>
        <v>0</v>
      </c>
      <c r="N227" s="73">
        <f>VLOOKUP($A227,'Прайс-Лист'!$A$7:$P$608, 7,0)</f>
        <v>99.154926091649997</v>
      </c>
      <c r="O227" s="73">
        <f>VLOOKUP($A227,'Прайс-Лист'!$A$7:$P$608, 10,0)</f>
        <v>183.43661326955251</v>
      </c>
      <c r="P227" s="73">
        <f>VLOOKUP($A227,'Прайс-Лист'!$A$7:$P$608, 11,0)</f>
        <v>4952.7885582779181</v>
      </c>
    </row>
    <row r="228" spans="1:16" x14ac:dyDescent="0.25">
      <c r="A228" s="70" t="s">
        <v>165</v>
      </c>
      <c r="B228" s="70" t="s">
        <v>164</v>
      </c>
      <c r="C228" s="77" t="s">
        <v>166</v>
      </c>
      <c r="D228" s="71" t="s">
        <v>1137</v>
      </c>
      <c r="E228" s="73" t="str">
        <f>VLOOKUP($A228,'Прайс-Лист'!$A$7:$P$608, 4,0)</f>
        <v>8-16</v>
      </c>
      <c r="F228" s="96"/>
      <c r="G228" s="96"/>
      <c r="H228" s="96"/>
      <c r="I228" s="96"/>
      <c r="J228" s="96"/>
      <c r="K228" s="88"/>
      <c r="L228" s="72">
        <f t="shared" ref="L228" si="146">SUM(F228:K228)</f>
        <v>0</v>
      </c>
      <c r="M228" s="73">
        <f t="shared" ref="M228" si="147">L228*N228</f>
        <v>0</v>
      </c>
      <c r="N228" s="73">
        <f>VLOOKUP($A228,'Прайс-Лист'!$A$7:$P$608, 7,0)</f>
        <v>99.154926091649997</v>
      </c>
      <c r="O228" s="73">
        <f>VLOOKUP($A228,'Прайс-Лист'!$A$7:$P$608, 10,0)</f>
        <v>183.43661326955251</v>
      </c>
      <c r="P228" s="73">
        <f>VLOOKUP($A228,'Прайс-Лист'!$A$7:$P$608, 11,0)</f>
        <v>4952.7885582779181</v>
      </c>
    </row>
    <row r="229" spans="1:16" x14ac:dyDescent="0.25">
      <c r="A229" s="70" t="s">
        <v>165</v>
      </c>
      <c r="B229" s="70" t="s">
        <v>164</v>
      </c>
      <c r="C229" s="77" t="s">
        <v>166</v>
      </c>
      <c r="D229" s="71" t="s">
        <v>1130</v>
      </c>
      <c r="E229" s="73" t="str">
        <f>VLOOKUP($A229,'Прайс-Лист'!$A$7:$P$608, 4,0)</f>
        <v>8-16</v>
      </c>
      <c r="F229" s="96"/>
      <c r="G229" s="96"/>
      <c r="H229" s="96"/>
      <c r="I229" s="96"/>
      <c r="J229" s="96"/>
      <c r="K229" s="88"/>
      <c r="L229" s="72">
        <f t="shared" ref="L229:L236" si="148">SUM(F229:K229)</f>
        <v>0</v>
      </c>
      <c r="M229" s="73">
        <f t="shared" ref="M229:M236" si="149">L229*N229</f>
        <v>0</v>
      </c>
      <c r="N229" s="73">
        <f>VLOOKUP($A229,'Прайс-Лист'!$A$7:$P$608, 7,0)</f>
        <v>99.154926091649997</v>
      </c>
      <c r="O229" s="73">
        <f>VLOOKUP($A229,'Прайс-Лист'!$A$7:$P$608, 10,0)</f>
        <v>183.43661326955251</v>
      </c>
      <c r="P229" s="73">
        <f>VLOOKUP($A229,'Прайс-Лист'!$A$7:$P$608, 11,0)</f>
        <v>4952.7885582779181</v>
      </c>
    </row>
    <row r="230" spans="1:16" x14ac:dyDescent="0.25">
      <c r="A230" s="86" t="s">
        <v>167</v>
      </c>
      <c r="B230" s="82" t="s">
        <v>164</v>
      </c>
      <c r="C230" s="86" t="s">
        <v>168</v>
      </c>
      <c r="D230" s="83" t="s">
        <v>1119</v>
      </c>
      <c r="E230" s="84" t="str">
        <f>VLOOKUP($A230,'Прайс-Лист'!$A$7:$P$608, 4,0)</f>
        <v>8-16</v>
      </c>
      <c r="F230" s="95"/>
      <c r="G230" s="95"/>
      <c r="H230" s="95"/>
      <c r="I230" s="95"/>
      <c r="J230" s="95"/>
      <c r="K230" s="88"/>
      <c r="L230" s="85">
        <f t="shared" ref="L230:L231" si="150">SUM(F230:K230)</f>
        <v>0</v>
      </c>
      <c r="M230" s="84">
        <f t="shared" ref="M230:M231" si="151">L230*N230</f>
        <v>0</v>
      </c>
      <c r="N230" s="84">
        <f>VLOOKUP($A230,'Прайс-Лист'!$A$7:$P$608, 7,0)</f>
        <v>65.642618294499997</v>
      </c>
      <c r="O230" s="84">
        <f>VLOOKUP($A230,'Прайс-Лист'!$A$7:$P$608, 10,0)</f>
        <v>121.438843844825</v>
      </c>
      <c r="P230" s="84">
        <f>VLOOKUP($A230,'Прайс-Лист'!$A$7:$P$608, 11,0)</f>
        <v>3278.8487838102751</v>
      </c>
    </row>
    <row r="231" spans="1:16" x14ac:dyDescent="0.25">
      <c r="A231" s="86" t="s">
        <v>167</v>
      </c>
      <c r="B231" s="82" t="s">
        <v>164</v>
      </c>
      <c r="C231" s="86" t="s">
        <v>168</v>
      </c>
      <c r="D231" s="83" t="s">
        <v>1146</v>
      </c>
      <c r="E231" s="84" t="str">
        <f>VLOOKUP($A231,'Прайс-Лист'!$A$7:$P$608, 4,0)</f>
        <v>8-16</v>
      </c>
      <c r="F231" s="95"/>
      <c r="G231" s="95"/>
      <c r="H231" s="95"/>
      <c r="I231" s="95"/>
      <c r="J231" s="95"/>
      <c r="K231" s="88"/>
      <c r="L231" s="85">
        <f t="shared" si="150"/>
        <v>0</v>
      </c>
      <c r="M231" s="84">
        <f t="shared" si="151"/>
        <v>0</v>
      </c>
      <c r="N231" s="84">
        <f>VLOOKUP($A231,'Прайс-Лист'!$A$7:$P$608, 7,0)</f>
        <v>65.642618294499997</v>
      </c>
      <c r="O231" s="84">
        <f>VLOOKUP($A231,'Прайс-Лист'!$A$7:$P$608, 10,0)</f>
        <v>121.438843844825</v>
      </c>
      <c r="P231" s="84">
        <f>VLOOKUP($A231,'Прайс-Лист'!$A$7:$P$608, 11,0)</f>
        <v>3278.8487838102751</v>
      </c>
    </row>
    <row r="232" spans="1:16" x14ac:dyDescent="0.25">
      <c r="A232" s="86" t="s">
        <v>167</v>
      </c>
      <c r="B232" s="82" t="s">
        <v>164</v>
      </c>
      <c r="C232" s="86" t="s">
        <v>168</v>
      </c>
      <c r="D232" s="83" t="s">
        <v>1133</v>
      </c>
      <c r="E232" s="84" t="str">
        <f>VLOOKUP($A232,'Прайс-Лист'!$A$7:$P$608, 4,0)</f>
        <v>8-16</v>
      </c>
      <c r="F232" s="95"/>
      <c r="G232" s="95"/>
      <c r="H232" s="95"/>
      <c r="I232" s="95"/>
      <c r="J232" s="95"/>
      <c r="K232" s="88"/>
      <c r="L232" s="85">
        <f t="shared" si="148"/>
        <v>0</v>
      </c>
      <c r="M232" s="84">
        <f t="shared" si="149"/>
        <v>0</v>
      </c>
      <c r="N232" s="84">
        <f>VLOOKUP($A232,'Прайс-Лист'!$A$7:$P$608, 7,0)</f>
        <v>65.642618294499997</v>
      </c>
      <c r="O232" s="84">
        <f>VLOOKUP($A232,'Прайс-Лист'!$A$7:$P$608, 10,0)</f>
        <v>121.438843844825</v>
      </c>
      <c r="P232" s="84">
        <f>VLOOKUP($A232,'Прайс-Лист'!$A$7:$P$608, 11,0)</f>
        <v>3278.8487838102751</v>
      </c>
    </row>
    <row r="233" spans="1:16" x14ac:dyDescent="0.25">
      <c r="A233" s="79" t="s">
        <v>169</v>
      </c>
      <c r="B233" s="70" t="s">
        <v>164</v>
      </c>
      <c r="C233" s="80" t="s">
        <v>170</v>
      </c>
      <c r="D233" s="71" t="s">
        <v>1119</v>
      </c>
      <c r="E233" s="73" t="str">
        <f>VLOOKUP($A233,'Прайс-Лист'!$A$7:$P$608, 4,0)</f>
        <v>8-16</v>
      </c>
      <c r="F233" s="96"/>
      <c r="G233" s="96"/>
      <c r="H233" s="96"/>
      <c r="I233" s="96"/>
      <c r="J233" s="96"/>
      <c r="K233" s="88"/>
      <c r="L233" s="72">
        <f t="shared" ref="L233" si="152">SUM(F233:K233)</f>
        <v>0</v>
      </c>
      <c r="M233" s="73">
        <f t="shared" ref="M233" si="153">L233*N233</f>
        <v>0</v>
      </c>
      <c r="N233" s="73">
        <f>VLOOKUP($A233,'Прайс-Лист'!$A$7:$P$608, 7,0)</f>
        <v>43.543782164999996</v>
      </c>
      <c r="O233" s="73">
        <f>VLOOKUP($A233,'Прайс-Лист'!$A$7:$P$608, 10,0)</f>
        <v>80.555997005249992</v>
      </c>
      <c r="P233" s="73">
        <f>VLOOKUP($A233,'Прайс-Лист'!$A$7:$P$608, 11,0)</f>
        <v>2175.0119191417498</v>
      </c>
    </row>
    <row r="234" spans="1:16" x14ac:dyDescent="0.25">
      <c r="A234" s="79" t="s">
        <v>169</v>
      </c>
      <c r="B234" s="70" t="s">
        <v>164</v>
      </c>
      <c r="C234" s="80" t="s">
        <v>170</v>
      </c>
      <c r="D234" s="71" t="s">
        <v>1131</v>
      </c>
      <c r="E234" s="73" t="str">
        <f>VLOOKUP($A234,'Прайс-Лист'!$A$7:$P$608, 4,0)</f>
        <v>8-16</v>
      </c>
      <c r="F234" s="96"/>
      <c r="G234" s="96"/>
      <c r="H234" s="96"/>
      <c r="I234" s="96"/>
      <c r="J234" s="96"/>
      <c r="K234" s="88"/>
      <c r="L234" s="72">
        <f t="shared" si="148"/>
        <v>0</v>
      </c>
      <c r="M234" s="73">
        <f t="shared" si="149"/>
        <v>0</v>
      </c>
      <c r="N234" s="73">
        <f>VLOOKUP($A234,'Прайс-Лист'!$A$7:$P$608, 7,0)</f>
        <v>43.543782164999996</v>
      </c>
      <c r="O234" s="73">
        <f>VLOOKUP($A234,'Прайс-Лист'!$A$7:$P$608, 10,0)</f>
        <v>80.555997005249992</v>
      </c>
      <c r="P234" s="73">
        <f>VLOOKUP($A234,'Прайс-Лист'!$A$7:$P$608, 11,0)</f>
        <v>2175.0119191417498</v>
      </c>
    </row>
    <row r="235" spans="1:16" x14ac:dyDescent="0.25">
      <c r="A235" s="82" t="s">
        <v>171</v>
      </c>
      <c r="B235" s="82" t="s">
        <v>164</v>
      </c>
      <c r="C235" s="82" t="s">
        <v>172</v>
      </c>
      <c r="D235" s="83" t="s">
        <v>1123</v>
      </c>
      <c r="E235" s="84" t="str">
        <f>VLOOKUP($A235,'Прайс-Лист'!$A$7:$P$608, 4,0)</f>
        <v>8-16</v>
      </c>
      <c r="F235" s="95"/>
      <c r="G235" s="95"/>
      <c r="H235" s="95"/>
      <c r="I235" s="95"/>
      <c r="J235" s="95"/>
      <c r="K235" s="88"/>
      <c r="L235" s="85">
        <f t="shared" ref="L235" si="154">SUM(F235:K235)</f>
        <v>0</v>
      </c>
      <c r="M235" s="84">
        <f t="shared" ref="M235" si="155">L235*N235</f>
        <v>0</v>
      </c>
      <c r="N235" s="84">
        <f>VLOOKUP($A235,'Прайс-Лист'!$A$7:$P$608, 7,0)</f>
        <v>65.591850389000001</v>
      </c>
      <c r="O235" s="84">
        <f>VLOOKUP($A235,'Прайс-Лист'!$A$7:$P$608, 10,0)</f>
        <v>121.34492321965001</v>
      </c>
      <c r="P235" s="84">
        <f>VLOOKUP($A235,'Прайс-Лист'!$A$7:$P$608, 11,0)</f>
        <v>3276.3129269305505</v>
      </c>
    </row>
    <row r="236" spans="1:16" x14ac:dyDescent="0.25">
      <c r="A236" s="82" t="s">
        <v>171</v>
      </c>
      <c r="B236" s="82" t="s">
        <v>164</v>
      </c>
      <c r="C236" s="82" t="s">
        <v>172</v>
      </c>
      <c r="D236" s="83" t="s">
        <v>1147</v>
      </c>
      <c r="E236" s="84" t="str">
        <f>VLOOKUP($A236,'Прайс-Лист'!$A$7:$P$608, 4,0)</f>
        <v>8-16</v>
      </c>
      <c r="F236" s="95"/>
      <c r="G236" s="95"/>
      <c r="H236" s="95"/>
      <c r="I236" s="95"/>
      <c r="J236" s="95"/>
      <c r="K236" s="88"/>
      <c r="L236" s="85">
        <f t="shared" si="148"/>
        <v>0</v>
      </c>
      <c r="M236" s="84">
        <f t="shared" si="149"/>
        <v>0</v>
      </c>
      <c r="N236" s="84">
        <f>VLOOKUP($A236,'Прайс-Лист'!$A$7:$P$608, 7,0)</f>
        <v>65.591850389000001</v>
      </c>
      <c r="O236" s="84">
        <f>VLOOKUP($A236,'Прайс-Лист'!$A$7:$P$608, 10,0)</f>
        <v>121.34492321965001</v>
      </c>
      <c r="P236" s="84">
        <f>VLOOKUP($A236,'Прайс-Лист'!$A$7:$P$608, 11,0)</f>
        <v>3276.3129269305505</v>
      </c>
    </row>
    <row r="237" spans="1:16" x14ac:dyDescent="0.25">
      <c r="A237" s="29" t="s">
        <v>149</v>
      </c>
      <c r="B237" s="16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</row>
    <row r="238" spans="1:16" s="1" customFormat="1" x14ac:dyDescent="0.25">
      <c r="A238" s="66" t="s">
        <v>1099</v>
      </c>
      <c r="B238" s="66" t="s">
        <v>1100</v>
      </c>
      <c r="C238" s="67" t="s">
        <v>1101</v>
      </c>
      <c r="D238" s="66" t="s">
        <v>1102</v>
      </c>
      <c r="E238" s="68" t="s">
        <v>12</v>
      </c>
      <c r="F238" s="69">
        <v>8</v>
      </c>
      <c r="G238" s="69">
        <v>10</v>
      </c>
      <c r="H238" s="69">
        <v>12</v>
      </c>
      <c r="I238" s="69">
        <v>14</v>
      </c>
      <c r="J238" s="69">
        <v>16</v>
      </c>
      <c r="K238" s="69"/>
      <c r="L238" s="68" t="s">
        <v>1108</v>
      </c>
      <c r="M238" s="68" t="s">
        <v>1109</v>
      </c>
      <c r="N238" s="68" t="s">
        <v>1110</v>
      </c>
      <c r="O238" s="68" t="s">
        <v>10</v>
      </c>
      <c r="P238" s="68" t="s">
        <v>11</v>
      </c>
    </row>
    <row r="239" spans="1:16" x14ac:dyDescent="0.25">
      <c r="A239" s="70" t="s">
        <v>173</v>
      </c>
      <c r="B239" s="70" t="s">
        <v>164</v>
      </c>
      <c r="C239" s="77" t="s">
        <v>174</v>
      </c>
      <c r="D239" s="71" t="s">
        <v>1114</v>
      </c>
      <c r="E239" s="73" t="str">
        <f>VLOOKUP($A239,'Прайс-Лист'!$A$7:$P$608, 4,0)</f>
        <v>8-16</v>
      </c>
      <c r="F239" s="96"/>
      <c r="G239" s="96"/>
      <c r="H239" s="96"/>
      <c r="I239" s="96"/>
      <c r="J239" s="96"/>
      <c r="K239" s="88"/>
      <c r="L239" s="72">
        <f t="shared" ref="L239" si="156">SUM(F239:K239)</f>
        <v>0</v>
      </c>
      <c r="M239" s="73">
        <f t="shared" ref="M239" si="157">L239*N239</f>
        <v>0</v>
      </c>
      <c r="N239" s="73">
        <f>VLOOKUP($A239,'Прайс-Лист'!$A$7:$P$608, 7,0)</f>
        <v>69.372276349999993</v>
      </c>
      <c r="O239" s="73">
        <f>VLOOKUP($A239,'Прайс-Лист'!$A$7:$P$608, 10,0)</f>
        <v>128.33871124749999</v>
      </c>
      <c r="P239" s="73">
        <f>VLOOKUP($A239,'Прайс-Лист'!$A$7:$P$608, 11,0)</f>
        <v>3465.1452036824994</v>
      </c>
    </row>
    <row r="240" spans="1:16" x14ac:dyDescent="0.25">
      <c r="A240" s="70" t="s">
        <v>173</v>
      </c>
      <c r="B240" s="70" t="s">
        <v>164</v>
      </c>
      <c r="C240" s="77" t="s">
        <v>174</v>
      </c>
      <c r="D240" s="71" t="s">
        <v>1136</v>
      </c>
      <c r="E240" s="73" t="str">
        <f>VLOOKUP($A240,'Прайс-Лист'!$A$7:$P$608, 4,0)</f>
        <v>8-16</v>
      </c>
      <c r="F240" s="96"/>
      <c r="G240" s="96"/>
      <c r="H240" s="96"/>
      <c r="I240" s="96"/>
      <c r="J240" s="96"/>
      <c r="K240" s="88"/>
      <c r="L240" s="72">
        <f t="shared" ref="L240" si="158">SUM(F240:K240)</f>
        <v>0</v>
      </c>
      <c r="M240" s="73">
        <f t="shared" ref="M240" si="159">L240*N240</f>
        <v>0</v>
      </c>
      <c r="N240" s="73">
        <f>VLOOKUP($A240,'Прайс-Лист'!$A$7:$P$608, 7,0)</f>
        <v>69.372276349999993</v>
      </c>
      <c r="O240" s="73">
        <f>VLOOKUP($A240,'Прайс-Лист'!$A$7:$P$608, 10,0)</f>
        <v>128.33871124749999</v>
      </c>
      <c r="P240" s="73">
        <f>VLOOKUP($A240,'Прайс-Лист'!$A$7:$P$608, 11,0)</f>
        <v>3465.1452036824994</v>
      </c>
    </row>
    <row r="241" spans="1:16" x14ac:dyDescent="0.25">
      <c r="A241" s="70" t="s">
        <v>173</v>
      </c>
      <c r="B241" s="70" t="s">
        <v>164</v>
      </c>
      <c r="C241" s="77" t="s">
        <v>174</v>
      </c>
      <c r="D241" s="71" t="s">
        <v>1147</v>
      </c>
      <c r="E241" s="73" t="str">
        <f>VLOOKUP($A241,'Прайс-Лист'!$A$7:$P$608, 4,0)</f>
        <v>8-16</v>
      </c>
      <c r="F241" s="96"/>
      <c r="G241" s="96"/>
      <c r="H241" s="96"/>
      <c r="I241" s="96"/>
      <c r="J241" s="96"/>
      <c r="K241" s="88"/>
      <c r="L241" s="72">
        <f t="shared" ref="L241:L243" si="160">SUM(F241:K241)</f>
        <v>0</v>
      </c>
      <c r="M241" s="73">
        <f t="shared" ref="M241:M243" si="161">L241*N241</f>
        <v>0</v>
      </c>
      <c r="N241" s="73">
        <f>VLOOKUP($A241,'Прайс-Лист'!$A$7:$P$608, 7,0)</f>
        <v>69.372276349999993</v>
      </c>
      <c r="O241" s="73">
        <f>VLOOKUP($A241,'Прайс-Лист'!$A$7:$P$608, 10,0)</f>
        <v>128.33871124749999</v>
      </c>
      <c r="P241" s="73">
        <f>VLOOKUP($A241,'Прайс-Лист'!$A$7:$P$608, 11,0)</f>
        <v>3465.1452036824994</v>
      </c>
    </row>
    <row r="242" spans="1:16" x14ac:dyDescent="0.25">
      <c r="A242" s="82" t="s">
        <v>175</v>
      </c>
      <c r="B242" s="82" t="s">
        <v>164</v>
      </c>
      <c r="C242" s="82" t="s">
        <v>176</v>
      </c>
      <c r="D242" s="83" t="s">
        <v>1113</v>
      </c>
      <c r="E242" s="84" t="str">
        <f>VLOOKUP($A242,'Прайс-Лист'!$A$7:$P$608, 4,0)</f>
        <v>8-16</v>
      </c>
      <c r="F242" s="95"/>
      <c r="G242" s="95"/>
      <c r="H242" s="95"/>
      <c r="I242" s="95"/>
      <c r="J242" s="95"/>
      <c r="K242" s="88"/>
      <c r="L242" s="85">
        <f t="shared" si="160"/>
        <v>0</v>
      </c>
      <c r="M242" s="84">
        <f t="shared" si="161"/>
        <v>0</v>
      </c>
      <c r="N242" s="84">
        <f>VLOOKUP($A242,'Прайс-Лист'!$A$7:$P$608, 7,0)</f>
        <v>71.913800594999998</v>
      </c>
      <c r="O242" s="84">
        <f>VLOOKUP($A242,'Прайс-Лист'!$A$7:$P$608, 10,0)</f>
        <v>133.04053110075</v>
      </c>
      <c r="P242" s="84">
        <f>VLOOKUP($A242,'Прайс-Лист'!$A$7:$P$608, 11,0)</f>
        <v>3592.09433972025</v>
      </c>
    </row>
    <row r="243" spans="1:16" x14ac:dyDescent="0.25">
      <c r="A243" s="77" t="s">
        <v>177</v>
      </c>
      <c r="B243" s="70" t="s">
        <v>164</v>
      </c>
      <c r="C243" s="77" t="s">
        <v>178</v>
      </c>
      <c r="D243" s="71" t="s">
        <v>1113</v>
      </c>
      <c r="E243" s="73" t="str">
        <f>VLOOKUP($A243,'Прайс-Лист'!$A$7:$P$608, 4,0)</f>
        <v>8-16</v>
      </c>
      <c r="F243" s="96"/>
      <c r="G243" s="96"/>
      <c r="H243" s="96"/>
      <c r="I243" s="96"/>
      <c r="J243" s="96"/>
      <c r="K243" s="88"/>
      <c r="L243" s="72">
        <f t="shared" si="160"/>
        <v>0</v>
      </c>
      <c r="M243" s="73">
        <f t="shared" si="161"/>
        <v>0</v>
      </c>
      <c r="N243" s="73">
        <f>VLOOKUP($A243,'Прайс-Лист'!$A$7:$P$608, 7,0)</f>
        <v>51.197892817499998</v>
      </c>
      <c r="O243" s="73">
        <f>VLOOKUP($A243,'Прайс-Лист'!$A$7:$P$608, 10,0)</f>
        <v>94.716101712375007</v>
      </c>
      <c r="P243" s="73">
        <f>VLOOKUP($A243,'Прайс-Лист'!$A$7:$P$608, 11,0)</f>
        <v>2557.3347462341253</v>
      </c>
    </row>
    <row r="244" spans="1:16" x14ac:dyDescent="0.25">
      <c r="A244" s="31" t="s">
        <v>179</v>
      </c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</row>
    <row r="245" spans="1:16" x14ac:dyDescent="0.25">
      <c r="A245" s="29" t="s">
        <v>180</v>
      </c>
      <c r="B245" s="16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</row>
    <row r="246" spans="1:16" s="1" customFormat="1" x14ac:dyDescent="0.25">
      <c r="A246" s="66" t="s">
        <v>1099</v>
      </c>
      <c r="B246" s="66" t="s">
        <v>1100</v>
      </c>
      <c r="C246" s="67" t="s">
        <v>1101</v>
      </c>
      <c r="D246" s="66" t="s">
        <v>1102</v>
      </c>
      <c r="E246" s="68" t="s">
        <v>12</v>
      </c>
      <c r="F246" s="69" t="s">
        <v>1103</v>
      </c>
      <c r="G246" s="69" t="s">
        <v>1078</v>
      </c>
      <c r="H246" s="69" t="s">
        <v>1104</v>
      </c>
      <c r="I246" s="69" t="s">
        <v>1105</v>
      </c>
      <c r="J246" s="69" t="s">
        <v>1106</v>
      </c>
      <c r="K246" s="69" t="s">
        <v>1107</v>
      </c>
      <c r="L246" s="68" t="s">
        <v>1108</v>
      </c>
      <c r="M246" s="68" t="s">
        <v>1109</v>
      </c>
      <c r="N246" s="68" t="s">
        <v>1110</v>
      </c>
      <c r="O246" s="68" t="s">
        <v>10</v>
      </c>
      <c r="P246" s="68" t="s">
        <v>11</v>
      </c>
    </row>
    <row r="247" spans="1:16" x14ac:dyDescent="0.25">
      <c r="A247" s="70" t="s">
        <v>181</v>
      </c>
      <c r="B247" s="79" t="s">
        <v>179</v>
      </c>
      <c r="C247" s="70" t="s">
        <v>182</v>
      </c>
      <c r="D247" s="71" t="s">
        <v>1111</v>
      </c>
      <c r="E247" s="73" t="str">
        <f>VLOOKUP($A247,'Прайс-Лист'!$A$7:$P$608, 4,0)</f>
        <v>XS-XXL</v>
      </c>
      <c r="F247" s="96"/>
      <c r="G247" s="96"/>
      <c r="H247" s="96"/>
      <c r="I247" s="96"/>
      <c r="J247" s="96"/>
      <c r="K247" s="96"/>
      <c r="L247" s="72">
        <f t="shared" ref="L247" si="162">SUM(F247:K247)</f>
        <v>0</v>
      </c>
      <c r="M247" s="73">
        <f t="shared" ref="M247" si="163">L247*N247</f>
        <v>0</v>
      </c>
      <c r="N247" s="73">
        <f>VLOOKUP($A247,'Прайс-Лист'!$A$7:$P$608, 7,0)</f>
        <v>219.76867997500005</v>
      </c>
      <c r="O247" s="73">
        <f>VLOOKUP($A247,'Прайс-Лист'!$A$7:$P$608, 10,0)</f>
        <v>406.57205795375012</v>
      </c>
      <c r="P247" s="73">
        <f>VLOOKUP($A247,'Прайс-Лист'!$A$7:$P$608, 11,0)</f>
        <v>10977.445564751253</v>
      </c>
    </row>
    <row r="248" spans="1:16" x14ac:dyDescent="0.25">
      <c r="A248" s="70" t="s">
        <v>181</v>
      </c>
      <c r="B248" s="79" t="s">
        <v>179</v>
      </c>
      <c r="C248" s="70" t="s">
        <v>182</v>
      </c>
      <c r="D248" s="71" t="s">
        <v>1113</v>
      </c>
      <c r="E248" s="73" t="str">
        <f>VLOOKUP($A248,'Прайс-Лист'!$A$7:$P$608, 4,0)</f>
        <v>XS-XXL</v>
      </c>
      <c r="F248" s="96"/>
      <c r="G248" s="96"/>
      <c r="H248" s="96"/>
      <c r="I248" s="96"/>
      <c r="J248" s="96"/>
      <c r="K248" s="96"/>
      <c r="L248" s="72">
        <f t="shared" ref="L248:L257" si="164">SUM(F248:K248)</f>
        <v>0</v>
      </c>
      <c r="M248" s="73">
        <f t="shared" ref="M248:M257" si="165">L248*N248</f>
        <v>0</v>
      </c>
      <c r="N248" s="73">
        <f>VLOOKUP($A248,'Прайс-Лист'!$A$7:$P$608, 7,0)</f>
        <v>219.76867997500005</v>
      </c>
      <c r="O248" s="73">
        <f>VLOOKUP($A248,'Прайс-Лист'!$A$7:$P$608, 10,0)</f>
        <v>406.57205795375012</v>
      </c>
      <c r="P248" s="73">
        <f>VLOOKUP($A248,'Прайс-Лист'!$A$7:$P$608, 11,0)</f>
        <v>10977.445564751253</v>
      </c>
    </row>
    <row r="249" spans="1:16" x14ac:dyDescent="0.25">
      <c r="A249" s="82" t="s">
        <v>183</v>
      </c>
      <c r="B249" s="86" t="s">
        <v>179</v>
      </c>
      <c r="C249" s="82" t="s">
        <v>184</v>
      </c>
      <c r="D249" s="83" t="s">
        <v>1113</v>
      </c>
      <c r="E249" s="84" t="str">
        <f>VLOOKUP($A249,'Прайс-Лист'!$A$7:$P$608, 4,0)</f>
        <v>S-XXL</v>
      </c>
      <c r="F249" s="88"/>
      <c r="G249" s="95"/>
      <c r="H249" s="95"/>
      <c r="I249" s="95"/>
      <c r="J249" s="95"/>
      <c r="K249" s="95"/>
      <c r="L249" s="85">
        <f t="shared" si="164"/>
        <v>0</v>
      </c>
      <c r="M249" s="84">
        <f t="shared" si="165"/>
        <v>0</v>
      </c>
      <c r="N249" s="84">
        <f>VLOOKUP($A249,'Прайс-Лист'!$A$7:$P$608, 7,0)</f>
        <v>226.47386804249993</v>
      </c>
      <c r="O249" s="84">
        <f>VLOOKUP($A249,'Прайс-Лист'!$A$7:$P$608, 10,0)</f>
        <v>418.97665587862491</v>
      </c>
      <c r="P249" s="84">
        <f>VLOOKUP($A249,'Прайс-Лист'!$A$7:$P$608, 11,0)</f>
        <v>11312.369708722872</v>
      </c>
    </row>
    <row r="250" spans="1:16" x14ac:dyDescent="0.25">
      <c r="A250" s="79" t="s">
        <v>185</v>
      </c>
      <c r="B250" s="79" t="s">
        <v>179</v>
      </c>
      <c r="C250" s="80" t="s">
        <v>186</v>
      </c>
      <c r="D250" s="71" t="s">
        <v>1111</v>
      </c>
      <c r="E250" s="73" t="str">
        <f>VLOOKUP($A250,'Прайс-Лист'!$A$7:$P$608, 4,0)</f>
        <v>S-XXL</v>
      </c>
      <c r="F250" s="88"/>
      <c r="G250" s="96"/>
      <c r="H250" s="96"/>
      <c r="I250" s="96"/>
      <c r="J250" s="96"/>
      <c r="K250" s="96"/>
      <c r="L250" s="72">
        <f t="shared" ref="L250" si="166">SUM(F250:K250)</f>
        <v>0</v>
      </c>
      <c r="M250" s="73">
        <f t="shared" ref="M250" si="167">L250*N250</f>
        <v>0</v>
      </c>
      <c r="N250" s="73">
        <f>VLOOKUP($A250,'Прайс-Лист'!$A$7:$P$608, 7,0)</f>
        <v>226.49831587499997</v>
      </c>
      <c r="O250" s="73">
        <f>VLOOKUP($A250,'Прайс-Лист'!$A$7:$P$608, 10,0)</f>
        <v>419.02188436874997</v>
      </c>
      <c r="P250" s="73">
        <f>VLOOKUP($A250,'Прайс-Лист'!$A$7:$P$608, 11,0)</f>
        <v>11313.590877956249</v>
      </c>
    </row>
    <row r="251" spans="1:16" x14ac:dyDescent="0.25">
      <c r="A251" s="79" t="s">
        <v>185</v>
      </c>
      <c r="B251" s="79" t="s">
        <v>179</v>
      </c>
      <c r="C251" s="80" t="s">
        <v>186</v>
      </c>
      <c r="D251" s="71" t="s">
        <v>1114</v>
      </c>
      <c r="E251" s="73" t="str">
        <f>VLOOKUP($A251,'Прайс-Лист'!$A$7:$P$608, 4,0)</f>
        <v>S-XXL</v>
      </c>
      <c r="F251" s="88"/>
      <c r="G251" s="96"/>
      <c r="H251" s="96"/>
      <c r="I251" s="96"/>
      <c r="J251" s="96"/>
      <c r="K251" s="96"/>
      <c r="L251" s="72">
        <f t="shared" si="164"/>
        <v>0</v>
      </c>
      <c r="M251" s="73">
        <f t="shared" si="165"/>
        <v>0</v>
      </c>
      <c r="N251" s="73">
        <f>VLOOKUP($A251,'Прайс-Лист'!$A$7:$P$608, 7,0)</f>
        <v>226.49831587499997</v>
      </c>
      <c r="O251" s="73">
        <f>VLOOKUP($A251,'Прайс-Лист'!$A$7:$P$608, 10,0)</f>
        <v>419.02188436874997</v>
      </c>
      <c r="P251" s="73">
        <f>VLOOKUP($A251,'Прайс-Лист'!$A$7:$P$608, 11,0)</f>
        <v>11313.590877956249</v>
      </c>
    </row>
    <row r="252" spans="1:16" x14ac:dyDescent="0.25">
      <c r="A252" s="86" t="s">
        <v>187</v>
      </c>
      <c r="B252" s="86" t="s">
        <v>179</v>
      </c>
      <c r="C252" s="86" t="s">
        <v>188</v>
      </c>
      <c r="D252" s="83" t="s">
        <v>1113</v>
      </c>
      <c r="E252" s="84" t="str">
        <f>VLOOKUP($A252,'Прайс-Лист'!$A$7:$P$608, 4,0)</f>
        <v>S-XXL</v>
      </c>
      <c r="F252" s="88"/>
      <c r="G252" s="95"/>
      <c r="H252" s="95"/>
      <c r="I252" s="95"/>
      <c r="J252" s="95"/>
      <c r="K252" s="95"/>
      <c r="L252" s="85">
        <f t="shared" si="164"/>
        <v>0</v>
      </c>
      <c r="M252" s="84">
        <f t="shared" si="165"/>
        <v>0</v>
      </c>
      <c r="N252" s="84">
        <f>VLOOKUP($A252,'Прайс-Лист'!$A$7:$P$608, 7,0)</f>
        <v>173.77260062500002</v>
      </c>
      <c r="O252" s="84">
        <f>VLOOKUP($A252,'Прайс-Лист'!$A$7:$P$608, 10,0)</f>
        <v>321.47931115625005</v>
      </c>
      <c r="P252" s="84">
        <f>VLOOKUP($A252,'Прайс-Лист'!$A$7:$P$608, 11,0)</f>
        <v>8679.9414012187517</v>
      </c>
    </row>
    <row r="253" spans="1:16" x14ac:dyDescent="0.25">
      <c r="A253" s="79" t="s">
        <v>189</v>
      </c>
      <c r="B253" s="79" t="s">
        <v>179</v>
      </c>
      <c r="C253" s="80" t="s">
        <v>190</v>
      </c>
      <c r="D253" s="71" t="s">
        <v>1115</v>
      </c>
      <c r="E253" s="73" t="str">
        <f>VLOOKUP($A253,'Прайс-Лист'!$A$7:$P$608, 4,0)</f>
        <v>S-XXL</v>
      </c>
      <c r="F253" s="88"/>
      <c r="G253" s="96"/>
      <c r="H253" s="96"/>
      <c r="I253" s="96"/>
      <c r="J253" s="96"/>
      <c r="K253" s="96"/>
      <c r="L253" s="72">
        <f t="shared" si="164"/>
        <v>0</v>
      </c>
      <c r="M253" s="73">
        <f t="shared" si="165"/>
        <v>0</v>
      </c>
      <c r="N253" s="73">
        <f>VLOOKUP($A253,'Прайс-Лист'!$A$7:$P$608, 7,0)</f>
        <v>202.39591872499997</v>
      </c>
      <c r="O253" s="73">
        <f>VLOOKUP($A253,'Прайс-Лист'!$A$7:$P$608, 10,0)</f>
        <v>374.43244964124995</v>
      </c>
      <c r="P253" s="73">
        <f>VLOOKUP($A253,'Прайс-Лист'!$A$7:$P$608, 11,0)</f>
        <v>10109.676140313748</v>
      </c>
    </row>
    <row r="254" spans="1:16" x14ac:dyDescent="0.25">
      <c r="A254" s="79" t="s">
        <v>189</v>
      </c>
      <c r="B254" s="79" t="s">
        <v>179</v>
      </c>
      <c r="C254" s="80" t="s">
        <v>190</v>
      </c>
      <c r="D254" s="71" t="s">
        <v>1113</v>
      </c>
      <c r="E254" s="73" t="str">
        <f>VLOOKUP($A254,'Прайс-Лист'!$A$7:$P$608, 4,0)</f>
        <v>S-XXL</v>
      </c>
      <c r="F254" s="88"/>
      <c r="G254" s="96"/>
      <c r="H254" s="96"/>
      <c r="I254" s="96"/>
      <c r="J254" s="96"/>
      <c r="K254" s="96"/>
      <c r="L254" s="72">
        <f t="shared" ref="L254" si="168">SUM(F254:K254)</f>
        <v>0</v>
      </c>
      <c r="M254" s="73">
        <f t="shared" ref="M254" si="169">L254*N254</f>
        <v>0</v>
      </c>
      <c r="N254" s="73">
        <f>VLOOKUP($A254,'Прайс-Лист'!$A$7:$P$608, 7,0)</f>
        <v>202.39591872499997</v>
      </c>
      <c r="O254" s="73">
        <f>VLOOKUP($A254,'Прайс-Лист'!$A$7:$P$608, 10,0)</f>
        <v>374.43244964124995</v>
      </c>
      <c r="P254" s="73">
        <f>VLOOKUP($A254,'Прайс-Лист'!$A$7:$P$608, 11,0)</f>
        <v>10109.676140313748</v>
      </c>
    </row>
    <row r="255" spans="1:16" x14ac:dyDescent="0.25">
      <c r="A255" s="79" t="s">
        <v>189</v>
      </c>
      <c r="B255" s="79" t="s">
        <v>179</v>
      </c>
      <c r="C255" s="80" t="s">
        <v>190</v>
      </c>
      <c r="D255" s="71" t="s">
        <v>1117</v>
      </c>
      <c r="E255" s="73" t="str">
        <f>VLOOKUP($A255,'Прайс-Лист'!$A$7:$P$608, 4,0)</f>
        <v>S-XXL</v>
      </c>
      <c r="F255" s="88"/>
      <c r="G255" s="96"/>
      <c r="H255" s="96"/>
      <c r="I255" s="96"/>
      <c r="J255" s="96"/>
      <c r="K255" s="96"/>
      <c r="L255" s="72">
        <f t="shared" ref="L255" si="170">SUM(F255:K255)</f>
        <v>0</v>
      </c>
      <c r="M255" s="73">
        <f t="shared" ref="M255" si="171">L255*N255</f>
        <v>0</v>
      </c>
      <c r="N255" s="73">
        <f>VLOOKUP($A255,'Прайс-Лист'!$A$7:$P$608, 7,0)</f>
        <v>202.39591872499997</v>
      </c>
      <c r="O255" s="73">
        <f>VLOOKUP($A255,'Прайс-Лист'!$A$7:$P$608, 10,0)</f>
        <v>374.43244964124995</v>
      </c>
      <c r="P255" s="73">
        <f>VLOOKUP($A255,'Прайс-Лист'!$A$7:$P$608, 11,0)</f>
        <v>10109.676140313748</v>
      </c>
    </row>
    <row r="256" spans="1:16" x14ac:dyDescent="0.25">
      <c r="A256" s="79" t="s">
        <v>189</v>
      </c>
      <c r="B256" s="79" t="s">
        <v>179</v>
      </c>
      <c r="C256" s="80" t="s">
        <v>190</v>
      </c>
      <c r="D256" s="71" t="s">
        <v>1118</v>
      </c>
      <c r="E256" s="73" t="str">
        <f>VLOOKUP($A256,'Прайс-Лист'!$A$7:$P$608, 4,0)</f>
        <v>S-XXL</v>
      </c>
      <c r="F256" s="88"/>
      <c r="G256" s="96"/>
      <c r="H256" s="96"/>
      <c r="I256" s="96"/>
      <c r="J256" s="96"/>
      <c r="K256" s="96"/>
      <c r="L256" s="72">
        <f t="shared" si="164"/>
        <v>0</v>
      </c>
      <c r="M256" s="73">
        <f t="shared" si="165"/>
        <v>0</v>
      </c>
      <c r="N256" s="73">
        <f>VLOOKUP($A256,'Прайс-Лист'!$A$7:$P$608, 7,0)</f>
        <v>202.39591872499997</v>
      </c>
      <c r="O256" s="73">
        <f>VLOOKUP($A256,'Прайс-Лист'!$A$7:$P$608, 10,0)</f>
        <v>374.43244964124995</v>
      </c>
      <c r="P256" s="73">
        <f>VLOOKUP($A256,'Прайс-Лист'!$A$7:$P$608, 11,0)</f>
        <v>10109.676140313748</v>
      </c>
    </row>
    <row r="257" spans="1:16" x14ac:dyDescent="0.25">
      <c r="A257" s="86" t="s">
        <v>191</v>
      </c>
      <c r="B257" s="86" t="s">
        <v>179</v>
      </c>
      <c r="C257" s="86" t="s">
        <v>192</v>
      </c>
      <c r="D257" s="83" t="s">
        <v>1113</v>
      </c>
      <c r="E257" s="84" t="str">
        <f>VLOOKUP($A257,'Прайс-Лист'!$A$7:$P$608, 4,0)</f>
        <v>S-XXL</v>
      </c>
      <c r="F257" s="88"/>
      <c r="G257" s="95"/>
      <c r="H257" s="95"/>
      <c r="I257" s="95"/>
      <c r="J257" s="95"/>
      <c r="K257" s="95"/>
      <c r="L257" s="85">
        <f t="shared" si="164"/>
        <v>0</v>
      </c>
      <c r="M257" s="84">
        <f t="shared" si="165"/>
        <v>0</v>
      </c>
      <c r="N257" s="84">
        <f>VLOOKUP($A257,'Прайс-Лист'!$A$7:$P$608, 7,0)</f>
        <v>127.073766365</v>
      </c>
      <c r="O257" s="84">
        <f>VLOOKUP($A257,'Прайс-Лист'!$A$7:$P$608, 10,0)</f>
        <v>235.08646777525001</v>
      </c>
      <c r="P257" s="84">
        <f>VLOOKUP($A257,'Прайс-Лист'!$A$7:$P$608, 11,0)</f>
        <v>6347.33462993175</v>
      </c>
    </row>
    <row r="258" spans="1:16" x14ac:dyDescent="0.25">
      <c r="A258" s="29" t="s">
        <v>193</v>
      </c>
      <c r="B258" s="16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</row>
    <row r="259" spans="1:16" s="1" customFormat="1" x14ac:dyDescent="0.25">
      <c r="A259" s="66" t="s">
        <v>1099</v>
      </c>
      <c r="B259" s="66" t="s">
        <v>1100</v>
      </c>
      <c r="C259" s="67" t="s">
        <v>1101</v>
      </c>
      <c r="D259" s="66" t="s">
        <v>1102</v>
      </c>
      <c r="E259" s="68" t="s">
        <v>12</v>
      </c>
      <c r="F259" s="69" t="s">
        <v>1103</v>
      </c>
      <c r="G259" s="69" t="s">
        <v>1078</v>
      </c>
      <c r="H259" s="69" t="s">
        <v>1104</v>
      </c>
      <c r="I259" s="69" t="s">
        <v>1105</v>
      </c>
      <c r="J259" s="69" t="s">
        <v>1106</v>
      </c>
      <c r="K259" s="69" t="s">
        <v>1107</v>
      </c>
      <c r="L259" s="68" t="s">
        <v>1108</v>
      </c>
      <c r="M259" s="68" t="s">
        <v>1109</v>
      </c>
      <c r="N259" s="68" t="s">
        <v>1110</v>
      </c>
      <c r="O259" s="68" t="s">
        <v>10</v>
      </c>
      <c r="P259" s="68" t="s">
        <v>11</v>
      </c>
    </row>
    <row r="260" spans="1:16" x14ac:dyDescent="0.25">
      <c r="A260" s="70" t="s">
        <v>194</v>
      </c>
      <c r="B260" s="79" t="s">
        <v>179</v>
      </c>
      <c r="C260" s="70" t="s">
        <v>195</v>
      </c>
      <c r="D260" s="71" t="s">
        <v>1148</v>
      </c>
      <c r="E260" s="73" t="str">
        <f>VLOOKUP($A260,'Прайс-Лист'!$A$7:$P$608, 4,0)</f>
        <v>S-XXL</v>
      </c>
      <c r="F260" s="88"/>
      <c r="G260" s="96"/>
      <c r="H260" s="96"/>
      <c r="I260" s="96"/>
      <c r="J260" s="96"/>
      <c r="K260" s="96"/>
      <c r="L260" s="72">
        <f t="shared" ref="L260" si="172">SUM(F260:K260)</f>
        <v>0</v>
      </c>
      <c r="M260" s="73">
        <f t="shared" ref="M260" si="173">L260*N260</f>
        <v>0</v>
      </c>
      <c r="N260" s="73">
        <f>VLOOKUP($A260,'Прайс-Лист'!$A$7:$P$608, 7,0)</f>
        <v>204.94978256999997</v>
      </c>
      <c r="O260" s="73">
        <f>VLOOKUP($A260,'Прайс-Лист'!$A$7:$P$608, 10,0)</f>
        <v>379.15709775449994</v>
      </c>
      <c r="P260" s="73">
        <f>VLOOKUP($A260,'Прайс-Лист'!$A$7:$P$608, 11,0)</f>
        <v>10237.241639371499</v>
      </c>
    </row>
    <row r="261" spans="1:16" x14ac:dyDescent="0.25">
      <c r="A261" s="70" t="s">
        <v>194</v>
      </c>
      <c r="B261" s="79" t="s">
        <v>179</v>
      </c>
      <c r="C261" s="70" t="s">
        <v>195</v>
      </c>
      <c r="D261" s="71" t="s">
        <v>1125</v>
      </c>
      <c r="E261" s="73" t="str">
        <f>VLOOKUP($A261,'Прайс-Лист'!$A$7:$P$608, 4,0)</f>
        <v>S-XXL</v>
      </c>
      <c r="F261" s="88"/>
      <c r="G261" s="96"/>
      <c r="H261" s="96"/>
      <c r="I261" s="96"/>
      <c r="J261" s="96"/>
      <c r="K261" s="96"/>
      <c r="L261" s="72">
        <f t="shared" ref="L261" si="174">SUM(F261:K261)</f>
        <v>0</v>
      </c>
      <c r="M261" s="73">
        <f t="shared" ref="M261" si="175">L261*N261</f>
        <v>0</v>
      </c>
      <c r="N261" s="73">
        <f>VLOOKUP($A261,'Прайс-Лист'!$A$7:$P$608, 7,0)</f>
        <v>204.94978256999997</v>
      </c>
      <c r="O261" s="73">
        <f>VLOOKUP($A261,'Прайс-Лист'!$A$7:$P$608, 10,0)</f>
        <v>379.15709775449994</v>
      </c>
      <c r="P261" s="73">
        <f>VLOOKUP($A261,'Прайс-Лист'!$A$7:$P$608, 11,0)</f>
        <v>10237.241639371499</v>
      </c>
    </row>
    <row r="262" spans="1:16" x14ac:dyDescent="0.25">
      <c r="A262" s="70" t="s">
        <v>194</v>
      </c>
      <c r="B262" s="79" t="s">
        <v>179</v>
      </c>
      <c r="C262" s="70" t="s">
        <v>195</v>
      </c>
      <c r="D262" s="71" t="s">
        <v>1149</v>
      </c>
      <c r="E262" s="73" t="str">
        <f>VLOOKUP($A262,'Прайс-Лист'!$A$7:$P$608, 4,0)</f>
        <v>S-XXL</v>
      </c>
      <c r="F262" s="88"/>
      <c r="G262" s="96"/>
      <c r="H262" s="96"/>
      <c r="I262" s="96"/>
      <c r="J262" s="96"/>
      <c r="K262" s="96"/>
      <c r="L262" s="72">
        <f t="shared" ref="L262:L267" si="176">SUM(F262:K262)</f>
        <v>0</v>
      </c>
      <c r="M262" s="73">
        <f t="shared" ref="M262:M267" si="177">L262*N262</f>
        <v>0</v>
      </c>
      <c r="N262" s="73">
        <f>VLOOKUP($A262,'Прайс-Лист'!$A$7:$P$608, 7,0)</f>
        <v>204.94978256999997</v>
      </c>
      <c r="O262" s="73">
        <f>VLOOKUP($A262,'Прайс-Лист'!$A$7:$P$608, 10,0)</f>
        <v>379.15709775449994</v>
      </c>
      <c r="P262" s="73">
        <f>VLOOKUP($A262,'Прайс-Лист'!$A$7:$P$608, 11,0)</f>
        <v>10237.241639371499</v>
      </c>
    </row>
    <row r="263" spans="1:16" x14ac:dyDescent="0.25">
      <c r="A263" s="82" t="s">
        <v>196</v>
      </c>
      <c r="B263" s="86" t="s">
        <v>179</v>
      </c>
      <c r="C263" s="82" t="s">
        <v>197</v>
      </c>
      <c r="D263" s="83" t="s">
        <v>1128</v>
      </c>
      <c r="E263" s="84" t="str">
        <f>VLOOKUP($A263,'Прайс-Лист'!$A$7:$P$608, 4,0)</f>
        <v>S-XXL</v>
      </c>
      <c r="F263" s="88"/>
      <c r="G263" s="95"/>
      <c r="H263" s="95"/>
      <c r="I263" s="95"/>
      <c r="J263" s="95"/>
      <c r="K263" s="95"/>
      <c r="L263" s="85">
        <f t="shared" ref="L263" si="178">SUM(F263:K263)</f>
        <v>0</v>
      </c>
      <c r="M263" s="84">
        <f t="shared" ref="M263" si="179">L263*N263</f>
        <v>0</v>
      </c>
      <c r="N263" s="84">
        <f>VLOOKUP($A263,'Прайс-Лист'!$A$7:$P$608, 7,0)</f>
        <v>191.28737744999998</v>
      </c>
      <c r="O263" s="84">
        <f>VLOOKUP($A263,'Прайс-Лист'!$A$7:$P$608, 10,0)</f>
        <v>353.88164828249995</v>
      </c>
      <c r="P263" s="84">
        <f>VLOOKUP($A263,'Прайс-Лист'!$A$7:$P$608, 11,0)</f>
        <v>9554.804503627498</v>
      </c>
    </row>
    <row r="264" spans="1:16" x14ac:dyDescent="0.25">
      <c r="A264" s="82" t="s">
        <v>196</v>
      </c>
      <c r="B264" s="86" t="s">
        <v>179</v>
      </c>
      <c r="C264" s="82" t="s">
        <v>197</v>
      </c>
      <c r="D264" s="83" t="s">
        <v>1119</v>
      </c>
      <c r="E264" s="84" t="str">
        <f>VLOOKUP($A264,'Прайс-Лист'!$A$7:$P$608, 4,0)</f>
        <v>S-XXL</v>
      </c>
      <c r="F264" s="88"/>
      <c r="G264" s="95"/>
      <c r="H264" s="95"/>
      <c r="I264" s="95"/>
      <c r="J264" s="95"/>
      <c r="K264" s="95"/>
      <c r="L264" s="85">
        <f t="shared" si="176"/>
        <v>0</v>
      </c>
      <c r="M264" s="84">
        <f t="shared" si="177"/>
        <v>0</v>
      </c>
      <c r="N264" s="84">
        <f>VLOOKUP($A264,'Прайс-Лист'!$A$7:$P$608, 7,0)</f>
        <v>191.28737744999998</v>
      </c>
      <c r="O264" s="84">
        <f>VLOOKUP($A264,'Прайс-Лист'!$A$7:$P$608, 10,0)</f>
        <v>353.88164828249995</v>
      </c>
      <c r="P264" s="84">
        <f>VLOOKUP($A264,'Прайс-Лист'!$A$7:$P$608, 11,0)</f>
        <v>9554.804503627498</v>
      </c>
    </row>
    <row r="265" spans="1:16" x14ac:dyDescent="0.25">
      <c r="A265" s="70" t="s">
        <v>198</v>
      </c>
      <c r="B265" s="79" t="s">
        <v>179</v>
      </c>
      <c r="C265" s="80" t="s">
        <v>199</v>
      </c>
      <c r="D265" s="71" t="s">
        <v>1137</v>
      </c>
      <c r="E265" s="73" t="str">
        <f>VLOOKUP($A265,'Прайс-Лист'!$A$7:$P$608, 4,0)</f>
        <v>S-XXL</v>
      </c>
      <c r="F265" s="88"/>
      <c r="G265" s="96"/>
      <c r="H265" s="96"/>
      <c r="I265" s="96"/>
      <c r="J265" s="96"/>
      <c r="K265" s="96"/>
      <c r="L265" s="72">
        <f t="shared" si="176"/>
        <v>0</v>
      </c>
      <c r="M265" s="73">
        <f t="shared" si="177"/>
        <v>0</v>
      </c>
      <c r="N265" s="73">
        <f>VLOOKUP($A265,'Прайс-Лист'!$A$7:$P$608, 7,0)</f>
        <v>171.49782621399999</v>
      </c>
      <c r="O265" s="73">
        <f>VLOOKUP($A265,'Прайс-Лист'!$A$7:$P$608, 10,0)</f>
        <v>317.27097849590001</v>
      </c>
      <c r="P265" s="73">
        <f>VLOOKUP($A265,'Прайс-Лист'!$A$7:$P$608, 11,0)</f>
        <v>8566.3164193893008</v>
      </c>
    </row>
    <row r="266" spans="1:16" x14ac:dyDescent="0.25">
      <c r="A266" s="70" t="s">
        <v>198</v>
      </c>
      <c r="B266" s="79" t="s">
        <v>179</v>
      </c>
      <c r="C266" s="80" t="s">
        <v>199</v>
      </c>
      <c r="D266" s="71" t="s">
        <v>1111</v>
      </c>
      <c r="E266" s="73" t="str">
        <f>VLOOKUP($A266,'Прайс-Лист'!$A$7:$P$608, 4,0)</f>
        <v>S-XXL</v>
      </c>
      <c r="F266" s="88"/>
      <c r="G266" s="96"/>
      <c r="H266" s="96"/>
      <c r="I266" s="96"/>
      <c r="J266" s="96"/>
      <c r="K266" s="96"/>
      <c r="L266" s="72">
        <f t="shared" ref="L266" si="180">SUM(F266:K266)</f>
        <v>0</v>
      </c>
      <c r="M266" s="73">
        <f t="shared" ref="M266" si="181">L266*N266</f>
        <v>0</v>
      </c>
      <c r="N266" s="73">
        <f>VLOOKUP($A266,'Прайс-Лист'!$A$7:$P$608, 7,0)</f>
        <v>171.49782621399999</v>
      </c>
      <c r="O266" s="73">
        <f>VLOOKUP($A266,'Прайс-Лист'!$A$7:$P$608, 10,0)</f>
        <v>317.27097849590001</v>
      </c>
      <c r="P266" s="73">
        <f>VLOOKUP($A266,'Прайс-Лист'!$A$7:$P$608, 11,0)</f>
        <v>8566.3164193893008</v>
      </c>
    </row>
    <row r="267" spans="1:16" x14ac:dyDescent="0.25">
      <c r="A267" s="70" t="s">
        <v>198</v>
      </c>
      <c r="B267" s="79" t="s">
        <v>179</v>
      </c>
      <c r="C267" s="80" t="s">
        <v>199</v>
      </c>
      <c r="D267" s="71" t="s">
        <v>1119</v>
      </c>
      <c r="E267" s="73" t="str">
        <f>VLOOKUP($A267,'Прайс-Лист'!$A$7:$P$608, 4,0)</f>
        <v>S-XXL</v>
      </c>
      <c r="F267" s="88"/>
      <c r="G267" s="96"/>
      <c r="H267" s="96"/>
      <c r="I267" s="96"/>
      <c r="J267" s="96"/>
      <c r="K267" s="96"/>
      <c r="L267" s="72">
        <f t="shared" si="176"/>
        <v>0</v>
      </c>
      <c r="M267" s="73">
        <f t="shared" si="177"/>
        <v>0</v>
      </c>
      <c r="N267" s="73">
        <f>VLOOKUP($A267,'Прайс-Лист'!$A$7:$P$608, 7,0)</f>
        <v>171.49782621399999</v>
      </c>
      <c r="O267" s="73">
        <f>VLOOKUP($A267,'Прайс-Лист'!$A$7:$P$608, 10,0)</f>
        <v>317.27097849590001</v>
      </c>
      <c r="P267" s="73">
        <f>VLOOKUP($A267,'Прайс-Лист'!$A$7:$P$608, 11,0)</f>
        <v>8566.3164193893008</v>
      </c>
    </row>
    <row r="268" spans="1:16" x14ac:dyDescent="0.25">
      <c r="A268" s="29" t="s">
        <v>200</v>
      </c>
      <c r="B268" s="16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</row>
    <row r="269" spans="1:16" s="1" customFormat="1" x14ac:dyDescent="0.25">
      <c r="A269" s="66" t="s">
        <v>1099</v>
      </c>
      <c r="B269" s="66" t="s">
        <v>1100</v>
      </c>
      <c r="C269" s="67" t="s">
        <v>1101</v>
      </c>
      <c r="D269" s="66" t="s">
        <v>1102</v>
      </c>
      <c r="E269" s="68" t="s">
        <v>12</v>
      </c>
      <c r="F269" s="69" t="s">
        <v>1103</v>
      </c>
      <c r="G269" s="69" t="s">
        <v>1078</v>
      </c>
      <c r="H269" s="69" t="s">
        <v>1104</v>
      </c>
      <c r="I269" s="69" t="s">
        <v>1105</v>
      </c>
      <c r="J269" s="69" t="s">
        <v>1106</v>
      </c>
      <c r="K269" s="69" t="s">
        <v>1107</v>
      </c>
      <c r="L269" s="68" t="s">
        <v>1108</v>
      </c>
      <c r="M269" s="68" t="s">
        <v>1109</v>
      </c>
      <c r="N269" s="68" t="s">
        <v>1110</v>
      </c>
      <c r="O269" s="68" t="s">
        <v>10</v>
      </c>
      <c r="P269" s="68" t="s">
        <v>11</v>
      </c>
    </row>
    <row r="270" spans="1:16" x14ac:dyDescent="0.25">
      <c r="A270" s="77" t="s">
        <v>201</v>
      </c>
      <c r="B270" s="79" t="s">
        <v>179</v>
      </c>
      <c r="C270" s="77" t="s">
        <v>202</v>
      </c>
      <c r="D270" s="71" t="s">
        <v>1150</v>
      </c>
      <c r="E270" s="73" t="str">
        <f>VLOOKUP($A270,'Прайс-Лист'!$A$7:$P$608, 4,0)</f>
        <v>S-XXL</v>
      </c>
      <c r="F270" s="88"/>
      <c r="G270" s="96"/>
      <c r="H270" s="96"/>
      <c r="I270" s="96"/>
      <c r="J270" s="96"/>
      <c r="K270" s="96"/>
      <c r="L270" s="72">
        <f t="shared" ref="L270" si="182">SUM(F270:K270)</f>
        <v>0</v>
      </c>
      <c r="M270" s="73">
        <f t="shared" ref="M270" si="183">L270*N270</f>
        <v>0</v>
      </c>
      <c r="N270" s="73">
        <f>VLOOKUP($A270,'Прайс-Лист'!$A$7:$P$608, 7,0)</f>
        <v>154.29990387499998</v>
      </c>
      <c r="O270" s="73">
        <f>VLOOKUP($A270,'Прайс-Лист'!$A$7:$P$608, 10,0)</f>
        <v>285.45482216874996</v>
      </c>
      <c r="P270" s="73">
        <f>VLOOKUP($A270,'Прайс-Лист'!$A$7:$P$608, 11,0)</f>
        <v>7707.2801985562492</v>
      </c>
    </row>
    <row r="271" spans="1:16" x14ac:dyDescent="0.25">
      <c r="A271" s="77" t="s">
        <v>201</v>
      </c>
      <c r="B271" s="79" t="s">
        <v>179</v>
      </c>
      <c r="C271" s="77" t="s">
        <v>202</v>
      </c>
      <c r="D271" s="71" t="s">
        <v>1117</v>
      </c>
      <c r="E271" s="73" t="str">
        <f>VLOOKUP($A271,'Прайс-Лист'!$A$7:$P$608, 4,0)</f>
        <v>S-XXL</v>
      </c>
      <c r="F271" s="88"/>
      <c r="G271" s="96"/>
      <c r="H271" s="96"/>
      <c r="I271" s="96"/>
      <c r="J271" s="96"/>
      <c r="K271" s="96"/>
      <c r="L271" s="72">
        <f t="shared" ref="L271" si="184">SUM(F271:K271)</f>
        <v>0</v>
      </c>
      <c r="M271" s="73">
        <f t="shared" ref="M271" si="185">L271*N271</f>
        <v>0</v>
      </c>
      <c r="N271" s="73">
        <f>VLOOKUP($A271,'Прайс-Лист'!$A$7:$P$608, 7,0)</f>
        <v>154.29990387499998</v>
      </c>
      <c r="O271" s="73">
        <f>VLOOKUP($A271,'Прайс-Лист'!$A$7:$P$608, 10,0)</f>
        <v>285.45482216874996</v>
      </c>
      <c r="P271" s="73">
        <f>VLOOKUP($A271,'Прайс-Лист'!$A$7:$P$608, 11,0)</f>
        <v>7707.2801985562492</v>
      </c>
    </row>
    <row r="272" spans="1:16" x14ac:dyDescent="0.25">
      <c r="A272" s="77" t="s">
        <v>201</v>
      </c>
      <c r="B272" s="79" t="s">
        <v>179</v>
      </c>
      <c r="C272" s="77" t="s">
        <v>202</v>
      </c>
      <c r="D272" s="71" t="s">
        <v>1113</v>
      </c>
      <c r="E272" s="73" t="str">
        <f>VLOOKUP($A272,'Прайс-Лист'!$A$7:$P$608, 4,0)</f>
        <v>S-XXL</v>
      </c>
      <c r="F272" s="88"/>
      <c r="G272" s="96"/>
      <c r="H272" s="96"/>
      <c r="I272" s="96"/>
      <c r="J272" s="96"/>
      <c r="K272" s="96"/>
      <c r="L272" s="72">
        <f t="shared" ref="L272:L280" si="186">SUM(F272:K272)</f>
        <v>0</v>
      </c>
      <c r="M272" s="73">
        <f t="shared" ref="M272:M280" si="187">L272*N272</f>
        <v>0</v>
      </c>
      <c r="N272" s="73">
        <f>VLOOKUP($A272,'Прайс-Лист'!$A$7:$P$608, 7,0)</f>
        <v>154.29990387499998</v>
      </c>
      <c r="O272" s="73">
        <f>VLOOKUP($A272,'Прайс-Лист'!$A$7:$P$608, 10,0)</f>
        <v>285.45482216874996</v>
      </c>
      <c r="P272" s="73">
        <f>VLOOKUP($A272,'Прайс-Лист'!$A$7:$P$608, 11,0)</f>
        <v>7707.2801985562492</v>
      </c>
    </row>
    <row r="273" spans="1:16" x14ac:dyDescent="0.25">
      <c r="A273" s="82" t="s">
        <v>203</v>
      </c>
      <c r="B273" s="86" t="s">
        <v>179</v>
      </c>
      <c r="C273" s="82" t="s">
        <v>204</v>
      </c>
      <c r="D273" s="83" t="s">
        <v>1113</v>
      </c>
      <c r="E273" s="84" t="str">
        <f>VLOOKUP($A273,'Прайс-Лист'!$A$7:$P$608, 4,0)</f>
        <v>S-XXL</v>
      </c>
      <c r="F273" s="88"/>
      <c r="G273" s="95"/>
      <c r="H273" s="95"/>
      <c r="I273" s="95"/>
      <c r="J273" s="95"/>
      <c r="K273" s="95"/>
      <c r="L273" s="85">
        <f t="shared" si="186"/>
        <v>0</v>
      </c>
      <c r="M273" s="84">
        <f t="shared" si="187"/>
        <v>0</v>
      </c>
      <c r="N273" s="84">
        <f>VLOOKUP($A273,'Прайс-Лист'!$A$7:$P$608, 7,0)</f>
        <v>92.950526955000001</v>
      </c>
      <c r="O273" s="84">
        <f>VLOOKUP($A273,'Прайс-Лист'!$A$7:$P$608, 10,0)</f>
        <v>171.95847486675001</v>
      </c>
      <c r="P273" s="84">
        <f>VLOOKUP($A273,'Прайс-Лист'!$A$7:$P$608, 11,0)</f>
        <v>4642.8788214022507</v>
      </c>
    </row>
    <row r="274" spans="1:16" x14ac:dyDescent="0.25">
      <c r="A274" s="77" t="s">
        <v>205</v>
      </c>
      <c r="B274" s="79" t="s">
        <v>179</v>
      </c>
      <c r="C274" s="77" t="s">
        <v>206</v>
      </c>
      <c r="D274" s="71" t="s">
        <v>1117</v>
      </c>
      <c r="E274" s="73" t="str">
        <f>VLOOKUP($A274,'Прайс-Лист'!$A$7:$P$608, 4,0)</f>
        <v>S-XXL</v>
      </c>
      <c r="F274" s="88"/>
      <c r="G274" s="96"/>
      <c r="H274" s="96"/>
      <c r="I274" s="96"/>
      <c r="J274" s="96"/>
      <c r="K274" s="96"/>
      <c r="L274" s="72">
        <f t="shared" si="186"/>
        <v>0</v>
      </c>
      <c r="M274" s="73">
        <f t="shared" si="187"/>
        <v>0</v>
      </c>
      <c r="N274" s="73">
        <f>VLOOKUP($A274,'Прайс-Лист'!$A$7:$P$608, 7,0)</f>
        <v>120.51360165</v>
      </c>
      <c r="O274" s="73">
        <f>VLOOKUP($A274,'Прайс-Лист'!$A$7:$P$608, 10,0)</f>
        <v>222.95016305250002</v>
      </c>
      <c r="P274" s="73">
        <f>VLOOKUP($A274,'Прайс-Лист'!$A$7:$P$608, 11,0)</f>
        <v>6019.6544024175</v>
      </c>
    </row>
    <row r="275" spans="1:16" x14ac:dyDescent="0.25">
      <c r="A275" s="77" t="s">
        <v>205</v>
      </c>
      <c r="B275" s="79" t="s">
        <v>179</v>
      </c>
      <c r="C275" s="77" t="s">
        <v>206</v>
      </c>
      <c r="D275" s="71" t="s">
        <v>1111</v>
      </c>
      <c r="E275" s="73" t="str">
        <f>VLOOKUP($A275,'Прайс-Лист'!$A$7:$P$608, 4,0)</f>
        <v>S-XXL</v>
      </c>
      <c r="F275" s="88"/>
      <c r="G275" s="96"/>
      <c r="H275" s="96"/>
      <c r="I275" s="96"/>
      <c r="J275" s="96"/>
      <c r="K275" s="96"/>
      <c r="L275" s="72">
        <f t="shared" ref="L275" si="188">SUM(F275:K275)</f>
        <v>0</v>
      </c>
      <c r="M275" s="73">
        <f t="shared" ref="M275" si="189">L275*N275</f>
        <v>0</v>
      </c>
      <c r="N275" s="73">
        <f>VLOOKUP($A275,'Прайс-Лист'!$A$7:$P$608, 7,0)</f>
        <v>120.51360165</v>
      </c>
      <c r="O275" s="73">
        <f>VLOOKUP($A275,'Прайс-Лист'!$A$7:$P$608, 10,0)</f>
        <v>222.95016305250002</v>
      </c>
      <c r="P275" s="73">
        <f>VLOOKUP($A275,'Прайс-Лист'!$A$7:$P$608, 11,0)</f>
        <v>6019.6544024175</v>
      </c>
    </row>
    <row r="276" spans="1:16" x14ac:dyDescent="0.25">
      <c r="A276" s="77" t="s">
        <v>205</v>
      </c>
      <c r="B276" s="79" t="s">
        <v>179</v>
      </c>
      <c r="C276" s="77" t="s">
        <v>206</v>
      </c>
      <c r="D276" s="71" t="s">
        <v>1113</v>
      </c>
      <c r="E276" s="73" t="str">
        <f>VLOOKUP($A276,'Прайс-Лист'!$A$7:$P$608, 4,0)</f>
        <v>S-XXL</v>
      </c>
      <c r="F276" s="88"/>
      <c r="G276" s="96"/>
      <c r="H276" s="96"/>
      <c r="I276" s="96"/>
      <c r="J276" s="96"/>
      <c r="K276" s="96"/>
      <c r="L276" s="72">
        <f t="shared" si="186"/>
        <v>0</v>
      </c>
      <c r="M276" s="73">
        <f t="shared" si="187"/>
        <v>0</v>
      </c>
      <c r="N276" s="73">
        <f>VLOOKUP($A276,'Прайс-Лист'!$A$7:$P$608, 7,0)</f>
        <v>120.51360165</v>
      </c>
      <c r="O276" s="73">
        <f>VLOOKUP($A276,'Прайс-Лист'!$A$7:$P$608, 10,0)</f>
        <v>222.95016305250002</v>
      </c>
      <c r="P276" s="73">
        <f>VLOOKUP($A276,'Прайс-Лист'!$A$7:$P$608, 11,0)</f>
        <v>6019.6544024175</v>
      </c>
    </row>
    <row r="277" spans="1:16" x14ac:dyDescent="0.25">
      <c r="A277" s="82" t="s">
        <v>207</v>
      </c>
      <c r="B277" s="86" t="s">
        <v>179</v>
      </c>
      <c r="C277" s="86" t="s">
        <v>208</v>
      </c>
      <c r="D277" s="83" t="s">
        <v>1151</v>
      </c>
      <c r="E277" s="84" t="str">
        <f>VLOOKUP($A277,'Прайс-Лист'!$A$7:$P$608, 4,0)</f>
        <v>S-XXL</v>
      </c>
      <c r="F277" s="88"/>
      <c r="G277" s="95"/>
      <c r="H277" s="95"/>
      <c r="I277" s="95"/>
      <c r="J277" s="95"/>
      <c r="K277" s="95"/>
      <c r="L277" s="85">
        <f t="shared" ref="L277" si="190">SUM(F277:K277)</f>
        <v>0</v>
      </c>
      <c r="M277" s="84">
        <f t="shared" ref="M277" si="191">L277*N277</f>
        <v>0</v>
      </c>
      <c r="N277" s="84">
        <f>VLOOKUP($A277,'Прайс-Лист'!$A$7:$P$608, 7,0)</f>
        <v>149.81449599999999</v>
      </c>
      <c r="O277" s="84">
        <f>VLOOKUP($A277,'Прайс-Лист'!$A$7:$P$608, 10,0)</f>
        <v>277.15681760000001</v>
      </c>
      <c r="P277" s="84">
        <f>VLOOKUP($A277,'Прайс-Лист'!$A$7:$P$608, 11,0)</f>
        <v>7483.2340752</v>
      </c>
    </row>
    <row r="278" spans="1:16" x14ac:dyDescent="0.25">
      <c r="A278" s="82" t="s">
        <v>207</v>
      </c>
      <c r="B278" s="86" t="s">
        <v>179</v>
      </c>
      <c r="C278" s="86" t="s">
        <v>208</v>
      </c>
      <c r="D278" s="83" t="s">
        <v>1125</v>
      </c>
      <c r="E278" s="84" t="str">
        <f>VLOOKUP($A278,'Прайс-Лист'!$A$7:$P$608, 4,0)</f>
        <v>S-XXL</v>
      </c>
      <c r="F278" s="88"/>
      <c r="G278" s="95"/>
      <c r="H278" s="95"/>
      <c r="I278" s="95"/>
      <c r="J278" s="95"/>
      <c r="K278" s="95"/>
      <c r="L278" s="85">
        <f t="shared" si="186"/>
        <v>0</v>
      </c>
      <c r="M278" s="84">
        <f t="shared" si="187"/>
        <v>0</v>
      </c>
      <c r="N278" s="84">
        <f>VLOOKUP($A278,'Прайс-Лист'!$A$7:$P$608, 7,0)</f>
        <v>149.81449599999999</v>
      </c>
      <c r="O278" s="84">
        <f>VLOOKUP($A278,'Прайс-Лист'!$A$7:$P$608, 10,0)</f>
        <v>277.15681760000001</v>
      </c>
      <c r="P278" s="84">
        <f>VLOOKUP($A278,'Прайс-Лист'!$A$7:$P$608, 11,0)</f>
        <v>7483.2340752</v>
      </c>
    </row>
    <row r="279" spans="1:16" x14ac:dyDescent="0.25">
      <c r="A279" s="70" t="s">
        <v>209</v>
      </c>
      <c r="B279" s="79" t="s">
        <v>179</v>
      </c>
      <c r="C279" s="80" t="s">
        <v>210</v>
      </c>
      <c r="D279" s="71" t="s">
        <v>1125</v>
      </c>
      <c r="E279" s="73" t="str">
        <f>VLOOKUP($A279,'Прайс-Лист'!$A$7:$P$608, 4,0)</f>
        <v>S-XXL</v>
      </c>
      <c r="F279" s="88"/>
      <c r="G279" s="96"/>
      <c r="H279" s="96"/>
      <c r="I279" s="96"/>
      <c r="J279" s="96"/>
      <c r="K279" s="96"/>
      <c r="L279" s="72">
        <f t="shared" si="186"/>
        <v>0</v>
      </c>
      <c r="M279" s="73">
        <f t="shared" si="187"/>
        <v>0</v>
      </c>
      <c r="N279" s="73">
        <f>VLOOKUP($A279,'Прайс-Лист'!$A$7:$P$608, 7,0)</f>
        <v>123.45240959999998</v>
      </c>
      <c r="O279" s="73">
        <f>VLOOKUP($A279,'Прайс-Лист'!$A$7:$P$608, 10,0)</f>
        <v>228.38695775999997</v>
      </c>
      <c r="P279" s="73">
        <f>VLOOKUP($A279,'Прайс-Лист'!$A$7:$P$608, 11,0)</f>
        <v>6166.4478595199989</v>
      </c>
    </row>
    <row r="280" spans="1:16" x14ac:dyDescent="0.25">
      <c r="A280" s="82" t="s">
        <v>211</v>
      </c>
      <c r="B280" s="86" t="s">
        <v>179</v>
      </c>
      <c r="C280" s="86" t="s">
        <v>212</v>
      </c>
      <c r="D280" s="83" t="s">
        <v>1125</v>
      </c>
      <c r="E280" s="84" t="str">
        <f>VLOOKUP($A280,'Прайс-Лист'!$A$7:$P$608, 4,0)</f>
        <v>S-XXL</v>
      </c>
      <c r="F280" s="88"/>
      <c r="G280" s="95"/>
      <c r="H280" s="95"/>
      <c r="I280" s="95"/>
      <c r="J280" s="95"/>
      <c r="K280" s="95"/>
      <c r="L280" s="85">
        <f t="shared" si="186"/>
        <v>0</v>
      </c>
      <c r="M280" s="84">
        <f t="shared" si="187"/>
        <v>0</v>
      </c>
      <c r="N280" s="84">
        <f>VLOOKUP($A280,'Прайс-Лист'!$A$7:$P$608, 7,0)</f>
        <v>80.184292629999987</v>
      </c>
      <c r="O280" s="84">
        <f>VLOOKUP($A280,'Прайс-Лист'!$A$7:$P$608, 10,0)</f>
        <v>148.34094136549999</v>
      </c>
      <c r="P280" s="84">
        <f>VLOOKUP($A280,'Прайс-Лист'!$A$7:$P$608, 11,0)</f>
        <v>4005.2054168684995</v>
      </c>
    </row>
    <row r="281" spans="1:16" x14ac:dyDescent="0.25">
      <c r="A281" s="29" t="s">
        <v>213</v>
      </c>
      <c r="B281" s="16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</row>
    <row r="282" spans="1:16" s="1" customFormat="1" x14ac:dyDescent="0.25">
      <c r="A282" s="66" t="s">
        <v>1099</v>
      </c>
      <c r="B282" s="66" t="s">
        <v>1100</v>
      </c>
      <c r="C282" s="67" t="s">
        <v>1101</v>
      </c>
      <c r="D282" s="66" t="s">
        <v>1102</v>
      </c>
      <c r="E282" s="68" t="s">
        <v>12</v>
      </c>
      <c r="F282" s="69" t="s">
        <v>1103</v>
      </c>
      <c r="G282" s="69" t="s">
        <v>1078</v>
      </c>
      <c r="H282" s="69" t="s">
        <v>1104</v>
      </c>
      <c r="I282" s="69" t="s">
        <v>1105</v>
      </c>
      <c r="J282" s="69" t="s">
        <v>1106</v>
      </c>
      <c r="K282" s="69" t="s">
        <v>1107</v>
      </c>
      <c r="L282" s="68" t="s">
        <v>1108</v>
      </c>
      <c r="M282" s="68" t="s">
        <v>1109</v>
      </c>
      <c r="N282" s="68" t="s">
        <v>1110</v>
      </c>
      <c r="O282" s="68" t="s">
        <v>10</v>
      </c>
      <c r="P282" s="68" t="s">
        <v>11</v>
      </c>
    </row>
    <row r="283" spans="1:16" x14ac:dyDescent="0.25">
      <c r="A283" s="77" t="s">
        <v>214</v>
      </c>
      <c r="B283" s="79" t="s">
        <v>179</v>
      </c>
      <c r="C283" s="77" t="s">
        <v>215</v>
      </c>
      <c r="D283" s="71" t="s">
        <v>1129</v>
      </c>
      <c r="E283" s="73" t="str">
        <f>VLOOKUP($A283,'Прайс-Лист'!$A$7:$P$608, 4,0)</f>
        <v>S-XXL</v>
      </c>
      <c r="F283" s="88"/>
      <c r="G283" s="96"/>
      <c r="H283" s="96"/>
      <c r="I283" s="96"/>
      <c r="J283" s="96"/>
      <c r="K283" s="96"/>
      <c r="L283" s="72">
        <f t="shared" ref="L283" si="192">SUM(F283:K283)</f>
        <v>0</v>
      </c>
      <c r="M283" s="73">
        <f t="shared" ref="M283" si="193">L283*N283</f>
        <v>0</v>
      </c>
      <c r="N283" s="73">
        <f>VLOOKUP($A283,'Прайс-Лист'!$A$7:$P$608, 7,0)</f>
        <v>116.29763041</v>
      </c>
      <c r="O283" s="73">
        <f>VLOOKUP($A283,'Прайс-Лист'!$A$7:$P$608, 10,0)</f>
        <v>215.15061625850001</v>
      </c>
      <c r="P283" s="73">
        <f>VLOOKUP($A283,'Прайс-Лист'!$A$7:$P$608, 11,0)</f>
        <v>5809.0666389795006</v>
      </c>
    </row>
    <row r="284" spans="1:16" x14ac:dyDescent="0.25">
      <c r="A284" s="77" t="s">
        <v>214</v>
      </c>
      <c r="B284" s="79" t="s">
        <v>179</v>
      </c>
      <c r="C284" s="77" t="s">
        <v>215</v>
      </c>
      <c r="D284" s="71" t="s">
        <v>1113</v>
      </c>
      <c r="E284" s="73" t="str">
        <f>VLOOKUP($A284,'Прайс-Лист'!$A$7:$P$608, 4,0)</f>
        <v>S-XXL</v>
      </c>
      <c r="F284" s="88"/>
      <c r="G284" s="96"/>
      <c r="H284" s="96"/>
      <c r="I284" s="96"/>
      <c r="J284" s="96"/>
      <c r="K284" s="96"/>
      <c r="L284" s="72">
        <f t="shared" ref="L284" si="194">SUM(F284:K284)</f>
        <v>0</v>
      </c>
      <c r="M284" s="73">
        <f t="shared" ref="M284" si="195">L284*N284</f>
        <v>0</v>
      </c>
      <c r="N284" s="73">
        <f>VLOOKUP($A284,'Прайс-Лист'!$A$7:$P$608, 7,0)</f>
        <v>116.29763041</v>
      </c>
      <c r="O284" s="73">
        <f>VLOOKUP($A284,'Прайс-Лист'!$A$7:$P$608, 10,0)</f>
        <v>215.15061625850001</v>
      </c>
      <c r="P284" s="73">
        <f>VLOOKUP($A284,'Прайс-Лист'!$A$7:$P$608, 11,0)</f>
        <v>5809.0666389795006</v>
      </c>
    </row>
    <row r="285" spans="1:16" x14ac:dyDescent="0.25">
      <c r="A285" s="77" t="s">
        <v>214</v>
      </c>
      <c r="B285" s="79" t="s">
        <v>179</v>
      </c>
      <c r="C285" s="77" t="s">
        <v>215</v>
      </c>
      <c r="D285" s="71" t="s">
        <v>1152</v>
      </c>
      <c r="E285" s="73" t="str">
        <f>VLOOKUP($A285,'Прайс-Лист'!$A$7:$P$608, 4,0)</f>
        <v>S-XXL</v>
      </c>
      <c r="F285" s="88"/>
      <c r="G285" s="96"/>
      <c r="H285" s="96"/>
      <c r="I285" s="96"/>
      <c r="J285" s="96"/>
      <c r="K285" s="96"/>
      <c r="L285" s="72">
        <f t="shared" ref="L285:L299" si="196">SUM(F285:K285)</f>
        <v>0</v>
      </c>
      <c r="M285" s="73">
        <f t="shared" ref="M285:M299" si="197">L285*N285</f>
        <v>0</v>
      </c>
      <c r="N285" s="73">
        <f>VLOOKUP($A285,'Прайс-Лист'!$A$7:$P$608, 7,0)</f>
        <v>116.29763041</v>
      </c>
      <c r="O285" s="73">
        <f>VLOOKUP($A285,'Прайс-Лист'!$A$7:$P$608, 10,0)</f>
        <v>215.15061625850001</v>
      </c>
      <c r="P285" s="73">
        <f>VLOOKUP($A285,'Прайс-Лист'!$A$7:$P$608, 11,0)</f>
        <v>5809.0666389795006</v>
      </c>
    </row>
    <row r="286" spans="1:16" x14ac:dyDescent="0.25">
      <c r="A286" s="82" t="s">
        <v>216</v>
      </c>
      <c r="B286" s="86" t="s">
        <v>179</v>
      </c>
      <c r="C286" s="82" t="s">
        <v>217</v>
      </c>
      <c r="D286" s="83" t="s">
        <v>1128</v>
      </c>
      <c r="E286" s="84" t="str">
        <f>VLOOKUP($A286,'Прайс-Лист'!$A$7:$P$608, 4,0)</f>
        <v>S-XXL</v>
      </c>
      <c r="F286" s="88"/>
      <c r="G286" s="95"/>
      <c r="H286" s="95"/>
      <c r="I286" s="95"/>
      <c r="J286" s="95"/>
      <c r="K286" s="95"/>
      <c r="L286" s="85">
        <f t="shared" ref="L286:L287" si="198">SUM(F286:K286)</f>
        <v>0</v>
      </c>
      <c r="M286" s="84">
        <f t="shared" ref="M286:M287" si="199">L286*N286</f>
        <v>0</v>
      </c>
      <c r="N286" s="84">
        <f>VLOOKUP($A286,'Прайс-Лист'!$A$7:$P$608, 7,0)</f>
        <v>108.01670113</v>
      </c>
      <c r="O286" s="84">
        <f>VLOOKUP($A286,'Прайс-Лист'!$A$7:$P$608, 10,0)</f>
        <v>199.8308970905</v>
      </c>
      <c r="P286" s="84">
        <f>VLOOKUP($A286,'Прайс-Лист'!$A$7:$P$608, 11,0)</f>
        <v>5395.4342214435001</v>
      </c>
    </row>
    <row r="287" spans="1:16" x14ac:dyDescent="0.25">
      <c r="A287" s="82" t="s">
        <v>216</v>
      </c>
      <c r="B287" s="86" t="s">
        <v>179</v>
      </c>
      <c r="C287" s="82" t="s">
        <v>217</v>
      </c>
      <c r="D287" s="83" t="s">
        <v>1113</v>
      </c>
      <c r="E287" s="84" t="str">
        <f>VLOOKUP($A287,'Прайс-Лист'!$A$7:$P$608, 4,0)</f>
        <v>S-XXL</v>
      </c>
      <c r="F287" s="88"/>
      <c r="G287" s="95"/>
      <c r="H287" s="95"/>
      <c r="I287" s="95"/>
      <c r="J287" s="95"/>
      <c r="K287" s="95"/>
      <c r="L287" s="85">
        <f t="shared" si="198"/>
        <v>0</v>
      </c>
      <c r="M287" s="84">
        <f t="shared" si="199"/>
        <v>0</v>
      </c>
      <c r="N287" s="84">
        <f>VLOOKUP($A287,'Прайс-Лист'!$A$7:$P$608, 7,0)</f>
        <v>108.01670113</v>
      </c>
      <c r="O287" s="84">
        <f>VLOOKUP($A287,'Прайс-Лист'!$A$7:$P$608, 10,0)</f>
        <v>199.8308970905</v>
      </c>
      <c r="P287" s="84">
        <f>VLOOKUP($A287,'Прайс-Лист'!$A$7:$P$608, 11,0)</f>
        <v>5395.4342214435001</v>
      </c>
    </row>
    <row r="288" spans="1:16" x14ac:dyDescent="0.25">
      <c r="A288" s="82" t="s">
        <v>216</v>
      </c>
      <c r="B288" s="86" t="s">
        <v>179</v>
      </c>
      <c r="C288" s="82" t="s">
        <v>217</v>
      </c>
      <c r="D288" s="83" t="s">
        <v>1129</v>
      </c>
      <c r="E288" s="84" t="str">
        <f>VLOOKUP($A288,'Прайс-Лист'!$A$7:$P$608, 4,0)</f>
        <v>S-XXL</v>
      </c>
      <c r="F288" s="88"/>
      <c r="G288" s="95"/>
      <c r="H288" s="95"/>
      <c r="I288" s="95"/>
      <c r="J288" s="95"/>
      <c r="K288" s="95"/>
      <c r="L288" s="85">
        <f t="shared" si="196"/>
        <v>0</v>
      </c>
      <c r="M288" s="84">
        <f t="shared" si="197"/>
        <v>0</v>
      </c>
      <c r="N288" s="84">
        <f>VLOOKUP($A288,'Прайс-Лист'!$A$7:$P$608, 7,0)</f>
        <v>108.01670113</v>
      </c>
      <c r="O288" s="84">
        <f>VLOOKUP($A288,'Прайс-Лист'!$A$7:$P$608, 10,0)</f>
        <v>199.8308970905</v>
      </c>
      <c r="P288" s="84">
        <f>VLOOKUP($A288,'Прайс-Лист'!$A$7:$P$608, 11,0)</f>
        <v>5395.4342214435001</v>
      </c>
    </row>
    <row r="289" spans="1:16" x14ac:dyDescent="0.25">
      <c r="A289" s="82" t="s">
        <v>216</v>
      </c>
      <c r="B289" s="86" t="s">
        <v>179</v>
      </c>
      <c r="C289" s="82" t="s">
        <v>217</v>
      </c>
      <c r="D289" s="83" t="s">
        <v>1121</v>
      </c>
      <c r="E289" s="84" t="str">
        <f>VLOOKUP($A289,'Прайс-Лист'!$A$7:$P$608, 4,0)</f>
        <v>S-XXL</v>
      </c>
      <c r="F289" s="88"/>
      <c r="G289" s="95"/>
      <c r="H289" s="95"/>
      <c r="I289" s="95">
        <v>1</v>
      </c>
      <c r="J289" s="95"/>
      <c r="K289" s="95"/>
      <c r="L289" s="85">
        <f t="shared" ref="L289" si="200">SUM(F289:K289)</f>
        <v>1</v>
      </c>
      <c r="M289" s="84">
        <f t="shared" ref="M289" si="201">L289*N289</f>
        <v>108.01670113</v>
      </c>
      <c r="N289" s="84">
        <f>VLOOKUP($A289,'Прайс-Лист'!$A$7:$P$608, 7,0)</f>
        <v>108.01670113</v>
      </c>
      <c r="O289" s="84">
        <f>VLOOKUP($A289,'Прайс-Лист'!$A$7:$P$608, 10,0)</f>
        <v>199.8308970905</v>
      </c>
      <c r="P289" s="84">
        <f>VLOOKUP($A289,'Прайс-Лист'!$A$7:$P$608, 11,0)</f>
        <v>5395.4342214435001</v>
      </c>
    </row>
    <row r="290" spans="1:16" x14ac:dyDescent="0.25">
      <c r="A290" s="82" t="s">
        <v>216</v>
      </c>
      <c r="B290" s="86" t="s">
        <v>179</v>
      </c>
      <c r="C290" s="82" t="s">
        <v>217</v>
      </c>
      <c r="D290" s="83" t="s">
        <v>1124</v>
      </c>
      <c r="E290" s="84" t="str">
        <f>VLOOKUP($A290,'Прайс-Лист'!$A$7:$P$608, 4,0)</f>
        <v>S-XXL</v>
      </c>
      <c r="F290" s="88"/>
      <c r="G290" s="95"/>
      <c r="H290" s="95"/>
      <c r="I290" s="95"/>
      <c r="J290" s="95"/>
      <c r="K290" s="95"/>
      <c r="L290" s="85">
        <f t="shared" si="196"/>
        <v>0</v>
      </c>
      <c r="M290" s="84">
        <f t="shared" si="197"/>
        <v>0</v>
      </c>
      <c r="N290" s="84">
        <f>VLOOKUP($A290,'Прайс-Лист'!$A$7:$P$608, 7,0)</f>
        <v>108.01670113</v>
      </c>
      <c r="O290" s="84">
        <f>VLOOKUP($A290,'Прайс-Лист'!$A$7:$P$608, 10,0)</f>
        <v>199.8308970905</v>
      </c>
      <c r="P290" s="84">
        <f>VLOOKUP($A290,'Прайс-Лист'!$A$7:$P$608, 11,0)</f>
        <v>5395.4342214435001</v>
      </c>
    </row>
    <row r="291" spans="1:16" x14ac:dyDescent="0.25">
      <c r="A291" s="77" t="s">
        <v>218</v>
      </c>
      <c r="B291" s="79" t="s">
        <v>179</v>
      </c>
      <c r="C291" s="77" t="s">
        <v>219</v>
      </c>
      <c r="D291" s="71" t="s">
        <v>1113</v>
      </c>
      <c r="E291" s="73" t="str">
        <f>VLOOKUP($A291,'Прайс-Лист'!$A$7:$P$608, 4,0)</f>
        <v>S-XXL</v>
      </c>
      <c r="F291" s="88"/>
      <c r="G291" s="96"/>
      <c r="H291" s="96"/>
      <c r="I291" s="96"/>
      <c r="J291" s="96"/>
      <c r="K291" s="96"/>
      <c r="L291" s="72">
        <f t="shared" si="196"/>
        <v>0</v>
      </c>
      <c r="M291" s="73">
        <f t="shared" si="197"/>
        <v>0</v>
      </c>
      <c r="N291" s="73">
        <f>VLOOKUP($A291,'Прайс-Лист'!$A$7:$P$608, 7,0)</f>
        <v>85.004727989999992</v>
      </c>
      <c r="O291" s="73">
        <f>VLOOKUP($A291,'Прайс-Лист'!$A$7:$P$608, 10,0)</f>
        <v>157.25874678149998</v>
      </c>
      <c r="P291" s="73">
        <f>VLOOKUP($A291,'Прайс-Лист'!$A$7:$P$608, 11,0)</f>
        <v>4245.9861631004997</v>
      </c>
    </row>
    <row r="292" spans="1:16" x14ac:dyDescent="0.25">
      <c r="A292" s="82" t="s">
        <v>220</v>
      </c>
      <c r="B292" s="86" t="s">
        <v>179</v>
      </c>
      <c r="C292" s="82" t="s">
        <v>221</v>
      </c>
      <c r="D292" s="83" t="s">
        <v>1143</v>
      </c>
      <c r="E292" s="84" t="str">
        <f>VLOOKUP($A292,'Прайс-Лист'!$A$7:$P$608, 4,0)</f>
        <v>XS-XXL</v>
      </c>
      <c r="F292" s="95"/>
      <c r="G292" s="95"/>
      <c r="H292" s="95"/>
      <c r="I292" s="95"/>
      <c r="J292" s="95"/>
      <c r="K292" s="95"/>
      <c r="L292" s="85">
        <f t="shared" ref="L292:L294" si="202">SUM(F292:K292)</f>
        <v>0</v>
      </c>
      <c r="M292" s="84">
        <f t="shared" ref="M292:M294" si="203">L292*N292</f>
        <v>0</v>
      </c>
      <c r="N292" s="84">
        <f>VLOOKUP($A292,'Прайс-Лист'!$A$7:$P$608, 7,0)</f>
        <v>81.859837702500002</v>
      </c>
      <c r="O292" s="84">
        <f>VLOOKUP($A292,'Прайс-Лист'!$A$7:$P$608, 10,0)</f>
        <v>151.440699749625</v>
      </c>
      <c r="P292" s="84">
        <f>VLOOKUP($A292,'Прайс-Лист'!$A$7:$P$608, 11,0)</f>
        <v>4088.8988932398747</v>
      </c>
    </row>
    <row r="293" spans="1:16" x14ac:dyDescent="0.25">
      <c r="A293" s="82" t="s">
        <v>220</v>
      </c>
      <c r="B293" s="86" t="s">
        <v>179</v>
      </c>
      <c r="C293" s="82" t="s">
        <v>221</v>
      </c>
      <c r="D293" s="83" t="s">
        <v>1153</v>
      </c>
      <c r="E293" s="84" t="str">
        <f>VLOOKUP($A293,'Прайс-Лист'!$A$7:$P$608, 4,0)</f>
        <v>XS-XXL</v>
      </c>
      <c r="F293" s="95"/>
      <c r="G293" s="95"/>
      <c r="H293" s="95"/>
      <c r="I293" s="95"/>
      <c r="J293" s="95"/>
      <c r="K293" s="95"/>
      <c r="L293" s="85">
        <f t="shared" si="202"/>
        <v>0</v>
      </c>
      <c r="M293" s="84">
        <f t="shared" si="203"/>
        <v>0</v>
      </c>
      <c r="N293" s="84">
        <f>VLOOKUP($A293,'Прайс-Лист'!$A$7:$P$608, 7,0)</f>
        <v>81.859837702500002</v>
      </c>
      <c r="O293" s="84">
        <f>VLOOKUP($A293,'Прайс-Лист'!$A$7:$P$608, 10,0)</f>
        <v>151.440699749625</v>
      </c>
      <c r="P293" s="84">
        <f>VLOOKUP($A293,'Прайс-Лист'!$A$7:$P$608, 11,0)</f>
        <v>4088.8988932398747</v>
      </c>
    </row>
    <row r="294" spans="1:16" x14ac:dyDescent="0.25">
      <c r="A294" s="82" t="s">
        <v>220</v>
      </c>
      <c r="B294" s="86" t="s">
        <v>179</v>
      </c>
      <c r="C294" s="82" t="s">
        <v>221</v>
      </c>
      <c r="D294" s="83" t="s">
        <v>1124</v>
      </c>
      <c r="E294" s="84" t="str">
        <f>VLOOKUP($A294,'Прайс-Лист'!$A$7:$P$608, 4,0)</f>
        <v>XS-XXL</v>
      </c>
      <c r="F294" s="95"/>
      <c r="G294" s="95"/>
      <c r="H294" s="95"/>
      <c r="I294" s="95"/>
      <c r="J294" s="95"/>
      <c r="K294" s="95"/>
      <c r="L294" s="85">
        <f t="shared" si="202"/>
        <v>0</v>
      </c>
      <c r="M294" s="84">
        <f t="shared" si="203"/>
        <v>0</v>
      </c>
      <c r="N294" s="84">
        <f>VLOOKUP($A294,'Прайс-Лист'!$A$7:$P$608, 7,0)</f>
        <v>81.859837702500002</v>
      </c>
      <c r="O294" s="84">
        <f>VLOOKUP($A294,'Прайс-Лист'!$A$7:$P$608, 10,0)</f>
        <v>151.440699749625</v>
      </c>
      <c r="P294" s="84">
        <f>VLOOKUP($A294,'Прайс-Лист'!$A$7:$P$608, 11,0)</f>
        <v>4088.8988932398747</v>
      </c>
    </row>
    <row r="295" spans="1:16" x14ac:dyDescent="0.25">
      <c r="A295" s="82" t="s">
        <v>220</v>
      </c>
      <c r="B295" s="86" t="s">
        <v>179</v>
      </c>
      <c r="C295" s="82" t="s">
        <v>221</v>
      </c>
      <c r="D295" s="83" t="s">
        <v>1128</v>
      </c>
      <c r="E295" s="84" t="str">
        <f>VLOOKUP($A295,'Прайс-Лист'!$A$7:$P$608, 4,0)</f>
        <v>XS-XXL</v>
      </c>
      <c r="F295" s="95"/>
      <c r="G295" s="95"/>
      <c r="H295" s="95">
        <v>1</v>
      </c>
      <c r="I295" s="95"/>
      <c r="J295" s="95"/>
      <c r="K295" s="95"/>
      <c r="L295" s="85">
        <f t="shared" si="196"/>
        <v>1</v>
      </c>
      <c r="M295" s="84">
        <f t="shared" si="197"/>
        <v>81.859837702500002</v>
      </c>
      <c r="N295" s="84">
        <f>VLOOKUP($A295,'Прайс-Лист'!$A$7:$P$608, 7,0)</f>
        <v>81.859837702500002</v>
      </c>
      <c r="O295" s="84">
        <f>VLOOKUP($A295,'Прайс-Лист'!$A$7:$P$608, 10,0)</f>
        <v>151.440699749625</v>
      </c>
      <c r="P295" s="84">
        <f>VLOOKUP($A295,'Прайс-Лист'!$A$7:$P$608, 11,0)</f>
        <v>4088.8988932398747</v>
      </c>
    </row>
    <row r="296" spans="1:16" x14ac:dyDescent="0.25">
      <c r="A296" s="82" t="s">
        <v>220</v>
      </c>
      <c r="B296" s="86" t="s">
        <v>179</v>
      </c>
      <c r="C296" s="82" t="s">
        <v>221</v>
      </c>
      <c r="D296" s="83" t="s">
        <v>1113</v>
      </c>
      <c r="E296" s="84" t="str">
        <f>VLOOKUP($A296,'Прайс-Лист'!$A$7:$P$608, 4,0)</f>
        <v>XS-XXL</v>
      </c>
      <c r="F296" s="95"/>
      <c r="G296" s="95"/>
      <c r="H296" s="95"/>
      <c r="I296" s="95"/>
      <c r="J296" s="95"/>
      <c r="K296" s="95"/>
      <c r="L296" s="85">
        <f t="shared" ref="L296" si="204">SUM(F296:K296)</f>
        <v>0</v>
      </c>
      <c r="M296" s="84">
        <f t="shared" ref="M296" si="205">L296*N296</f>
        <v>0</v>
      </c>
      <c r="N296" s="84">
        <f>VLOOKUP($A296,'Прайс-Лист'!$A$7:$P$608, 7,0)</f>
        <v>81.859837702500002</v>
      </c>
      <c r="O296" s="84">
        <f>VLOOKUP($A296,'Прайс-Лист'!$A$7:$P$608, 10,0)</f>
        <v>151.440699749625</v>
      </c>
      <c r="P296" s="84">
        <f>VLOOKUP($A296,'Прайс-Лист'!$A$7:$P$608, 11,0)</f>
        <v>4088.8988932398747</v>
      </c>
    </row>
    <row r="297" spans="1:16" x14ac:dyDescent="0.25">
      <c r="A297" s="82" t="s">
        <v>220</v>
      </c>
      <c r="B297" s="86" t="s">
        <v>179</v>
      </c>
      <c r="C297" s="82" t="s">
        <v>221</v>
      </c>
      <c r="D297" s="83" t="s">
        <v>1152</v>
      </c>
      <c r="E297" s="84" t="str">
        <f>VLOOKUP($A297,'Прайс-Лист'!$A$7:$P$608, 4,0)</f>
        <v>XS-XXL</v>
      </c>
      <c r="F297" s="95"/>
      <c r="G297" s="95"/>
      <c r="H297" s="95"/>
      <c r="I297" s="95"/>
      <c r="J297" s="95"/>
      <c r="K297" s="95"/>
      <c r="L297" s="85">
        <f t="shared" ref="L297" si="206">SUM(F297:K297)</f>
        <v>0</v>
      </c>
      <c r="M297" s="84">
        <f t="shared" ref="M297" si="207">L297*N297</f>
        <v>0</v>
      </c>
      <c r="N297" s="84">
        <f>VLOOKUP($A297,'Прайс-Лист'!$A$7:$P$608, 7,0)</f>
        <v>81.859837702500002</v>
      </c>
      <c r="O297" s="84">
        <f>VLOOKUP($A297,'Прайс-Лист'!$A$7:$P$608, 10,0)</f>
        <v>151.440699749625</v>
      </c>
      <c r="P297" s="84">
        <f>VLOOKUP($A297,'Прайс-Лист'!$A$7:$P$608, 11,0)</f>
        <v>4088.8988932398747</v>
      </c>
    </row>
    <row r="298" spans="1:16" x14ac:dyDescent="0.25">
      <c r="A298" s="82" t="s">
        <v>220</v>
      </c>
      <c r="B298" s="86" t="s">
        <v>179</v>
      </c>
      <c r="C298" s="82" t="s">
        <v>221</v>
      </c>
      <c r="D298" s="83" t="s">
        <v>1122</v>
      </c>
      <c r="E298" s="84" t="str">
        <f>VLOOKUP($A298,'Прайс-Лист'!$A$7:$P$608, 4,0)</f>
        <v>XS-XXL</v>
      </c>
      <c r="F298" s="95"/>
      <c r="G298" s="95"/>
      <c r="H298" s="95"/>
      <c r="I298" s="95"/>
      <c r="J298" s="95"/>
      <c r="K298" s="95"/>
      <c r="L298" s="85">
        <f t="shared" si="196"/>
        <v>0</v>
      </c>
      <c r="M298" s="84">
        <f t="shared" si="197"/>
        <v>0</v>
      </c>
      <c r="N298" s="84">
        <f>VLOOKUP($A298,'Прайс-Лист'!$A$7:$P$608, 7,0)</f>
        <v>81.859837702500002</v>
      </c>
      <c r="O298" s="84">
        <f>VLOOKUP($A298,'Прайс-Лист'!$A$7:$P$608, 10,0)</f>
        <v>151.440699749625</v>
      </c>
      <c r="P298" s="84">
        <f>VLOOKUP($A298,'Прайс-Лист'!$A$7:$P$608, 11,0)</f>
        <v>4088.8988932398747</v>
      </c>
    </row>
    <row r="299" spans="1:16" x14ac:dyDescent="0.25">
      <c r="A299" s="77" t="s">
        <v>222</v>
      </c>
      <c r="B299" s="79" t="s">
        <v>179</v>
      </c>
      <c r="C299" s="77" t="s">
        <v>223</v>
      </c>
      <c r="D299" s="71" t="s">
        <v>1113</v>
      </c>
      <c r="E299" s="73" t="str">
        <f>VLOOKUP($A299,'Прайс-Лист'!$A$7:$P$608, 4,0)</f>
        <v>S-XXL</v>
      </c>
      <c r="F299" s="88"/>
      <c r="G299" s="96"/>
      <c r="H299" s="96"/>
      <c r="I299" s="96"/>
      <c r="J299" s="96"/>
      <c r="K299" s="96"/>
      <c r="L299" s="72">
        <f t="shared" si="196"/>
        <v>0</v>
      </c>
      <c r="M299" s="73">
        <f t="shared" si="197"/>
        <v>0</v>
      </c>
      <c r="N299" s="73">
        <f>VLOOKUP($A299,'Прайс-Лист'!$A$7:$P$608, 7,0)</f>
        <v>48.639721129999998</v>
      </c>
      <c r="O299" s="73">
        <f>VLOOKUP($A299,'Прайс-Лист'!$A$7:$P$608, 10,0)</f>
        <v>89.983484090499999</v>
      </c>
      <c r="P299" s="73">
        <f>VLOOKUP($A299,'Прайс-Лист'!$A$7:$P$608, 11,0)</f>
        <v>2429.5540704434998</v>
      </c>
    </row>
    <row r="300" spans="1:16" x14ac:dyDescent="0.25">
      <c r="A300" s="29" t="s">
        <v>224</v>
      </c>
      <c r="B300" s="16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</row>
    <row r="301" spans="1:16" s="1" customFormat="1" x14ac:dyDescent="0.25">
      <c r="A301" s="66" t="s">
        <v>1099</v>
      </c>
      <c r="B301" s="66" t="s">
        <v>1100</v>
      </c>
      <c r="C301" s="67" t="s">
        <v>1101</v>
      </c>
      <c r="D301" s="66" t="s">
        <v>1102</v>
      </c>
      <c r="E301" s="68" t="s">
        <v>12</v>
      </c>
      <c r="F301" s="69" t="s">
        <v>1103</v>
      </c>
      <c r="G301" s="69" t="s">
        <v>1078</v>
      </c>
      <c r="H301" s="69" t="s">
        <v>1104</v>
      </c>
      <c r="I301" s="69" t="s">
        <v>1105</v>
      </c>
      <c r="J301" s="69" t="s">
        <v>1106</v>
      </c>
      <c r="K301" s="69" t="s">
        <v>1107</v>
      </c>
      <c r="L301" s="68" t="s">
        <v>1108</v>
      </c>
      <c r="M301" s="68" t="s">
        <v>1109</v>
      </c>
      <c r="N301" s="68" t="s">
        <v>1110</v>
      </c>
      <c r="O301" s="68" t="s">
        <v>10</v>
      </c>
      <c r="P301" s="68" t="s">
        <v>11</v>
      </c>
    </row>
    <row r="302" spans="1:16" x14ac:dyDescent="0.25">
      <c r="A302" s="77" t="s">
        <v>225</v>
      </c>
      <c r="B302" s="79" t="s">
        <v>179</v>
      </c>
      <c r="C302" s="77" t="s">
        <v>226</v>
      </c>
      <c r="D302" s="71" t="s">
        <v>1122</v>
      </c>
      <c r="E302" s="73" t="str">
        <f>VLOOKUP($A302,'Прайс-Лист'!$A$7:$P$608, 4,0)</f>
        <v>S-XXL</v>
      </c>
      <c r="F302" s="88"/>
      <c r="G302" s="96"/>
      <c r="H302" s="96"/>
      <c r="I302" s="96"/>
      <c r="J302" s="96"/>
      <c r="K302" s="96"/>
      <c r="L302" s="72">
        <f t="shared" ref="L302:L303" si="208">SUM(F302:K302)</f>
        <v>0</v>
      </c>
      <c r="M302" s="73">
        <f t="shared" ref="M302:M303" si="209">L302*N302</f>
        <v>0</v>
      </c>
      <c r="N302" s="73">
        <f>VLOOKUP($A302,'Прайс-Лист'!$A$7:$P$608, 7,0)</f>
        <v>130.763953125</v>
      </c>
      <c r="O302" s="73">
        <f>VLOOKUP($A302,'Прайс-Лист'!$A$7:$P$608, 10,0)</f>
        <v>241.91331328125003</v>
      </c>
      <c r="P302" s="73">
        <f>VLOOKUP($A302,'Прайс-Лист'!$A$7:$P$608, 11,0)</f>
        <v>6531.659458593751</v>
      </c>
    </row>
    <row r="303" spans="1:16" x14ac:dyDescent="0.25">
      <c r="A303" s="77" t="s">
        <v>225</v>
      </c>
      <c r="B303" s="79" t="s">
        <v>179</v>
      </c>
      <c r="C303" s="77" t="s">
        <v>226</v>
      </c>
      <c r="D303" s="71" t="s">
        <v>1124</v>
      </c>
      <c r="E303" s="73" t="str">
        <f>VLOOKUP($A303,'Прайс-Лист'!$A$7:$P$608, 4,0)</f>
        <v>S-XXL</v>
      </c>
      <c r="F303" s="88"/>
      <c r="G303" s="96"/>
      <c r="H303" s="96"/>
      <c r="I303" s="96"/>
      <c r="J303" s="96"/>
      <c r="K303" s="96"/>
      <c r="L303" s="72">
        <f t="shared" si="208"/>
        <v>0</v>
      </c>
      <c r="M303" s="73">
        <f t="shared" si="209"/>
        <v>0</v>
      </c>
      <c r="N303" s="73">
        <f>VLOOKUP($A303,'Прайс-Лист'!$A$7:$P$608, 7,0)</f>
        <v>130.763953125</v>
      </c>
      <c r="O303" s="73">
        <f>VLOOKUP($A303,'Прайс-Лист'!$A$7:$P$608, 10,0)</f>
        <v>241.91331328125003</v>
      </c>
      <c r="P303" s="73">
        <f>VLOOKUP($A303,'Прайс-Лист'!$A$7:$P$608, 11,0)</f>
        <v>6531.659458593751</v>
      </c>
    </row>
    <row r="304" spans="1:16" x14ac:dyDescent="0.25">
      <c r="A304" s="77" t="s">
        <v>225</v>
      </c>
      <c r="B304" s="79" t="s">
        <v>179</v>
      </c>
      <c r="C304" s="77" t="s">
        <v>226</v>
      </c>
      <c r="D304" s="71" t="s">
        <v>1119</v>
      </c>
      <c r="E304" s="73" t="str">
        <f>VLOOKUP($A304,'Прайс-Лист'!$A$7:$P$608, 4,0)</f>
        <v>S-XXL</v>
      </c>
      <c r="F304" s="88"/>
      <c r="G304" s="96"/>
      <c r="H304" s="96"/>
      <c r="I304" s="96"/>
      <c r="J304" s="96"/>
      <c r="K304" s="96"/>
      <c r="L304" s="72">
        <f t="shared" ref="L304:L305" si="210">SUM(F304:K304)</f>
        <v>0</v>
      </c>
      <c r="M304" s="73">
        <f t="shared" ref="M304:M305" si="211">L304*N304</f>
        <v>0</v>
      </c>
      <c r="N304" s="73">
        <f>VLOOKUP($A304,'Прайс-Лист'!$A$7:$P$608, 7,0)</f>
        <v>130.763953125</v>
      </c>
      <c r="O304" s="73">
        <f>VLOOKUP($A304,'Прайс-Лист'!$A$7:$P$608, 10,0)</f>
        <v>241.91331328125003</v>
      </c>
      <c r="P304" s="73">
        <f>VLOOKUP($A304,'Прайс-Лист'!$A$7:$P$608, 11,0)</f>
        <v>6531.659458593751</v>
      </c>
    </row>
    <row r="305" spans="1:16" x14ac:dyDescent="0.25">
      <c r="A305" s="82" t="s">
        <v>227</v>
      </c>
      <c r="B305" s="86" t="s">
        <v>179</v>
      </c>
      <c r="C305" s="82" t="s">
        <v>228</v>
      </c>
      <c r="D305" s="83" t="s">
        <v>1122</v>
      </c>
      <c r="E305" s="84" t="str">
        <f>VLOOKUP($A305,'Прайс-Лист'!$A$7:$P$608, 4,0)</f>
        <v>S-XXL</v>
      </c>
      <c r="F305" s="88"/>
      <c r="G305" s="95"/>
      <c r="H305" s="95"/>
      <c r="I305" s="95"/>
      <c r="J305" s="95"/>
      <c r="K305" s="95"/>
      <c r="L305" s="85">
        <f t="shared" si="210"/>
        <v>0</v>
      </c>
      <c r="M305" s="84">
        <f t="shared" si="211"/>
        <v>0</v>
      </c>
      <c r="N305" s="84">
        <f>VLOOKUP($A305,'Прайс-Лист'!$A$7:$P$608, 7,0)</f>
        <v>84.146596950000003</v>
      </c>
      <c r="O305" s="84">
        <f>VLOOKUP($A305,'Прайс-Лист'!$A$7:$P$608, 10,0)</f>
        <v>155.67120435750002</v>
      </c>
      <c r="P305" s="84">
        <f>VLOOKUP($A305,'Прайс-Лист'!$A$7:$P$608, 11,0)</f>
        <v>4203.1225176525004</v>
      </c>
    </row>
    <row r="306" spans="1:16" x14ac:dyDescent="0.25">
      <c r="A306" s="82" t="s">
        <v>227</v>
      </c>
      <c r="B306" s="86" t="s">
        <v>179</v>
      </c>
      <c r="C306" s="82" t="s">
        <v>228</v>
      </c>
      <c r="D306" s="83" t="s">
        <v>1119</v>
      </c>
      <c r="E306" s="84" t="str">
        <f>VLOOKUP($A306,'Прайс-Лист'!$A$7:$P$608, 4,0)</f>
        <v>S-XXL</v>
      </c>
      <c r="F306" s="88"/>
      <c r="G306" s="95"/>
      <c r="H306" s="95"/>
      <c r="I306" s="95"/>
      <c r="J306" s="95"/>
      <c r="K306" s="95"/>
      <c r="L306" s="85">
        <f t="shared" ref="L306:L310" si="212">SUM(F306:K306)</f>
        <v>0</v>
      </c>
      <c r="M306" s="84">
        <f t="shared" ref="M306:M310" si="213">L306*N306</f>
        <v>0</v>
      </c>
      <c r="N306" s="84">
        <f>VLOOKUP($A306,'Прайс-Лист'!$A$7:$P$608, 7,0)</f>
        <v>84.146596950000003</v>
      </c>
      <c r="O306" s="84">
        <f>VLOOKUP($A306,'Прайс-Лист'!$A$7:$P$608, 10,0)</f>
        <v>155.67120435750002</v>
      </c>
      <c r="P306" s="84">
        <f>VLOOKUP($A306,'Прайс-Лист'!$A$7:$P$608, 11,0)</f>
        <v>4203.1225176525004</v>
      </c>
    </row>
    <row r="307" spans="1:16" x14ac:dyDescent="0.25">
      <c r="A307" s="77" t="s">
        <v>229</v>
      </c>
      <c r="B307" s="79" t="s">
        <v>179</v>
      </c>
      <c r="C307" s="77" t="s">
        <v>230</v>
      </c>
      <c r="D307" s="71" t="s">
        <v>1114</v>
      </c>
      <c r="E307" s="73" t="str">
        <f>VLOOKUP($A307,'Прайс-Лист'!$A$7:$P$608, 4,0)</f>
        <v>S-XXL</v>
      </c>
      <c r="F307" s="88"/>
      <c r="G307" s="96"/>
      <c r="H307" s="96"/>
      <c r="I307" s="96"/>
      <c r="J307" s="96"/>
      <c r="K307" s="96"/>
      <c r="L307" s="72">
        <f t="shared" si="212"/>
        <v>0</v>
      </c>
      <c r="M307" s="73">
        <f t="shared" si="213"/>
        <v>0</v>
      </c>
      <c r="N307" s="73">
        <f>VLOOKUP($A307,'Прайс-Лист'!$A$7:$P$608, 7,0)</f>
        <v>107.23494339999996</v>
      </c>
      <c r="O307" s="73">
        <f>VLOOKUP($A307,'Прайс-Лист'!$A$7:$P$608, 10,0)</f>
        <v>198.38464528999995</v>
      </c>
      <c r="P307" s="73">
        <f>VLOOKUP($A307,'Прайс-Лист'!$A$7:$P$608, 11,0)</f>
        <v>5356.3854228299988</v>
      </c>
    </row>
    <row r="308" spans="1:16" x14ac:dyDescent="0.25">
      <c r="A308" s="77" t="s">
        <v>229</v>
      </c>
      <c r="B308" s="79" t="s">
        <v>179</v>
      </c>
      <c r="C308" s="77" t="s">
        <v>230</v>
      </c>
      <c r="D308" s="71" t="s">
        <v>1117</v>
      </c>
      <c r="E308" s="73" t="str">
        <f>VLOOKUP($A308,'Прайс-Лист'!$A$7:$P$608, 4,0)</f>
        <v>S-XXL</v>
      </c>
      <c r="F308" s="88"/>
      <c r="G308" s="96"/>
      <c r="H308" s="96"/>
      <c r="I308" s="96"/>
      <c r="J308" s="96"/>
      <c r="K308" s="96"/>
      <c r="L308" s="72">
        <f t="shared" ref="L308" si="214">SUM(F308:K308)</f>
        <v>0</v>
      </c>
      <c r="M308" s="73">
        <f t="shared" ref="M308" si="215">L308*N308</f>
        <v>0</v>
      </c>
      <c r="N308" s="73">
        <f>VLOOKUP($A308,'Прайс-Лист'!$A$7:$P$608, 7,0)</f>
        <v>107.23494339999996</v>
      </c>
      <c r="O308" s="73">
        <f>VLOOKUP($A308,'Прайс-Лист'!$A$7:$P$608, 10,0)</f>
        <v>198.38464528999995</v>
      </c>
      <c r="P308" s="73">
        <f>VLOOKUP($A308,'Прайс-Лист'!$A$7:$P$608, 11,0)</f>
        <v>5356.3854228299988</v>
      </c>
    </row>
    <row r="309" spans="1:16" x14ac:dyDescent="0.25">
      <c r="A309" s="77" t="s">
        <v>229</v>
      </c>
      <c r="B309" s="79" t="s">
        <v>179</v>
      </c>
      <c r="C309" s="77" t="s">
        <v>230</v>
      </c>
      <c r="D309" s="71" t="s">
        <v>1120</v>
      </c>
      <c r="E309" s="73" t="str">
        <f>VLOOKUP($A309,'Прайс-Лист'!$A$7:$P$608, 4,0)</f>
        <v>S-XXL</v>
      </c>
      <c r="F309" s="88"/>
      <c r="G309" s="96"/>
      <c r="H309" s="96"/>
      <c r="I309" s="96"/>
      <c r="J309" s="96"/>
      <c r="K309" s="96"/>
      <c r="L309" s="72">
        <f t="shared" ref="L309" si="216">SUM(F309:K309)</f>
        <v>0</v>
      </c>
      <c r="M309" s="73">
        <f t="shared" ref="M309" si="217">L309*N309</f>
        <v>0</v>
      </c>
      <c r="N309" s="73">
        <f>VLOOKUP($A309,'Прайс-Лист'!$A$7:$P$608, 7,0)</f>
        <v>107.23494339999996</v>
      </c>
      <c r="O309" s="73">
        <f>VLOOKUP($A309,'Прайс-Лист'!$A$7:$P$608, 10,0)</f>
        <v>198.38464528999995</v>
      </c>
      <c r="P309" s="73">
        <f>VLOOKUP($A309,'Прайс-Лист'!$A$7:$P$608, 11,0)</f>
        <v>5356.3854228299988</v>
      </c>
    </row>
    <row r="310" spans="1:16" x14ac:dyDescent="0.25">
      <c r="A310" s="77" t="s">
        <v>229</v>
      </c>
      <c r="B310" s="79" t="s">
        <v>179</v>
      </c>
      <c r="C310" s="77" t="s">
        <v>230</v>
      </c>
      <c r="D310" s="71" t="s">
        <v>1154</v>
      </c>
      <c r="E310" s="73" t="str">
        <f>VLOOKUP($A310,'Прайс-Лист'!$A$7:$P$608, 4,0)</f>
        <v>S-XXL</v>
      </c>
      <c r="F310" s="88"/>
      <c r="G310" s="96"/>
      <c r="H310" s="96"/>
      <c r="I310" s="96"/>
      <c r="J310" s="96"/>
      <c r="K310" s="96"/>
      <c r="L310" s="72">
        <f t="shared" si="212"/>
        <v>0</v>
      </c>
      <c r="M310" s="73">
        <f t="shared" si="213"/>
        <v>0</v>
      </c>
      <c r="N310" s="73">
        <f>VLOOKUP($A310,'Прайс-Лист'!$A$7:$P$608, 7,0)</f>
        <v>107.23494339999996</v>
      </c>
      <c r="O310" s="73">
        <f>VLOOKUP($A310,'Прайс-Лист'!$A$7:$P$608, 10,0)</f>
        <v>198.38464528999995</v>
      </c>
      <c r="P310" s="73">
        <f>VLOOKUP($A310,'Прайс-Лист'!$A$7:$P$608, 11,0)</f>
        <v>5356.3854228299988</v>
      </c>
    </row>
    <row r="311" spans="1:16" x14ac:dyDescent="0.25">
      <c r="A311" s="31" t="s">
        <v>231</v>
      </c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</row>
    <row r="312" spans="1:16" x14ac:dyDescent="0.25">
      <c r="A312" s="29" t="s">
        <v>180</v>
      </c>
      <c r="B312" s="16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</row>
    <row r="313" spans="1:16" s="1" customFormat="1" x14ac:dyDescent="0.25">
      <c r="A313" s="66" t="s">
        <v>1099</v>
      </c>
      <c r="B313" s="66" t="s">
        <v>1100</v>
      </c>
      <c r="C313" s="67" t="s">
        <v>1101</v>
      </c>
      <c r="D313" s="66" t="s">
        <v>1102</v>
      </c>
      <c r="E313" s="68" t="s">
        <v>12</v>
      </c>
      <c r="F313" s="69">
        <v>8</v>
      </c>
      <c r="G313" s="69">
        <v>10</v>
      </c>
      <c r="H313" s="69">
        <v>12</v>
      </c>
      <c r="I313" s="69">
        <v>14</v>
      </c>
      <c r="J313" s="69">
        <v>16</v>
      </c>
      <c r="K313" s="69"/>
      <c r="L313" s="68" t="s">
        <v>1108</v>
      </c>
      <c r="M313" s="68" t="s">
        <v>1109</v>
      </c>
      <c r="N313" s="68" t="s">
        <v>1110</v>
      </c>
      <c r="O313" s="68" t="s">
        <v>10</v>
      </c>
      <c r="P313" s="68" t="s">
        <v>11</v>
      </c>
    </row>
    <row r="314" spans="1:16" x14ac:dyDescent="0.25">
      <c r="A314" s="79" t="s">
        <v>232</v>
      </c>
      <c r="B314" s="79" t="s">
        <v>231</v>
      </c>
      <c r="C314" s="80" t="s">
        <v>233</v>
      </c>
      <c r="D314" s="71" t="s">
        <v>1131</v>
      </c>
      <c r="E314" s="73" t="str">
        <f>VLOOKUP($A314,'Прайс-Лист'!$A$7:$P$608, 4,0)</f>
        <v>8-16</v>
      </c>
      <c r="F314" s="96"/>
      <c r="G314" s="96"/>
      <c r="H314" s="96"/>
      <c r="I314" s="96"/>
      <c r="J314" s="96"/>
      <c r="K314" s="88"/>
      <c r="L314" s="72">
        <f t="shared" ref="L314" si="218">SUM(F314:K314)</f>
        <v>0</v>
      </c>
      <c r="M314" s="73">
        <f t="shared" ref="M314" si="219">L314*N314</f>
        <v>0</v>
      </c>
      <c r="N314" s="73">
        <f>VLOOKUP($A314,'Прайс-Лист'!$A$7:$P$608, 7,0)</f>
        <v>210.56407287499999</v>
      </c>
      <c r="O314" s="73">
        <f>VLOOKUP($A314,'Прайс-Лист'!$A$7:$P$608, 10,0)</f>
        <v>389.54353481875</v>
      </c>
      <c r="P314" s="73">
        <f>VLOOKUP($A314,'Прайс-Лист'!$A$7:$P$608, 11,0)</f>
        <v>10517.67544010625</v>
      </c>
    </row>
    <row r="315" spans="1:16" x14ac:dyDescent="0.25">
      <c r="A315" s="79" t="s">
        <v>232</v>
      </c>
      <c r="B315" s="79" t="s">
        <v>231</v>
      </c>
      <c r="C315" s="80" t="s">
        <v>233</v>
      </c>
      <c r="D315" s="71" t="s">
        <v>1114</v>
      </c>
      <c r="E315" s="73" t="str">
        <f>VLOOKUP($A315,'Прайс-Лист'!$A$7:$P$608, 4,0)</f>
        <v>8-16</v>
      </c>
      <c r="F315" s="96"/>
      <c r="G315" s="96"/>
      <c r="H315" s="96"/>
      <c r="I315" s="96"/>
      <c r="J315" s="96"/>
      <c r="K315" s="88"/>
      <c r="L315" s="72">
        <f t="shared" ref="L315:L320" si="220">SUM(F315:K315)</f>
        <v>0</v>
      </c>
      <c r="M315" s="73">
        <f t="shared" ref="M315:M320" si="221">L315*N315</f>
        <v>0</v>
      </c>
      <c r="N315" s="73">
        <f>VLOOKUP($A315,'Прайс-Лист'!$A$7:$P$608, 7,0)</f>
        <v>210.56407287499999</v>
      </c>
      <c r="O315" s="73">
        <f>VLOOKUP($A315,'Прайс-Лист'!$A$7:$P$608, 10,0)</f>
        <v>389.54353481875</v>
      </c>
      <c r="P315" s="73">
        <f>VLOOKUP($A315,'Прайс-Лист'!$A$7:$P$608, 11,0)</f>
        <v>10517.67544010625</v>
      </c>
    </row>
    <row r="316" spans="1:16" x14ac:dyDescent="0.25">
      <c r="A316" s="86" t="s">
        <v>234</v>
      </c>
      <c r="B316" s="86" t="s">
        <v>231</v>
      </c>
      <c r="C316" s="86" t="s">
        <v>235</v>
      </c>
      <c r="D316" s="83" t="s">
        <v>1130</v>
      </c>
      <c r="E316" s="84" t="str">
        <f>VLOOKUP($A316,'Прайс-Лист'!$A$7:$P$608, 4,0)</f>
        <v>8-16</v>
      </c>
      <c r="F316" s="95"/>
      <c r="G316" s="95"/>
      <c r="H316" s="95"/>
      <c r="I316" s="95"/>
      <c r="J316" s="95"/>
      <c r="K316" s="88"/>
      <c r="L316" s="85">
        <f t="shared" si="220"/>
        <v>0</v>
      </c>
      <c r="M316" s="84">
        <f t="shared" si="221"/>
        <v>0</v>
      </c>
      <c r="N316" s="84">
        <f>VLOOKUP($A316,'Прайс-Лист'!$A$7:$P$608, 7,0)</f>
        <v>189.64356644999998</v>
      </c>
      <c r="O316" s="84">
        <f>VLOOKUP($A316,'Прайс-Лист'!$A$7:$P$608, 10,0)</f>
        <v>350.84059793249997</v>
      </c>
      <c r="P316" s="84">
        <f>VLOOKUP($A316,'Прайс-Лист'!$A$7:$P$608, 11,0)</f>
        <v>9472.6961441775002</v>
      </c>
    </row>
    <row r="317" spans="1:16" x14ac:dyDescent="0.25">
      <c r="A317" s="86" t="s">
        <v>234</v>
      </c>
      <c r="B317" s="86" t="s">
        <v>231</v>
      </c>
      <c r="C317" s="86" t="s">
        <v>235</v>
      </c>
      <c r="D317" s="83" t="s">
        <v>1113</v>
      </c>
      <c r="E317" s="84" t="str">
        <f>VLOOKUP($A317,'Прайс-Лист'!$A$7:$P$608, 4,0)</f>
        <v>8-16</v>
      </c>
      <c r="F317" s="95"/>
      <c r="G317" s="95"/>
      <c r="H317" s="95"/>
      <c r="I317" s="95"/>
      <c r="J317" s="95"/>
      <c r="K317" s="88"/>
      <c r="L317" s="85">
        <f t="shared" ref="L317" si="222">SUM(F317:K317)</f>
        <v>0</v>
      </c>
      <c r="M317" s="84">
        <f t="shared" ref="M317" si="223">L317*N317</f>
        <v>0</v>
      </c>
      <c r="N317" s="84">
        <f>VLOOKUP($A317,'Прайс-Лист'!$A$7:$P$608, 7,0)</f>
        <v>189.64356644999998</v>
      </c>
      <c r="O317" s="84">
        <f>VLOOKUP($A317,'Прайс-Лист'!$A$7:$P$608, 10,0)</f>
        <v>350.84059793249997</v>
      </c>
      <c r="P317" s="84">
        <f>VLOOKUP($A317,'Прайс-Лист'!$A$7:$P$608, 11,0)</f>
        <v>9472.6961441775002</v>
      </c>
    </row>
    <row r="318" spans="1:16" x14ac:dyDescent="0.25">
      <c r="A318" s="86" t="s">
        <v>234</v>
      </c>
      <c r="B318" s="86" t="s">
        <v>231</v>
      </c>
      <c r="C318" s="86" t="s">
        <v>235</v>
      </c>
      <c r="D318" s="83" t="s">
        <v>1129</v>
      </c>
      <c r="E318" s="84" t="str">
        <f>VLOOKUP($A318,'Прайс-Лист'!$A$7:$P$608, 4,0)</f>
        <v>8-16</v>
      </c>
      <c r="F318" s="95"/>
      <c r="G318" s="95"/>
      <c r="H318" s="95"/>
      <c r="I318" s="95"/>
      <c r="J318" s="95"/>
      <c r="K318" s="88"/>
      <c r="L318" s="85">
        <f t="shared" ref="L318" si="224">SUM(F318:K318)</f>
        <v>0</v>
      </c>
      <c r="M318" s="84">
        <f t="shared" ref="M318" si="225">L318*N318</f>
        <v>0</v>
      </c>
      <c r="N318" s="84">
        <f>VLOOKUP($A318,'Прайс-Лист'!$A$7:$P$608, 7,0)</f>
        <v>189.64356644999998</v>
      </c>
      <c r="O318" s="84">
        <f>VLOOKUP($A318,'Прайс-Лист'!$A$7:$P$608, 10,0)</f>
        <v>350.84059793249997</v>
      </c>
      <c r="P318" s="84">
        <f>VLOOKUP($A318,'Прайс-Лист'!$A$7:$P$608, 11,0)</f>
        <v>9472.6961441775002</v>
      </c>
    </row>
    <row r="319" spans="1:16" x14ac:dyDescent="0.25">
      <c r="A319" s="86" t="s">
        <v>234</v>
      </c>
      <c r="B319" s="86" t="s">
        <v>231</v>
      </c>
      <c r="C319" s="86" t="s">
        <v>235</v>
      </c>
      <c r="D319" s="83" t="s">
        <v>1133</v>
      </c>
      <c r="E319" s="84" t="str">
        <f>VLOOKUP($A319,'Прайс-Лист'!$A$7:$P$608, 4,0)</f>
        <v>8-16</v>
      </c>
      <c r="F319" s="95"/>
      <c r="G319" s="95"/>
      <c r="H319" s="95"/>
      <c r="I319" s="95"/>
      <c r="J319" s="95"/>
      <c r="K319" s="88"/>
      <c r="L319" s="85">
        <f t="shared" si="220"/>
        <v>0</v>
      </c>
      <c r="M319" s="84">
        <f t="shared" si="221"/>
        <v>0</v>
      </c>
      <c r="N319" s="84">
        <f>VLOOKUP($A319,'Прайс-Лист'!$A$7:$P$608, 7,0)</f>
        <v>189.64356644999998</v>
      </c>
      <c r="O319" s="84">
        <f>VLOOKUP($A319,'Прайс-Лист'!$A$7:$P$608, 10,0)</f>
        <v>350.84059793249997</v>
      </c>
      <c r="P319" s="84">
        <f>VLOOKUP($A319,'Прайс-Лист'!$A$7:$P$608, 11,0)</f>
        <v>9472.6961441775002</v>
      </c>
    </row>
    <row r="320" spans="1:16" x14ac:dyDescent="0.25">
      <c r="A320" s="79" t="s">
        <v>236</v>
      </c>
      <c r="B320" s="79" t="s">
        <v>231</v>
      </c>
      <c r="C320" s="80" t="s">
        <v>237</v>
      </c>
      <c r="D320" s="71" t="s">
        <v>1113</v>
      </c>
      <c r="E320" s="73" t="str">
        <f>VLOOKUP($A320,'Прайс-Лист'!$A$7:$P$608, 4,0)</f>
        <v>8-16</v>
      </c>
      <c r="F320" s="96"/>
      <c r="G320" s="96"/>
      <c r="H320" s="96"/>
      <c r="I320" s="96"/>
      <c r="J320" s="96"/>
      <c r="K320" s="88"/>
      <c r="L320" s="72">
        <f t="shared" si="220"/>
        <v>0</v>
      </c>
      <c r="M320" s="73">
        <f t="shared" si="221"/>
        <v>0</v>
      </c>
      <c r="N320" s="73">
        <f>VLOOKUP($A320,'Прайс-Лист'!$A$7:$P$608, 7,0)</f>
        <v>101.08027410000001</v>
      </c>
      <c r="O320" s="73">
        <f>VLOOKUP($A320,'Прайс-Лист'!$A$7:$P$608, 10,0)</f>
        <v>186.99850708500003</v>
      </c>
      <c r="P320" s="73">
        <f>VLOOKUP($A320,'Прайс-Лист'!$A$7:$P$608, 11,0)</f>
        <v>5048.959691295001</v>
      </c>
    </row>
    <row r="321" spans="1:16" x14ac:dyDescent="0.25">
      <c r="A321" s="29" t="s">
        <v>193</v>
      </c>
      <c r="B321" s="16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</row>
    <row r="322" spans="1:16" s="1" customFormat="1" x14ac:dyDescent="0.25">
      <c r="A322" s="66" t="s">
        <v>1099</v>
      </c>
      <c r="B322" s="66" t="s">
        <v>1100</v>
      </c>
      <c r="C322" s="67" t="s">
        <v>1101</v>
      </c>
      <c r="D322" s="66" t="s">
        <v>1102</v>
      </c>
      <c r="E322" s="68" t="s">
        <v>12</v>
      </c>
      <c r="F322" s="69">
        <v>8</v>
      </c>
      <c r="G322" s="69">
        <v>10</v>
      </c>
      <c r="H322" s="69">
        <v>12</v>
      </c>
      <c r="I322" s="69">
        <v>14</v>
      </c>
      <c r="J322" s="69">
        <v>16</v>
      </c>
      <c r="K322" s="69"/>
      <c r="L322" s="68" t="s">
        <v>1108</v>
      </c>
      <c r="M322" s="68" t="s">
        <v>1109</v>
      </c>
      <c r="N322" s="68" t="s">
        <v>1110</v>
      </c>
      <c r="O322" s="68" t="s">
        <v>10</v>
      </c>
      <c r="P322" s="68" t="s">
        <v>11</v>
      </c>
    </row>
    <row r="323" spans="1:16" x14ac:dyDescent="0.25">
      <c r="A323" s="70" t="s">
        <v>238</v>
      </c>
      <c r="B323" s="79" t="s">
        <v>231</v>
      </c>
      <c r="C323" s="70" t="s">
        <v>239</v>
      </c>
      <c r="D323" s="71" t="s">
        <v>1155</v>
      </c>
      <c r="E323" s="73" t="str">
        <f>VLOOKUP($A323,'Прайс-Лист'!$A$7:$P$608, 4,0)</f>
        <v>8-16</v>
      </c>
      <c r="F323" s="96"/>
      <c r="G323" s="96"/>
      <c r="H323" s="96"/>
      <c r="I323" s="96"/>
      <c r="J323" s="96"/>
      <c r="K323" s="88"/>
      <c r="L323" s="72">
        <f t="shared" ref="L323" si="226">SUM(F323:K323)</f>
        <v>0</v>
      </c>
      <c r="M323" s="73">
        <f t="shared" ref="M323" si="227">L323*N323</f>
        <v>0</v>
      </c>
      <c r="N323" s="73">
        <f>VLOOKUP($A323,'Прайс-Лист'!$A$7:$P$608, 7,0)</f>
        <v>192.85850233000002</v>
      </c>
      <c r="O323" s="73">
        <f>VLOOKUP($A323,'Прайс-Лист'!$A$7:$P$608, 10,0)</f>
        <v>356.78822931050007</v>
      </c>
      <c r="P323" s="73">
        <f>VLOOKUP($A323,'Прайс-Лист'!$A$7:$P$608, 11,0)</f>
        <v>9633.2821913835014</v>
      </c>
    </row>
    <row r="324" spans="1:16" x14ac:dyDescent="0.25">
      <c r="A324" s="70" t="s">
        <v>238</v>
      </c>
      <c r="B324" s="79" t="s">
        <v>231</v>
      </c>
      <c r="C324" s="70" t="s">
        <v>239</v>
      </c>
      <c r="D324" s="71" t="s">
        <v>1156</v>
      </c>
      <c r="E324" s="73" t="str">
        <f>VLOOKUP($A324,'Прайс-Лист'!$A$7:$P$608, 4,0)</f>
        <v>8-16</v>
      </c>
      <c r="F324" s="96"/>
      <c r="G324" s="96"/>
      <c r="H324" s="96"/>
      <c r="I324" s="96"/>
      <c r="J324" s="96"/>
      <c r="K324" s="88"/>
      <c r="L324" s="72">
        <f t="shared" ref="L324:L329" si="228">SUM(F324:K324)</f>
        <v>0</v>
      </c>
      <c r="M324" s="73">
        <f t="shared" ref="M324:M329" si="229">L324*N324</f>
        <v>0</v>
      </c>
      <c r="N324" s="73">
        <f>VLOOKUP($A324,'Прайс-Лист'!$A$7:$P$608, 7,0)</f>
        <v>192.85850233000002</v>
      </c>
      <c r="O324" s="73">
        <f>VLOOKUP($A324,'Прайс-Лист'!$A$7:$P$608, 10,0)</f>
        <v>356.78822931050007</v>
      </c>
      <c r="P324" s="73">
        <f>VLOOKUP($A324,'Прайс-Лист'!$A$7:$P$608, 11,0)</f>
        <v>9633.2821913835014</v>
      </c>
    </row>
    <row r="325" spans="1:16" x14ac:dyDescent="0.25">
      <c r="A325" s="82" t="s">
        <v>240</v>
      </c>
      <c r="B325" s="86" t="s">
        <v>231</v>
      </c>
      <c r="C325" s="82" t="s">
        <v>241</v>
      </c>
      <c r="D325" s="83" t="s">
        <v>1128</v>
      </c>
      <c r="E325" s="84" t="str">
        <f>VLOOKUP($A325,'Прайс-Лист'!$A$7:$P$608, 4,0)</f>
        <v>8-16</v>
      </c>
      <c r="F325" s="95"/>
      <c r="G325" s="95"/>
      <c r="H325" s="95"/>
      <c r="I325" s="95"/>
      <c r="J325" s="95"/>
      <c r="K325" s="88"/>
      <c r="L325" s="85">
        <f t="shared" ref="L325" si="230">SUM(F325:K325)</f>
        <v>0</v>
      </c>
      <c r="M325" s="84">
        <f t="shared" ref="M325" si="231">L325*N325</f>
        <v>0</v>
      </c>
      <c r="N325" s="84">
        <f>VLOOKUP($A325,'Прайс-Лист'!$A$7:$P$608, 7,0)</f>
        <v>185.13641003000001</v>
      </c>
      <c r="O325" s="84">
        <f>VLOOKUP($A325,'Прайс-Лист'!$A$7:$P$608, 10,0)</f>
        <v>342.50235855550005</v>
      </c>
      <c r="P325" s="84">
        <f>VLOOKUP($A325,'Прайс-Лист'!$A$7:$P$608, 11,0)</f>
        <v>9247.5636809985008</v>
      </c>
    </row>
    <row r="326" spans="1:16" x14ac:dyDescent="0.25">
      <c r="A326" s="82" t="s">
        <v>240</v>
      </c>
      <c r="B326" s="86" t="s">
        <v>231</v>
      </c>
      <c r="C326" s="82" t="s">
        <v>241</v>
      </c>
      <c r="D326" s="83" t="s">
        <v>1119</v>
      </c>
      <c r="E326" s="84" t="str">
        <f>VLOOKUP($A326,'Прайс-Лист'!$A$7:$P$608, 4,0)</f>
        <v>8-16</v>
      </c>
      <c r="F326" s="95"/>
      <c r="G326" s="95"/>
      <c r="H326" s="95"/>
      <c r="I326" s="95"/>
      <c r="J326" s="95"/>
      <c r="K326" s="88"/>
      <c r="L326" s="85">
        <f t="shared" si="228"/>
        <v>0</v>
      </c>
      <c r="M326" s="84">
        <f t="shared" si="229"/>
        <v>0</v>
      </c>
      <c r="N326" s="84">
        <f>VLOOKUP($A326,'Прайс-Лист'!$A$7:$P$608, 7,0)</f>
        <v>185.13641003000001</v>
      </c>
      <c r="O326" s="84">
        <f>VLOOKUP($A326,'Прайс-Лист'!$A$7:$P$608, 10,0)</f>
        <v>342.50235855550005</v>
      </c>
      <c r="P326" s="84">
        <f>VLOOKUP($A326,'Прайс-Лист'!$A$7:$P$608, 11,0)</f>
        <v>9247.5636809985008</v>
      </c>
    </row>
    <row r="327" spans="1:16" x14ac:dyDescent="0.25">
      <c r="A327" s="70" t="s">
        <v>242</v>
      </c>
      <c r="B327" s="79" t="s">
        <v>231</v>
      </c>
      <c r="C327" s="80" t="s">
        <v>243</v>
      </c>
      <c r="D327" s="71" t="s">
        <v>1131</v>
      </c>
      <c r="E327" s="73" t="str">
        <f>VLOOKUP($A327,'Прайс-Лист'!$A$7:$P$608, 4,0)</f>
        <v>8-16</v>
      </c>
      <c r="F327" s="96"/>
      <c r="G327" s="96"/>
      <c r="H327" s="96"/>
      <c r="I327" s="96"/>
      <c r="J327" s="96"/>
      <c r="K327" s="88"/>
      <c r="L327" s="72">
        <f t="shared" si="228"/>
        <v>0</v>
      </c>
      <c r="M327" s="73">
        <f t="shared" si="229"/>
        <v>0</v>
      </c>
      <c r="N327" s="73">
        <f>VLOOKUP($A327,'Прайс-Лист'!$A$7:$P$608, 7,0)</f>
        <v>160.61672697719999</v>
      </c>
      <c r="O327" s="73">
        <f>VLOOKUP($A327,'Прайс-Лист'!$A$7:$P$608, 10,0)</f>
        <v>297.14094490781997</v>
      </c>
      <c r="P327" s="73">
        <f>VLOOKUP($A327,'Прайс-Лист'!$A$7:$P$608, 11,0)</f>
        <v>8022.8055125111396</v>
      </c>
    </row>
    <row r="328" spans="1:16" x14ac:dyDescent="0.25">
      <c r="A328" s="70" t="s">
        <v>242</v>
      </c>
      <c r="B328" s="79" t="s">
        <v>231</v>
      </c>
      <c r="C328" s="80" t="s">
        <v>243</v>
      </c>
      <c r="D328" s="71" t="s">
        <v>1156</v>
      </c>
      <c r="E328" s="73" t="str">
        <f>VLOOKUP($A328,'Прайс-Лист'!$A$7:$P$608, 4,0)</f>
        <v>8-16</v>
      </c>
      <c r="F328" s="96"/>
      <c r="G328" s="96"/>
      <c r="H328" s="96"/>
      <c r="I328" s="96"/>
      <c r="J328" s="96"/>
      <c r="K328" s="88"/>
      <c r="L328" s="72">
        <f t="shared" ref="L328" si="232">SUM(F328:K328)</f>
        <v>0</v>
      </c>
      <c r="M328" s="73">
        <f t="shared" ref="M328" si="233">L328*N328</f>
        <v>0</v>
      </c>
      <c r="N328" s="73">
        <f>VLOOKUP($A328,'Прайс-Лист'!$A$7:$P$608, 7,0)</f>
        <v>160.61672697719999</v>
      </c>
      <c r="O328" s="73">
        <f>VLOOKUP($A328,'Прайс-Лист'!$A$7:$P$608, 10,0)</f>
        <v>297.14094490781997</v>
      </c>
      <c r="P328" s="73">
        <f>VLOOKUP($A328,'Прайс-Лист'!$A$7:$P$608, 11,0)</f>
        <v>8022.8055125111396</v>
      </c>
    </row>
    <row r="329" spans="1:16" x14ac:dyDescent="0.25">
      <c r="A329" s="70" t="s">
        <v>242</v>
      </c>
      <c r="B329" s="79" t="s">
        <v>231</v>
      </c>
      <c r="C329" s="80" t="s">
        <v>243</v>
      </c>
      <c r="D329" s="71" t="s">
        <v>1119</v>
      </c>
      <c r="E329" s="73" t="str">
        <f>VLOOKUP($A329,'Прайс-Лист'!$A$7:$P$608, 4,0)</f>
        <v>8-16</v>
      </c>
      <c r="F329" s="96"/>
      <c r="G329" s="96"/>
      <c r="H329" s="96"/>
      <c r="I329" s="96"/>
      <c r="J329" s="96"/>
      <c r="K329" s="88"/>
      <c r="L329" s="72">
        <f t="shared" si="228"/>
        <v>0</v>
      </c>
      <c r="M329" s="73">
        <f t="shared" si="229"/>
        <v>0</v>
      </c>
      <c r="N329" s="73">
        <f>VLOOKUP($A329,'Прайс-Лист'!$A$7:$P$608, 7,0)</f>
        <v>160.61672697719999</v>
      </c>
      <c r="O329" s="73">
        <f>VLOOKUP($A329,'Прайс-Лист'!$A$7:$P$608, 10,0)</f>
        <v>297.14094490781997</v>
      </c>
      <c r="P329" s="73">
        <f>VLOOKUP($A329,'Прайс-Лист'!$A$7:$P$608, 11,0)</f>
        <v>8022.8055125111396</v>
      </c>
    </row>
    <row r="330" spans="1:16" x14ac:dyDescent="0.25">
      <c r="A330" s="29" t="s">
        <v>200</v>
      </c>
      <c r="B330" s="16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</row>
    <row r="331" spans="1:16" s="1" customFormat="1" x14ac:dyDescent="0.25">
      <c r="A331" s="66" t="s">
        <v>1099</v>
      </c>
      <c r="B331" s="66" t="s">
        <v>1100</v>
      </c>
      <c r="C331" s="67" t="s">
        <v>1101</v>
      </c>
      <c r="D331" s="66" t="s">
        <v>1102</v>
      </c>
      <c r="E331" s="68" t="s">
        <v>12</v>
      </c>
      <c r="F331" s="69">
        <v>8</v>
      </c>
      <c r="G331" s="69">
        <v>10</v>
      </c>
      <c r="H331" s="69">
        <v>12</v>
      </c>
      <c r="I331" s="69">
        <v>14</v>
      </c>
      <c r="J331" s="69">
        <v>16</v>
      </c>
      <c r="K331" s="69"/>
      <c r="L331" s="68" t="s">
        <v>1108</v>
      </c>
      <c r="M331" s="68" t="s">
        <v>1109</v>
      </c>
      <c r="N331" s="68" t="s">
        <v>1110</v>
      </c>
      <c r="O331" s="68" t="s">
        <v>10</v>
      </c>
      <c r="P331" s="68" t="s">
        <v>11</v>
      </c>
    </row>
    <row r="332" spans="1:16" x14ac:dyDescent="0.25">
      <c r="A332" s="77" t="s">
        <v>244</v>
      </c>
      <c r="B332" s="79" t="s">
        <v>231</v>
      </c>
      <c r="C332" s="77" t="s">
        <v>245</v>
      </c>
      <c r="D332" s="71" t="s">
        <v>1150</v>
      </c>
      <c r="E332" s="73" t="str">
        <f>VLOOKUP($A332,'Прайс-Лист'!$A$7:$P$608, 4,0)</f>
        <v>8-16</v>
      </c>
      <c r="F332" s="96"/>
      <c r="G332" s="96"/>
      <c r="H332" s="96"/>
      <c r="I332" s="96"/>
      <c r="J332" s="96"/>
      <c r="K332" s="88"/>
      <c r="L332" s="72">
        <f t="shared" ref="L332" si="234">SUM(F332:K332)</f>
        <v>0</v>
      </c>
      <c r="M332" s="73">
        <f t="shared" ref="M332" si="235">L332*N332</f>
        <v>0</v>
      </c>
      <c r="N332" s="73">
        <f>VLOOKUP($A332,'Прайс-Лист'!$A$7:$P$608, 7,0)</f>
        <v>145.70681944</v>
      </c>
      <c r="O332" s="73">
        <f>VLOOKUP($A332,'Прайс-Лист'!$A$7:$P$608, 10,0)</f>
        <v>269.55761596400004</v>
      </c>
      <c r="P332" s="73">
        <f>VLOOKUP($A332,'Прайс-Лист'!$A$7:$P$608, 11,0)</f>
        <v>7278.0556310280008</v>
      </c>
    </row>
    <row r="333" spans="1:16" x14ac:dyDescent="0.25">
      <c r="A333" s="77" t="s">
        <v>244</v>
      </c>
      <c r="B333" s="79" t="s">
        <v>231</v>
      </c>
      <c r="C333" s="77" t="s">
        <v>245</v>
      </c>
      <c r="D333" s="71" t="s">
        <v>1113</v>
      </c>
      <c r="E333" s="73" t="str">
        <f>VLOOKUP($A333,'Прайс-Лист'!$A$7:$P$608, 4,0)</f>
        <v>8-16</v>
      </c>
      <c r="F333" s="96"/>
      <c r="G333" s="96"/>
      <c r="H333" s="96"/>
      <c r="I333" s="96"/>
      <c r="J333" s="96"/>
      <c r="K333" s="88"/>
      <c r="L333" s="72">
        <f t="shared" ref="L333" si="236">SUM(F333:K333)</f>
        <v>0</v>
      </c>
      <c r="M333" s="73">
        <f t="shared" ref="M333" si="237">L333*N333</f>
        <v>0</v>
      </c>
      <c r="N333" s="73">
        <f>VLOOKUP($A333,'Прайс-Лист'!$A$7:$P$608, 7,0)</f>
        <v>145.70681944</v>
      </c>
      <c r="O333" s="73">
        <f>VLOOKUP($A333,'Прайс-Лист'!$A$7:$P$608, 10,0)</f>
        <v>269.55761596400004</v>
      </c>
      <c r="P333" s="73">
        <f>VLOOKUP($A333,'Прайс-Лист'!$A$7:$P$608, 11,0)</f>
        <v>7278.0556310280008</v>
      </c>
    </row>
    <row r="334" spans="1:16" x14ac:dyDescent="0.25">
      <c r="A334" s="77" t="s">
        <v>244</v>
      </c>
      <c r="B334" s="79" t="s">
        <v>231</v>
      </c>
      <c r="C334" s="77" t="s">
        <v>245</v>
      </c>
      <c r="D334" s="71" t="s">
        <v>1147</v>
      </c>
      <c r="E334" s="73" t="str">
        <f>VLOOKUP($A334,'Прайс-Лист'!$A$7:$P$608, 4,0)</f>
        <v>8-16</v>
      </c>
      <c r="F334" s="96"/>
      <c r="G334" s="96"/>
      <c r="H334" s="96"/>
      <c r="I334" s="96"/>
      <c r="J334" s="96"/>
      <c r="K334" s="88"/>
      <c r="L334" s="72">
        <f t="shared" ref="L334:L341" si="238">SUM(F334:K334)</f>
        <v>0</v>
      </c>
      <c r="M334" s="73">
        <f t="shared" ref="M334:M341" si="239">L334*N334</f>
        <v>0</v>
      </c>
      <c r="N334" s="73">
        <f>VLOOKUP($A334,'Прайс-Лист'!$A$7:$P$608, 7,0)</f>
        <v>145.70681944</v>
      </c>
      <c r="O334" s="73">
        <f>VLOOKUP($A334,'Прайс-Лист'!$A$7:$P$608, 10,0)</f>
        <v>269.55761596400004</v>
      </c>
      <c r="P334" s="73">
        <f>VLOOKUP($A334,'Прайс-Лист'!$A$7:$P$608, 11,0)</f>
        <v>7278.0556310280008</v>
      </c>
    </row>
    <row r="335" spans="1:16" x14ac:dyDescent="0.25">
      <c r="A335" s="82" t="s">
        <v>246</v>
      </c>
      <c r="B335" s="86" t="s">
        <v>231</v>
      </c>
      <c r="C335" s="82" t="s">
        <v>247</v>
      </c>
      <c r="D335" s="83" t="s">
        <v>1113</v>
      </c>
      <c r="E335" s="84" t="str">
        <f>VLOOKUP($A335,'Прайс-Лист'!$A$7:$P$608, 4,0)</f>
        <v>8-16</v>
      </c>
      <c r="F335" s="95"/>
      <c r="G335" s="95"/>
      <c r="H335" s="95"/>
      <c r="I335" s="95"/>
      <c r="J335" s="95"/>
      <c r="K335" s="88"/>
      <c r="L335" s="85">
        <f t="shared" si="238"/>
        <v>0</v>
      </c>
      <c r="M335" s="84">
        <f t="shared" si="239"/>
        <v>0</v>
      </c>
      <c r="N335" s="84">
        <f>VLOOKUP($A335,'Прайс-Лист'!$A$7:$P$608, 7,0)</f>
        <v>89.302948540000003</v>
      </c>
      <c r="O335" s="84">
        <f>VLOOKUP($A335,'Прайс-Лист'!$A$7:$P$608, 10,0)</f>
        <v>165.21045479900002</v>
      </c>
      <c r="P335" s="84">
        <f>VLOOKUP($A335,'Прайс-Лист'!$A$7:$P$608, 11,0)</f>
        <v>4460.6822795730004</v>
      </c>
    </row>
    <row r="336" spans="1:16" x14ac:dyDescent="0.25">
      <c r="A336" s="77" t="s">
        <v>248</v>
      </c>
      <c r="B336" s="79" t="s">
        <v>231</v>
      </c>
      <c r="C336" s="77" t="s">
        <v>249</v>
      </c>
      <c r="D336" s="71" t="s">
        <v>1136</v>
      </c>
      <c r="E336" s="73" t="str">
        <f>VLOOKUP($A336,'Прайс-Лист'!$A$7:$P$608, 4,0)</f>
        <v>8-16</v>
      </c>
      <c r="F336" s="96"/>
      <c r="G336" s="96"/>
      <c r="H336" s="96"/>
      <c r="I336" s="96"/>
      <c r="J336" s="96"/>
      <c r="K336" s="88"/>
      <c r="L336" s="72">
        <f t="shared" si="238"/>
        <v>0</v>
      </c>
      <c r="M336" s="73">
        <f t="shared" si="239"/>
        <v>0</v>
      </c>
      <c r="N336" s="73">
        <f>VLOOKUP($A336,'Прайс-Лист'!$A$7:$P$608, 7,0)</f>
        <v>112.50273333</v>
      </c>
      <c r="O336" s="73">
        <f>VLOOKUP($A336,'Прайс-Лист'!$A$7:$P$608, 10,0)</f>
        <v>208.1300566605</v>
      </c>
      <c r="P336" s="73">
        <f>VLOOKUP($A336,'Прайс-Лист'!$A$7:$P$608, 11,0)</f>
        <v>5619.5115298335004</v>
      </c>
    </row>
    <row r="337" spans="1:16" x14ac:dyDescent="0.25">
      <c r="A337" s="77" t="s">
        <v>248</v>
      </c>
      <c r="B337" s="79" t="s">
        <v>231</v>
      </c>
      <c r="C337" s="77" t="s">
        <v>249</v>
      </c>
      <c r="D337" s="71" t="s">
        <v>1113</v>
      </c>
      <c r="E337" s="73" t="str">
        <f>VLOOKUP($A337,'Прайс-Лист'!$A$7:$P$608, 4,0)</f>
        <v>8-16</v>
      </c>
      <c r="F337" s="96"/>
      <c r="G337" s="96"/>
      <c r="H337" s="96"/>
      <c r="I337" s="96"/>
      <c r="J337" s="96"/>
      <c r="K337" s="88"/>
      <c r="L337" s="72">
        <f t="shared" ref="L337" si="240">SUM(F337:K337)</f>
        <v>0</v>
      </c>
      <c r="M337" s="73">
        <f t="shared" ref="M337" si="241">L337*N337</f>
        <v>0</v>
      </c>
      <c r="N337" s="73">
        <f>VLOOKUP($A337,'Прайс-Лист'!$A$7:$P$608, 7,0)</f>
        <v>112.50273333</v>
      </c>
      <c r="O337" s="73">
        <f>VLOOKUP($A337,'Прайс-Лист'!$A$7:$P$608, 10,0)</f>
        <v>208.1300566605</v>
      </c>
      <c r="P337" s="73">
        <f>VLOOKUP($A337,'Прайс-Лист'!$A$7:$P$608, 11,0)</f>
        <v>5619.5115298335004</v>
      </c>
    </row>
    <row r="338" spans="1:16" x14ac:dyDescent="0.25">
      <c r="A338" s="77" t="s">
        <v>248</v>
      </c>
      <c r="B338" s="79" t="s">
        <v>231</v>
      </c>
      <c r="C338" s="77" t="s">
        <v>249</v>
      </c>
      <c r="D338" s="71" t="s">
        <v>1147</v>
      </c>
      <c r="E338" s="73" t="str">
        <f>VLOOKUP($A338,'Прайс-Лист'!$A$7:$P$608, 4,0)</f>
        <v>8-16</v>
      </c>
      <c r="F338" s="96"/>
      <c r="G338" s="96"/>
      <c r="H338" s="96"/>
      <c r="I338" s="96"/>
      <c r="J338" s="96"/>
      <c r="K338" s="88"/>
      <c r="L338" s="72">
        <f t="shared" si="238"/>
        <v>0</v>
      </c>
      <c r="M338" s="73">
        <f t="shared" si="239"/>
        <v>0</v>
      </c>
      <c r="N338" s="73">
        <f>VLOOKUP($A338,'Прайс-Лист'!$A$7:$P$608, 7,0)</f>
        <v>112.50273333</v>
      </c>
      <c r="O338" s="73">
        <f>VLOOKUP($A338,'Прайс-Лист'!$A$7:$P$608, 10,0)</f>
        <v>208.1300566605</v>
      </c>
      <c r="P338" s="73">
        <f>VLOOKUP($A338,'Прайс-Лист'!$A$7:$P$608, 11,0)</f>
        <v>5619.5115298335004</v>
      </c>
    </row>
    <row r="339" spans="1:16" x14ac:dyDescent="0.25">
      <c r="A339" s="82" t="s">
        <v>250</v>
      </c>
      <c r="B339" s="86" t="s">
        <v>231</v>
      </c>
      <c r="C339" s="86" t="s">
        <v>251</v>
      </c>
      <c r="D339" s="83" t="s">
        <v>1151</v>
      </c>
      <c r="E339" s="84" t="str">
        <f>VLOOKUP($A339,'Прайс-Лист'!$A$7:$P$608, 4,0)</f>
        <v>8-16</v>
      </c>
      <c r="F339" s="95"/>
      <c r="G339" s="95"/>
      <c r="H339" s="95"/>
      <c r="I339" s="95"/>
      <c r="J339" s="95"/>
      <c r="K339" s="88"/>
      <c r="L339" s="85">
        <f t="shared" si="238"/>
        <v>0</v>
      </c>
      <c r="M339" s="84">
        <f t="shared" si="239"/>
        <v>0</v>
      </c>
      <c r="N339" s="84">
        <f>VLOOKUP($A339,'Прайс-Лист'!$A$7:$P$608, 7,0)</f>
        <v>138.37105944999996</v>
      </c>
      <c r="O339" s="84">
        <f>VLOOKUP($A339,'Прайс-Лист'!$A$7:$P$608, 10,0)</f>
        <v>255.98645998249995</v>
      </c>
      <c r="P339" s="84">
        <f>VLOOKUP($A339,'Прайс-Лист'!$A$7:$P$608, 11,0)</f>
        <v>6911.6344195274987</v>
      </c>
    </row>
    <row r="340" spans="1:16" x14ac:dyDescent="0.25">
      <c r="A340" s="82" t="s">
        <v>250</v>
      </c>
      <c r="B340" s="86" t="s">
        <v>231</v>
      </c>
      <c r="C340" s="86" t="s">
        <v>251</v>
      </c>
      <c r="D340" s="83" t="s">
        <v>1136</v>
      </c>
      <c r="E340" s="84" t="str">
        <f>VLOOKUP($A340,'Прайс-Лист'!$A$7:$P$608, 4,0)</f>
        <v>8-16</v>
      </c>
      <c r="F340" s="95"/>
      <c r="G340" s="95"/>
      <c r="H340" s="95"/>
      <c r="I340" s="95"/>
      <c r="J340" s="95"/>
      <c r="K340" s="88"/>
      <c r="L340" s="85">
        <f t="shared" ref="L340" si="242">SUM(F340:K340)</f>
        <v>0</v>
      </c>
      <c r="M340" s="84">
        <f t="shared" ref="M340" si="243">L340*N340</f>
        <v>0</v>
      </c>
      <c r="N340" s="84">
        <f>VLOOKUP($A340,'Прайс-Лист'!$A$7:$P$608, 7,0)</f>
        <v>138.37105944999996</v>
      </c>
      <c r="O340" s="84">
        <f>VLOOKUP($A340,'Прайс-Лист'!$A$7:$P$608, 10,0)</f>
        <v>255.98645998249995</v>
      </c>
      <c r="P340" s="84">
        <f>VLOOKUP($A340,'Прайс-Лист'!$A$7:$P$608, 11,0)</f>
        <v>6911.6344195274987</v>
      </c>
    </row>
    <row r="341" spans="1:16" x14ac:dyDescent="0.25">
      <c r="A341" s="82" t="s">
        <v>250</v>
      </c>
      <c r="B341" s="86" t="s">
        <v>231</v>
      </c>
      <c r="C341" s="86" t="s">
        <v>251</v>
      </c>
      <c r="D341" s="83" t="s">
        <v>1125</v>
      </c>
      <c r="E341" s="84" t="str">
        <f>VLOOKUP($A341,'Прайс-Лист'!$A$7:$P$608, 4,0)</f>
        <v>8-16</v>
      </c>
      <c r="F341" s="95"/>
      <c r="G341" s="95"/>
      <c r="H341" s="95"/>
      <c r="I341" s="95"/>
      <c r="J341" s="95"/>
      <c r="K341" s="88"/>
      <c r="L341" s="85">
        <f t="shared" si="238"/>
        <v>0</v>
      </c>
      <c r="M341" s="84">
        <f t="shared" si="239"/>
        <v>0</v>
      </c>
      <c r="N341" s="84">
        <f>VLOOKUP($A341,'Прайс-Лист'!$A$7:$P$608, 7,0)</f>
        <v>138.37105944999996</v>
      </c>
      <c r="O341" s="84">
        <f>VLOOKUP($A341,'Прайс-Лист'!$A$7:$P$608, 10,0)</f>
        <v>255.98645998249995</v>
      </c>
      <c r="P341" s="84">
        <f>VLOOKUP($A341,'Прайс-Лист'!$A$7:$P$608, 11,0)</f>
        <v>6911.6344195274987</v>
      </c>
    </row>
    <row r="342" spans="1:16" x14ac:dyDescent="0.25">
      <c r="A342" s="29" t="s">
        <v>213</v>
      </c>
      <c r="B342" s="16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</row>
    <row r="343" spans="1:16" s="1" customFormat="1" x14ac:dyDescent="0.25">
      <c r="A343" s="66" t="s">
        <v>1099</v>
      </c>
      <c r="B343" s="66" t="s">
        <v>1100</v>
      </c>
      <c r="C343" s="67" t="s">
        <v>1101</v>
      </c>
      <c r="D343" s="66" t="s">
        <v>1102</v>
      </c>
      <c r="E343" s="68" t="s">
        <v>12</v>
      </c>
      <c r="F343" s="69">
        <v>8</v>
      </c>
      <c r="G343" s="69">
        <v>10</v>
      </c>
      <c r="H343" s="69">
        <v>12</v>
      </c>
      <c r="I343" s="69">
        <v>14</v>
      </c>
      <c r="J343" s="69">
        <v>16</v>
      </c>
      <c r="K343" s="69"/>
      <c r="L343" s="68" t="s">
        <v>1108</v>
      </c>
      <c r="M343" s="68" t="s">
        <v>1109</v>
      </c>
      <c r="N343" s="68" t="s">
        <v>1110</v>
      </c>
      <c r="O343" s="68" t="s">
        <v>10</v>
      </c>
      <c r="P343" s="68" t="s">
        <v>11</v>
      </c>
    </row>
    <row r="344" spans="1:16" x14ac:dyDescent="0.25">
      <c r="A344" s="77" t="s">
        <v>252</v>
      </c>
      <c r="B344" s="79" t="s">
        <v>231</v>
      </c>
      <c r="C344" s="77" t="s">
        <v>253</v>
      </c>
      <c r="D344" s="71" t="s">
        <v>1129</v>
      </c>
      <c r="E344" s="73" t="str">
        <f>VLOOKUP($A344,'Прайс-Лист'!$A$7:$P$608, 4,0)</f>
        <v>8-16</v>
      </c>
      <c r="F344" s="96"/>
      <c r="G344" s="96"/>
      <c r="H344" s="96"/>
      <c r="I344" s="96"/>
      <c r="J344" s="96"/>
      <c r="K344" s="88"/>
      <c r="L344" s="72">
        <f t="shared" ref="L344" si="244">SUM(F344:K344)</f>
        <v>0</v>
      </c>
      <c r="M344" s="73">
        <f t="shared" ref="M344" si="245">L344*N344</f>
        <v>0</v>
      </c>
      <c r="N344" s="73">
        <f>VLOOKUP($A344,'Прайс-Лист'!$A$7:$P$608, 7,0)</f>
        <v>109.25674278999999</v>
      </c>
      <c r="O344" s="73">
        <f>VLOOKUP($A344,'Прайс-Лист'!$A$7:$P$608, 10,0)</f>
        <v>202.12497416149998</v>
      </c>
      <c r="P344" s="73">
        <f>VLOOKUP($A344,'Прайс-Лист'!$A$7:$P$608, 11,0)</f>
        <v>5457.3743023604993</v>
      </c>
    </row>
    <row r="345" spans="1:16" x14ac:dyDescent="0.25">
      <c r="A345" s="77" t="s">
        <v>252</v>
      </c>
      <c r="B345" s="79" t="s">
        <v>231</v>
      </c>
      <c r="C345" s="77" t="s">
        <v>253</v>
      </c>
      <c r="D345" s="71" t="s">
        <v>1152</v>
      </c>
      <c r="E345" s="73" t="str">
        <f>VLOOKUP($A345,'Прайс-Лист'!$A$7:$P$608, 4,0)</f>
        <v>8-16</v>
      </c>
      <c r="F345" s="96"/>
      <c r="G345" s="96">
        <v>1</v>
      </c>
      <c r="H345" s="96"/>
      <c r="I345" s="96"/>
      <c r="J345" s="96"/>
      <c r="K345" s="88"/>
      <c r="L345" s="72">
        <f t="shared" ref="L345:L359" si="246">SUM(F345:K345)</f>
        <v>1</v>
      </c>
      <c r="M345" s="73">
        <f t="shared" ref="M345:M359" si="247">L345*N345</f>
        <v>109.25674278999999</v>
      </c>
      <c r="N345" s="73">
        <f>VLOOKUP($A345,'Прайс-Лист'!$A$7:$P$608, 7,0)</f>
        <v>109.25674278999999</v>
      </c>
      <c r="O345" s="73">
        <f>VLOOKUP($A345,'Прайс-Лист'!$A$7:$P$608, 10,0)</f>
        <v>202.12497416149998</v>
      </c>
      <c r="P345" s="73">
        <f>VLOOKUP($A345,'Прайс-Лист'!$A$7:$P$608, 11,0)</f>
        <v>5457.3743023604993</v>
      </c>
    </row>
    <row r="346" spans="1:16" x14ac:dyDescent="0.25">
      <c r="A346" s="82" t="s">
        <v>254</v>
      </c>
      <c r="B346" s="86" t="s">
        <v>231</v>
      </c>
      <c r="C346" s="86" t="s">
        <v>255</v>
      </c>
      <c r="D346" s="83" t="s">
        <v>1113</v>
      </c>
      <c r="E346" s="84" t="str">
        <f>VLOOKUP($A346,'Прайс-Лист'!$A$7:$P$608, 4,0)</f>
        <v>8-16</v>
      </c>
      <c r="F346" s="95"/>
      <c r="G346" s="95"/>
      <c r="H346" s="95"/>
      <c r="I346" s="95"/>
      <c r="J346" s="95"/>
      <c r="K346" s="88"/>
      <c r="L346" s="85">
        <f t="shared" si="246"/>
        <v>0</v>
      </c>
      <c r="M346" s="84">
        <f t="shared" si="247"/>
        <v>0</v>
      </c>
      <c r="N346" s="84">
        <f>VLOOKUP($A346,'Прайс-Лист'!$A$7:$P$608, 7,0)</f>
        <v>100.42225023999998</v>
      </c>
      <c r="O346" s="84">
        <f>VLOOKUP($A346,'Прайс-Лист'!$A$7:$P$608, 10,0)</f>
        <v>185.78116294399999</v>
      </c>
      <c r="P346" s="84">
        <f>VLOOKUP($A346,'Прайс-Лист'!$A$7:$P$608, 11,0)</f>
        <v>5016.0913994879993</v>
      </c>
    </row>
    <row r="347" spans="1:16" x14ac:dyDescent="0.25">
      <c r="A347" s="82" t="s">
        <v>254</v>
      </c>
      <c r="B347" s="86" t="s">
        <v>231</v>
      </c>
      <c r="C347" s="86" t="s">
        <v>255</v>
      </c>
      <c r="D347" s="83" t="s">
        <v>1129</v>
      </c>
      <c r="E347" s="84" t="str">
        <f>VLOOKUP($A347,'Прайс-Лист'!$A$7:$P$608, 4,0)</f>
        <v>8-16</v>
      </c>
      <c r="F347" s="95"/>
      <c r="G347" s="95"/>
      <c r="H347" s="95"/>
      <c r="I347" s="95"/>
      <c r="J347" s="95"/>
      <c r="K347" s="88"/>
      <c r="L347" s="85">
        <f t="shared" ref="L347" si="248">SUM(F347:K347)</f>
        <v>0</v>
      </c>
      <c r="M347" s="84">
        <f t="shared" ref="M347" si="249">L347*N347</f>
        <v>0</v>
      </c>
      <c r="N347" s="84">
        <f>VLOOKUP($A347,'Прайс-Лист'!$A$7:$P$608, 7,0)</f>
        <v>100.42225023999998</v>
      </c>
      <c r="O347" s="84">
        <f>VLOOKUP($A347,'Прайс-Лист'!$A$7:$P$608, 10,0)</f>
        <v>185.78116294399999</v>
      </c>
      <c r="P347" s="84">
        <f>VLOOKUP($A347,'Прайс-Лист'!$A$7:$P$608, 11,0)</f>
        <v>5016.0913994879993</v>
      </c>
    </row>
    <row r="348" spans="1:16" x14ac:dyDescent="0.25">
      <c r="A348" s="82" t="s">
        <v>254</v>
      </c>
      <c r="B348" s="86" t="s">
        <v>231</v>
      </c>
      <c r="C348" s="86" t="s">
        <v>255</v>
      </c>
      <c r="D348" s="83" t="s">
        <v>1131</v>
      </c>
      <c r="E348" s="84" t="str">
        <f>VLOOKUP($A348,'Прайс-Лист'!$A$7:$P$608, 4,0)</f>
        <v>8-16</v>
      </c>
      <c r="F348" s="95"/>
      <c r="G348" s="95"/>
      <c r="H348" s="95"/>
      <c r="I348" s="95"/>
      <c r="J348" s="95"/>
      <c r="K348" s="88"/>
      <c r="L348" s="85">
        <f t="shared" ref="L348" si="250">SUM(F348:K348)</f>
        <v>0</v>
      </c>
      <c r="M348" s="84">
        <f t="shared" ref="M348" si="251">L348*N348</f>
        <v>0</v>
      </c>
      <c r="N348" s="84">
        <f>VLOOKUP($A348,'Прайс-Лист'!$A$7:$P$608, 7,0)</f>
        <v>100.42225023999998</v>
      </c>
      <c r="O348" s="84">
        <f>VLOOKUP($A348,'Прайс-Лист'!$A$7:$P$608, 10,0)</f>
        <v>185.78116294399999</v>
      </c>
      <c r="P348" s="84">
        <f>VLOOKUP($A348,'Прайс-Лист'!$A$7:$P$608, 11,0)</f>
        <v>5016.0913994879993</v>
      </c>
    </row>
    <row r="349" spans="1:16" x14ac:dyDescent="0.25">
      <c r="A349" s="82" t="s">
        <v>254</v>
      </c>
      <c r="B349" s="86" t="s">
        <v>231</v>
      </c>
      <c r="C349" s="86" t="s">
        <v>255</v>
      </c>
      <c r="D349" s="83" t="s">
        <v>1132</v>
      </c>
      <c r="E349" s="84" t="str">
        <f>VLOOKUP($A349,'Прайс-Лист'!$A$7:$P$608, 4,0)</f>
        <v>8-16</v>
      </c>
      <c r="F349" s="95"/>
      <c r="G349" s="95"/>
      <c r="H349" s="95"/>
      <c r="I349" s="95"/>
      <c r="J349" s="95"/>
      <c r="K349" s="88"/>
      <c r="L349" s="85">
        <f t="shared" si="246"/>
        <v>0</v>
      </c>
      <c r="M349" s="84">
        <f t="shared" si="247"/>
        <v>0</v>
      </c>
      <c r="N349" s="84">
        <f>VLOOKUP($A349,'Прайс-Лист'!$A$7:$P$608, 7,0)</f>
        <v>100.42225023999998</v>
      </c>
      <c r="O349" s="84">
        <f>VLOOKUP($A349,'Прайс-Лист'!$A$7:$P$608, 10,0)</f>
        <v>185.78116294399999</v>
      </c>
      <c r="P349" s="84">
        <f>VLOOKUP($A349,'Прайс-Лист'!$A$7:$P$608, 11,0)</f>
        <v>5016.0913994879993</v>
      </c>
    </row>
    <row r="350" spans="1:16" x14ac:dyDescent="0.25">
      <c r="A350" s="77" t="s">
        <v>256</v>
      </c>
      <c r="B350" s="79" t="s">
        <v>231</v>
      </c>
      <c r="C350" s="77" t="s">
        <v>257</v>
      </c>
      <c r="D350" s="71" t="s">
        <v>1113</v>
      </c>
      <c r="E350" s="73" t="str">
        <f>VLOOKUP($A350,'Прайс-Лист'!$A$7:$P$608, 4,0)</f>
        <v>8-16</v>
      </c>
      <c r="F350" s="96"/>
      <c r="G350" s="96"/>
      <c r="H350" s="96"/>
      <c r="I350" s="96"/>
      <c r="J350" s="96"/>
      <c r="K350" s="88"/>
      <c r="L350" s="72">
        <f t="shared" si="246"/>
        <v>0</v>
      </c>
      <c r="M350" s="73">
        <f t="shared" si="247"/>
        <v>0</v>
      </c>
      <c r="N350" s="73">
        <f>VLOOKUP($A350,'Прайс-Лист'!$A$7:$P$608, 7,0)</f>
        <v>78.26514696000001</v>
      </c>
      <c r="O350" s="73">
        <f>VLOOKUP($A350,'Прайс-Лист'!$A$7:$P$608, 10,0)</f>
        <v>144.79052187600001</v>
      </c>
      <c r="P350" s="73">
        <f>VLOOKUP($A350,'Прайс-Лист'!$A$7:$P$608, 11,0)</f>
        <v>3909.3440906520004</v>
      </c>
    </row>
    <row r="351" spans="1:16" x14ac:dyDescent="0.25">
      <c r="A351" s="82" t="s">
        <v>258</v>
      </c>
      <c r="B351" s="86" t="s">
        <v>231</v>
      </c>
      <c r="C351" s="82" t="s">
        <v>259</v>
      </c>
      <c r="D351" s="83" t="s">
        <v>1143</v>
      </c>
      <c r="E351" s="84" t="str">
        <f>VLOOKUP($A351,'Прайс-Лист'!$A$7:$P$608, 4,0)</f>
        <v>8-16</v>
      </c>
      <c r="F351" s="95"/>
      <c r="G351" s="95"/>
      <c r="H351" s="95"/>
      <c r="I351" s="95"/>
      <c r="J351" s="95"/>
      <c r="K351" s="88"/>
      <c r="L351" s="85">
        <f t="shared" ref="L351:L354" si="252">SUM(F351:K351)</f>
        <v>0</v>
      </c>
      <c r="M351" s="84">
        <f t="shared" ref="M351:M354" si="253">L351*N351</f>
        <v>0</v>
      </c>
      <c r="N351" s="84">
        <f>VLOOKUP($A351,'Прайс-Лист'!$A$7:$P$608, 7,0)</f>
        <v>78.577673037499991</v>
      </c>
      <c r="O351" s="84">
        <f>VLOOKUP($A351,'Прайс-Лист'!$A$7:$P$608, 10,0)</f>
        <v>145.36869511937499</v>
      </c>
      <c r="P351" s="84">
        <f>VLOOKUP($A351,'Прайс-Лист'!$A$7:$P$608, 11,0)</f>
        <v>3924.9547682231246</v>
      </c>
    </row>
    <row r="352" spans="1:16" x14ac:dyDescent="0.25">
      <c r="A352" s="82" t="s">
        <v>258</v>
      </c>
      <c r="B352" s="86" t="s">
        <v>231</v>
      </c>
      <c r="C352" s="82" t="s">
        <v>259</v>
      </c>
      <c r="D352" s="83" t="s">
        <v>1157</v>
      </c>
      <c r="E352" s="84" t="str">
        <f>VLOOKUP($A352,'Прайс-Лист'!$A$7:$P$608, 4,0)</f>
        <v>8-16</v>
      </c>
      <c r="F352" s="95"/>
      <c r="G352" s="95"/>
      <c r="H352" s="95"/>
      <c r="I352" s="95"/>
      <c r="J352" s="95"/>
      <c r="K352" s="88"/>
      <c r="L352" s="85">
        <f t="shared" si="252"/>
        <v>0</v>
      </c>
      <c r="M352" s="84">
        <f t="shared" si="253"/>
        <v>0</v>
      </c>
      <c r="N352" s="84">
        <f>VLOOKUP($A352,'Прайс-Лист'!$A$7:$P$608, 7,0)</f>
        <v>78.577673037499991</v>
      </c>
      <c r="O352" s="84">
        <f>VLOOKUP($A352,'Прайс-Лист'!$A$7:$P$608, 10,0)</f>
        <v>145.36869511937499</v>
      </c>
      <c r="P352" s="84">
        <f>VLOOKUP($A352,'Прайс-Лист'!$A$7:$P$608, 11,0)</f>
        <v>3924.9547682231246</v>
      </c>
    </row>
    <row r="353" spans="1:16" x14ac:dyDescent="0.25">
      <c r="A353" s="82" t="s">
        <v>258</v>
      </c>
      <c r="B353" s="86" t="s">
        <v>231</v>
      </c>
      <c r="C353" s="82" t="s">
        <v>259</v>
      </c>
      <c r="D353" s="83" t="s">
        <v>1144</v>
      </c>
      <c r="E353" s="84" t="str">
        <f>VLOOKUP($A353,'Прайс-Лист'!$A$7:$P$608, 4,0)</f>
        <v>8-16</v>
      </c>
      <c r="F353" s="95"/>
      <c r="G353" s="95"/>
      <c r="H353" s="95"/>
      <c r="I353" s="95"/>
      <c r="J353" s="95"/>
      <c r="K353" s="88"/>
      <c r="L353" s="85">
        <f t="shared" si="252"/>
        <v>0</v>
      </c>
      <c r="M353" s="84">
        <f t="shared" si="253"/>
        <v>0</v>
      </c>
      <c r="N353" s="84">
        <f>VLOOKUP($A353,'Прайс-Лист'!$A$7:$P$608, 7,0)</f>
        <v>78.577673037499991</v>
      </c>
      <c r="O353" s="84">
        <f>VLOOKUP($A353,'Прайс-Лист'!$A$7:$P$608, 10,0)</f>
        <v>145.36869511937499</v>
      </c>
      <c r="P353" s="84">
        <f>VLOOKUP($A353,'Прайс-Лист'!$A$7:$P$608, 11,0)</f>
        <v>3924.9547682231246</v>
      </c>
    </row>
    <row r="354" spans="1:16" x14ac:dyDescent="0.25">
      <c r="A354" s="82" t="s">
        <v>258</v>
      </c>
      <c r="B354" s="86" t="s">
        <v>231</v>
      </c>
      <c r="C354" s="82" t="s">
        <v>259</v>
      </c>
      <c r="D354" s="83" t="s">
        <v>1128</v>
      </c>
      <c r="E354" s="84" t="str">
        <f>VLOOKUP($A354,'Прайс-Лист'!$A$7:$P$608, 4,0)</f>
        <v>8-16</v>
      </c>
      <c r="F354" s="95"/>
      <c r="G354" s="95"/>
      <c r="H354" s="95"/>
      <c r="I354" s="95"/>
      <c r="J354" s="95"/>
      <c r="K354" s="88"/>
      <c r="L354" s="85">
        <f t="shared" si="252"/>
        <v>0</v>
      </c>
      <c r="M354" s="84">
        <f t="shared" si="253"/>
        <v>0</v>
      </c>
      <c r="N354" s="84">
        <f>VLOOKUP($A354,'Прайс-Лист'!$A$7:$P$608, 7,0)</f>
        <v>78.577673037499991</v>
      </c>
      <c r="O354" s="84">
        <f>VLOOKUP($A354,'Прайс-Лист'!$A$7:$P$608, 10,0)</f>
        <v>145.36869511937499</v>
      </c>
      <c r="P354" s="84">
        <f>VLOOKUP($A354,'Прайс-Лист'!$A$7:$P$608, 11,0)</f>
        <v>3924.9547682231246</v>
      </c>
    </row>
    <row r="355" spans="1:16" x14ac:dyDescent="0.25">
      <c r="A355" s="82" t="s">
        <v>258</v>
      </c>
      <c r="B355" s="86" t="s">
        <v>231</v>
      </c>
      <c r="C355" s="82" t="s">
        <v>259</v>
      </c>
      <c r="D355" s="83" t="s">
        <v>1113</v>
      </c>
      <c r="E355" s="84" t="str">
        <f>VLOOKUP($A355,'Прайс-Лист'!$A$7:$P$608, 4,0)</f>
        <v>8-16</v>
      </c>
      <c r="F355" s="95"/>
      <c r="G355" s="95"/>
      <c r="H355" s="95"/>
      <c r="I355" s="95"/>
      <c r="J355" s="95"/>
      <c r="K355" s="88"/>
      <c r="L355" s="85">
        <f t="shared" si="246"/>
        <v>0</v>
      </c>
      <c r="M355" s="84">
        <f t="shared" si="247"/>
        <v>0</v>
      </c>
      <c r="N355" s="84">
        <f>VLOOKUP($A355,'Прайс-Лист'!$A$7:$P$608, 7,0)</f>
        <v>78.577673037499991</v>
      </c>
      <c r="O355" s="84">
        <f>VLOOKUP($A355,'Прайс-Лист'!$A$7:$P$608, 10,0)</f>
        <v>145.36869511937499</v>
      </c>
      <c r="P355" s="84">
        <f>VLOOKUP($A355,'Прайс-Лист'!$A$7:$P$608, 11,0)</f>
        <v>3924.9547682231246</v>
      </c>
    </row>
    <row r="356" spans="1:16" x14ac:dyDescent="0.25">
      <c r="A356" s="82" t="s">
        <v>258</v>
      </c>
      <c r="B356" s="86" t="s">
        <v>231</v>
      </c>
      <c r="C356" s="82" t="s">
        <v>259</v>
      </c>
      <c r="D356" s="83" t="s">
        <v>1124</v>
      </c>
      <c r="E356" s="84" t="str">
        <f>VLOOKUP($A356,'Прайс-Лист'!$A$7:$P$608, 4,0)</f>
        <v>8-16</v>
      </c>
      <c r="F356" s="95"/>
      <c r="G356" s="95"/>
      <c r="H356" s="95"/>
      <c r="I356" s="95"/>
      <c r="J356" s="95"/>
      <c r="K356" s="88"/>
      <c r="L356" s="85">
        <f t="shared" ref="L356" si="254">SUM(F356:K356)</f>
        <v>0</v>
      </c>
      <c r="M356" s="84">
        <f t="shared" ref="M356" si="255">L356*N356</f>
        <v>0</v>
      </c>
      <c r="N356" s="84">
        <f>VLOOKUP($A356,'Прайс-Лист'!$A$7:$P$608, 7,0)</f>
        <v>78.577673037499991</v>
      </c>
      <c r="O356" s="84">
        <f>VLOOKUP($A356,'Прайс-Лист'!$A$7:$P$608, 10,0)</f>
        <v>145.36869511937499</v>
      </c>
      <c r="P356" s="84">
        <f>VLOOKUP($A356,'Прайс-Лист'!$A$7:$P$608, 11,0)</f>
        <v>3924.9547682231246</v>
      </c>
    </row>
    <row r="357" spans="1:16" x14ac:dyDescent="0.25">
      <c r="A357" s="82" t="s">
        <v>258</v>
      </c>
      <c r="B357" s="86" t="s">
        <v>231</v>
      </c>
      <c r="C357" s="82" t="s">
        <v>259</v>
      </c>
      <c r="D357" s="83" t="s">
        <v>1158</v>
      </c>
      <c r="E357" s="84" t="str">
        <f>VLOOKUP($A357,'Прайс-Лист'!$A$7:$P$608, 4,0)</f>
        <v>8-16</v>
      </c>
      <c r="F357" s="95"/>
      <c r="G357" s="95"/>
      <c r="H357" s="95"/>
      <c r="I357" s="95"/>
      <c r="J357" s="95"/>
      <c r="K357" s="88"/>
      <c r="L357" s="85">
        <f t="shared" ref="L357" si="256">SUM(F357:K357)</f>
        <v>0</v>
      </c>
      <c r="M357" s="84">
        <f t="shared" ref="M357" si="257">L357*N357</f>
        <v>0</v>
      </c>
      <c r="N357" s="84">
        <f>VLOOKUP($A357,'Прайс-Лист'!$A$7:$P$608, 7,0)</f>
        <v>78.577673037499991</v>
      </c>
      <c r="O357" s="84">
        <f>VLOOKUP($A357,'Прайс-Лист'!$A$7:$P$608, 10,0)</f>
        <v>145.36869511937499</v>
      </c>
      <c r="P357" s="84">
        <f>VLOOKUP($A357,'Прайс-Лист'!$A$7:$P$608, 11,0)</f>
        <v>3924.9547682231246</v>
      </c>
    </row>
    <row r="358" spans="1:16" x14ac:dyDescent="0.25">
      <c r="A358" s="82" t="s">
        <v>258</v>
      </c>
      <c r="B358" s="86" t="s">
        <v>231</v>
      </c>
      <c r="C358" s="82" t="s">
        <v>259</v>
      </c>
      <c r="D358" s="83" t="s">
        <v>1132</v>
      </c>
      <c r="E358" s="84" t="str">
        <f>VLOOKUP($A358,'Прайс-Лист'!$A$7:$P$608, 4,0)</f>
        <v>8-16</v>
      </c>
      <c r="F358" s="95"/>
      <c r="G358" s="95"/>
      <c r="H358" s="95"/>
      <c r="I358" s="95"/>
      <c r="J358" s="95"/>
      <c r="K358" s="88"/>
      <c r="L358" s="85">
        <f t="shared" si="246"/>
        <v>0</v>
      </c>
      <c r="M358" s="84">
        <f t="shared" si="247"/>
        <v>0</v>
      </c>
      <c r="N358" s="84">
        <f>VLOOKUP($A358,'Прайс-Лист'!$A$7:$P$608, 7,0)</f>
        <v>78.577673037499991</v>
      </c>
      <c r="O358" s="84">
        <f>VLOOKUP($A358,'Прайс-Лист'!$A$7:$P$608, 10,0)</f>
        <v>145.36869511937499</v>
      </c>
      <c r="P358" s="84">
        <f>VLOOKUP($A358,'Прайс-Лист'!$A$7:$P$608, 11,0)</f>
        <v>3924.9547682231246</v>
      </c>
    </row>
    <row r="359" spans="1:16" x14ac:dyDescent="0.25">
      <c r="A359" s="77" t="s">
        <v>260</v>
      </c>
      <c r="B359" s="79" t="s">
        <v>231</v>
      </c>
      <c r="C359" s="77" t="s">
        <v>261</v>
      </c>
      <c r="D359" s="71" t="s">
        <v>1113</v>
      </c>
      <c r="E359" s="73" t="str">
        <f>VLOOKUP($A359,'Прайс-Лист'!$A$7:$P$608, 4,0)</f>
        <v>8-16</v>
      </c>
      <c r="F359" s="96"/>
      <c r="G359" s="96"/>
      <c r="H359" s="96"/>
      <c r="I359" s="96"/>
      <c r="J359" s="96"/>
      <c r="K359" s="88"/>
      <c r="L359" s="72">
        <f t="shared" si="246"/>
        <v>0</v>
      </c>
      <c r="M359" s="73">
        <f t="shared" si="247"/>
        <v>0</v>
      </c>
      <c r="N359" s="73">
        <f>VLOOKUP($A359,'Прайс-Лист'!$A$7:$P$608, 7,0)</f>
        <v>45.450022670000003</v>
      </c>
      <c r="O359" s="73">
        <f>VLOOKUP($A359,'Прайс-Лист'!$A$7:$P$608, 10,0)</f>
        <v>84.082541939500004</v>
      </c>
      <c r="P359" s="73">
        <f>VLOOKUP($A359,'Прайс-Лист'!$A$7:$P$608, 11,0)</f>
        <v>2270.2286323665003</v>
      </c>
    </row>
    <row r="360" spans="1:16" x14ac:dyDescent="0.25">
      <c r="A360" s="29" t="s">
        <v>224</v>
      </c>
      <c r="B360" s="16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</row>
    <row r="361" spans="1:16" s="1" customFormat="1" x14ac:dyDescent="0.25">
      <c r="A361" s="66" t="s">
        <v>1099</v>
      </c>
      <c r="B361" s="66" t="s">
        <v>1100</v>
      </c>
      <c r="C361" s="67" t="s">
        <v>1101</v>
      </c>
      <c r="D361" s="66" t="s">
        <v>1102</v>
      </c>
      <c r="E361" s="68" t="s">
        <v>12</v>
      </c>
      <c r="F361" s="69">
        <v>8</v>
      </c>
      <c r="G361" s="69">
        <v>10</v>
      </c>
      <c r="H361" s="69">
        <v>12</v>
      </c>
      <c r="I361" s="69">
        <v>14</v>
      </c>
      <c r="J361" s="69">
        <v>16</v>
      </c>
      <c r="K361" s="69"/>
      <c r="L361" s="68" t="s">
        <v>1108</v>
      </c>
      <c r="M361" s="68" t="s">
        <v>1109</v>
      </c>
      <c r="N361" s="68" t="s">
        <v>1110</v>
      </c>
      <c r="O361" s="68" t="s">
        <v>10</v>
      </c>
      <c r="P361" s="68" t="s">
        <v>11</v>
      </c>
    </row>
    <row r="362" spans="1:16" x14ac:dyDescent="0.25">
      <c r="A362" s="77" t="s">
        <v>262</v>
      </c>
      <c r="B362" s="79" t="s">
        <v>231</v>
      </c>
      <c r="C362" s="77" t="s">
        <v>263</v>
      </c>
      <c r="D362" s="71" t="s">
        <v>1159</v>
      </c>
      <c r="E362" s="73" t="str">
        <f>VLOOKUP($A362,'Прайс-Лист'!$A$7:$P$608, 4,0)</f>
        <v>8-16</v>
      </c>
      <c r="F362" s="96"/>
      <c r="G362" s="96"/>
      <c r="H362" s="96"/>
      <c r="I362" s="96"/>
      <c r="J362" s="96"/>
      <c r="K362" s="88"/>
      <c r="L362" s="72">
        <f t="shared" ref="L362" si="258">SUM(F362:K362)</f>
        <v>0</v>
      </c>
      <c r="M362" s="73">
        <f t="shared" ref="M362" si="259">L362*N362</f>
        <v>0</v>
      </c>
      <c r="N362" s="73">
        <f>VLOOKUP($A362,'Прайс-Лист'!$A$7:$P$608, 7,0)</f>
        <v>124.61159749999999</v>
      </c>
      <c r="O362" s="73">
        <f>VLOOKUP($A362,'Прайс-Лист'!$A$7:$P$608, 10,0)</f>
        <v>230.53145537499998</v>
      </c>
      <c r="P362" s="73">
        <f>VLOOKUP($A362,'Прайс-Лист'!$A$7:$P$608, 11,0)</f>
        <v>6224.3492951249991</v>
      </c>
    </row>
    <row r="363" spans="1:16" x14ac:dyDescent="0.25">
      <c r="A363" s="77" t="s">
        <v>262</v>
      </c>
      <c r="B363" s="79" t="s">
        <v>231</v>
      </c>
      <c r="C363" s="77" t="s">
        <v>263</v>
      </c>
      <c r="D363" s="71" t="s">
        <v>1160</v>
      </c>
      <c r="E363" s="73" t="str">
        <f>VLOOKUP($A363,'Прайс-Лист'!$A$7:$P$608, 4,0)</f>
        <v>8-16</v>
      </c>
      <c r="F363" s="96"/>
      <c r="G363" s="96"/>
      <c r="H363" s="96"/>
      <c r="I363" s="96"/>
      <c r="J363" s="96"/>
      <c r="K363" s="88"/>
      <c r="L363" s="72">
        <f t="shared" ref="L363" si="260">SUM(F363:K363)</f>
        <v>0</v>
      </c>
      <c r="M363" s="73">
        <f t="shared" ref="M363" si="261">L363*N363</f>
        <v>0</v>
      </c>
      <c r="N363" s="73">
        <f>VLOOKUP($A363,'Прайс-Лист'!$A$7:$P$608, 7,0)</f>
        <v>124.61159749999999</v>
      </c>
      <c r="O363" s="73">
        <f>VLOOKUP($A363,'Прайс-Лист'!$A$7:$P$608, 10,0)</f>
        <v>230.53145537499998</v>
      </c>
      <c r="P363" s="73">
        <f>VLOOKUP($A363,'Прайс-Лист'!$A$7:$P$608, 11,0)</f>
        <v>6224.3492951249991</v>
      </c>
    </row>
    <row r="364" spans="1:16" x14ac:dyDescent="0.25">
      <c r="A364" s="77" t="s">
        <v>262</v>
      </c>
      <c r="B364" s="79" t="s">
        <v>231</v>
      </c>
      <c r="C364" s="77" t="s">
        <v>263</v>
      </c>
      <c r="D364" s="71" t="s">
        <v>1154</v>
      </c>
      <c r="E364" s="73" t="str">
        <f>VLOOKUP($A364,'Прайс-Лист'!$A$7:$P$608, 4,0)</f>
        <v>8-16</v>
      </c>
      <c r="F364" s="96"/>
      <c r="G364" s="96"/>
      <c r="H364" s="96"/>
      <c r="I364" s="96"/>
      <c r="J364" s="96"/>
      <c r="K364" s="88"/>
      <c r="L364" s="72">
        <f t="shared" ref="L364:L369" si="262">SUM(F364:K364)</f>
        <v>0</v>
      </c>
      <c r="M364" s="73">
        <f t="shared" ref="M364:M369" si="263">L364*N364</f>
        <v>0</v>
      </c>
      <c r="N364" s="73">
        <f>VLOOKUP($A364,'Прайс-Лист'!$A$7:$P$608, 7,0)</f>
        <v>124.61159749999999</v>
      </c>
      <c r="O364" s="73">
        <f>VLOOKUP($A364,'Прайс-Лист'!$A$7:$P$608, 10,0)</f>
        <v>230.53145537499998</v>
      </c>
      <c r="P364" s="73">
        <f>VLOOKUP($A364,'Прайс-Лист'!$A$7:$P$608, 11,0)</f>
        <v>6224.3492951249991</v>
      </c>
    </row>
    <row r="365" spans="1:16" x14ac:dyDescent="0.25">
      <c r="A365" s="82" t="s">
        <v>264</v>
      </c>
      <c r="B365" s="86" t="s">
        <v>231</v>
      </c>
      <c r="C365" s="82" t="s">
        <v>265</v>
      </c>
      <c r="D365" s="83" t="s">
        <v>1119</v>
      </c>
      <c r="E365" s="84" t="str">
        <f>VLOOKUP($A365,'Прайс-Лист'!$A$7:$P$608, 4,0)</f>
        <v>8-16</v>
      </c>
      <c r="F365" s="95"/>
      <c r="G365" s="95"/>
      <c r="H365" s="95"/>
      <c r="I365" s="95"/>
      <c r="J365" s="95"/>
      <c r="K365" s="88"/>
      <c r="L365" s="85">
        <f t="shared" si="262"/>
        <v>0</v>
      </c>
      <c r="M365" s="84">
        <f t="shared" si="263"/>
        <v>0</v>
      </c>
      <c r="N365" s="84">
        <f>VLOOKUP($A365,'Прайс-Лист'!$A$7:$P$608, 7,0)</f>
        <v>81.430048699999986</v>
      </c>
      <c r="O365" s="84">
        <f>VLOOKUP($A365,'Прайс-Лист'!$A$7:$P$608, 10,0)</f>
        <v>150.64559009499999</v>
      </c>
      <c r="P365" s="84">
        <f>VLOOKUP($A365,'Прайс-Лист'!$A$7:$P$608, 11,0)</f>
        <v>4067.4309325649997</v>
      </c>
    </row>
    <row r="366" spans="1:16" x14ac:dyDescent="0.25">
      <c r="A366" s="77" t="s">
        <v>266</v>
      </c>
      <c r="B366" s="79" t="s">
        <v>231</v>
      </c>
      <c r="C366" s="77" t="s">
        <v>267</v>
      </c>
      <c r="D366" s="71" t="s">
        <v>1114</v>
      </c>
      <c r="E366" s="73" t="str">
        <f>VLOOKUP($A366,'Прайс-Лист'!$A$7:$P$608, 4,0)</f>
        <v>8-16</v>
      </c>
      <c r="F366" s="96"/>
      <c r="G366" s="96"/>
      <c r="H366" s="96"/>
      <c r="I366" s="96"/>
      <c r="J366" s="96"/>
      <c r="K366" s="88"/>
      <c r="L366" s="72">
        <f t="shared" si="262"/>
        <v>0</v>
      </c>
      <c r="M366" s="73">
        <f t="shared" si="263"/>
        <v>0</v>
      </c>
      <c r="N366" s="73">
        <f>VLOOKUP($A366,'Прайс-Лист'!$A$7:$P$608, 7,0)</f>
        <v>101.296364</v>
      </c>
      <c r="O366" s="73">
        <f>VLOOKUP($A366,'Прайс-Лист'!$A$7:$P$608, 10,0)</f>
        <v>187.39827339999999</v>
      </c>
      <c r="P366" s="73">
        <f>VLOOKUP($A366,'Прайс-Лист'!$A$7:$P$608, 11,0)</f>
        <v>5059.7533818000002</v>
      </c>
    </row>
    <row r="367" spans="1:16" x14ac:dyDescent="0.25">
      <c r="A367" s="77" t="s">
        <v>266</v>
      </c>
      <c r="B367" s="79" t="s">
        <v>231</v>
      </c>
      <c r="C367" s="77" t="s">
        <v>267</v>
      </c>
      <c r="D367" s="71" t="s">
        <v>1147</v>
      </c>
      <c r="E367" s="73" t="str">
        <f>VLOOKUP($A367,'Прайс-Лист'!$A$7:$P$608, 4,0)</f>
        <v>8-16</v>
      </c>
      <c r="F367" s="96"/>
      <c r="G367" s="96"/>
      <c r="H367" s="96"/>
      <c r="I367" s="96"/>
      <c r="J367" s="96"/>
      <c r="K367" s="88"/>
      <c r="L367" s="72">
        <f t="shared" ref="L367" si="264">SUM(F367:K367)</f>
        <v>0</v>
      </c>
      <c r="M367" s="73">
        <f t="shared" ref="M367" si="265">L367*N367</f>
        <v>0</v>
      </c>
      <c r="N367" s="73">
        <f>VLOOKUP($A367,'Прайс-Лист'!$A$7:$P$608, 7,0)</f>
        <v>101.296364</v>
      </c>
      <c r="O367" s="73">
        <f>VLOOKUP($A367,'Прайс-Лист'!$A$7:$P$608, 10,0)</f>
        <v>187.39827339999999</v>
      </c>
      <c r="P367" s="73">
        <f>VLOOKUP($A367,'Прайс-Лист'!$A$7:$P$608, 11,0)</f>
        <v>5059.7533818000002</v>
      </c>
    </row>
    <row r="368" spans="1:16" x14ac:dyDescent="0.25">
      <c r="A368" s="77" t="s">
        <v>266</v>
      </c>
      <c r="B368" s="79" t="s">
        <v>231</v>
      </c>
      <c r="C368" s="77" t="s">
        <v>267</v>
      </c>
      <c r="D368" s="71" t="s">
        <v>1129</v>
      </c>
      <c r="E368" s="73" t="str">
        <f>VLOOKUP($A368,'Прайс-Лист'!$A$7:$P$608, 4,0)</f>
        <v>8-16</v>
      </c>
      <c r="F368" s="96"/>
      <c r="G368" s="96"/>
      <c r="H368" s="96"/>
      <c r="I368" s="96"/>
      <c r="J368" s="96"/>
      <c r="K368" s="88"/>
      <c r="L368" s="72">
        <f t="shared" ref="L368" si="266">SUM(F368:K368)</f>
        <v>0</v>
      </c>
      <c r="M368" s="73">
        <f t="shared" ref="M368" si="267">L368*N368</f>
        <v>0</v>
      </c>
      <c r="N368" s="73">
        <f>VLOOKUP($A368,'Прайс-Лист'!$A$7:$P$608, 7,0)</f>
        <v>101.296364</v>
      </c>
      <c r="O368" s="73">
        <f>VLOOKUP($A368,'Прайс-Лист'!$A$7:$P$608, 10,0)</f>
        <v>187.39827339999999</v>
      </c>
      <c r="P368" s="73">
        <f>VLOOKUP($A368,'Прайс-Лист'!$A$7:$P$608, 11,0)</f>
        <v>5059.7533818000002</v>
      </c>
    </row>
    <row r="369" spans="1:16" x14ac:dyDescent="0.25">
      <c r="A369" s="77" t="s">
        <v>266</v>
      </c>
      <c r="B369" s="79" t="s">
        <v>231</v>
      </c>
      <c r="C369" s="77" t="s">
        <v>267</v>
      </c>
      <c r="D369" s="71" t="s">
        <v>1154</v>
      </c>
      <c r="E369" s="73" t="str">
        <f>VLOOKUP($A369,'Прайс-Лист'!$A$7:$P$608, 4,0)</f>
        <v>8-16</v>
      </c>
      <c r="F369" s="96"/>
      <c r="G369" s="96"/>
      <c r="H369" s="96"/>
      <c r="I369" s="96"/>
      <c r="J369" s="96"/>
      <c r="K369" s="88"/>
      <c r="L369" s="72">
        <f t="shared" si="262"/>
        <v>0</v>
      </c>
      <c r="M369" s="73">
        <f t="shared" si="263"/>
        <v>0</v>
      </c>
      <c r="N369" s="73">
        <f>VLOOKUP($A369,'Прайс-Лист'!$A$7:$P$608, 7,0)</f>
        <v>101.296364</v>
      </c>
      <c r="O369" s="73">
        <f>VLOOKUP($A369,'Прайс-Лист'!$A$7:$P$608, 10,0)</f>
        <v>187.39827339999999</v>
      </c>
      <c r="P369" s="73">
        <f>VLOOKUP($A369,'Прайс-Лист'!$A$7:$P$608, 11,0)</f>
        <v>5059.7533818000002</v>
      </c>
    </row>
    <row r="370" spans="1:16" x14ac:dyDescent="0.25">
      <c r="A370" s="31" t="s">
        <v>268</v>
      </c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</row>
    <row r="371" spans="1:16" x14ac:dyDescent="0.25">
      <c r="A371" s="29" t="s">
        <v>269</v>
      </c>
      <c r="B371" s="16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</row>
    <row r="372" spans="1:16" s="1" customFormat="1" x14ac:dyDescent="0.25">
      <c r="A372" s="66" t="s">
        <v>1099</v>
      </c>
      <c r="B372" s="66" t="s">
        <v>1100</v>
      </c>
      <c r="C372" s="67" t="s">
        <v>1101</v>
      </c>
      <c r="D372" s="66" t="s">
        <v>1102</v>
      </c>
      <c r="E372" s="68" t="s">
        <v>12</v>
      </c>
      <c r="F372" s="69" t="s">
        <v>1103</v>
      </c>
      <c r="G372" s="69" t="s">
        <v>1078</v>
      </c>
      <c r="H372" s="69" t="s">
        <v>1104</v>
      </c>
      <c r="I372" s="69" t="s">
        <v>1105</v>
      </c>
      <c r="J372" s="69" t="s">
        <v>1106</v>
      </c>
      <c r="K372" s="69" t="s">
        <v>1107</v>
      </c>
      <c r="L372" s="68" t="s">
        <v>1108</v>
      </c>
      <c r="M372" s="68" t="s">
        <v>1109</v>
      </c>
      <c r="N372" s="68" t="s">
        <v>1110</v>
      </c>
      <c r="O372" s="68" t="s">
        <v>10</v>
      </c>
      <c r="P372" s="68" t="s">
        <v>11</v>
      </c>
    </row>
    <row r="373" spans="1:16" x14ac:dyDescent="0.25">
      <c r="A373" s="79" t="s">
        <v>270</v>
      </c>
      <c r="B373" s="79" t="s">
        <v>268</v>
      </c>
      <c r="C373" s="80" t="s">
        <v>271</v>
      </c>
      <c r="D373" s="71" t="s">
        <v>1119</v>
      </c>
      <c r="E373" s="73" t="str">
        <f>VLOOKUP($A373,'Прайс-Лист'!$A$7:$P$608, 4,0)</f>
        <v>S-XXL</v>
      </c>
      <c r="F373" s="88"/>
      <c r="G373" s="96"/>
      <c r="H373" s="96"/>
      <c r="I373" s="96"/>
      <c r="J373" s="96"/>
      <c r="K373" s="96"/>
      <c r="L373" s="72">
        <f t="shared" ref="L373:L374" si="268">SUM(F373:K373)</f>
        <v>0</v>
      </c>
      <c r="M373" s="73">
        <f t="shared" ref="M373:M374" si="269">L373*N373</f>
        <v>0</v>
      </c>
      <c r="N373" s="73">
        <f>VLOOKUP($A373,'Прайс-Лист'!$A$7:$P$608, 7,0)</f>
        <v>77.328541939999994</v>
      </c>
      <c r="O373" s="73">
        <f>VLOOKUP($A373,'Прайс-Лист'!$A$7:$P$608, 10,0)</f>
        <v>143.057802589</v>
      </c>
      <c r="P373" s="73">
        <f>VLOOKUP($A373,'Прайс-Лист'!$A$7:$P$608, 11,0)</f>
        <v>3862.560669903</v>
      </c>
    </row>
    <row r="374" spans="1:16" x14ac:dyDescent="0.25">
      <c r="A374" s="79" t="s">
        <v>270</v>
      </c>
      <c r="B374" s="79" t="s">
        <v>268</v>
      </c>
      <c r="C374" s="80" t="s">
        <v>271</v>
      </c>
      <c r="D374" s="71" t="s">
        <v>1120</v>
      </c>
      <c r="E374" s="73" t="str">
        <f>VLOOKUP($A374,'Прайс-Лист'!$A$7:$P$608, 4,0)</f>
        <v>S-XXL</v>
      </c>
      <c r="F374" s="88"/>
      <c r="G374" s="96"/>
      <c r="H374" s="96"/>
      <c r="I374" s="96"/>
      <c r="J374" s="96"/>
      <c r="K374" s="96"/>
      <c r="L374" s="72">
        <f t="shared" si="268"/>
        <v>0</v>
      </c>
      <c r="M374" s="73">
        <f t="shared" si="269"/>
        <v>0</v>
      </c>
      <c r="N374" s="73">
        <f>VLOOKUP($A374,'Прайс-Лист'!$A$7:$P$608, 7,0)</f>
        <v>77.328541939999994</v>
      </c>
      <c r="O374" s="73">
        <f>VLOOKUP($A374,'Прайс-Лист'!$A$7:$P$608, 10,0)</f>
        <v>143.057802589</v>
      </c>
      <c r="P374" s="73">
        <f>VLOOKUP($A374,'Прайс-Лист'!$A$7:$P$608, 11,0)</f>
        <v>3862.560669903</v>
      </c>
    </row>
    <row r="375" spans="1:16" x14ac:dyDescent="0.25">
      <c r="A375" s="79" t="s">
        <v>270</v>
      </c>
      <c r="B375" s="79" t="s">
        <v>268</v>
      </c>
      <c r="C375" s="80" t="s">
        <v>271</v>
      </c>
      <c r="D375" s="71" t="s">
        <v>1149</v>
      </c>
      <c r="E375" s="73" t="str">
        <f>VLOOKUP($A375,'Прайс-Лист'!$A$7:$P$608, 4,0)</f>
        <v>S-XXL</v>
      </c>
      <c r="F375" s="88"/>
      <c r="G375" s="96"/>
      <c r="H375" s="96"/>
      <c r="I375" s="96"/>
      <c r="J375" s="96"/>
      <c r="K375" s="96"/>
      <c r="L375" s="72">
        <f t="shared" ref="L375" si="270">SUM(F375:K375)</f>
        <v>0</v>
      </c>
      <c r="M375" s="73">
        <f t="shared" ref="M375" si="271">L375*N375</f>
        <v>0</v>
      </c>
      <c r="N375" s="73">
        <f>VLOOKUP($A375,'Прайс-Лист'!$A$7:$P$608, 7,0)</f>
        <v>77.328541939999994</v>
      </c>
      <c r="O375" s="73">
        <f>VLOOKUP($A375,'Прайс-Лист'!$A$7:$P$608, 10,0)</f>
        <v>143.057802589</v>
      </c>
      <c r="P375" s="73">
        <f>VLOOKUP($A375,'Прайс-Лист'!$A$7:$P$608, 11,0)</f>
        <v>3862.560669903</v>
      </c>
    </row>
    <row r="376" spans="1:16" x14ac:dyDescent="0.25">
      <c r="A376" s="79" t="s">
        <v>270</v>
      </c>
      <c r="B376" s="79" t="s">
        <v>268</v>
      </c>
      <c r="C376" s="80" t="s">
        <v>271</v>
      </c>
      <c r="D376" s="71" t="s">
        <v>1117</v>
      </c>
      <c r="E376" s="73" t="str">
        <f>VLOOKUP($A376,'Прайс-Лист'!$A$7:$P$608, 4,0)</f>
        <v>S-XXL</v>
      </c>
      <c r="F376" s="88"/>
      <c r="G376" s="96"/>
      <c r="H376" s="96"/>
      <c r="I376" s="96"/>
      <c r="J376" s="96"/>
      <c r="K376" s="96"/>
      <c r="L376" s="72">
        <f t="shared" ref="L376:L386" si="272">SUM(F376:K376)</f>
        <v>0</v>
      </c>
      <c r="M376" s="73">
        <f t="shared" ref="M376:M386" si="273">L376*N376</f>
        <v>0</v>
      </c>
      <c r="N376" s="73">
        <f>VLOOKUP($A376,'Прайс-Лист'!$A$7:$P$608, 7,0)</f>
        <v>77.328541939999994</v>
      </c>
      <c r="O376" s="73">
        <f>VLOOKUP($A376,'Прайс-Лист'!$A$7:$P$608, 10,0)</f>
        <v>143.057802589</v>
      </c>
      <c r="P376" s="73">
        <f>VLOOKUP($A376,'Прайс-Лист'!$A$7:$P$608, 11,0)</f>
        <v>3862.560669903</v>
      </c>
    </row>
    <row r="377" spans="1:16" x14ac:dyDescent="0.25">
      <c r="A377" s="86" t="s">
        <v>272</v>
      </c>
      <c r="B377" s="86" t="s">
        <v>268</v>
      </c>
      <c r="C377" s="86" t="s">
        <v>273</v>
      </c>
      <c r="D377" s="83" t="s">
        <v>1161</v>
      </c>
      <c r="E377" s="84" t="str">
        <f>VLOOKUP($A377,'Прайс-Лист'!$A$7:$P$608, 4,0)</f>
        <v>S-XXL</v>
      </c>
      <c r="F377" s="88"/>
      <c r="G377" s="95"/>
      <c r="H377" s="95"/>
      <c r="I377" s="95"/>
      <c r="J377" s="95"/>
      <c r="K377" s="95"/>
      <c r="L377" s="85">
        <f t="shared" si="272"/>
        <v>0</v>
      </c>
      <c r="M377" s="84">
        <f t="shared" si="273"/>
        <v>0</v>
      </c>
      <c r="N377" s="84">
        <f>VLOOKUP($A377,'Прайс-Лист'!$A$7:$P$608, 7,0)</f>
        <v>99.952743150000003</v>
      </c>
      <c r="O377" s="84">
        <f>VLOOKUP($A377,'Прайс-Лист'!$A$7:$P$608, 10,0)</f>
        <v>184.91257482750001</v>
      </c>
      <c r="P377" s="84">
        <f>VLOOKUP($A377,'Прайс-Лист'!$A$7:$P$608, 11,0)</f>
        <v>4992.6395203425</v>
      </c>
    </row>
    <row r="378" spans="1:16" x14ac:dyDescent="0.25">
      <c r="A378" s="86" t="s">
        <v>272</v>
      </c>
      <c r="B378" s="86" t="s">
        <v>268</v>
      </c>
      <c r="C378" s="86" t="s">
        <v>273</v>
      </c>
      <c r="D378" s="83" t="s">
        <v>1117</v>
      </c>
      <c r="E378" s="84" t="str">
        <f>VLOOKUP($A378,'Прайс-Лист'!$A$7:$P$608, 4,0)</f>
        <v>S-XXL</v>
      </c>
      <c r="F378" s="88"/>
      <c r="G378" s="95"/>
      <c r="H378" s="95"/>
      <c r="I378" s="95"/>
      <c r="J378" s="95"/>
      <c r="K378" s="95"/>
      <c r="L378" s="85">
        <f t="shared" ref="L378" si="274">SUM(F378:K378)</f>
        <v>0</v>
      </c>
      <c r="M378" s="84">
        <f t="shared" ref="M378" si="275">L378*N378</f>
        <v>0</v>
      </c>
      <c r="N378" s="84">
        <f>VLOOKUP($A378,'Прайс-Лист'!$A$7:$P$608, 7,0)</f>
        <v>99.952743150000003</v>
      </c>
      <c r="O378" s="84">
        <f>VLOOKUP($A378,'Прайс-Лист'!$A$7:$P$608, 10,0)</f>
        <v>184.91257482750001</v>
      </c>
      <c r="P378" s="84">
        <f>VLOOKUP($A378,'Прайс-Лист'!$A$7:$P$608, 11,0)</f>
        <v>4992.6395203425</v>
      </c>
    </row>
    <row r="379" spans="1:16" x14ac:dyDescent="0.25">
      <c r="A379" s="86" t="s">
        <v>272</v>
      </c>
      <c r="B379" s="86" t="s">
        <v>268</v>
      </c>
      <c r="C379" s="86" t="s">
        <v>273</v>
      </c>
      <c r="D379" s="83" t="s">
        <v>1114</v>
      </c>
      <c r="E379" s="84" t="str">
        <f>VLOOKUP($A379,'Прайс-Лист'!$A$7:$P$608, 4,0)</f>
        <v>S-XXL</v>
      </c>
      <c r="F379" s="88"/>
      <c r="G379" s="95"/>
      <c r="H379" s="95"/>
      <c r="I379" s="95"/>
      <c r="J379" s="95"/>
      <c r="K379" s="95"/>
      <c r="L379" s="85">
        <f t="shared" si="272"/>
        <v>0</v>
      </c>
      <c r="M379" s="84">
        <f t="shared" si="273"/>
        <v>0</v>
      </c>
      <c r="N379" s="84">
        <f>VLOOKUP($A379,'Прайс-Лист'!$A$7:$P$608, 7,0)</f>
        <v>99.952743150000003</v>
      </c>
      <c r="O379" s="84">
        <f>VLOOKUP($A379,'Прайс-Лист'!$A$7:$P$608, 10,0)</f>
        <v>184.91257482750001</v>
      </c>
      <c r="P379" s="84">
        <f>VLOOKUP($A379,'Прайс-Лист'!$A$7:$P$608, 11,0)</f>
        <v>4992.6395203425</v>
      </c>
    </row>
    <row r="380" spans="1:16" x14ac:dyDescent="0.25">
      <c r="A380" s="79" t="s">
        <v>274</v>
      </c>
      <c r="B380" s="79" t="s">
        <v>268</v>
      </c>
      <c r="C380" s="80" t="s">
        <v>275</v>
      </c>
      <c r="D380" s="71" t="s">
        <v>1162</v>
      </c>
      <c r="E380" s="73" t="str">
        <f>VLOOKUP($A380,'Прайс-Лист'!$A$7:$P$608, 4,0)</f>
        <v>S-XXL</v>
      </c>
      <c r="F380" s="88"/>
      <c r="G380" s="96"/>
      <c r="H380" s="96"/>
      <c r="I380" s="96"/>
      <c r="J380" s="96"/>
      <c r="K380" s="96"/>
      <c r="L380" s="72">
        <f t="shared" si="272"/>
        <v>0</v>
      </c>
      <c r="M380" s="73">
        <f t="shared" si="273"/>
        <v>0</v>
      </c>
      <c r="N380" s="73">
        <f>VLOOKUP($A380,'Прайс-Лист'!$A$7:$P$608, 7,0)</f>
        <v>87.048439718499992</v>
      </c>
      <c r="O380" s="73">
        <f>VLOOKUP($A380,'Прайс-Лист'!$A$7:$P$608, 10,0)</f>
        <v>161.03961347922498</v>
      </c>
      <c r="P380" s="73">
        <f>VLOOKUP($A380,'Прайс-Лист'!$A$7:$P$608, 11,0)</f>
        <v>4348.0695639390742</v>
      </c>
    </row>
    <row r="381" spans="1:16" x14ac:dyDescent="0.25">
      <c r="A381" s="79" t="s">
        <v>274</v>
      </c>
      <c r="B381" s="79" t="s">
        <v>268</v>
      </c>
      <c r="C381" s="80" t="s">
        <v>275</v>
      </c>
      <c r="D381" s="71" t="s">
        <v>1115</v>
      </c>
      <c r="E381" s="73" t="str">
        <f>VLOOKUP($A381,'Прайс-Лист'!$A$7:$P$608, 4,0)</f>
        <v>S-XXL</v>
      </c>
      <c r="F381" s="88"/>
      <c r="G381" s="96"/>
      <c r="H381" s="96"/>
      <c r="I381" s="96"/>
      <c r="J381" s="96"/>
      <c r="K381" s="96"/>
      <c r="L381" s="72">
        <f t="shared" ref="L381" si="276">SUM(F381:K381)</f>
        <v>0</v>
      </c>
      <c r="M381" s="73">
        <f t="shared" ref="M381" si="277">L381*N381</f>
        <v>0</v>
      </c>
      <c r="N381" s="73">
        <f>VLOOKUP($A381,'Прайс-Лист'!$A$7:$P$608, 7,0)</f>
        <v>87.048439718499992</v>
      </c>
      <c r="O381" s="73">
        <f>VLOOKUP($A381,'Прайс-Лист'!$A$7:$P$608, 10,0)</f>
        <v>161.03961347922498</v>
      </c>
      <c r="P381" s="73">
        <f>VLOOKUP($A381,'Прайс-Лист'!$A$7:$P$608, 11,0)</f>
        <v>4348.0695639390742</v>
      </c>
    </row>
    <row r="382" spans="1:16" x14ac:dyDescent="0.25">
      <c r="A382" s="79" t="s">
        <v>274</v>
      </c>
      <c r="B382" s="79" t="s">
        <v>268</v>
      </c>
      <c r="C382" s="80" t="s">
        <v>275</v>
      </c>
      <c r="D382" s="71" t="s">
        <v>1125</v>
      </c>
      <c r="E382" s="73" t="str">
        <f>VLOOKUP($A382,'Прайс-Лист'!$A$7:$P$608, 4,0)</f>
        <v>S-XXL</v>
      </c>
      <c r="F382" s="88"/>
      <c r="G382" s="96"/>
      <c r="H382" s="96"/>
      <c r="I382" s="96"/>
      <c r="J382" s="96"/>
      <c r="K382" s="96"/>
      <c r="L382" s="72">
        <f t="shared" si="272"/>
        <v>0</v>
      </c>
      <c r="M382" s="73">
        <f t="shared" si="273"/>
        <v>0</v>
      </c>
      <c r="N382" s="73">
        <f>VLOOKUP($A382,'Прайс-Лист'!$A$7:$P$608, 7,0)</f>
        <v>87.048439718499992</v>
      </c>
      <c r="O382" s="73">
        <f>VLOOKUP($A382,'Прайс-Лист'!$A$7:$P$608, 10,0)</f>
        <v>161.03961347922498</v>
      </c>
      <c r="P382" s="73">
        <f>VLOOKUP($A382,'Прайс-Лист'!$A$7:$P$608, 11,0)</f>
        <v>4348.0695639390742</v>
      </c>
    </row>
    <row r="383" spans="1:16" x14ac:dyDescent="0.25">
      <c r="A383" s="82" t="s">
        <v>276</v>
      </c>
      <c r="B383" s="82" t="s">
        <v>268</v>
      </c>
      <c r="C383" s="82" t="s">
        <v>277</v>
      </c>
      <c r="D383" s="83" t="s">
        <v>1117</v>
      </c>
      <c r="E383" s="84" t="str">
        <f>VLOOKUP($A383,'Прайс-Лист'!$A$7:$P$608, 4,0)</f>
        <v>S-XXL</v>
      </c>
      <c r="F383" s="88"/>
      <c r="G383" s="95"/>
      <c r="H383" s="95"/>
      <c r="I383" s="95"/>
      <c r="J383" s="95"/>
      <c r="K383" s="95"/>
      <c r="L383" s="85">
        <f t="shared" si="272"/>
        <v>0</v>
      </c>
      <c r="M383" s="84">
        <f t="shared" si="273"/>
        <v>0</v>
      </c>
      <c r="N383" s="84">
        <f>VLOOKUP($A383,'Прайс-Лист'!$A$7:$P$608, 7,0)</f>
        <v>68.854453849999999</v>
      </c>
      <c r="O383" s="84">
        <f>VLOOKUP($A383,'Прайс-Лист'!$A$7:$P$608, 10,0)</f>
        <v>127.3807396225</v>
      </c>
      <c r="P383" s="84">
        <f>VLOOKUP($A383,'Прайс-Лист'!$A$7:$P$608, 11,0)</f>
        <v>3439.2799698075</v>
      </c>
    </row>
    <row r="384" spans="1:16" x14ac:dyDescent="0.25">
      <c r="A384" s="82" t="s">
        <v>276</v>
      </c>
      <c r="B384" s="82" t="s">
        <v>268</v>
      </c>
      <c r="C384" s="82" t="s">
        <v>277</v>
      </c>
      <c r="D384" s="83" t="s">
        <v>1119</v>
      </c>
      <c r="E384" s="84" t="str">
        <f>VLOOKUP($A384,'Прайс-Лист'!$A$7:$P$608, 4,0)</f>
        <v>S-XXL</v>
      </c>
      <c r="F384" s="88"/>
      <c r="G384" s="95"/>
      <c r="H384" s="95"/>
      <c r="I384" s="95"/>
      <c r="J384" s="95"/>
      <c r="K384" s="95"/>
      <c r="L384" s="85">
        <f t="shared" ref="L384" si="278">SUM(F384:K384)</f>
        <v>0</v>
      </c>
      <c r="M384" s="84">
        <f t="shared" ref="M384" si="279">L384*N384</f>
        <v>0</v>
      </c>
      <c r="N384" s="84">
        <f>VLOOKUP($A384,'Прайс-Лист'!$A$7:$P$608, 7,0)</f>
        <v>68.854453849999999</v>
      </c>
      <c r="O384" s="84">
        <f>VLOOKUP($A384,'Прайс-Лист'!$A$7:$P$608, 10,0)</f>
        <v>127.3807396225</v>
      </c>
      <c r="P384" s="84">
        <f>VLOOKUP($A384,'Прайс-Лист'!$A$7:$P$608, 11,0)</f>
        <v>3439.2799698075</v>
      </c>
    </row>
    <row r="385" spans="1:16" x14ac:dyDescent="0.25">
      <c r="A385" s="82" t="s">
        <v>276</v>
      </c>
      <c r="B385" s="82" t="s">
        <v>268</v>
      </c>
      <c r="C385" s="82" t="s">
        <v>277</v>
      </c>
      <c r="D385" s="83" t="s">
        <v>1154</v>
      </c>
      <c r="E385" s="84" t="str">
        <f>VLOOKUP($A385,'Прайс-Лист'!$A$7:$P$608, 4,0)</f>
        <v>S-XXL</v>
      </c>
      <c r="F385" s="88"/>
      <c r="G385" s="95"/>
      <c r="H385" s="95"/>
      <c r="I385" s="95"/>
      <c r="J385" s="95"/>
      <c r="K385" s="95"/>
      <c r="L385" s="85">
        <f t="shared" si="272"/>
        <v>0</v>
      </c>
      <c r="M385" s="84">
        <f t="shared" si="273"/>
        <v>0</v>
      </c>
      <c r="N385" s="84">
        <f>VLOOKUP($A385,'Прайс-Лист'!$A$7:$P$608, 7,0)</f>
        <v>68.854453849999999</v>
      </c>
      <c r="O385" s="84">
        <f>VLOOKUP($A385,'Прайс-Лист'!$A$7:$P$608, 10,0)</f>
        <v>127.3807396225</v>
      </c>
      <c r="P385" s="84">
        <f>VLOOKUP($A385,'Прайс-Лист'!$A$7:$P$608, 11,0)</f>
        <v>3439.2799698075</v>
      </c>
    </row>
    <row r="386" spans="1:16" x14ac:dyDescent="0.25">
      <c r="A386" s="70" t="s">
        <v>278</v>
      </c>
      <c r="B386" s="70" t="s">
        <v>268</v>
      </c>
      <c r="C386" s="77" t="s">
        <v>279</v>
      </c>
      <c r="D386" s="71" t="s">
        <v>1119</v>
      </c>
      <c r="E386" s="73" t="str">
        <f>VLOOKUP($A386,'Прайс-Лист'!$A$7:$P$608, 4,0)</f>
        <v>S-XXL</v>
      </c>
      <c r="F386" s="88"/>
      <c r="G386" s="96"/>
      <c r="H386" s="96"/>
      <c r="I386" s="96"/>
      <c r="J386" s="96"/>
      <c r="K386" s="96"/>
      <c r="L386" s="72">
        <f t="shared" si="272"/>
        <v>0</v>
      </c>
      <c r="M386" s="73">
        <f t="shared" si="273"/>
        <v>0</v>
      </c>
      <c r="N386" s="73">
        <f>VLOOKUP($A386,'Прайс-Лист'!$A$7:$P$608, 7,0)</f>
        <v>36.292930374999997</v>
      </c>
      <c r="O386" s="73">
        <f>VLOOKUP($A386,'Прайс-Лист'!$A$7:$P$608, 10,0)</f>
        <v>67.141921193749994</v>
      </c>
      <c r="P386" s="73">
        <f>VLOOKUP($A386,'Прайс-Лист'!$A$7:$P$608, 11,0)</f>
        <v>1812.8318722312499</v>
      </c>
    </row>
    <row r="387" spans="1:16" x14ac:dyDescent="0.25">
      <c r="A387" s="29" t="s">
        <v>280</v>
      </c>
      <c r="B387" s="16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</row>
    <row r="388" spans="1:16" s="1" customFormat="1" x14ac:dyDescent="0.25">
      <c r="A388" s="66" t="s">
        <v>1099</v>
      </c>
      <c r="B388" s="66" t="s">
        <v>1100</v>
      </c>
      <c r="C388" s="67" t="s">
        <v>1101</v>
      </c>
      <c r="D388" s="66" t="s">
        <v>1102</v>
      </c>
      <c r="E388" s="68" t="s">
        <v>12</v>
      </c>
      <c r="F388" s="69" t="s">
        <v>1103</v>
      </c>
      <c r="G388" s="69" t="s">
        <v>1078</v>
      </c>
      <c r="H388" s="69" t="s">
        <v>1104</v>
      </c>
      <c r="I388" s="69" t="s">
        <v>1105</v>
      </c>
      <c r="J388" s="69" t="s">
        <v>1106</v>
      </c>
      <c r="K388" s="69" t="s">
        <v>1107</v>
      </c>
      <c r="L388" s="68" t="s">
        <v>1108</v>
      </c>
      <c r="M388" s="68" t="s">
        <v>1109</v>
      </c>
      <c r="N388" s="68" t="s">
        <v>1110</v>
      </c>
      <c r="O388" s="68" t="s">
        <v>10</v>
      </c>
      <c r="P388" s="68" t="s">
        <v>11</v>
      </c>
    </row>
    <row r="389" spans="1:16" x14ac:dyDescent="0.25">
      <c r="A389" s="70" t="s">
        <v>281</v>
      </c>
      <c r="B389" s="70" t="s">
        <v>268</v>
      </c>
      <c r="C389" s="80" t="s">
        <v>282</v>
      </c>
      <c r="D389" s="71" t="s">
        <v>1114</v>
      </c>
      <c r="E389" s="73" t="str">
        <f>VLOOKUP($A389,'Прайс-Лист'!$A$7:$P$608, 4,0)</f>
        <v>S-XXL</v>
      </c>
      <c r="F389" s="88"/>
      <c r="G389" s="96"/>
      <c r="H389" s="96"/>
      <c r="I389" s="96"/>
      <c r="J389" s="96"/>
      <c r="K389" s="96"/>
      <c r="L389" s="72">
        <f t="shared" ref="L389:L390" si="280">SUM(F389:K389)</f>
        <v>0</v>
      </c>
      <c r="M389" s="73">
        <f t="shared" ref="M389:M390" si="281">L389*N389</f>
        <v>0</v>
      </c>
      <c r="N389" s="73">
        <f>VLOOKUP($A389,'Прайс-Лист'!$A$7:$P$608, 7,0)</f>
        <v>37.549329349999994</v>
      </c>
      <c r="O389" s="73">
        <f>VLOOKUP($A389,'Прайс-Лист'!$A$7:$P$608, 10,0)</f>
        <v>69.466259297499988</v>
      </c>
      <c r="P389" s="73">
        <f>VLOOKUP($A389,'Прайс-Лист'!$A$7:$P$608, 11,0)</f>
        <v>1875.5890010324997</v>
      </c>
    </row>
    <row r="390" spans="1:16" x14ac:dyDescent="0.25">
      <c r="A390" s="70" t="s">
        <v>281</v>
      </c>
      <c r="B390" s="70" t="s">
        <v>268</v>
      </c>
      <c r="C390" s="80" t="s">
        <v>282</v>
      </c>
      <c r="D390" s="71" t="s">
        <v>1117</v>
      </c>
      <c r="E390" s="73" t="str">
        <f>VLOOKUP($A390,'Прайс-Лист'!$A$7:$P$608, 4,0)</f>
        <v>S-XXL</v>
      </c>
      <c r="F390" s="88"/>
      <c r="G390" s="96"/>
      <c r="H390" s="96"/>
      <c r="I390" s="96"/>
      <c r="J390" s="96"/>
      <c r="K390" s="96"/>
      <c r="L390" s="72">
        <f t="shared" si="280"/>
        <v>0</v>
      </c>
      <c r="M390" s="73">
        <f t="shared" si="281"/>
        <v>0</v>
      </c>
      <c r="N390" s="73">
        <f>VLOOKUP($A390,'Прайс-Лист'!$A$7:$P$608, 7,0)</f>
        <v>37.549329349999994</v>
      </c>
      <c r="O390" s="73">
        <f>VLOOKUP($A390,'Прайс-Лист'!$A$7:$P$608, 10,0)</f>
        <v>69.466259297499988</v>
      </c>
      <c r="P390" s="73">
        <f>VLOOKUP($A390,'Прайс-Лист'!$A$7:$P$608, 11,0)</f>
        <v>1875.5890010324997</v>
      </c>
    </row>
    <row r="391" spans="1:16" x14ac:dyDescent="0.25">
      <c r="A391" s="70" t="s">
        <v>281</v>
      </c>
      <c r="B391" s="70" t="s">
        <v>268</v>
      </c>
      <c r="C391" s="80" t="s">
        <v>282</v>
      </c>
      <c r="D391" s="71" t="s">
        <v>1120</v>
      </c>
      <c r="E391" s="73" t="str">
        <f>VLOOKUP($A391,'Прайс-Лист'!$A$7:$P$608, 4,0)</f>
        <v>S-XXL</v>
      </c>
      <c r="F391" s="88"/>
      <c r="G391" s="96"/>
      <c r="H391" s="96"/>
      <c r="I391" s="96"/>
      <c r="J391" s="96"/>
      <c r="K391" s="96"/>
      <c r="L391" s="72">
        <f t="shared" ref="L391" si="282">SUM(F391:K391)</f>
        <v>0</v>
      </c>
      <c r="M391" s="73">
        <f t="shared" ref="M391" si="283">L391*N391</f>
        <v>0</v>
      </c>
      <c r="N391" s="73">
        <f>VLOOKUP($A391,'Прайс-Лист'!$A$7:$P$608, 7,0)</f>
        <v>37.549329349999994</v>
      </c>
      <c r="O391" s="73">
        <f>VLOOKUP($A391,'Прайс-Лист'!$A$7:$P$608, 10,0)</f>
        <v>69.466259297499988</v>
      </c>
      <c r="P391" s="73">
        <f>VLOOKUP($A391,'Прайс-Лист'!$A$7:$P$608, 11,0)</f>
        <v>1875.5890010324997</v>
      </c>
    </row>
    <row r="392" spans="1:16" x14ac:dyDescent="0.25">
      <c r="A392" s="70" t="s">
        <v>281</v>
      </c>
      <c r="B392" s="70" t="s">
        <v>268</v>
      </c>
      <c r="C392" s="80" t="s">
        <v>282</v>
      </c>
      <c r="D392" s="71" t="s">
        <v>1152</v>
      </c>
      <c r="E392" s="73" t="str">
        <f>VLOOKUP($A392,'Прайс-Лист'!$A$7:$P$608, 4,0)</f>
        <v>S-XXL</v>
      </c>
      <c r="F392" s="88"/>
      <c r="G392" s="96"/>
      <c r="H392" s="96"/>
      <c r="I392" s="96"/>
      <c r="J392" s="96"/>
      <c r="K392" s="96"/>
      <c r="L392" s="72">
        <f t="shared" ref="L392:L412" si="284">SUM(F392:K392)</f>
        <v>0</v>
      </c>
      <c r="M392" s="73">
        <f t="shared" ref="M392:M412" si="285">L392*N392</f>
        <v>0</v>
      </c>
      <c r="N392" s="73">
        <f>VLOOKUP($A392,'Прайс-Лист'!$A$7:$P$608, 7,0)</f>
        <v>37.549329349999994</v>
      </c>
      <c r="O392" s="73">
        <f>VLOOKUP($A392,'Прайс-Лист'!$A$7:$P$608, 10,0)</f>
        <v>69.466259297499988</v>
      </c>
      <c r="P392" s="73">
        <f>VLOOKUP($A392,'Прайс-Лист'!$A$7:$P$608, 11,0)</f>
        <v>1875.5890010324997</v>
      </c>
    </row>
    <row r="393" spans="1:16" x14ac:dyDescent="0.25">
      <c r="A393" s="82" t="s">
        <v>283</v>
      </c>
      <c r="B393" s="82" t="s">
        <v>268</v>
      </c>
      <c r="C393" s="82" t="s">
        <v>284</v>
      </c>
      <c r="D393" s="83" t="s">
        <v>1114</v>
      </c>
      <c r="E393" s="84" t="str">
        <f>VLOOKUP($A393,'Прайс-Лист'!$A$7:$P$608, 4,0)</f>
        <v>S-XXL</v>
      </c>
      <c r="F393" s="88"/>
      <c r="G393" s="95"/>
      <c r="H393" s="95"/>
      <c r="I393" s="95"/>
      <c r="J393" s="95"/>
      <c r="K393" s="95"/>
      <c r="L393" s="85">
        <f t="shared" si="284"/>
        <v>0</v>
      </c>
      <c r="M393" s="84">
        <f t="shared" si="285"/>
        <v>0</v>
      </c>
      <c r="N393" s="84">
        <f>VLOOKUP($A393,'Прайс-Лист'!$A$7:$P$608, 7,0)</f>
        <v>34.128946474999999</v>
      </c>
      <c r="O393" s="84">
        <f>VLOOKUP($A393,'Прайс-Лист'!$A$7:$P$608, 10,0)</f>
        <v>63.138550978750004</v>
      </c>
      <c r="P393" s="84">
        <f>VLOOKUP($A393,'Прайс-Лист'!$A$7:$P$608, 11,0)</f>
        <v>1704.74087642625</v>
      </c>
    </row>
    <row r="394" spans="1:16" x14ac:dyDescent="0.25">
      <c r="A394" s="82" t="s">
        <v>283</v>
      </c>
      <c r="B394" s="82" t="s">
        <v>268</v>
      </c>
      <c r="C394" s="82" t="s">
        <v>284</v>
      </c>
      <c r="D394" s="83" t="s">
        <v>1117</v>
      </c>
      <c r="E394" s="84" t="str">
        <f>VLOOKUP($A394,'Прайс-Лист'!$A$7:$P$608, 4,0)</f>
        <v>S-XXL</v>
      </c>
      <c r="F394" s="88"/>
      <c r="G394" s="95"/>
      <c r="H394" s="95"/>
      <c r="I394" s="95"/>
      <c r="J394" s="95"/>
      <c r="K394" s="95"/>
      <c r="L394" s="85">
        <f t="shared" ref="L394" si="286">SUM(F394:K394)</f>
        <v>0</v>
      </c>
      <c r="M394" s="84">
        <f t="shared" ref="M394" si="287">L394*N394</f>
        <v>0</v>
      </c>
      <c r="N394" s="84">
        <f>VLOOKUP($A394,'Прайс-Лист'!$A$7:$P$608, 7,0)</f>
        <v>34.128946474999999</v>
      </c>
      <c r="O394" s="84">
        <f>VLOOKUP($A394,'Прайс-Лист'!$A$7:$P$608, 10,0)</f>
        <v>63.138550978750004</v>
      </c>
      <c r="P394" s="84">
        <f>VLOOKUP($A394,'Прайс-Лист'!$A$7:$P$608, 11,0)</f>
        <v>1704.74087642625</v>
      </c>
    </row>
    <row r="395" spans="1:16" x14ac:dyDescent="0.25">
      <c r="A395" s="82" t="s">
        <v>283</v>
      </c>
      <c r="B395" s="82" t="s">
        <v>268</v>
      </c>
      <c r="C395" s="82" t="s">
        <v>284</v>
      </c>
      <c r="D395" s="83" t="s">
        <v>1152</v>
      </c>
      <c r="E395" s="84" t="str">
        <f>VLOOKUP($A395,'Прайс-Лист'!$A$7:$P$608, 4,0)</f>
        <v>S-XXL</v>
      </c>
      <c r="F395" s="88"/>
      <c r="G395" s="95"/>
      <c r="H395" s="95"/>
      <c r="I395" s="95"/>
      <c r="J395" s="95"/>
      <c r="K395" s="95"/>
      <c r="L395" s="85">
        <f t="shared" si="284"/>
        <v>0</v>
      </c>
      <c r="M395" s="84">
        <f t="shared" si="285"/>
        <v>0</v>
      </c>
      <c r="N395" s="84">
        <f>VLOOKUP($A395,'Прайс-Лист'!$A$7:$P$608, 7,0)</f>
        <v>34.128946474999999</v>
      </c>
      <c r="O395" s="84">
        <f>VLOOKUP($A395,'Прайс-Лист'!$A$7:$P$608, 10,0)</f>
        <v>63.138550978750004</v>
      </c>
      <c r="P395" s="84">
        <f>VLOOKUP($A395,'Прайс-Лист'!$A$7:$P$608, 11,0)</f>
        <v>1704.74087642625</v>
      </c>
    </row>
    <row r="396" spans="1:16" x14ac:dyDescent="0.25">
      <c r="A396" s="70" t="s">
        <v>285</v>
      </c>
      <c r="B396" s="70" t="s">
        <v>268</v>
      </c>
      <c r="C396" s="80" t="s">
        <v>286</v>
      </c>
      <c r="D396" s="71" t="s">
        <v>1120</v>
      </c>
      <c r="E396" s="73" t="str">
        <f>VLOOKUP($A396,'Прайс-Лист'!$A$7:$P$608, 4,0)</f>
        <v>S-XXL</v>
      </c>
      <c r="F396" s="88"/>
      <c r="G396" s="96"/>
      <c r="H396" s="96"/>
      <c r="I396" s="96"/>
      <c r="J396" s="96"/>
      <c r="K396" s="96"/>
      <c r="L396" s="72">
        <f t="shared" si="284"/>
        <v>0</v>
      </c>
      <c r="M396" s="73">
        <f t="shared" si="285"/>
        <v>0</v>
      </c>
      <c r="N396" s="73">
        <f>VLOOKUP($A396,'Прайс-Лист'!$A$7:$P$608, 7,0)</f>
        <v>39.955393432500003</v>
      </c>
      <c r="O396" s="73">
        <f>VLOOKUP($A396,'Прайс-Лист'!$A$7:$P$608, 10,0)</f>
        <v>73.91747785012501</v>
      </c>
      <c r="P396" s="73">
        <f>VLOOKUP($A396,'Прайс-Лист'!$A$7:$P$608, 11,0)</f>
        <v>1995.7719019533752</v>
      </c>
    </row>
    <row r="397" spans="1:16" x14ac:dyDescent="0.25">
      <c r="A397" s="70" t="s">
        <v>285</v>
      </c>
      <c r="B397" s="70" t="s">
        <v>268</v>
      </c>
      <c r="C397" s="80" t="s">
        <v>286</v>
      </c>
      <c r="D397" s="71" t="s">
        <v>1117</v>
      </c>
      <c r="E397" s="73" t="str">
        <f>VLOOKUP($A397,'Прайс-Лист'!$A$7:$P$608, 4,0)</f>
        <v>S-XXL</v>
      </c>
      <c r="F397" s="88"/>
      <c r="G397" s="96"/>
      <c r="H397" s="96"/>
      <c r="I397" s="96"/>
      <c r="J397" s="96"/>
      <c r="K397" s="96"/>
      <c r="L397" s="72">
        <f t="shared" ref="L397" si="288">SUM(F397:K397)</f>
        <v>0</v>
      </c>
      <c r="M397" s="73">
        <f t="shared" ref="M397" si="289">L397*N397</f>
        <v>0</v>
      </c>
      <c r="N397" s="73">
        <f>VLOOKUP($A397,'Прайс-Лист'!$A$7:$P$608, 7,0)</f>
        <v>39.955393432500003</v>
      </c>
      <c r="O397" s="73">
        <f>VLOOKUP($A397,'Прайс-Лист'!$A$7:$P$608, 10,0)</f>
        <v>73.91747785012501</v>
      </c>
      <c r="P397" s="73">
        <f>VLOOKUP($A397,'Прайс-Лист'!$A$7:$P$608, 11,0)</f>
        <v>1995.7719019533752</v>
      </c>
    </row>
    <row r="398" spans="1:16" x14ac:dyDescent="0.25">
      <c r="A398" s="70" t="s">
        <v>285</v>
      </c>
      <c r="B398" s="70" t="s">
        <v>268</v>
      </c>
      <c r="C398" s="80" t="s">
        <v>286</v>
      </c>
      <c r="D398" s="71" t="s">
        <v>1114</v>
      </c>
      <c r="E398" s="73" t="str">
        <f>VLOOKUP($A398,'Прайс-Лист'!$A$7:$P$608, 4,0)</f>
        <v>S-XXL</v>
      </c>
      <c r="F398" s="88"/>
      <c r="G398" s="96"/>
      <c r="H398" s="96"/>
      <c r="I398" s="96"/>
      <c r="J398" s="96"/>
      <c r="K398" s="96"/>
      <c r="L398" s="72">
        <f t="shared" si="284"/>
        <v>0</v>
      </c>
      <c r="M398" s="73">
        <f t="shared" si="285"/>
        <v>0</v>
      </c>
      <c r="N398" s="73">
        <f>VLOOKUP($A398,'Прайс-Лист'!$A$7:$P$608, 7,0)</f>
        <v>39.955393432500003</v>
      </c>
      <c r="O398" s="73">
        <f>VLOOKUP($A398,'Прайс-Лист'!$A$7:$P$608, 10,0)</f>
        <v>73.91747785012501</v>
      </c>
      <c r="P398" s="73">
        <f>VLOOKUP($A398,'Прайс-Лист'!$A$7:$P$608, 11,0)</f>
        <v>1995.7719019533752</v>
      </c>
    </row>
    <row r="399" spans="1:16" x14ac:dyDescent="0.25">
      <c r="A399" s="82" t="s">
        <v>287</v>
      </c>
      <c r="B399" s="82" t="s">
        <v>268</v>
      </c>
      <c r="C399" s="86" t="s">
        <v>288</v>
      </c>
      <c r="D399" s="83" t="s">
        <v>1120</v>
      </c>
      <c r="E399" s="84" t="str">
        <f>VLOOKUP($A399,'Прайс-Лист'!$A$7:$P$608, 4,0)</f>
        <v>S-XXL</v>
      </c>
      <c r="F399" s="88"/>
      <c r="G399" s="95"/>
      <c r="H399" s="95"/>
      <c r="I399" s="95"/>
      <c r="J399" s="95"/>
      <c r="K399" s="95"/>
      <c r="L399" s="85">
        <f t="shared" si="284"/>
        <v>0</v>
      </c>
      <c r="M399" s="84">
        <f t="shared" si="285"/>
        <v>0</v>
      </c>
      <c r="N399" s="84">
        <f>VLOOKUP($A399,'Прайс-Лист'!$A$7:$P$608, 7,0)</f>
        <v>32.0795629375</v>
      </c>
      <c r="O399" s="84">
        <f>VLOOKUP($A399,'Прайс-Лист'!$A$7:$P$608, 10,0)</f>
        <v>59.347191434375006</v>
      </c>
      <c r="P399" s="84">
        <f>VLOOKUP($A399,'Прайс-Лист'!$A$7:$P$608, 11,0)</f>
        <v>1602.3741687281251</v>
      </c>
    </row>
    <row r="400" spans="1:16" x14ac:dyDescent="0.25">
      <c r="A400" s="82" t="s">
        <v>287</v>
      </c>
      <c r="B400" s="82" t="s">
        <v>268</v>
      </c>
      <c r="C400" s="86" t="s">
        <v>288</v>
      </c>
      <c r="D400" s="83" t="s">
        <v>1117</v>
      </c>
      <c r="E400" s="84" t="str">
        <f>VLOOKUP($A400,'Прайс-Лист'!$A$7:$P$608, 4,0)</f>
        <v>S-XXL</v>
      </c>
      <c r="F400" s="88"/>
      <c r="G400" s="95"/>
      <c r="H400" s="95"/>
      <c r="I400" s="95"/>
      <c r="J400" s="95"/>
      <c r="K400" s="95"/>
      <c r="L400" s="85">
        <f t="shared" ref="L400" si="290">SUM(F400:K400)</f>
        <v>0</v>
      </c>
      <c r="M400" s="84">
        <f t="shared" ref="M400" si="291">L400*N400</f>
        <v>0</v>
      </c>
      <c r="N400" s="84">
        <f>VLOOKUP($A400,'Прайс-Лист'!$A$7:$P$608, 7,0)</f>
        <v>32.0795629375</v>
      </c>
      <c r="O400" s="84">
        <f>VLOOKUP($A400,'Прайс-Лист'!$A$7:$P$608, 10,0)</f>
        <v>59.347191434375006</v>
      </c>
      <c r="P400" s="84">
        <f>VLOOKUP($A400,'Прайс-Лист'!$A$7:$P$608, 11,0)</f>
        <v>1602.3741687281251</v>
      </c>
    </row>
    <row r="401" spans="1:16" x14ac:dyDescent="0.25">
      <c r="A401" s="82" t="s">
        <v>287</v>
      </c>
      <c r="B401" s="82" t="s">
        <v>268</v>
      </c>
      <c r="C401" s="86" t="s">
        <v>288</v>
      </c>
      <c r="D401" s="83" t="s">
        <v>1114</v>
      </c>
      <c r="E401" s="84" t="str">
        <f>VLOOKUP($A401,'Прайс-Лист'!$A$7:$P$608, 4,0)</f>
        <v>S-XXL</v>
      </c>
      <c r="F401" s="88"/>
      <c r="G401" s="95"/>
      <c r="H401" s="95"/>
      <c r="I401" s="95"/>
      <c r="J401" s="95"/>
      <c r="K401" s="95"/>
      <c r="L401" s="85">
        <f t="shared" si="284"/>
        <v>0</v>
      </c>
      <c r="M401" s="84">
        <f t="shared" si="285"/>
        <v>0</v>
      </c>
      <c r="N401" s="84">
        <f>VLOOKUP($A401,'Прайс-Лист'!$A$7:$P$608, 7,0)</f>
        <v>32.0795629375</v>
      </c>
      <c r="O401" s="84">
        <f>VLOOKUP($A401,'Прайс-Лист'!$A$7:$P$608, 10,0)</f>
        <v>59.347191434375006</v>
      </c>
      <c r="P401" s="84">
        <f>VLOOKUP($A401,'Прайс-Лист'!$A$7:$P$608, 11,0)</f>
        <v>1602.3741687281251</v>
      </c>
    </row>
    <row r="402" spans="1:16" x14ac:dyDescent="0.25">
      <c r="A402" s="70" t="s">
        <v>289</v>
      </c>
      <c r="B402" s="70" t="s">
        <v>268</v>
      </c>
      <c r="C402" s="80" t="s">
        <v>290</v>
      </c>
      <c r="D402" s="71" t="s">
        <v>1122</v>
      </c>
      <c r="E402" s="73" t="str">
        <f>VLOOKUP($A402,'Прайс-Лист'!$A$7:$P$608, 4,0)</f>
        <v>S-XXL</v>
      </c>
      <c r="F402" s="88"/>
      <c r="G402" s="96"/>
      <c r="H402" s="96"/>
      <c r="I402" s="96"/>
      <c r="J402" s="96"/>
      <c r="K402" s="96"/>
      <c r="L402" s="72">
        <f t="shared" si="284"/>
        <v>0</v>
      </c>
      <c r="M402" s="73">
        <f t="shared" si="285"/>
        <v>0</v>
      </c>
      <c r="N402" s="73">
        <f>VLOOKUP($A402,'Прайс-Лист'!$A$7:$P$608, 7,0)</f>
        <v>49.001719454999993</v>
      </c>
      <c r="O402" s="73">
        <f>VLOOKUP($A402,'Прайс-Лист'!$A$7:$P$608, 10,0)</f>
        <v>90.653180991749991</v>
      </c>
      <c r="P402" s="73">
        <f>VLOOKUP($A402,'Прайс-Лист'!$A$7:$P$608, 11,0)</f>
        <v>2447.6358867772497</v>
      </c>
    </row>
    <row r="403" spans="1:16" x14ac:dyDescent="0.25">
      <c r="A403" s="70" t="s">
        <v>289</v>
      </c>
      <c r="B403" s="70" t="s">
        <v>268</v>
      </c>
      <c r="C403" s="80" t="s">
        <v>290</v>
      </c>
      <c r="D403" s="71" t="s">
        <v>1124</v>
      </c>
      <c r="E403" s="73" t="str">
        <f>VLOOKUP($A403,'Прайс-Лист'!$A$7:$P$608, 4,0)</f>
        <v>S-XXL</v>
      </c>
      <c r="F403" s="88"/>
      <c r="G403" s="96"/>
      <c r="H403" s="96"/>
      <c r="I403" s="96"/>
      <c r="J403" s="96"/>
      <c r="K403" s="96"/>
      <c r="L403" s="72">
        <f t="shared" ref="L403" si="292">SUM(F403:K403)</f>
        <v>0</v>
      </c>
      <c r="M403" s="73">
        <f t="shared" ref="M403" si="293">L403*N403</f>
        <v>0</v>
      </c>
      <c r="N403" s="73">
        <f>VLOOKUP($A403,'Прайс-Лист'!$A$7:$P$608, 7,0)</f>
        <v>49.001719454999993</v>
      </c>
      <c r="O403" s="73">
        <f>VLOOKUP($A403,'Прайс-Лист'!$A$7:$P$608, 10,0)</f>
        <v>90.653180991749991</v>
      </c>
      <c r="P403" s="73">
        <f>VLOOKUP($A403,'Прайс-Лист'!$A$7:$P$608, 11,0)</f>
        <v>2447.6358867772497</v>
      </c>
    </row>
    <row r="404" spans="1:16" x14ac:dyDescent="0.25">
      <c r="A404" s="70" t="s">
        <v>289</v>
      </c>
      <c r="B404" s="70" t="s">
        <v>268</v>
      </c>
      <c r="C404" s="80" t="s">
        <v>290</v>
      </c>
      <c r="D404" s="71" t="s">
        <v>1152</v>
      </c>
      <c r="E404" s="73" t="str">
        <f>VLOOKUP($A404,'Прайс-Лист'!$A$7:$P$608, 4,0)</f>
        <v>S-XXL</v>
      </c>
      <c r="F404" s="88"/>
      <c r="G404" s="96"/>
      <c r="H404" s="96"/>
      <c r="I404" s="96"/>
      <c r="J404" s="96"/>
      <c r="K404" s="96"/>
      <c r="L404" s="72">
        <f t="shared" si="284"/>
        <v>0</v>
      </c>
      <c r="M404" s="73">
        <f t="shared" si="285"/>
        <v>0</v>
      </c>
      <c r="N404" s="73">
        <f>VLOOKUP($A404,'Прайс-Лист'!$A$7:$P$608, 7,0)</f>
        <v>49.001719454999993</v>
      </c>
      <c r="O404" s="73">
        <f>VLOOKUP($A404,'Прайс-Лист'!$A$7:$P$608, 10,0)</f>
        <v>90.653180991749991</v>
      </c>
      <c r="P404" s="73">
        <f>VLOOKUP($A404,'Прайс-Лист'!$A$7:$P$608, 11,0)</f>
        <v>2447.6358867772497</v>
      </c>
    </row>
    <row r="405" spans="1:16" x14ac:dyDescent="0.25">
      <c r="A405" s="82" t="s">
        <v>291</v>
      </c>
      <c r="B405" s="82" t="s">
        <v>268</v>
      </c>
      <c r="C405" s="86" t="s">
        <v>292</v>
      </c>
      <c r="D405" s="83" t="s">
        <v>1163</v>
      </c>
      <c r="E405" s="84" t="str">
        <f>VLOOKUP($A405,'Прайс-Лист'!$A$7:$P$608, 4,0)</f>
        <v>S-XXL</v>
      </c>
      <c r="F405" s="88"/>
      <c r="G405" s="95"/>
      <c r="H405" s="95"/>
      <c r="I405" s="95"/>
      <c r="J405" s="95"/>
      <c r="K405" s="95"/>
      <c r="L405" s="85">
        <f t="shared" si="284"/>
        <v>0</v>
      </c>
      <c r="M405" s="84">
        <f t="shared" si="285"/>
        <v>0</v>
      </c>
      <c r="N405" s="84">
        <f>VLOOKUP($A405,'Прайс-Лист'!$A$7:$P$608, 7,0)</f>
        <v>41.855717540000001</v>
      </c>
      <c r="O405" s="84">
        <f>VLOOKUP($A405,'Прайс-Лист'!$A$7:$P$608, 10,0)</f>
        <v>77.43307744900001</v>
      </c>
      <c r="P405" s="84">
        <f>VLOOKUP($A405,'Прайс-Лист'!$A$7:$P$608, 11,0)</f>
        <v>2090.6930911230002</v>
      </c>
    </row>
    <row r="406" spans="1:16" x14ac:dyDescent="0.25">
      <c r="A406" s="82" t="s">
        <v>291</v>
      </c>
      <c r="B406" s="82" t="s">
        <v>268</v>
      </c>
      <c r="C406" s="86" t="s">
        <v>292</v>
      </c>
      <c r="D406" s="83" t="s">
        <v>1117</v>
      </c>
      <c r="E406" s="84" t="str">
        <f>VLOOKUP($A406,'Прайс-Лист'!$A$7:$P$608, 4,0)</f>
        <v>S-XXL</v>
      </c>
      <c r="F406" s="88"/>
      <c r="G406" s="95"/>
      <c r="H406" s="95"/>
      <c r="I406" s="95"/>
      <c r="J406" s="95"/>
      <c r="K406" s="95"/>
      <c r="L406" s="85">
        <f t="shared" ref="L406" si="294">SUM(F406:K406)</f>
        <v>0</v>
      </c>
      <c r="M406" s="84">
        <f t="shared" ref="M406" si="295">L406*N406</f>
        <v>0</v>
      </c>
      <c r="N406" s="84">
        <f>VLOOKUP($A406,'Прайс-Лист'!$A$7:$P$608, 7,0)</f>
        <v>41.855717540000001</v>
      </c>
      <c r="O406" s="84">
        <f>VLOOKUP($A406,'Прайс-Лист'!$A$7:$P$608, 10,0)</f>
        <v>77.43307744900001</v>
      </c>
      <c r="P406" s="84">
        <f>VLOOKUP($A406,'Прайс-Лист'!$A$7:$P$608, 11,0)</f>
        <v>2090.6930911230002</v>
      </c>
    </row>
    <row r="407" spans="1:16" x14ac:dyDescent="0.25">
      <c r="A407" s="82" t="s">
        <v>291</v>
      </c>
      <c r="B407" s="82" t="s">
        <v>268</v>
      </c>
      <c r="C407" s="86" t="s">
        <v>292</v>
      </c>
      <c r="D407" s="83" t="s">
        <v>1120</v>
      </c>
      <c r="E407" s="84" t="str">
        <f>VLOOKUP($A407,'Прайс-Лист'!$A$7:$P$608, 4,0)</f>
        <v>S-XXL</v>
      </c>
      <c r="F407" s="88"/>
      <c r="G407" s="95"/>
      <c r="H407" s="95"/>
      <c r="I407" s="95"/>
      <c r="J407" s="95"/>
      <c r="K407" s="95"/>
      <c r="L407" s="85">
        <f t="shared" ref="L407" si="296">SUM(F407:K407)</f>
        <v>0</v>
      </c>
      <c r="M407" s="84">
        <f t="shared" ref="M407" si="297">L407*N407</f>
        <v>0</v>
      </c>
      <c r="N407" s="84">
        <f>VLOOKUP($A407,'Прайс-Лист'!$A$7:$P$608, 7,0)</f>
        <v>41.855717540000001</v>
      </c>
      <c r="O407" s="84">
        <f>VLOOKUP($A407,'Прайс-Лист'!$A$7:$P$608, 10,0)</f>
        <v>77.43307744900001</v>
      </c>
      <c r="P407" s="84">
        <f>VLOOKUP($A407,'Прайс-Лист'!$A$7:$P$608, 11,0)</f>
        <v>2090.6930911230002</v>
      </c>
    </row>
    <row r="408" spans="1:16" x14ac:dyDescent="0.25">
      <c r="A408" s="82" t="s">
        <v>291</v>
      </c>
      <c r="B408" s="82" t="s">
        <v>268</v>
      </c>
      <c r="C408" s="86" t="s">
        <v>292</v>
      </c>
      <c r="D408" s="83" t="s">
        <v>1121</v>
      </c>
      <c r="E408" s="84" t="str">
        <f>VLOOKUP($A408,'Прайс-Лист'!$A$7:$P$608, 4,0)</f>
        <v>S-XXL</v>
      </c>
      <c r="F408" s="88"/>
      <c r="G408" s="95"/>
      <c r="H408" s="95"/>
      <c r="I408" s="95"/>
      <c r="J408" s="95"/>
      <c r="K408" s="95"/>
      <c r="L408" s="85">
        <f t="shared" si="284"/>
        <v>0</v>
      </c>
      <c r="M408" s="84">
        <f t="shared" si="285"/>
        <v>0</v>
      </c>
      <c r="N408" s="84">
        <f>VLOOKUP($A408,'Прайс-Лист'!$A$7:$P$608, 7,0)</f>
        <v>41.855717540000001</v>
      </c>
      <c r="O408" s="84">
        <f>VLOOKUP($A408,'Прайс-Лист'!$A$7:$P$608, 10,0)</f>
        <v>77.43307744900001</v>
      </c>
      <c r="P408" s="84">
        <f>VLOOKUP($A408,'Прайс-Лист'!$A$7:$P$608, 11,0)</f>
        <v>2090.6930911230002</v>
      </c>
    </row>
    <row r="409" spans="1:16" x14ac:dyDescent="0.25">
      <c r="A409" s="70" t="s">
        <v>293</v>
      </c>
      <c r="B409" s="70" t="s">
        <v>268</v>
      </c>
      <c r="C409" s="80" t="s">
        <v>294</v>
      </c>
      <c r="D409" s="71" t="s">
        <v>1163</v>
      </c>
      <c r="E409" s="73" t="str">
        <f>VLOOKUP($A409,'Прайс-Лист'!$A$7:$P$608, 4,0)</f>
        <v>S-XXL</v>
      </c>
      <c r="F409" s="88"/>
      <c r="G409" s="96"/>
      <c r="H409" s="96"/>
      <c r="I409" s="96"/>
      <c r="J409" s="96"/>
      <c r="K409" s="96"/>
      <c r="L409" s="72">
        <f t="shared" si="284"/>
        <v>0</v>
      </c>
      <c r="M409" s="73">
        <f t="shared" si="285"/>
        <v>0</v>
      </c>
      <c r="N409" s="73">
        <f>VLOOKUP($A409,'Прайс-Лист'!$A$7:$P$608, 7,0)</f>
        <v>32.348397282500002</v>
      </c>
      <c r="O409" s="73">
        <f>VLOOKUP($A409,'Прайс-Лист'!$A$7:$P$608, 10,0)</f>
        <v>59.844534972625006</v>
      </c>
      <c r="P409" s="73">
        <f>VLOOKUP($A409,'Прайс-Лист'!$A$7:$P$608, 11,0)</f>
        <v>1615.8024442608751</v>
      </c>
    </row>
    <row r="410" spans="1:16" x14ac:dyDescent="0.25">
      <c r="A410" s="70" t="s">
        <v>293</v>
      </c>
      <c r="B410" s="70" t="s">
        <v>268</v>
      </c>
      <c r="C410" s="80" t="s">
        <v>294</v>
      </c>
      <c r="D410" s="71" t="s">
        <v>1117</v>
      </c>
      <c r="E410" s="73" t="str">
        <f>VLOOKUP($A410,'Прайс-Лист'!$A$7:$P$608, 4,0)</f>
        <v>S-XXL</v>
      </c>
      <c r="F410" s="88"/>
      <c r="G410" s="96"/>
      <c r="H410" s="96"/>
      <c r="I410" s="96"/>
      <c r="J410" s="96"/>
      <c r="K410" s="96"/>
      <c r="L410" s="72">
        <f t="shared" ref="L410" si="298">SUM(F410:K410)</f>
        <v>0</v>
      </c>
      <c r="M410" s="73">
        <f t="shared" ref="M410" si="299">L410*N410</f>
        <v>0</v>
      </c>
      <c r="N410" s="73">
        <f>VLOOKUP($A410,'Прайс-Лист'!$A$7:$P$608, 7,0)</f>
        <v>32.348397282500002</v>
      </c>
      <c r="O410" s="73">
        <f>VLOOKUP($A410,'Прайс-Лист'!$A$7:$P$608, 10,0)</f>
        <v>59.844534972625006</v>
      </c>
      <c r="P410" s="73">
        <f>VLOOKUP($A410,'Прайс-Лист'!$A$7:$P$608, 11,0)</f>
        <v>1615.8024442608751</v>
      </c>
    </row>
    <row r="411" spans="1:16" x14ac:dyDescent="0.25">
      <c r="A411" s="70" t="s">
        <v>293</v>
      </c>
      <c r="B411" s="70" t="s">
        <v>268</v>
      </c>
      <c r="C411" s="80" t="s">
        <v>294</v>
      </c>
      <c r="D411" s="71" t="s">
        <v>1120</v>
      </c>
      <c r="E411" s="73" t="str">
        <f>VLOOKUP($A411,'Прайс-Лист'!$A$7:$P$608, 4,0)</f>
        <v>S-XXL</v>
      </c>
      <c r="F411" s="88"/>
      <c r="G411" s="96"/>
      <c r="H411" s="96"/>
      <c r="I411" s="96"/>
      <c r="J411" s="96"/>
      <c r="K411" s="96"/>
      <c r="L411" s="72">
        <f t="shared" ref="L411" si="300">SUM(F411:K411)</f>
        <v>0</v>
      </c>
      <c r="M411" s="73">
        <f t="shared" ref="M411" si="301">L411*N411</f>
        <v>0</v>
      </c>
      <c r="N411" s="73">
        <f>VLOOKUP($A411,'Прайс-Лист'!$A$7:$P$608, 7,0)</f>
        <v>32.348397282500002</v>
      </c>
      <c r="O411" s="73">
        <f>VLOOKUP($A411,'Прайс-Лист'!$A$7:$P$608, 10,0)</f>
        <v>59.844534972625006</v>
      </c>
      <c r="P411" s="73">
        <f>VLOOKUP($A411,'Прайс-Лист'!$A$7:$P$608, 11,0)</f>
        <v>1615.8024442608751</v>
      </c>
    </row>
    <row r="412" spans="1:16" x14ac:dyDescent="0.25">
      <c r="A412" s="70" t="s">
        <v>293</v>
      </c>
      <c r="B412" s="70" t="s">
        <v>268</v>
      </c>
      <c r="C412" s="80" t="s">
        <v>294</v>
      </c>
      <c r="D412" s="71" t="s">
        <v>1121</v>
      </c>
      <c r="E412" s="73" t="str">
        <f>VLOOKUP($A412,'Прайс-Лист'!$A$7:$P$608, 4,0)</f>
        <v>S-XXL</v>
      </c>
      <c r="F412" s="88"/>
      <c r="G412" s="96"/>
      <c r="H412" s="96"/>
      <c r="I412" s="96"/>
      <c r="J412" s="96"/>
      <c r="K412" s="96"/>
      <c r="L412" s="72">
        <f t="shared" si="284"/>
        <v>0</v>
      </c>
      <c r="M412" s="73">
        <f t="shared" si="285"/>
        <v>0</v>
      </c>
      <c r="N412" s="73">
        <f>VLOOKUP($A412,'Прайс-Лист'!$A$7:$P$608, 7,0)</f>
        <v>32.348397282500002</v>
      </c>
      <c r="O412" s="73">
        <f>VLOOKUP($A412,'Прайс-Лист'!$A$7:$P$608, 10,0)</f>
        <v>59.844534972625006</v>
      </c>
      <c r="P412" s="73">
        <f>VLOOKUP($A412,'Прайс-Лист'!$A$7:$P$608, 11,0)</f>
        <v>1615.8024442608751</v>
      </c>
    </row>
    <row r="413" spans="1:16" x14ac:dyDescent="0.25">
      <c r="A413" s="31" t="s">
        <v>295</v>
      </c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</row>
    <row r="414" spans="1:16" x14ac:dyDescent="0.25">
      <c r="A414" s="29" t="s">
        <v>269</v>
      </c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</row>
    <row r="415" spans="1:16" s="1" customFormat="1" x14ac:dyDescent="0.25">
      <c r="A415" s="66" t="s">
        <v>1099</v>
      </c>
      <c r="B415" s="66" t="s">
        <v>1100</v>
      </c>
      <c r="C415" s="67" t="s">
        <v>1101</v>
      </c>
      <c r="D415" s="66" t="s">
        <v>1102</v>
      </c>
      <c r="E415" s="68" t="s">
        <v>12</v>
      </c>
      <c r="F415" s="69">
        <v>8</v>
      </c>
      <c r="G415" s="69">
        <v>10</v>
      </c>
      <c r="H415" s="69">
        <v>12</v>
      </c>
      <c r="I415" s="69">
        <v>14</v>
      </c>
      <c r="J415" s="69">
        <v>16</v>
      </c>
      <c r="K415" s="69"/>
      <c r="L415" s="68" t="s">
        <v>1108</v>
      </c>
      <c r="M415" s="68" t="s">
        <v>1109</v>
      </c>
      <c r="N415" s="68" t="s">
        <v>1110</v>
      </c>
      <c r="O415" s="68" t="s">
        <v>10</v>
      </c>
      <c r="P415" s="68" t="s">
        <v>11</v>
      </c>
    </row>
    <row r="416" spans="1:16" x14ac:dyDescent="0.25">
      <c r="A416" s="79" t="s">
        <v>296</v>
      </c>
      <c r="B416" s="79" t="s">
        <v>295</v>
      </c>
      <c r="C416" s="80" t="s">
        <v>297</v>
      </c>
      <c r="D416" s="71" t="s">
        <v>1130</v>
      </c>
      <c r="E416" s="73" t="str">
        <f>VLOOKUP($A416,'Прайс-Лист'!$A$7:$P$608, 4,0)</f>
        <v>8-16</v>
      </c>
      <c r="F416" s="96"/>
      <c r="G416" s="96"/>
      <c r="H416" s="96"/>
      <c r="I416" s="96"/>
      <c r="J416" s="96"/>
      <c r="K416" s="88"/>
      <c r="L416" s="72">
        <f t="shared" ref="L416" si="302">SUM(F416:K416)</f>
        <v>0</v>
      </c>
      <c r="M416" s="73">
        <f t="shared" ref="M416" si="303">L416*N416</f>
        <v>0</v>
      </c>
      <c r="N416" s="73">
        <f>VLOOKUP($A416,'Прайс-Лист'!$A$7:$P$608, 7,0)</f>
        <v>76.214276059999989</v>
      </c>
      <c r="O416" s="73">
        <f>VLOOKUP($A416,'Прайс-Лист'!$A$7:$P$608, 10,0)</f>
        <v>140.99641071099998</v>
      </c>
      <c r="P416" s="73">
        <f>VLOOKUP($A416,'Прайс-Лист'!$A$7:$P$608, 11,0)</f>
        <v>3806.9030891969996</v>
      </c>
    </row>
    <row r="417" spans="1:16" x14ac:dyDescent="0.25">
      <c r="A417" s="79" t="s">
        <v>296</v>
      </c>
      <c r="B417" s="79" t="s">
        <v>295</v>
      </c>
      <c r="C417" s="80" t="s">
        <v>297</v>
      </c>
      <c r="D417" s="71" t="s">
        <v>1119</v>
      </c>
      <c r="E417" s="73" t="str">
        <f>VLOOKUP($A417,'Прайс-Лист'!$A$7:$P$608, 4,0)</f>
        <v>8-16</v>
      </c>
      <c r="F417" s="96"/>
      <c r="G417" s="96"/>
      <c r="H417" s="96"/>
      <c r="I417" s="96"/>
      <c r="J417" s="96"/>
      <c r="K417" s="88"/>
      <c r="L417" s="72">
        <f t="shared" ref="L417" si="304">SUM(F417:K417)</f>
        <v>0</v>
      </c>
      <c r="M417" s="73">
        <f t="shared" ref="M417" si="305">L417*N417</f>
        <v>0</v>
      </c>
      <c r="N417" s="73">
        <f>VLOOKUP($A417,'Прайс-Лист'!$A$7:$P$608, 7,0)</f>
        <v>76.214276059999989</v>
      </c>
      <c r="O417" s="73">
        <f>VLOOKUP($A417,'Прайс-Лист'!$A$7:$P$608, 10,0)</f>
        <v>140.99641071099998</v>
      </c>
      <c r="P417" s="73">
        <f>VLOOKUP($A417,'Прайс-Лист'!$A$7:$P$608, 11,0)</f>
        <v>3806.9030891969996</v>
      </c>
    </row>
    <row r="418" spans="1:16" x14ac:dyDescent="0.25">
      <c r="A418" s="79" t="s">
        <v>296</v>
      </c>
      <c r="B418" s="79" t="s">
        <v>295</v>
      </c>
      <c r="C418" s="80" t="s">
        <v>297</v>
      </c>
      <c r="D418" s="71" t="s">
        <v>1133</v>
      </c>
      <c r="E418" s="73" t="str">
        <f>VLOOKUP($A418,'Прайс-Лист'!$A$7:$P$608, 4,0)</f>
        <v>8-16</v>
      </c>
      <c r="F418" s="96"/>
      <c r="G418" s="96"/>
      <c r="H418" s="96"/>
      <c r="I418" s="96"/>
      <c r="J418" s="96"/>
      <c r="K418" s="88"/>
      <c r="L418" s="72">
        <f t="shared" ref="L418:L421" si="306">SUM(F418:K418)</f>
        <v>0</v>
      </c>
      <c r="M418" s="73">
        <f t="shared" ref="M418:M421" si="307">L418*N418</f>
        <v>0</v>
      </c>
      <c r="N418" s="73">
        <f>VLOOKUP($A418,'Прайс-Лист'!$A$7:$P$608, 7,0)</f>
        <v>76.214276059999989</v>
      </c>
      <c r="O418" s="73">
        <f>VLOOKUP($A418,'Прайс-Лист'!$A$7:$P$608, 10,0)</f>
        <v>140.99641071099998</v>
      </c>
      <c r="P418" s="73">
        <f>VLOOKUP($A418,'Прайс-Лист'!$A$7:$P$608, 11,0)</f>
        <v>3806.9030891969996</v>
      </c>
    </row>
    <row r="419" spans="1:16" x14ac:dyDescent="0.25">
      <c r="A419" s="86" t="s">
        <v>298</v>
      </c>
      <c r="B419" s="86" t="s">
        <v>295</v>
      </c>
      <c r="C419" s="86" t="s">
        <v>299</v>
      </c>
      <c r="D419" s="83" t="s">
        <v>1162</v>
      </c>
      <c r="E419" s="84" t="str">
        <f>VLOOKUP($A419,'Прайс-Лист'!$A$7:$P$608, 4,0)</f>
        <v>8-16</v>
      </c>
      <c r="F419" s="95"/>
      <c r="G419" s="95"/>
      <c r="H419" s="95"/>
      <c r="I419" s="95"/>
      <c r="J419" s="95"/>
      <c r="K419" s="88"/>
      <c r="L419" s="85">
        <f t="shared" ref="L419" si="308">SUM(F419:K419)</f>
        <v>0</v>
      </c>
      <c r="M419" s="84">
        <f t="shared" ref="M419" si="309">L419*N419</f>
        <v>0</v>
      </c>
      <c r="N419" s="84">
        <f>VLOOKUP($A419,'Прайс-Лист'!$A$7:$P$608, 7,0)</f>
        <v>81.166803900000005</v>
      </c>
      <c r="O419" s="84">
        <f>VLOOKUP($A419,'Прайс-Лист'!$A$7:$P$608, 10,0)</f>
        <v>150.15858721500001</v>
      </c>
      <c r="P419" s="84">
        <f>VLOOKUP($A419,'Прайс-Лист'!$A$7:$P$608, 11,0)</f>
        <v>4054.2818548050004</v>
      </c>
    </row>
    <row r="420" spans="1:16" x14ac:dyDescent="0.25">
      <c r="A420" s="86" t="s">
        <v>298</v>
      </c>
      <c r="B420" s="86" t="s">
        <v>295</v>
      </c>
      <c r="C420" s="86" t="s">
        <v>299</v>
      </c>
      <c r="D420" s="83" t="s">
        <v>1129</v>
      </c>
      <c r="E420" s="84" t="str">
        <f>VLOOKUP($A420,'Прайс-Лист'!$A$7:$P$608, 4,0)</f>
        <v>8-16</v>
      </c>
      <c r="F420" s="95"/>
      <c r="G420" s="95"/>
      <c r="H420" s="95"/>
      <c r="I420" s="95"/>
      <c r="J420" s="95"/>
      <c r="K420" s="88"/>
      <c r="L420" s="85">
        <f t="shared" si="306"/>
        <v>0</v>
      </c>
      <c r="M420" s="84">
        <f t="shared" si="307"/>
        <v>0</v>
      </c>
      <c r="N420" s="84">
        <f>VLOOKUP($A420,'Прайс-Лист'!$A$7:$P$608, 7,0)</f>
        <v>81.166803900000005</v>
      </c>
      <c r="O420" s="84">
        <f>VLOOKUP($A420,'Прайс-Лист'!$A$7:$P$608, 10,0)</f>
        <v>150.15858721500001</v>
      </c>
      <c r="P420" s="84">
        <f>VLOOKUP($A420,'Прайс-Лист'!$A$7:$P$608, 11,0)</f>
        <v>4054.2818548050004</v>
      </c>
    </row>
    <row r="421" spans="1:16" x14ac:dyDescent="0.25">
      <c r="A421" s="70" t="s">
        <v>300</v>
      </c>
      <c r="B421" s="70" t="s">
        <v>295</v>
      </c>
      <c r="C421" s="77" t="s">
        <v>301</v>
      </c>
      <c r="D421" s="71" t="s">
        <v>1119</v>
      </c>
      <c r="E421" s="73" t="str">
        <f>VLOOKUP($A421,'Прайс-Лист'!$A$7:$P$608, 4,0)</f>
        <v>8-16</v>
      </c>
      <c r="F421" s="96"/>
      <c r="G421" s="96"/>
      <c r="H421" s="96"/>
      <c r="I421" s="96"/>
      <c r="J421" s="96"/>
      <c r="K421" s="88"/>
      <c r="L421" s="72">
        <f t="shared" si="306"/>
        <v>0</v>
      </c>
      <c r="M421" s="73">
        <f t="shared" si="307"/>
        <v>0</v>
      </c>
      <c r="N421" s="73">
        <f>VLOOKUP($A421,'Прайс-Лист'!$A$7:$P$608, 7,0)</f>
        <v>34.687187041000001</v>
      </c>
      <c r="O421" s="73">
        <f>VLOOKUP($A421,'Прайс-Лист'!$A$7:$P$608, 10,0)</f>
        <v>64.171296025850012</v>
      </c>
      <c r="P421" s="73">
        <f>VLOOKUP($A421,'Прайс-Лист'!$A$7:$P$608, 11,0)</f>
        <v>1732.6249926979503</v>
      </c>
    </row>
    <row r="422" spans="1:16" x14ac:dyDescent="0.25">
      <c r="A422" s="29" t="s">
        <v>280</v>
      </c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</row>
    <row r="423" spans="1:16" s="1" customFormat="1" x14ac:dyDescent="0.25">
      <c r="A423" s="66" t="s">
        <v>1099</v>
      </c>
      <c r="B423" s="66" t="s">
        <v>1100</v>
      </c>
      <c r="C423" s="67" t="s">
        <v>1101</v>
      </c>
      <c r="D423" s="66" t="s">
        <v>1102</v>
      </c>
      <c r="E423" s="68" t="s">
        <v>12</v>
      </c>
      <c r="F423" s="69">
        <v>8</v>
      </c>
      <c r="G423" s="69">
        <v>10</v>
      </c>
      <c r="H423" s="69">
        <v>12</v>
      </c>
      <c r="I423" s="69">
        <v>14</v>
      </c>
      <c r="J423" s="69">
        <v>16</v>
      </c>
      <c r="K423" s="69"/>
      <c r="L423" s="68" t="s">
        <v>1108</v>
      </c>
      <c r="M423" s="68" t="s">
        <v>1109</v>
      </c>
      <c r="N423" s="68" t="s">
        <v>1110</v>
      </c>
      <c r="O423" s="68" t="s">
        <v>10</v>
      </c>
      <c r="P423" s="68" t="s">
        <v>11</v>
      </c>
    </row>
    <row r="424" spans="1:16" x14ac:dyDescent="0.25">
      <c r="A424" s="70" t="s">
        <v>302</v>
      </c>
      <c r="B424" s="70" t="s">
        <v>295</v>
      </c>
      <c r="C424" s="77" t="s">
        <v>303</v>
      </c>
      <c r="D424" s="71" t="s">
        <v>1117</v>
      </c>
      <c r="E424" s="73" t="str">
        <f>VLOOKUP($A424,'Прайс-Лист'!$A$7:$P$608, 4,0)</f>
        <v>8-16</v>
      </c>
      <c r="F424" s="96"/>
      <c r="G424" s="96"/>
      <c r="H424" s="96"/>
      <c r="I424" s="96"/>
      <c r="J424" s="96"/>
      <c r="K424" s="88"/>
      <c r="L424" s="72">
        <f t="shared" ref="L424:L425" si="310">SUM(F424:K424)</f>
        <v>0</v>
      </c>
      <c r="M424" s="73">
        <f t="shared" ref="M424:M425" si="311">L424*N424</f>
        <v>0</v>
      </c>
      <c r="N424" s="73">
        <f>VLOOKUP($A424,'Прайс-Лист'!$A$7:$P$608, 7,0)</f>
        <v>34.333467999999996</v>
      </c>
      <c r="O424" s="73">
        <f>VLOOKUP($A424,'Прайс-Лист'!$A$7:$P$608, 10,0)</f>
        <v>63.5169158</v>
      </c>
      <c r="P424" s="73">
        <f>VLOOKUP($A424,'Прайс-Лист'!$A$7:$P$608, 11,0)</f>
        <v>1714.9567265999999</v>
      </c>
    </row>
    <row r="425" spans="1:16" x14ac:dyDescent="0.25">
      <c r="A425" s="70" t="s">
        <v>302</v>
      </c>
      <c r="B425" s="70" t="s">
        <v>295</v>
      </c>
      <c r="C425" s="77" t="s">
        <v>303</v>
      </c>
      <c r="D425" s="71" t="s">
        <v>1147</v>
      </c>
      <c r="E425" s="73" t="str">
        <f>VLOOKUP($A425,'Прайс-Лист'!$A$7:$P$608, 4,0)</f>
        <v>8-16</v>
      </c>
      <c r="F425" s="96"/>
      <c r="G425" s="96"/>
      <c r="H425" s="96"/>
      <c r="I425" s="96"/>
      <c r="J425" s="96"/>
      <c r="K425" s="88"/>
      <c r="L425" s="72">
        <f t="shared" si="310"/>
        <v>0</v>
      </c>
      <c r="M425" s="73">
        <f t="shared" si="311"/>
        <v>0</v>
      </c>
      <c r="N425" s="73">
        <f>VLOOKUP($A425,'Прайс-Лист'!$A$7:$P$608, 7,0)</f>
        <v>34.333467999999996</v>
      </c>
      <c r="O425" s="73">
        <f>VLOOKUP($A425,'Прайс-Лист'!$A$7:$P$608, 10,0)</f>
        <v>63.5169158</v>
      </c>
      <c r="P425" s="73">
        <f>VLOOKUP($A425,'Прайс-Лист'!$A$7:$P$608, 11,0)</f>
        <v>1714.9567265999999</v>
      </c>
    </row>
    <row r="426" spans="1:16" x14ac:dyDescent="0.25">
      <c r="A426" s="70" t="s">
        <v>302</v>
      </c>
      <c r="B426" s="70" t="s">
        <v>295</v>
      </c>
      <c r="C426" s="77" t="s">
        <v>303</v>
      </c>
      <c r="D426" s="71" t="s">
        <v>1152</v>
      </c>
      <c r="E426" s="73" t="str">
        <f>VLOOKUP($A426,'Прайс-Лист'!$A$7:$P$608, 4,0)</f>
        <v>8-16</v>
      </c>
      <c r="F426" s="96"/>
      <c r="G426" s="96"/>
      <c r="H426" s="96"/>
      <c r="I426" s="96"/>
      <c r="J426" s="96"/>
      <c r="K426" s="88"/>
      <c r="L426" s="72">
        <f t="shared" ref="L426" si="312">SUM(F426:K426)</f>
        <v>0</v>
      </c>
      <c r="M426" s="73">
        <f t="shared" ref="M426" si="313">L426*N426</f>
        <v>0</v>
      </c>
      <c r="N426" s="73">
        <f>VLOOKUP($A426,'Прайс-Лист'!$A$7:$P$608, 7,0)</f>
        <v>34.333467999999996</v>
      </c>
      <c r="O426" s="73">
        <f>VLOOKUP($A426,'Прайс-Лист'!$A$7:$P$608, 10,0)</f>
        <v>63.5169158</v>
      </c>
      <c r="P426" s="73">
        <f>VLOOKUP($A426,'Прайс-Лист'!$A$7:$P$608, 11,0)</f>
        <v>1714.9567265999999</v>
      </c>
    </row>
    <row r="427" spans="1:16" x14ac:dyDescent="0.25">
      <c r="A427" s="70" t="s">
        <v>302</v>
      </c>
      <c r="B427" s="70" t="s">
        <v>295</v>
      </c>
      <c r="C427" s="77" t="s">
        <v>303</v>
      </c>
      <c r="D427" s="71" t="s">
        <v>1132</v>
      </c>
      <c r="E427" s="73" t="str">
        <f>VLOOKUP($A427,'Прайс-Лист'!$A$7:$P$608, 4,0)</f>
        <v>8-16</v>
      </c>
      <c r="F427" s="96"/>
      <c r="G427" s="96"/>
      <c r="H427" s="96"/>
      <c r="I427" s="96"/>
      <c r="J427" s="96"/>
      <c r="K427" s="88"/>
      <c r="L427" s="72">
        <f t="shared" ref="L427:L436" si="314">SUM(F427:K427)</f>
        <v>0</v>
      </c>
      <c r="M427" s="73">
        <f t="shared" ref="M427:M436" si="315">L427*N427</f>
        <v>0</v>
      </c>
      <c r="N427" s="73">
        <f>VLOOKUP($A427,'Прайс-Лист'!$A$7:$P$608, 7,0)</f>
        <v>34.333467999999996</v>
      </c>
      <c r="O427" s="73">
        <f>VLOOKUP($A427,'Прайс-Лист'!$A$7:$P$608, 10,0)</f>
        <v>63.5169158</v>
      </c>
      <c r="P427" s="73">
        <f>VLOOKUP($A427,'Прайс-Лист'!$A$7:$P$608, 11,0)</f>
        <v>1714.9567265999999</v>
      </c>
    </row>
    <row r="428" spans="1:16" x14ac:dyDescent="0.25">
      <c r="A428" s="82" t="s">
        <v>304</v>
      </c>
      <c r="B428" s="82" t="s">
        <v>295</v>
      </c>
      <c r="C428" s="82" t="s">
        <v>305</v>
      </c>
      <c r="D428" s="83" t="s">
        <v>1117</v>
      </c>
      <c r="E428" s="84" t="str">
        <f>VLOOKUP($A428,'Прайс-Лист'!$A$7:$P$608, 4,0)</f>
        <v>8-16</v>
      </c>
      <c r="F428" s="95"/>
      <c r="G428" s="95"/>
      <c r="H428" s="95"/>
      <c r="I428" s="95"/>
      <c r="J428" s="95"/>
      <c r="K428" s="88"/>
      <c r="L428" s="85">
        <f t="shared" si="314"/>
        <v>0</v>
      </c>
      <c r="M428" s="84">
        <f t="shared" si="315"/>
        <v>0</v>
      </c>
      <c r="N428" s="84">
        <f>VLOOKUP($A428,'Прайс-Лист'!$A$7:$P$608, 7,0)</f>
        <v>35.816985392500001</v>
      </c>
      <c r="O428" s="84">
        <f>VLOOKUP($A428,'Прайс-Лист'!$A$7:$P$608, 10,0)</f>
        <v>66.261422976125004</v>
      </c>
      <c r="P428" s="84">
        <f>VLOOKUP($A428,'Прайс-Лист'!$A$7:$P$608, 11,0)</f>
        <v>1789.0584203553751</v>
      </c>
    </row>
    <row r="429" spans="1:16" x14ac:dyDescent="0.25">
      <c r="A429" s="82" t="s">
        <v>304</v>
      </c>
      <c r="B429" s="82" t="s">
        <v>295</v>
      </c>
      <c r="C429" s="82" t="s">
        <v>305</v>
      </c>
      <c r="D429" s="83" t="s">
        <v>1152</v>
      </c>
      <c r="E429" s="84" t="str">
        <f>VLOOKUP($A429,'Прайс-Лист'!$A$7:$P$608, 4,0)</f>
        <v>8-16</v>
      </c>
      <c r="F429" s="95"/>
      <c r="G429" s="95"/>
      <c r="H429" s="95"/>
      <c r="I429" s="95"/>
      <c r="J429" s="95"/>
      <c r="K429" s="88"/>
      <c r="L429" s="85">
        <f t="shared" ref="L429" si="316">SUM(F429:K429)</f>
        <v>0</v>
      </c>
      <c r="M429" s="84">
        <f t="shared" ref="M429" si="317">L429*N429</f>
        <v>0</v>
      </c>
      <c r="N429" s="84">
        <f>VLOOKUP($A429,'Прайс-Лист'!$A$7:$P$608, 7,0)</f>
        <v>35.816985392500001</v>
      </c>
      <c r="O429" s="84">
        <f>VLOOKUP($A429,'Прайс-Лист'!$A$7:$P$608, 10,0)</f>
        <v>66.261422976125004</v>
      </c>
      <c r="P429" s="84">
        <f>VLOOKUP($A429,'Прайс-Лист'!$A$7:$P$608, 11,0)</f>
        <v>1789.0584203553751</v>
      </c>
    </row>
    <row r="430" spans="1:16" x14ac:dyDescent="0.25">
      <c r="A430" s="82" t="s">
        <v>304</v>
      </c>
      <c r="B430" s="82" t="s">
        <v>295</v>
      </c>
      <c r="C430" s="82" t="s">
        <v>305</v>
      </c>
      <c r="D430" s="83" t="s">
        <v>1132</v>
      </c>
      <c r="E430" s="84" t="str">
        <f>VLOOKUP($A430,'Прайс-Лист'!$A$7:$P$608, 4,0)</f>
        <v>8-16</v>
      </c>
      <c r="F430" s="95"/>
      <c r="G430" s="95"/>
      <c r="H430" s="95"/>
      <c r="I430" s="95"/>
      <c r="J430" s="95"/>
      <c r="K430" s="88"/>
      <c r="L430" s="85">
        <f t="shared" si="314"/>
        <v>0</v>
      </c>
      <c r="M430" s="84">
        <f t="shared" si="315"/>
        <v>0</v>
      </c>
      <c r="N430" s="84">
        <f>VLOOKUP($A430,'Прайс-Лист'!$A$7:$P$608, 7,0)</f>
        <v>35.816985392500001</v>
      </c>
      <c r="O430" s="84">
        <f>VLOOKUP($A430,'Прайс-Лист'!$A$7:$P$608, 10,0)</f>
        <v>66.261422976125004</v>
      </c>
      <c r="P430" s="84">
        <f>VLOOKUP($A430,'Прайс-Лист'!$A$7:$P$608, 11,0)</f>
        <v>1789.0584203553751</v>
      </c>
    </row>
    <row r="431" spans="1:16" x14ac:dyDescent="0.25">
      <c r="A431" s="70" t="s">
        <v>306</v>
      </c>
      <c r="B431" s="70" t="s">
        <v>295</v>
      </c>
      <c r="C431" s="77" t="s">
        <v>307</v>
      </c>
      <c r="D431" s="71" t="s">
        <v>1163</v>
      </c>
      <c r="E431" s="73" t="str">
        <f>VLOOKUP($A431,'Прайс-Лист'!$A$7:$P$608, 4,0)</f>
        <v>8-16</v>
      </c>
      <c r="F431" s="96"/>
      <c r="G431" s="96"/>
      <c r="H431" s="96"/>
      <c r="I431" s="96"/>
      <c r="J431" s="96"/>
      <c r="K431" s="88"/>
      <c r="L431" s="72">
        <f t="shared" si="314"/>
        <v>0</v>
      </c>
      <c r="M431" s="73">
        <f t="shared" si="315"/>
        <v>0</v>
      </c>
      <c r="N431" s="73">
        <f>VLOOKUP($A431,'Прайс-Лист'!$A$7:$P$608, 7,0)</f>
        <v>39.646631667499989</v>
      </c>
      <c r="O431" s="73">
        <f>VLOOKUP($A431,'Прайс-Лист'!$A$7:$P$608, 10,0)</f>
        <v>73.346268584874977</v>
      </c>
      <c r="P431" s="73">
        <f>VLOOKUP($A431,'Прайс-Лист'!$A$7:$P$608, 11,0)</f>
        <v>1980.3492517916243</v>
      </c>
    </row>
    <row r="432" spans="1:16" x14ac:dyDescent="0.25">
      <c r="A432" s="70" t="s">
        <v>306</v>
      </c>
      <c r="B432" s="70" t="s">
        <v>295</v>
      </c>
      <c r="C432" s="77" t="s">
        <v>307</v>
      </c>
      <c r="D432" s="71" t="s">
        <v>1155</v>
      </c>
      <c r="E432" s="73" t="str">
        <f>VLOOKUP($A432,'Прайс-Лист'!$A$7:$P$608, 4,0)</f>
        <v>8-16</v>
      </c>
      <c r="F432" s="96"/>
      <c r="G432" s="96"/>
      <c r="H432" s="96"/>
      <c r="I432" s="96"/>
      <c r="J432" s="96"/>
      <c r="K432" s="88"/>
      <c r="L432" s="72">
        <f t="shared" ref="L432" si="318">SUM(F432:K432)</f>
        <v>0</v>
      </c>
      <c r="M432" s="73">
        <f t="shared" ref="M432" si="319">L432*N432</f>
        <v>0</v>
      </c>
      <c r="N432" s="73">
        <f>VLOOKUP($A432,'Прайс-Лист'!$A$7:$P$608, 7,0)</f>
        <v>39.646631667499989</v>
      </c>
      <c r="O432" s="73">
        <f>VLOOKUP($A432,'Прайс-Лист'!$A$7:$P$608, 10,0)</f>
        <v>73.346268584874977</v>
      </c>
      <c r="P432" s="73">
        <f>VLOOKUP($A432,'Прайс-Лист'!$A$7:$P$608, 11,0)</f>
        <v>1980.3492517916243</v>
      </c>
    </row>
    <row r="433" spans="1:16" x14ac:dyDescent="0.25">
      <c r="A433" s="70" t="s">
        <v>306</v>
      </c>
      <c r="B433" s="70" t="s">
        <v>295</v>
      </c>
      <c r="C433" s="77" t="s">
        <v>307</v>
      </c>
      <c r="D433" s="71" t="s">
        <v>1117</v>
      </c>
      <c r="E433" s="73" t="str">
        <f>VLOOKUP($A433,'Прайс-Лист'!$A$7:$P$608, 4,0)</f>
        <v>8-16</v>
      </c>
      <c r="F433" s="96"/>
      <c r="G433" s="96"/>
      <c r="H433" s="96"/>
      <c r="I433" s="96"/>
      <c r="J433" s="96"/>
      <c r="K433" s="88"/>
      <c r="L433" s="72">
        <f t="shared" ref="L433" si="320">SUM(F433:K433)</f>
        <v>0</v>
      </c>
      <c r="M433" s="73">
        <f t="shared" ref="M433" si="321">L433*N433</f>
        <v>0</v>
      </c>
      <c r="N433" s="73">
        <f>VLOOKUP($A433,'Прайс-Лист'!$A$7:$P$608, 7,0)</f>
        <v>39.646631667499989</v>
      </c>
      <c r="O433" s="73">
        <f>VLOOKUP($A433,'Прайс-Лист'!$A$7:$P$608, 10,0)</f>
        <v>73.346268584874977</v>
      </c>
      <c r="P433" s="73">
        <f>VLOOKUP($A433,'Прайс-Лист'!$A$7:$P$608, 11,0)</f>
        <v>1980.3492517916243</v>
      </c>
    </row>
    <row r="434" spans="1:16" x14ac:dyDescent="0.25">
      <c r="A434" s="70" t="s">
        <v>306</v>
      </c>
      <c r="B434" s="70" t="s">
        <v>295</v>
      </c>
      <c r="C434" s="77" t="s">
        <v>307</v>
      </c>
      <c r="D434" s="71" t="s">
        <v>1132</v>
      </c>
      <c r="E434" s="73" t="str">
        <f>VLOOKUP($A434,'Прайс-Лист'!$A$7:$P$608, 4,0)</f>
        <v>8-16</v>
      </c>
      <c r="F434" s="96"/>
      <c r="G434" s="96"/>
      <c r="H434" s="96"/>
      <c r="I434" s="96"/>
      <c r="J434" s="96"/>
      <c r="K434" s="88"/>
      <c r="L434" s="72">
        <f t="shared" si="314"/>
        <v>0</v>
      </c>
      <c r="M434" s="73">
        <f t="shared" si="315"/>
        <v>0</v>
      </c>
      <c r="N434" s="73">
        <f>VLOOKUP($A434,'Прайс-Лист'!$A$7:$P$608, 7,0)</f>
        <v>39.646631667499989</v>
      </c>
      <c r="O434" s="73">
        <f>VLOOKUP($A434,'Прайс-Лист'!$A$7:$P$608, 10,0)</f>
        <v>73.346268584874977</v>
      </c>
      <c r="P434" s="73">
        <f>VLOOKUP($A434,'Прайс-Лист'!$A$7:$P$608, 11,0)</f>
        <v>1980.3492517916243</v>
      </c>
    </row>
    <row r="435" spans="1:16" x14ac:dyDescent="0.25">
      <c r="A435" s="82" t="s">
        <v>308</v>
      </c>
      <c r="B435" s="82" t="s">
        <v>295</v>
      </c>
      <c r="C435" s="82" t="s">
        <v>309</v>
      </c>
      <c r="D435" s="83" t="s">
        <v>1129</v>
      </c>
      <c r="E435" s="84" t="str">
        <f>VLOOKUP($A435,'Прайс-Лист'!$A$7:$P$608, 4,0)</f>
        <v>8-16</v>
      </c>
      <c r="F435" s="95"/>
      <c r="G435" s="95"/>
      <c r="H435" s="95"/>
      <c r="I435" s="95"/>
      <c r="J435" s="95"/>
      <c r="K435" s="88"/>
      <c r="L435" s="85">
        <f t="shared" ref="L435" si="322">SUM(F435:K435)</f>
        <v>0</v>
      </c>
      <c r="M435" s="84">
        <f t="shared" ref="M435" si="323">L435*N435</f>
        <v>0</v>
      </c>
      <c r="N435" s="84">
        <f>VLOOKUP($A435,'Прайс-Лист'!$A$7:$P$608, 7,0)</f>
        <v>45.993097279999994</v>
      </c>
      <c r="O435" s="84">
        <f>VLOOKUP($A435,'Прайс-Лист'!$A$7:$P$608, 10,0)</f>
        <v>85.087229967999988</v>
      </c>
      <c r="P435" s="84">
        <f>VLOOKUP($A435,'Прайс-Лист'!$A$7:$P$608, 11,0)</f>
        <v>2297.3552091359998</v>
      </c>
    </row>
    <row r="436" spans="1:16" x14ac:dyDescent="0.25">
      <c r="A436" s="82" t="s">
        <v>308</v>
      </c>
      <c r="B436" s="82" t="s">
        <v>295</v>
      </c>
      <c r="C436" s="82" t="s">
        <v>309</v>
      </c>
      <c r="D436" s="83" t="s">
        <v>1152</v>
      </c>
      <c r="E436" s="84" t="str">
        <f>VLOOKUP($A436,'Прайс-Лист'!$A$7:$P$608, 4,0)</f>
        <v>8-16</v>
      </c>
      <c r="F436" s="95"/>
      <c r="G436" s="95"/>
      <c r="H436" s="95"/>
      <c r="I436" s="95"/>
      <c r="J436" s="95"/>
      <c r="K436" s="88"/>
      <c r="L436" s="85">
        <f t="shared" si="314"/>
        <v>0</v>
      </c>
      <c r="M436" s="84">
        <f t="shared" si="315"/>
        <v>0</v>
      </c>
      <c r="N436" s="84">
        <f>VLOOKUP($A436,'Прайс-Лист'!$A$7:$P$608, 7,0)</f>
        <v>45.993097279999994</v>
      </c>
      <c r="O436" s="84">
        <f>VLOOKUP($A436,'Прайс-Лист'!$A$7:$P$608, 10,0)</f>
        <v>85.087229967999988</v>
      </c>
      <c r="P436" s="84">
        <f>VLOOKUP($A436,'Прайс-Лист'!$A$7:$P$608, 11,0)</f>
        <v>2297.3552091359998</v>
      </c>
    </row>
    <row r="437" spans="1:16" x14ac:dyDescent="0.25">
      <c r="A437" s="31" t="s">
        <v>310</v>
      </c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</row>
    <row r="438" spans="1:16" x14ac:dyDescent="0.25">
      <c r="A438" s="38" t="s">
        <v>311</v>
      </c>
      <c r="B438" s="74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</row>
    <row r="439" spans="1:16" s="1" customFormat="1" x14ac:dyDescent="0.25">
      <c r="A439" s="66" t="s">
        <v>1099</v>
      </c>
      <c r="B439" s="66" t="s">
        <v>1100</v>
      </c>
      <c r="C439" s="67" t="s">
        <v>1101</v>
      </c>
      <c r="D439" s="66" t="s">
        <v>1102</v>
      </c>
      <c r="E439" s="68" t="s">
        <v>12</v>
      </c>
      <c r="F439" s="69" t="s">
        <v>1103</v>
      </c>
      <c r="G439" s="69" t="s">
        <v>1078</v>
      </c>
      <c r="H439" s="69" t="s">
        <v>1104</v>
      </c>
      <c r="I439" s="69" t="s">
        <v>1105</v>
      </c>
      <c r="J439" s="69" t="s">
        <v>1106</v>
      </c>
      <c r="K439" s="69" t="s">
        <v>1107</v>
      </c>
      <c r="L439" s="68" t="s">
        <v>1108</v>
      </c>
      <c r="M439" s="68" t="s">
        <v>1109</v>
      </c>
      <c r="N439" s="68" t="s">
        <v>1110</v>
      </c>
      <c r="O439" s="68" t="s">
        <v>10</v>
      </c>
      <c r="P439" s="68" t="s">
        <v>11</v>
      </c>
    </row>
    <row r="440" spans="1:16" x14ac:dyDescent="0.25">
      <c r="A440" s="70" t="s">
        <v>312</v>
      </c>
      <c r="B440" s="70" t="s">
        <v>310</v>
      </c>
      <c r="C440" s="77" t="s">
        <v>313</v>
      </c>
      <c r="D440" s="71" t="s">
        <v>1125</v>
      </c>
      <c r="E440" s="73" t="str">
        <f>VLOOKUP($A440,'Прайс-Лист'!$A$7:$P$608, 4,0)</f>
        <v>S-XXL</v>
      </c>
      <c r="F440" s="88"/>
      <c r="G440" s="96"/>
      <c r="H440" s="96"/>
      <c r="I440" s="96"/>
      <c r="J440" s="96"/>
      <c r="K440" s="96"/>
      <c r="L440" s="72">
        <f t="shared" ref="L440" si="324">SUM(F440:K440)</f>
        <v>0</v>
      </c>
      <c r="M440" s="73">
        <f t="shared" ref="M440" si="325">L440*N440</f>
        <v>0</v>
      </c>
      <c r="N440" s="73">
        <f>VLOOKUP($A440,'Прайс-Лист'!$A$7:$P$608, 7,0)</f>
        <v>68.440567506999997</v>
      </c>
      <c r="O440" s="73">
        <f>VLOOKUP($A440,'Прайс-Лист'!$A$7:$P$608, 10,0)</f>
        <v>126.61504988795001</v>
      </c>
      <c r="P440" s="73">
        <f>VLOOKUP($A440,'Прайс-Лист'!$A$7:$P$608, 11,0)</f>
        <v>3418.60634697465</v>
      </c>
    </row>
    <row r="441" spans="1:16" x14ac:dyDescent="0.25">
      <c r="A441" s="70" t="s">
        <v>312</v>
      </c>
      <c r="B441" s="70" t="s">
        <v>310</v>
      </c>
      <c r="C441" s="77" t="s">
        <v>313</v>
      </c>
      <c r="D441" s="71" t="s">
        <v>1164</v>
      </c>
      <c r="E441" s="73" t="str">
        <f>VLOOKUP($A441,'Прайс-Лист'!$A$7:$P$608, 4,0)</f>
        <v>S-XXL</v>
      </c>
      <c r="F441" s="88"/>
      <c r="G441" s="96"/>
      <c r="H441" s="96"/>
      <c r="I441" s="96"/>
      <c r="J441" s="96"/>
      <c r="K441" s="96"/>
      <c r="L441" s="72">
        <f t="shared" ref="L441" si="326">SUM(F441:K441)</f>
        <v>0</v>
      </c>
      <c r="M441" s="73">
        <f t="shared" ref="M441" si="327">L441*N441</f>
        <v>0</v>
      </c>
      <c r="N441" s="73">
        <f>VLOOKUP($A441,'Прайс-Лист'!$A$7:$P$608, 7,0)</f>
        <v>68.440567506999997</v>
      </c>
      <c r="O441" s="73">
        <f>VLOOKUP($A441,'Прайс-Лист'!$A$7:$P$608, 10,0)</f>
        <v>126.61504988795001</v>
      </c>
      <c r="P441" s="73">
        <f>VLOOKUP($A441,'Прайс-Лист'!$A$7:$P$608, 11,0)</f>
        <v>3418.60634697465</v>
      </c>
    </row>
    <row r="442" spans="1:16" x14ac:dyDescent="0.25">
      <c r="A442" s="70" t="s">
        <v>312</v>
      </c>
      <c r="B442" s="70" t="s">
        <v>310</v>
      </c>
      <c r="C442" s="77" t="s">
        <v>313</v>
      </c>
      <c r="D442" s="71" t="s">
        <v>1113</v>
      </c>
      <c r="E442" s="73" t="str">
        <f>VLOOKUP($A442,'Прайс-Лист'!$A$7:$P$608, 4,0)</f>
        <v>S-XXL</v>
      </c>
      <c r="F442" s="88"/>
      <c r="G442" s="96"/>
      <c r="H442" s="96"/>
      <c r="I442" s="96"/>
      <c r="J442" s="96"/>
      <c r="K442" s="96"/>
      <c r="L442" s="72">
        <f t="shared" ref="L442" si="328">SUM(F442:K442)</f>
        <v>0</v>
      </c>
      <c r="M442" s="73">
        <f t="shared" ref="M442" si="329">L442*N442</f>
        <v>0</v>
      </c>
      <c r="N442" s="73">
        <f>VLOOKUP($A442,'Прайс-Лист'!$A$7:$P$608, 7,0)</f>
        <v>68.440567506999997</v>
      </c>
      <c r="O442" s="73">
        <f>VLOOKUP($A442,'Прайс-Лист'!$A$7:$P$608, 10,0)</f>
        <v>126.61504988795001</v>
      </c>
      <c r="P442" s="73">
        <f>VLOOKUP($A442,'Прайс-Лист'!$A$7:$P$608, 11,0)</f>
        <v>3418.60634697465</v>
      </c>
    </row>
    <row r="443" spans="1:16" x14ac:dyDescent="0.25">
      <c r="A443" s="70" t="s">
        <v>312</v>
      </c>
      <c r="B443" s="70" t="s">
        <v>310</v>
      </c>
      <c r="C443" s="77" t="s">
        <v>313</v>
      </c>
      <c r="D443" s="71" t="s">
        <v>1119</v>
      </c>
      <c r="E443" s="73" t="str">
        <f>VLOOKUP($A443,'Прайс-Лист'!$A$7:$P$608, 4,0)</f>
        <v>S-XXL</v>
      </c>
      <c r="F443" s="88"/>
      <c r="G443" s="96"/>
      <c r="H443" s="96"/>
      <c r="I443" s="96"/>
      <c r="J443" s="96"/>
      <c r="K443" s="96"/>
      <c r="L443" s="72">
        <f t="shared" ref="L443:L448" si="330">SUM(F443:K443)</f>
        <v>0</v>
      </c>
      <c r="M443" s="73">
        <f t="shared" ref="M443:M448" si="331">L443*N443</f>
        <v>0</v>
      </c>
      <c r="N443" s="73">
        <f>VLOOKUP($A443,'Прайс-Лист'!$A$7:$P$608, 7,0)</f>
        <v>68.440567506999997</v>
      </c>
      <c r="O443" s="73">
        <f>VLOOKUP($A443,'Прайс-Лист'!$A$7:$P$608, 10,0)</f>
        <v>126.61504988795001</v>
      </c>
      <c r="P443" s="73">
        <f>VLOOKUP($A443,'Прайс-Лист'!$A$7:$P$608, 11,0)</f>
        <v>3418.60634697465</v>
      </c>
    </row>
    <row r="444" spans="1:16" x14ac:dyDescent="0.25">
      <c r="A444" s="82" t="s">
        <v>314</v>
      </c>
      <c r="B444" s="82" t="s">
        <v>310</v>
      </c>
      <c r="C444" s="82" t="s">
        <v>315</v>
      </c>
      <c r="D444" s="83" t="s">
        <v>1125</v>
      </c>
      <c r="E444" s="84" t="str">
        <f>VLOOKUP($A444,'Прайс-Лист'!$A$7:$P$608, 4,0)</f>
        <v>XS-XXL</v>
      </c>
      <c r="F444" s="95"/>
      <c r="G444" s="95"/>
      <c r="H444" s="95"/>
      <c r="I444" s="95"/>
      <c r="J444" s="95"/>
      <c r="K444" s="95"/>
      <c r="L444" s="85">
        <f t="shared" si="330"/>
        <v>0</v>
      </c>
      <c r="M444" s="84">
        <f t="shared" si="331"/>
        <v>0</v>
      </c>
      <c r="N444" s="84">
        <f>VLOOKUP($A444,'Прайс-Лист'!$A$7:$P$608, 7,0)</f>
        <v>58.982259699999993</v>
      </c>
      <c r="O444" s="84">
        <f>VLOOKUP($A444,'Прайс-Лист'!$A$7:$P$608, 10,0)</f>
        <v>109.11718044499999</v>
      </c>
      <c r="P444" s="84">
        <f>VLOOKUP($A444,'Прайс-Лист'!$A$7:$P$608, 11,0)</f>
        <v>2946.1638720149995</v>
      </c>
    </row>
    <row r="445" spans="1:16" x14ac:dyDescent="0.25">
      <c r="A445" s="82" t="s">
        <v>314</v>
      </c>
      <c r="B445" s="82" t="s">
        <v>310</v>
      </c>
      <c r="C445" s="82" t="s">
        <v>315</v>
      </c>
      <c r="D445" s="83" t="s">
        <v>1113</v>
      </c>
      <c r="E445" s="84" t="str">
        <f>VLOOKUP($A445,'Прайс-Лист'!$A$7:$P$608, 4,0)</f>
        <v>XS-XXL</v>
      </c>
      <c r="F445" s="95"/>
      <c r="G445" s="95"/>
      <c r="H445" s="95"/>
      <c r="I445" s="95"/>
      <c r="J445" s="95"/>
      <c r="K445" s="95"/>
      <c r="L445" s="85">
        <f t="shared" ref="L445" si="332">SUM(F445:K445)</f>
        <v>0</v>
      </c>
      <c r="M445" s="84">
        <f t="shared" ref="M445" si="333">L445*N445</f>
        <v>0</v>
      </c>
      <c r="N445" s="84">
        <f>VLOOKUP($A445,'Прайс-Лист'!$A$7:$P$608, 7,0)</f>
        <v>58.982259699999993</v>
      </c>
      <c r="O445" s="84">
        <f>VLOOKUP($A445,'Прайс-Лист'!$A$7:$P$608, 10,0)</f>
        <v>109.11718044499999</v>
      </c>
      <c r="P445" s="84">
        <f>VLOOKUP($A445,'Прайс-Лист'!$A$7:$P$608, 11,0)</f>
        <v>2946.1638720149995</v>
      </c>
    </row>
    <row r="446" spans="1:16" x14ac:dyDescent="0.25">
      <c r="A446" s="82" t="s">
        <v>314</v>
      </c>
      <c r="B446" s="82" t="s">
        <v>310</v>
      </c>
      <c r="C446" s="82" t="s">
        <v>315</v>
      </c>
      <c r="D446" s="83" t="s">
        <v>1119</v>
      </c>
      <c r="E446" s="84" t="str">
        <f>VLOOKUP($A446,'Прайс-Лист'!$A$7:$P$608, 4,0)</f>
        <v>XS-XXL</v>
      </c>
      <c r="F446" s="95"/>
      <c r="G446" s="95"/>
      <c r="H446" s="95"/>
      <c r="I446" s="95"/>
      <c r="J446" s="95"/>
      <c r="K446" s="95"/>
      <c r="L446" s="85">
        <f t="shared" si="330"/>
        <v>0</v>
      </c>
      <c r="M446" s="84">
        <f t="shared" si="331"/>
        <v>0</v>
      </c>
      <c r="N446" s="84">
        <f>VLOOKUP($A446,'Прайс-Лист'!$A$7:$P$608, 7,0)</f>
        <v>58.982259699999993</v>
      </c>
      <c r="O446" s="84">
        <f>VLOOKUP($A446,'Прайс-Лист'!$A$7:$P$608, 10,0)</f>
        <v>109.11718044499999</v>
      </c>
      <c r="P446" s="84">
        <f>VLOOKUP($A446,'Прайс-Лист'!$A$7:$P$608, 11,0)</f>
        <v>2946.1638720149995</v>
      </c>
    </row>
    <row r="447" spans="1:16" x14ac:dyDescent="0.25">
      <c r="A447" s="70" t="s">
        <v>316</v>
      </c>
      <c r="B447" s="70" t="s">
        <v>310</v>
      </c>
      <c r="C447" s="70" t="s">
        <v>317</v>
      </c>
      <c r="D447" s="71" t="s">
        <v>1113</v>
      </c>
      <c r="E447" s="73" t="str">
        <f>VLOOKUP($A447,'Прайс-Лист'!$A$7:$P$608, 4,0)</f>
        <v>S-XXL</v>
      </c>
      <c r="F447" s="88"/>
      <c r="G447" s="96"/>
      <c r="H447" s="96"/>
      <c r="I447" s="96"/>
      <c r="J447" s="96"/>
      <c r="K447" s="96"/>
      <c r="L447" s="72">
        <f t="shared" si="330"/>
        <v>0</v>
      </c>
      <c r="M447" s="73">
        <f t="shared" si="331"/>
        <v>0</v>
      </c>
      <c r="N447" s="73">
        <f>VLOOKUP($A447,'Прайс-Лист'!$A$7:$P$608, 7,0)</f>
        <v>73.172359</v>
      </c>
      <c r="O447" s="73">
        <f>VLOOKUP($A447,'Прайс-Лист'!$A$7:$P$608, 10,0)</f>
        <v>135.36886415000001</v>
      </c>
      <c r="P447" s="73">
        <f>VLOOKUP($A447,'Прайс-Лист'!$A$7:$P$608, 11,0)</f>
        <v>3654.9593320500003</v>
      </c>
    </row>
    <row r="448" spans="1:16" x14ac:dyDescent="0.25">
      <c r="A448" s="82" t="s">
        <v>318</v>
      </c>
      <c r="B448" s="82" t="s">
        <v>310</v>
      </c>
      <c r="C448" s="82" t="s">
        <v>319</v>
      </c>
      <c r="D448" s="83" t="s">
        <v>1113</v>
      </c>
      <c r="E448" s="84" t="str">
        <f>VLOOKUP($A448,'Прайс-Лист'!$A$7:$P$608, 4,0)</f>
        <v>S-XXL</v>
      </c>
      <c r="F448" s="88"/>
      <c r="G448" s="95"/>
      <c r="H448" s="95"/>
      <c r="I448" s="95"/>
      <c r="J448" s="95"/>
      <c r="K448" s="95"/>
      <c r="L448" s="85">
        <f t="shared" si="330"/>
        <v>0</v>
      </c>
      <c r="M448" s="84">
        <f t="shared" si="331"/>
        <v>0</v>
      </c>
      <c r="N448" s="84">
        <f>VLOOKUP($A448,'Прайс-Лист'!$A$7:$P$608, 7,0)</f>
        <v>34.8574603</v>
      </c>
      <c r="O448" s="84">
        <f>VLOOKUP($A448,'Прайс-Лист'!$A$7:$P$608, 10,0)</f>
        <v>64.486301554999997</v>
      </c>
      <c r="P448" s="84">
        <f>VLOOKUP($A448,'Прайс-Лист'!$A$7:$P$608, 11,0)</f>
        <v>1741.1301419849999</v>
      </c>
    </row>
    <row r="449" spans="1:16" x14ac:dyDescent="0.25">
      <c r="A449" s="38" t="s">
        <v>320</v>
      </c>
      <c r="B449" s="74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</row>
    <row r="450" spans="1:16" s="1" customFormat="1" x14ac:dyDescent="0.25">
      <c r="A450" s="66" t="s">
        <v>1099</v>
      </c>
      <c r="B450" s="66" t="s">
        <v>1100</v>
      </c>
      <c r="C450" s="67" t="s">
        <v>1101</v>
      </c>
      <c r="D450" s="66" t="s">
        <v>1102</v>
      </c>
      <c r="E450" s="68" t="s">
        <v>12</v>
      </c>
      <c r="F450" s="69" t="s">
        <v>1103</v>
      </c>
      <c r="G450" s="69" t="s">
        <v>1078</v>
      </c>
      <c r="H450" s="69" t="s">
        <v>1104</v>
      </c>
      <c r="I450" s="69" t="s">
        <v>1105</v>
      </c>
      <c r="J450" s="69" t="s">
        <v>1106</v>
      </c>
      <c r="K450" s="69" t="s">
        <v>1107</v>
      </c>
      <c r="L450" s="68" t="s">
        <v>1108</v>
      </c>
      <c r="M450" s="68" t="s">
        <v>1109</v>
      </c>
      <c r="N450" s="68" t="s">
        <v>1110</v>
      </c>
      <c r="O450" s="68" t="s">
        <v>10</v>
      </c>
      <c r="P450" s="68" t="s">
        <v>11</v>
      </c>
    </row>
    <row r="451" spans="1:16" x14ac:dyDescent="0.25">
      <c r="A451" s="79" t="s">
        <v>321</v>
      </c>
      <c r="B451" s="79" t="s">
        <v>310</v>
      </c>
      <c r="C451" s="80" t="s">
        <v>322</v>
      </c>
      <c r="D451" s="71" t="s">
        <v>1117</v>
      </c>
      <c r="E451" s="73" t="str">
        <f>VLOOKUP($A451,'Прайс-Лист'!$A$7:$P$608, 4,0)</f>
        <v>S-XXL</v>
      </c>
      <c r="F451" s="88"/>
      <c r="G451" s="96"/>
      <c r="H451" s="96"/>
      <c r="I451" s="96"/>
      <c r="J451" s="96"/>
      <c r="K451" s="96"/>
      <c r="L451" s="72">
        <f t="shared" ref="L451" si="334">SUM(F451:K451)</f>
        <v>0</v>
      </c>
      <c r="M451" s="73">
        <f t="shared" ref="M451" si="335">L451*N451</f>
        <v>0</v>
      </c>
      <c r="N451" s="73">
        <f>VLOOKUP($A451,'Прайс-Лист'!$A$7:$P$608, 7,0)</f>
        <v>50.944164346399994</v>
      </c>
      <c r="O451" s="73">
        <f>VLOOKUP($A451,'Прайс-Лист'!$A$7:$P$608, 10,0)</f>
        <v>94.246704040839987</v>
      </c>
      <c r="P451" s="73">
        <f>VLOOKUP($A451,'Прайс-Лист'!$A$7:$P$608, 11,0)</f>
        <v>2544.6610091026796</v>
      </c>
    </row>
    <row r="452" spans="1:16" x14ac:dyDescent="0.25">
      <c r="A452" s="79" t="s">
        <v>321</v>
      </c>
      <c r="B452" s="79" t="s">
        <v>310</v>
      </c>
      <c r="C452" s="80" t="s">
        <v>322</v>
      </c>
      <c r="D452" s="71" t="s">
        <v>1114</v>
      </c>
      <c r="E452" s="73" t="str">
        <f>VLOOKUP($A452,'Прайс-Лист'!$A$7:$P$608, 4,0)</f>
        <v>S-XXL</v>
      </c>
      <c r="F452" s="88"/>
      <c r="G452" s="96"/>
      <c r="H452" s="96"/>
      <c r="I452" s="96"/>
      <c r="J452" s="96"/>
      <c r="K452" s="96"/>
      <c r="L452" s="72">
        <f t="shared" ref="L452:L455" si="336">SUM(F452:K452)</f>
        <v>0</v>
      </c>
      <c r="M452" s="73">
        <f t="shared" ref="M452:M455" si="337">L452*N452</f>
        <v>0</v>
      </c>
      <c r="N452" s="73">
        <f>VLOOKUP($A452,'Прайс-Лист'!$A$7:$P$608, 7,0)</f>
        <v>50.944164346399994</v>
      </c>
      <c r="O452" s="73">
        <f>VLOOKUP($A452,'Прайс-Лист'!$A$7:$P$608, 10,0)</f>
        <v>94.246704040839987</v>
      </c>
      <c r="P452" s="73">
        <f>VLOOKUP($A452,'Прайс-Лист'!$A$7:$P$608, 11,0)</f>
        <v>2544.6610091026796</v>
      </c>
    </row>
    <row r="453" spans="1:16" x14ac:dyDescent="0.25">
      <c r="A453" s="86" t="s">
        <v>323</v>
      </c>
      <c r="B453" s="86" t="s">
        <v>310</v>
      </c>
      <c r="C453" s="86" t="s">
        <v>324</v>
      </c>
      <c r="D453" s="83" t="s">
        <v>1124</v>
      </c>
      <c r="E453" s="84" t="str">
        <f>VLOOKUP($A453,'Прайс-Лист'!$A$7:$P$608, 4,0)</f>
        <v>S-XXL</v>
      </c>
      <c r="F453" s="88"/>
      <c r="G453" s="95"/>
      <c r="H453" s="95"/>
      <c r="I453" s="95"/>
      <c r="J453" s="95"/>
      <c r="K453" s="95"/>
      <c r="L453" s="85">
        <f t="shared" si="336"/>
        <v>0</v>
      </c>
      <c r="M453" s="84">
        <f t="shared" si="337"/>
        <v>0</v>
      </c>
      <c r="N453" s="84">
        <f>VLOOKUP($A453,'Прайс-Лист'!$A$7:$P$608, 7,0)</f>
        <v>36.374902044000002</v>
      </c>
      <c r="O453" s="84">
        <f>VLOOKUP($A453,'Прайс-Лист'!$A$7:$P$608, 10,0)</f>
        <v>67.293568781400012</v>
      </c>
      <c r="P453" s="84">
        <f>VLOOKUP($A453,'Прайс-Лист'!$A$7:$P$608, 11,0)</f>
        <v>1816.9263570978003</v>
      </c>
    </row>
    <row r="454" spans="1:16" x14ac:dyDescent="0.25">
      <c r="A454" s="86" t="s">
        <v>323</v>
      </c>
      <c r="B454" s="86" t="s">
        <v>310</v>
      </c>
      <c r="C454" s="86" t="s">
        <v>324</v>
      </c>
      <c r="D454" s="83" t="s">
        <v>1117</v>
      </c>
      <c r="E454" s="84" t="str">
        <f>VLOOKUP($A454,'Прайс-Лист'!$A$7:$P$608, 4,0)</f>
        <v>S-XXL</v>
      </c>
      <c r="F454" s="88"/>
      <c r="G454" s="95"/>
      <c r="H454" s="95"/>
      <c r="I454" s="95"/>
      <c r="J454" s="95"/>
      <c r="K454" s="95"/>
      <c r="L454" s="85">
        <f t="shared" ref="L454" si="338">SUM(F454:K454)</f>
        <v>0</v>
      </c>
      <c r="M454" s="84">
        <f t="shared" ref="M454" si="339">L454*N454</f>
        <v>0</v>
      </c>
      <c r="N454" s="84">
        <f>VLOOKUP($A454,'Прайс-Лист'!$A$7:$P$608, 7,0)</f>
        <v>36.374902044000002</v>
      </c>
      <c r="O454" s="84">
        <f>VLOOKUP($A454,'Прайс-Лист'!$A$7:$P$608, 10,0)</f>
        <v>67.293568781400012</v>
      </c>
      <c r="P454" s="84">
        <f>VLOOKUP($A454,'Прайс-Лист'!$A$7:$P$608, 11,0)</f>
        <v>1816.9263570978003</v>
      </c>
    </row>
    <row r="455" spans="1:16" x14ac:dyDescent="0.25">
      <c r="A455" s="86" t="s">
        <v>323</v>
      </c>
      <c r="B455" s="86" t="s">
        <v>310</v>
      </c>
      <c r="C455" s="86" t="s">
        <v>324</v>
      </c>
      <c r="D455" s="83" t="s">
        <v>1114</v>
      </c>
      <c r="E455" s="84" t="str">
        <f>VLOOKUP($A455,'Прайс-Лист'!$A$7:$P$608, 4,0)</f>
        <v>S-XXL</v>
      </c>
      <c r="F455" s="88"/>
      <c r="G455" s="95"/>
      <c r="H455" s="95"/>
      <c r="I455" s="95"/>
      <c r="J455" s="95"/>
      <c r="K455" s="95"/>
      <c r="L455" s="85">
        <f t="shared" si="336"/>
        <v>0</v>
      </c>
      <c r="M455" s="84">
        <f t="shared" si="337"/>
        <v>0</v>
      </c>
      <c r="N455" s="84">
        <f>VLOOKUP($A455,'Прайс-Лист'!$A$7:$P$608, 7,0)</f>
        <v>36.374902044000002</v>
      </c>
      <c r="O455" s="84">
        <f>VLOOKUP($A455,'Прайс-Лист'!$A$7:$P$608, 10,0)</f>
        <v>67.293568781400012</v>
      </c>
      <c r="P455" s="84">
        <f>VLOOKUP($A455,'Прайс-Лист'!$A$7:$P$608, 11,0)</f>
        <v>1816.9263570978003</v>
      </c>
    </row>
    <row r="456" spans="1:16" x14ac:dyDescent="0.25">
      <c r="A456" s="38" t="s">
        <v>325</v>
      </c>
      <c r="B456" s="74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</row>
    <row r="457" spans="1:16" s="1" customFormat="1" x14ac:dyDescent="0.25">
      <c r="A457" s="66" t="s">
        <v>1099</v>
      </c>
      <c r="B457" s="66" t="s">
        <v>1100</v>
      </c>
      <c r="C457" s="67" t="s">
        <v>1101</v>
      </c>
      <c r="D457" s="66" t="s">
        <v>1102</v>
      </c>
      <c r="E457" s="68" t="s">
        <v>12</v>
      </c>
      <c r="F457" s="69" t="s">
        <v>1103</v>
      </c>
      <c r="G457" s="69" t="s">
        <v>1078</v>
      </c>
      <c r="H457" s="69" t="s">
        <v>1104</v>
      </c>
      <c r="I457" s="69" t="s">
        <v>1105</v>
      </c>
      <c r="J457" s="69" t="s">
        <v>1106</v>
      </c>
      <c r="K457" s="69" t="s">
        <v>1107</v>
      </c>
      <c r="L457" s="68" t="s">
        <v>1108</v>
      </c>
      <c r="M457" s="68" t="s">
        <v>1109</v>
      </c>
      <c r="N457" s="68" t="s">
        <v>1110</v>
      </c>
      <c r="O457" s="68" t="s">
        <v>10</v>
      </c>
      <c r="P457" s="68" t="s">
        <v>11</v>
      </c>
    </row>
    <row r="458" spans="1:16" x14ac:dyDescent="0.25">
      <c r="A458" s="70" t="s">
        <v>326</v>
      </c>
      <c r="B458" s="70" t="s">
        <v>310</v>
      </c>
      <c r="C458" s="70" t="s">
        <v>327</v>
      </c>
      <c r="D458" s="71" t="s">
        <v>1114</v>
      </c>
      <c r="E458" s="73" t="str">
        <f>VLOOKUP($A458,'Прайс-Лист'!$A$7:$P$608, 4,0)</f>
        <v>S-XXL</v>
      </c>
      <c r="F458" s="88"/>
      <c r="G458" s="96"/>
      <c r="H458" s="96"/>
      <c r="I458" s="96"/>
      <c r="J458" s="96"/>
      <c r="K458" s="96"/>
      <c r="L458" s="72">
        <f t="shared" ref="L458:L459" si="340">SUM(F458:K458)</f>
        <v>0</v>
      </c>
      <c r="M458" s="73">
        <f t="shared" ref="M458:M459" si="341">L458*N458</f>
        <v>0</v>
      </c>
      <c r="N458" s="73">
        <f>VLOOKUP($A458,'Прайс-Лист'!$A$7:$P$608, 7,0)</f>
        <v>40.805562492499995</v>
      </c>
      <c r="O458" s="73">
        <f>VLOOKUP($A458,'Прайс-Лист'!$A$7:$P$608, 10,0)</f>
        <v>75.490290611124991</v>
      </c>
      <c r="P458" s="73">
        <f>VLOOKUP($A458,'Прайс-Лист'!$A$7:$P$608, 11,0)</f>
        <v>2038.2378465003746</v>
      </c>
    </row>
    <row r="459" spans="1:16" x14ac:dyDescent="0.25">
      <c r="A459" s="70" t="s">
        <v>326</v>
      </c>
      <c r="B459" s="70" t="s">
        <v>310</v>
      </c>
      <c r="C459" s="70" t="s">
        <v>327</v>
      </c>
      <c r="D459" s="71" t="s">
        <v>1125</v>
      </c>
      <c r="E459" s="73" t="str">
        <f>VLOOKUP($A459,'Прайс-Лист'!$A$7:$P$608, 4,0)</f>
        <v>S-XXL</v>
      </c>
      <c r="F459" s="88"/>
      <c r="G459" s="96"/>
      <c r="H459" s="96"/>
      <c r="I459" s="96"/>
      <c r="J459" s="96"/>
      <c r="K459" s="96"/>
      <c r="L459" s="72">
        <f t="shared" si="340"/>
        <v>0</v>
      </c>
      <c r="M459" s="73">
        <f t="shared" si="341"/>
        <v>0</v>
      </c>
      <c r="N459" s="73">
        <f>VLOOKUP($A459,'Прайс-Лист'!$A$7:$P$608, 7,0)</f>
        <v>40.805562492499995</v>
      </c>
      <c r="O459" s="73">
        <f>VLOOKUP($A459,'Прайс-Лист'!$A$7:$P$608, 10,0)</f>
        <v>75.490290611124991</v>
      </c>
      <c r="P459" s="73">
        <f>VLOOKUP($A459,'Прайс-Лист'!$A$7:$P$608, 11,0)</f>
        <v>2038.2378465003746</v>
      </c>
    </row>
    <row r="460" spans="1:16" x14ac:dyDescent="0.25">
      <c r="A460" s="70" t="s">
        <v>326</v>
      </c>
      <c r="B460" s="70" t="s">
        <v>310</v>
      </c>
      <c r="C460" s="70" t="s">
        <v>327</v>
      </c>
      <c r="D460" s="71" t="s">
        <v>1121</v>
      </c>
      <c r="E460" s="73" t="str">
        <f>VLOOKUP($A460,'Прайс-Лист'!$A$7:$P$608, 4,0)</f>
        <v>S-XXL</v>
      </c>
      <c r="F460" s="88"/>
      <c r="G460" s="96"/>
      <c r="H460" s="96"/>
      <c r="I460" s="96"/>
      <c r="J460" s="96"/>
      <c r="K460" s="96"/>
      <c r="L460" s="72">
        <f t="shared" ref="L460" si="342">SUM(F460:K460)</f>
        <v>0</v>
      </c>
      <c r="M460" s="73">
        <f t="shared" ref="M460" si="343">L460*N460</f>
        <v>0</v>
      </c>
      <c r="N460" s="73">
        <f>VLOOKUP($A460,'Прайс-Лист'!$A$7:$P$608, 7,0)</f>
        <v>40.805562492499995</v>
      </c>
      <c r="O460" s="73">
        <f>VLOOKUP($A460,'Прайс-Лист'!$A$7:$P$608, 10,0)</f>
        <v>75.490290611124991</v>
      </c>
      <c r="P460" s="73">
        <f>VLOOKUP($A460,'Прайс-Лист'!$A$7:$P$608, 11,0)</f>
        <v>2038.2378465003746</v>
      </c>
    </row>
    <row r="461" spans="1:16" x14ac:dyDescent="0.25">
      <c r="A461" s="70" t="s">
        <v>326</v>
      </c>
      <c r="B461" s="70" t="s">
        <v>310</v>
      </c>
      <c r="C461" s="70" t="s">
        <v>327</v>
      </c>
      <c r="D461" s="71" t="s">
        <v>1120</v>
      </c>
      <c r="E461" s="73" t="str">
        <f>VLOOKUP($A461,'Прайс-Лист'!$A$7:$P$608, 4,0)</f>
        <v>S-XXL</v>
      </c>
      <c r="F461" s="88"/>
      <c r="G461" s="96"/>
      <c r="H461" s="96"/>
      <c r="I461" s="96"/>
      <c r="J461" s="96"/>
      <c r="K461" s="96"/>
      <c r="L461" s="72">
        <f t="shared" ref="L461:L485" si="344">SUM(F461:K461)</f>
        <v>0</v>
      </c>
      <c r="M461" s="73">
        <f t="shared" ref="M461:M485" si="345">L461*N461</f>
        <v>0</v>
      </c>
      <c r="N461" s="73">
        <f>VLOOKUP($A461,'Прайс-Лист'!$A$7:$P$608, 7,0)</f>
        <v>40.805562492499995</v>
      </c>
      <c r="O461" s="73">
        <f>VLOOKUP($A461,'Прайс-Лист'!$A$7:$P$608, 10,0)</f>
        <v>75.490290611124991</v>
      </c>
      <c r="P461" s="73">
        <f>VLOOKUP($A461,'Прайс-Лист'!$A$7:$P$608, 11,0)</f>
        <v>2038.2378465003746</v>
      </c>
    </row>
    <row r="462" spans="1:16" x14ac:dyDescent="0.25">
      <c r="A462" s="82" t="s">
        <v>328</v>
      </c>
      <c r="B462" s="82" t="s">
        <v>310</v>
      </c>
      <c r="C462" s="82" t="s">
        <v>329</v>
      </c>
      <c r="D462" s="83" t="s">
        <v>1117</v>
      </c>
      <c r="E462" s="84" t="str">
        <f>VLOOKUP($A462,'Прайс-Лист'!$A$7:$P$608, 4,0)</f>
        <v>S-XXL</v>
      </c>
      <c r="F462" s="88"/>
      <c r="G462" s="95"/>
      <c r="H462" s="95"/>
      <c r="I462" s="95"/>
      <c r="J462" s="95"/>
      <c r="K462" s="95"/>
      <c r="L462" s="85">
        <f t="shared" si="344"/>
        <v>0</v>
      </c>
      <c r="M462" s="84">
        <f t="shared" si="345"/>
        <v>0</v>
      </c>
      <c r="N462" s="84">
        <f>VLOOKUP($A462,'Прайс-Лист'!$A$7:$P$608, 7,0)</f>
        <v>30.424106439999999</v>
      </c>
      <c r="O462" s="84">
        <f>VLOOKUP($A462,'Прайс-Лист'!$A$7:$P$608, 10,0)</f>
        <v>56.284596913999998</v>
      </c>
      <c r="P462" s="84">
        <f>VLOOKUP($A462,'Прайс-Лист'!$A$7:$P$608, 11,0)</f>
        <v>1519.684116678</v>
      </c>
    </row>
    <row r="463" spans="1:16" x14ac:dyDescent="0.25">
      <c r="A463" s="82" t="s">
        <v>328</v>
      </c>
      <c r="B463" s="82" t="s">
        <v>310</v>
      </c>
      <c r="C463" s="82" t="s">
        <v>329</v>
      </c>
      <c r="D463" s="83" t="s">
        <v>1119</v>
      </c>
      <c r="E463" s="84" t="str">
        <f>VLOOKUP($A463,'Прайс-Лист'!$A$7:$P$608, 4,0)</f>
        <v>S-XXL</v>
      </c>
      <c r="F463" s="88"/>
      <c r="G463" s="95"/>
      <c r="H463" s="95"/>
      <c r="I463" s="95"/>
      <c r="J463" s="95"/>
      <c r="K463" s="95"/>
      <c r="L463" s="85">
        <f t="shared" ref="L463" si="346">SUM(F463:K463)</f>
        <v>0</v>
      </c>
      <c r="M463" s="84">
        <f t="shared" ref="M463" si="347">L463*N463</f>
        <v>0</v>
      </c>
      <c r="N463" s="84">
        <f>VLOOKUP($A463,'Прайс-Лист'!$A$7:$P$608, 7,0)</f>
        <v>30.424106439999999</v>
      </c>
      <c r="O463" s="84">
        <f>VLOOKUP($A463,'Прайс-Лист'!$A$7:$P$608, 10,0)</f>
        <v>56.284596913999998</v>
      </c>
      <c r="P463" s="84">
        <f>VLOOKUP($A463,'Прайс-Лист'!$A$7:$P$608, 11,0)</f>
        <v>1519.684116678</v>
      </c>
    </row>
    <row r="464" spans="1:16" x14ac:dyDescent="0.25">
      <c r="A464" s="82" t="s">
        <v>328</v>
      </c>
      <c r="B464" s="82" t="s">
        <v>310</v>
      </c>
      <c r="C464" s="82" t="s">
        <v>329</v>
      </c>
      <c r="D464" s="83" t="s">
        <v>1121</v>
      </c>
      <c r="E464" s="84" t="str">
        <f>VLOOKUP($A464,'Прайс-Лист'!$A$7:$P$608, 4,0)</f>
        <v>S-XXL</v>
      </c>
      <c r="F464" s="88"/>
      <c r="G464" s="95"/>
      <c r="H464" s="95"/>
      <c r="I464" s="95"/>
      <c r="J464" s="95"/>
      <c r="K464" s="95"/>
      <c r="L464" s="85">
        <f t="shared" si="344"/>
        <v>0</v>
      </c>
      <c r="M464" s="84">
        <f t="shared" si="345"/>
        <v>0</v>
      </c>
      <c r="N464" s="84">
        <f>VLOOKUP($A464,'Прайс-Лист'!$A$7:$P$608, 7,0)</f>
        <v>30.424106439999999</v>
      </c>
      <c r="O464" s="84">
        <f>VLOOKUP($A464,'Прайс-Лист'!$A$7:$P$608, 10,0)</f>
        <v>56.284596913999998</v>
      </c>
      <c r="P464" s="84">
        <f>VLOOKUP($A464,'Прайс-Лист'!$A$7:$P$608, 11,0)</f>
        <v>1519.684116678</v>
      </c>
    </row>
    <row r="465" spans="1:16" x14ac:dyDescent="0.25">
      <c r="A465" s="70" t="s">
        <v>330</v>
      </c>
      <c r="B465" s="70" t="s">
        <v>310</v>
      </c>
      <c r="C465" s="70" t="s">
        <v>331</v>
      </c>
      <c r="D465" s="71" t="s">
        <v>1119</v>
      </c>
      <c r="E465" s="73" t="str">
        <f>VLOOKUP($A465,'Прайс-Лист'!$A$7:$P$608, 4,0)</f>
        <v>XS-XXL</v>
      </c>
      <c r="F465" s="96"/>
      <c r="G465" s="96"/>
      <c r="H465" s="96"/>
      <c r="I465" s="96"/>
      <c r="J465" s="96"/>
      <c r="K465" s="96"/>
      <c r="L465" s="72">
        <f t="shared" si="344"/>
        <v>0</v>
      </c>
      <c r="M465" s="73">
        <f t="shared" si="345"/>
        <v>0</v>
      </c>
      <c r="N465" s="73">
        <f>VLOOKUP($A465,'Прайс-Лист'!$A$7:$P$608, 7,0)</f>
        <v>19.747590720000002</v>
      </c>
      <c r="O465" s="73">
        <f>VLOOKUP($A465,'Прайс-Лист'!$A$7:$P$608, 10,0)</f>
        <v>36.533042832000007</v>
      </c>
      <c r="P465" s="73">
        <f>VLOOKUP($A465,'Прайс-Лист'!$A$7:$P$608, 11,0)</f>
        <v>986.39215646400021</v>
      </c>
    </row>
    <row r="466" spans="1:16" x14ac:dyDescent="0.25">
      <c r="A466" s="86" t="s">
        <v>332</v>
      </c>
      <c r="B466" s="86" t="s">
        <v>310</v>
      </c>
      <c r="C466" s="86" t="s">
        <v>333</v>
      </c>
      <c r="D466" s="83" t="s">
        <v>1165</v>
      </c>
      <c r="E466" s="84" t="str">
        <f>VLOOKUP($A466,'Прайс-Лист'!$A$7:$P$608, 4,0)</f>
        <v>S-XXL</v>
      </c>
      <c r="F466" s="88"/>
      <c r="G466" s="95"/>
      <c r="H466" s="95"/>
      <c r="I466" s="95"/>
      <c r="J466" s="95"/>
      <c r="K466" s="95"/>
      <c r="L466" s="85">
        <f t="shared" si="344"/>
        <v>0</v>
      </c>
      <c r="M466" s="84">
        <f t="shared" si="345"/>
        <v>0</v>
      </c>
      <c r="N466" s="84">
        <f>VLOOKUP($A466,'Прайс-Лист'!$A$7:$P$608, 7,0)</f>
        <v>46.65100361999999</v>
      </c>
      <c r="O466" s="84">
        <f>VLOOKUP($A466,'Прайс-Лист'!$A$7:$P$608, 10,0)</f>
        <v>86.304356696999989</v>
      </c>
      <c r="P466" s="84">
        <f>VLOOKUP($A466,'Прайс-Лист'!$A$7:$P$608, 11,0)</f>
        <v>2330.2176308189996</v>
      </c>
    </row>
    <row r="467" spans="1:16" x14ac:dyDescent="0.25">
      <c r="A467" s="86" t="s">
        <v>332</v>
      </c>
      <c r="B467" s="86" t="s">
        <v>310</v>
      </c>
      <c r="C467" s="86" t="s">
        <v>333</v>
      </c>
      <c r="D467" s="83" t="s">
        <v>1120</v>
      </c>
      <c r="E467" s="84" t="str">
        <f>VLOOKUP($A467,'Прайс-Лист'!$A$7:$P$608, 4,0)</f>
        <v>S-XXL</v>
      </c>
      <c r="F467" s="88"/>
      <c r="G467" s="95"/>
      <c r="H467" s="95"/>
      <c r="I467" s="95"/>
      <c r="J467" s="95"/>
      <c r="K467" s="95"/>
      <c r="L467" s="85">
        <f t="shared" ref="L467" si="348">SUM(F467:K467)</f>
        <v>0</v>
      </c>
      <c r="M467" s="84">
        <f t="shared" ref="M467" si="349">L467*N467</f>
        <v>0</v>
      </c>
      <c r="N467" s="84">
        <f>VLOOKUP($A467,'Прайс-Лист'!$A$7:$P$608, 7,0)</f>
        <v>46.65100361999999</v>
      </c>
      <c r="O467" s="84">
        <f>VLOOKUP($A467,'Прайс-Лист'!$A$7:$P$608, 10,0)</f>
        <v>86.304356696999989</v>
      </c>
      <c r="P467" s="84">
        <f>VLOOKUP($A467,'Прайс-Лист'!$A$7:$P$608, 11,0)</f>
        <v>2330.2176308189996</v>
      </c>
    </row>
    <row r="468" spans="1:16" x14ac:dyDescent="0.25">
      <c r="A468" s="86" t="s">
        <v>332</v>
      </c>
      <c r="B468" s="86" t="s">
        <v>310</v>
      </c>
      <c r="C468" s="86" t="s">
        <v>333</v>
      </c>
      <c r="D468" s="83" t="s">
        <v>1125</v>
      </c>
      <c r="E468" s="84" t="str">
        <f>VLOOKUP($A468,'Прайс-Лист'!$A$7:$P$608, 4,0)</f>
        <v>S-XXL</v>
      </c>
      <c r="F468" s="88"/>
      <c r="G468" s="95"/>
      <c r="H468" s="95"/>
      <c r="I468" s="95"/>
      <c r="J468" s="95"/>
      <c r="K468" s="95"/>
      <c r="L468" s="85">
        <f t="shared" ref="L468" si="350">SUM(F468:K468)</f>
        <v>0</v>
      </c>
      <c r="M468" s="84">
        <f t="shared" ref="M468" si="351">L468*N468</f>
        <v>0</v>
      </c>
      <c r="N468" s="84">
        <f>VLOOKUP($A468,'Прайс-Лист'!$A$7:$P$608, 7,0)</f>
        <v>46.65100361999999</v>
      </c>
      <c r="O468" s="84">
        <f>VLOOKUP($A468,'Прайс-Лист'!$A$7:$P$608, 10,0)</f>
        <v>86.304356696999989</v>
      </c>
      <c r="P468" s="84">
        <f>VLOOKUP($A468,'Прайс-Лист'!$A$7:$P$608, 11,0)</f>
        <v>2330.2176308189996</v>
      </c>
    </row>
    <row r="469" spans="1:16" x14ac:dyDescent="0.25">
      <c r="A469" s="86" t="s">
        <v>332</v>
      </c>
      <c r="B469" s="86" t="s">
        <v>310</v>
      </c>
      <c r="C469" s="86" t="s">
        <v>333</v>
      </c>
      <c r="D469" s="83" t="s">
        <v>1114</v>
      </c>
      <c r="E469" s="84" t="str">
        <f>VLOOKUP($A469,'Прайс-Лист'!$A$7:$P$608, 4,0)</f>
        <v>S-XXL</v>
      </c>
      <c r="F469" s="88"/>
      <c r="G469" s="95">
        <v>1</v>
      </c>
      <c r="H469" s="95"/>
      <c r="I469" s="95"/>
      <c r="J469" s="95"/>
      <c r="K469" s="95"/>
      <c r="L469" s="85">
        <f t="shared" si="344"/>
        <v>1</v>
      </c>
      <c r="M469" s="84">
        <f t="shared" si="345"/>
        <v>46.65100361999999</v>
      </c>
      <c r="N469" s="84">
        <f>VLOOKUP($A469,'Прайс-Лист'!$A$7:$P$608, 7,0)</f>
        <v>46.65100361999999</v>
      </c>
      <c r="O469" s="84">
        <f>VLOOKUP($A469,'Прайс-Лист'!$A$7:$P$608, 10,0)</f>
        <v>86.304356696999989</v>
      </c>
      <c r="P469" s="84">
        <f>VLOOKUP($A469,'Прайс-Лист'!$A$7:$P$608, 11,0)</f>
        <v>2330.2176308189996</v>
      </c>
    </row>
    <row r="470" spans="1:16" x14ac:dyDescent="0.25">
      <c r="A470" s="79" t="s">
        <v>334</v>
      </c>
      <c r="B470" s="79" t="s">
        <v>310</v>
      </c>
      <c r="C470" s="80" t="s">
        <v>335</v>
      </c>
      <c r="D470" s="71" t="s">
        <v>1120</v>
      </c>
      <c r="E470" s="73" t="str">
        <f>VLOOKUP($A470,'Прайс-Лист'!$A$7:$P$608, 4,0)</f>
        <v>S-XXL</v>
      </c>
      <c r="F470" s="88"/>
      <c r="G470" s="96"/>
      <c r="H470" s="96"/>
      <c r="I470" s="96"/>
      <c r="J470" s="96"/>
      <c r="K470" s="96"/>
      <c r="L470" s="72">
        <f t="shared" si="344"/>
        <v>0</v>
      </c>
      <c r="M470" s="73">
        <f t="shared" si="345"/>
        <v>0</v>
      </c>
      <c r="N470" s="73">
        <f>VLOOKUP($A470,'Прайс-Лист'!$A$7:$P$608, 7,0)</f>
        <v>44.80692384999999</v>
      </c>
      <c r="O470" s="73">
        <f>VLOOKUP($A470,'Прайс-Лист'!$A$7:$P$608, 10,0)</f>
        <v>82.892809122499983</v>
      </c>
      <c r="P470" s="73">
        <f>VLOOKUP($A470,'Прайс-Лист'!$A$7:$P$608, 11,0)</f>
        <v>2238.1058463074996</v>
      </c>
    </row>
    <row r="471" spans="1:16" x14ac:dyDescent="0.25">
      <c r="A471" s="79" t="s">
        <v>334</v>
      </c>
      <c r="B471" s="79" t="s">
        <v>310</v>
      </c>
      <c r="C471" s="80" t="s">
        <v>335</v>
      </c>
      <c r="D471" s="71" t="s">
        <v>1125</v>
      </c>
      <c r="E471" s="73" t="str">
        <f>VLOOKUP($A471,'Прайс-Лист'!$A$7:$P$608, 4,0)</f>
        <v>S-XXL</v>
      </c>
      <c r="F471" s="88"/>
      <c r="G471" s="96"/>
      <c r="H471" s="96"/>
      <c r="I471" s="96"/>
      <c r="J471" s="96"/>
      <c r="K471" s="96"/>
      <c r="L471" s="72">
        <f t="shared" ref="L471" si="352">SUM(F471:K471)</f>
        <v>0</v>
      </c>
      <c r="M471" s="73">
        <f t="shared" ref="M471" si="353">L471*N471</f>
        <v>0</v>
      </c>
      <c r="N471" s="73">
        <f>VLOOKUP($A471,'Прайс-Лист'!$A$7:$P$608, 7,0)</f>
        <v>44.80692384999999</v>
      </c>
      <c r="O471" s="73">
        <f>VLOOKUP($A471,'Прайс-Лист'!$A$7:$P$608, 10,0)</f>
        <v>82.892809122499983</v>
      </c>
      <c r="P471" s="73">
        <f>VLOOKUP($A471,'Прайс-Лист'!$A$7:$P$608, 11,0)</f>
        <v>2238.1058463074996</v>
      </c>
    </row>
    <row r="472" spans="1:16" x14ac:dyDescent="0.25">
      <c r="A472" s="79" t="s">
        <v>334</v>
      </c>
      <c r="B472" s="79" t="s">
        <v>310</v>
      </c>
      <c r="C472" s="80" t="s">
        <v>335</v>
      </c>
      <c r="D472" s="71" t="s">
        <v>1114</v>
      </c>
      <c r="E472" s="73" t="str">
        <f>VLOOKUP($A472,'Прайс-Лист'!$A$7:$P$608, 4,0)</f>
        <v>S-XXL</v>
      </c>
      <c r="F472" s="88"/>
      <c r="G472" s="96">
        <v>1</v>
      </c>
      <c r="H472" s="96">
        <v>1</v>
      </c>
      <c r="I472" s="96">
        <v>1</v>
      </c>
      <c r="J472" s="96">
        <v>1</v>
      </c>
      <c r="K472" s="96"/>
      <c r="L472" s="72">
        <f t="shared" si="344"/>
        <v>4</v>
      </c>
      <c r="M472" s="73">
        <f t="shared" si="345"/>
        <v>179.22769539999996</v>
      </c>
      <c r="N472" s="73">
        <f>VLOOKUP($A472,'Прайс-Лист'!$A$7:$P$608, 7,0)</f>
        <v>44.80692384999999</v>
      </c>
      <c r="O472" s="73">
        <f>VLOOKUP($A472,'Прайс-Лист'!$A$7:$P$608, 10,0)</f>
        <v>82.892809122499983</v>
      </c>
      <c r="P472" s="73">
        <f>VLOOKUP($A472,'Прайс-Лист'!$A$7:$P$608, 11,0)</f>
        <v>2238.1058463074996</v>
      </c>
    </row>
    <row r="473" spans="1:16" x14ac:dyDescent="0.25">
      <c r="A473" s="86" t="s">
        <v>336</v>
      </c>
      <c r="B473" s="86" t="s">
        <v>310</v>
      </c>
      <c r="C473" s="86" t="s">
        <v>337</v>
      </c>
      <c r="D473" s="83" t="s">
        <v>1115</v>
      </c>
      <c r="E473" s="84" t="str">
        <f>VLOOKUP($A473,'Прайс-Лист'!$A$7:$P$608, 4,0)</f>
        <v>XS-XXL</v>
      </c>
      <c r="F473" s="95"/>
      <c r="G473" s="95"/>
      <c r="H473" s="95"/>
      <c r="I473" s="95"/>
      <c r="J473" s="95"/>
      <c r="K473" s="95"/>
      <c r="L473" s="85">
        <f t="shared" ref="L473" si="354">SUM(F473:K473)</f>
        <v>0</v>
      </c>
      <c r="M473" s="84">
        <f t="shared" ref="M473" si="355">L473*N473</f>
        <v>0</v>
      </c>
      <c r="N473" s="84">
        <f>VLOOKUP($A473,'Прайс-Лист'!$A$7:$P$608, 7,0)</f>
        <v>41.743162759999997</v>
      </c>
      <c r="O473" s="84">
        <f>VLOOKUP($A473,'Прайс-Лист'!$A$7:$P$608, 10,0)</f>
        <v>77.224851106000003</v>
      </c>
      <c r="P473" s="84">
        <f>VLOOKUP($A473,'Прайс-Лист'!$A$7:$P$608, 11,0)</f>
        <v>2085.0709798620001</v>
      </c>
    </row>
    <row r="474" spans="1:16" x14ac:dyDescent="0.25">
      <c r="A474" s="86" t="s">
        <v>336</v>
      </c>
      <c r="B474" s="86" t="s">
        <v>310</v>
      </c>
      <c r="C474" s="86" t="s">
        <v>337</v>
      </c>
      <c r="D474" s="83" t="s">
        <v>1165</v>
      </c>
      <c r="E474" s="84" t="str">
        <f>VLOOKUP($A474,'Прайс-Лист'!$A$7:$P$608, 4,0)</f>
        <v>XS-XXL</v>
      </c>
      <c r="F474" s="95"/>
      <c r="G474" s="95"/>
      <c r="H474" s="95"/>
      <c r="I474" s="95"/>
      <c r="J474" s="95"/>
      <c r="K474" s="95"/>
      <c r="L474" s="85">
        <f t="shared" si="344"/>
        <v>0</v>
      </c>
      <c r="M474" s="84">
        <f t="shared" si="345"/>
        <v>0</v>
      </c>
      <c r="N474" s="84">
        <f>VLOOKUP($A474,'Прайс-Лист'!$A$7:$P$608, 7,0)</f>
        <v>41.743162759999997</v>
      </c>
      <c r="O474" s="84">
        <f>VLOOKUP($A474,'Прайс-Лист'!$A$7:$P$608, 10,0)</f>
        <v>77.224851106000003</v>
      </c>
      <c r="P474" s="84">
        <f>VLOOKUP($A474,'Прайс-Лист'!$A$7:$P$608, 11,0)</f>
        <v>2085.0709798620001</v>
      </c>
    </row>
    <row r="475" spans="1:16" x14ac:dyDescent="0.25">
      <c r="A475" s="86" t="s">
        <v>336</v>
      </c>
      <c r="B475" s="86" t="s">
        <v>310</v>
      </c>
      <c r="C475" s="86" t="s">
        <v>337</v>
      </c>
      <c r="D475" s="83" t="s">
        <v>1120</v>
      </c>
      <c r="E475" s="84" t="str">
        <f>VLOOKUP($A475,'Прайс-Лист'!$A$7:$P$608, 4,0)</f>
        <v>XS-XXL</v>
      </c>
      <c r="F475" s="95"/>
      <c r="G475" s="95"/>
      <c r="H475" s="95"/>
      <c r="I475" s="95"/>
      <c r="J475" s="95"/>
      <c r="K475" s="95"/>
      <c r="L475" s="85">
        <f t="shared" ref="L475" si="356">SUM(F475:K475)</f>
        <v>0</v>
      </c>
      <c r="M475" s="84">
        <f t="shared" ref="M475" si="357">L475*N475</f>
        <v>0</v>
      </c>
      <c r="N475" s="84">
        <f>VLOOKUP($A475,'Прайс-Лист'!$A$7:$P$608, 7,0)</f>
        <v>41.743162759999997</v>
      </c>
      <c r="O475" s="84">
        <f>VLOOKUP($A475,'Прайс-Лист'!$A$7:$P$608, 10,0)</f>
        <v>77.224851106000003</v>
      </c>
      <c r="P475" s="84">
        <f>VLOOKUP($A475,'Прайс-Лист'!$A$7:$P$608, 11,0)</f>
        <v>2085.0709798620001</v>
      </c>
    </row>
    <row r="476" spans="1:16" x14ac:dyDescent="0.25">
      <c r="A476" s="86" t="s">
        <v>336</v>
      </c>
      <c r="B476" s="86" t="s">
        <v>310</v>
      </c>
      <c r="C476" s="86" t="s">
        <v>337</v>
      </c>
      <c r="D476" s="83" t="s">
        <v>1125</v>
      </c>
      <c r="E476" s="84" t="str">
        <f>VLOOKUP($A476,'Прайс-Лист'!$A$7:$P$608, 4,0)</f>
        <v>XS-XXL</v>
      </c>
      <c r="F476" s="95"/>
      <c r="G476" s="95"/>
      <c r="H476" s="95"/>
      <c r="I476" s="95"/>
      <c r="J476" s="95"/>
      <c r="K476" s="95"/>
      <c r="L476" s="85">
        <f t="shared" ref="L476" si="358">SUM(F476:K476)</f>
        <v>0</v>
      </c>
      <c r="M476" s="84">
        <f t="shared" ref="M476" si="359">L476*N476</f>
        <v>0</v>
      </c>
      <c r="N476" s="84">
        <f>VLOOKUP($A476,'Прайс-Лист'!$A$7:$P$608, 7,0)</f>
        <v>41.743162759999997</v>
      </c>
      <c r="O476" s="84">
        <f>VLOOKUP($A476,'Прайс-Лист'!$A$7:$P$608, 10,0)</f>
        <v>77.224851106000003</v>
      </c>
      <c r="P476" s="84">
        <f>VLOOKUP($A476,'Прайс-Лист'!$A$7:$P$608, 11,0)</f>
        <v>2085.0709798620001</v>
      </c>
    </row>
    <row r="477" spans="1:16" x14ac:dyDescent="0.25">
      <c r="A477" s="86" t="s">
        <v>336</v>
      </c>
      <c r="B477" s="86" t="s">
        <v>310</v>
      </c>
      <c r="C477" s="86" t="s">
        <v>337</v>
      </c>
      <c r="D477" s="83" t="s">
        <v>1114</v>
      </c>
      <c r="E477" s="84" t="str">
        <f>VLOOKUP($A477,'Прайс-Лист'!$A$7:$P$608, 4,0)</f>
        <v>XS-XXL</v>
      </c>
      <c r="F477" s="95"/>
      <c r="G477" s="95"/>
      <c r="H477" s="95"/>
      <c r="I477" s="95"/>
      <c r="J477" s="95"/>
      <c r="K477" s="95"/>
      <c r="L477" s="85">
        <f t="shared" si="344"/>
        <v>0</v>
      </c>
      <c r="M477" s="84">
        <f t="shared" si="345"/>
        <v>0</v>
      </c>
      <c r="N477" s="84">
        <f>VLOOKUP($A477,'Прайс-Лист'!$A$7:$P$608, 7,0)</f>
        <v>41.743162759999997</v>
      </c>
      <c r="O477" s="84">
        <f>VLOOKUP($A477,'Прайс-Лист'!$A$7:$P$608, 10,0)</f>
        <v>77.224851106000003</v>
      </c>
      <c r="P477" s="84">
        <f>VLOOKUP($A477,'Прайс-Лист'!$A$7:$P$608, 11,0)</f>
        <v>2085.0709798620001</v>
      </c>
    </row>
    <row r="478" spans="1:16" x14ac:dyDescent="0.25">
      <c r="A478" s="70" t="s">
        <v>338</v>
      </c>
      <c r="B478" s="70" t="s">
        <v>310</v>
      </c>
      <c r="C478" s="77" t="s">
        <v>339</v>
      </c>
      <c r="D478" s="71" t="s">
        <v>1114</v>
      </c>
      <c r="E478" s="73" t="str">
        <f>VLOOKUP($A478,'Прайс-Лист'!$A$7:$P$608, 4,0)</f>
        <v>S-XXL</v>
      </c>
      <c r="F478" s="88"/>
      <c r="G478" s="96"/>
      <c r="H478" s="96"/>
      <c r="I478" s="96"/>
      <c r="J478" s="96"/>
      <c r="K478" s="96"/>
      <c r="L478" s="72">
        <f t="shared" si="344"/>
        <v>0</v>
      </c>
      <c r="M478" s="73">
        <f t="shared" si="345"/>
        <v>0</v>
      </c>
      <c r="N478" s="73">
        <f>VLOOKUP($A478,'Прайс-Лист'!$A$7:$P$608, 7,0)</f>
        <v>37.704455750000001</v>
      </c>
      <c r="O478" s="73">
        <f>VLOOKUP($A478,'Прайс-Лист'!$A$7:$P$608, 10,0)</f>
        <v>69.753243137500007</v>
      </c>
      <c r="P478" s="73">
        <f>VLOOKUP($A478,'Прайс-Лист'!$A$7:$P$608, 11,0)</f>
        <v>1883.3375647125001</v>
      </c>
    </row>
    <row r="479" spans="1:16" x14ac:dyDescent="0.25">
      <c r="A479" s="70" t="s">
        <v>338</v>
      </c>
      <c r="B479" s="70" t="s">
        <v>310</v>
      </c>
      <c r="C479" s="77" t="s">
        <v>339</v>
      </c>
      <c r="D479" s="71" t="s">
        <v>1125</v>
      </c>
      <c r="E479" s="73" t="str">
        <f>VLOOKUP($A479,'Прайс-Лист'!$A$7:$P$608, 4,0)</f>
        <v>S-XXL</v>
      </c>
      <c r="F479" s="88"/>
      <c r="G479" s="96"/>
      <c r="H479" s="96"/>
      <c r="I479" s="96"/>
      <c r="J479" s="96"/>
      <c r="K479" s="96"/>
      <c r="L479" s="72">
        <f t="shared" ref="L479" si="360">SUM(F479:K479)</f>
        <v>0</v>
      </c>
      <c r="M479" s="73">
        <f t="shared" ref="M479" si="361">L479*N479</f>
        <v>0</v>
      </c>
      <c r="N479" s="73">
        <f>VLOOKUP($A479,'Прайс-Лист'!$A$7:$P$608, 7,0)</f>
        <v>37.704455750000001</v>
      </c>
      <c r="O479" s="73">
        <f>VLOOKUP($A479,'Прайс-Лист'!$A$7:$P$608, 10,0)</f>
        <v>69.753243137500007</v>
      </c>
      <c r="P479" s="73">
        <f>VLOOKUP($A479,'Прайс-Лист'!$A$7:$P$608, 11,0)</f>
        <v>1883.3375647125001</v>
      </c>
    </row>
    <row r="480" spans="1:16" x14ac:dyDescent="0.25">
      <c r="A480" s="70" t="s">
        <v>338</v>
      </c>
      <c r="B480" s="70" t="s">
        <v>310</v>
      </c>
      <c r="C480" s="77" t="s">
        <v>339</v>
      </c>
      <c r="D480" s="71" t="s">
        <v>1154</v>
      </c>
      <c r="E480" s="73" t="str">
        <f>VLOOKUP($A480,'Прайс-Лист'!$A$7:$P$608, 4,0)</f>
        <v>S-XXL</v>
      </c>
      <c r="F480" s="88"/>
      <c r="G480" s="96"/>
      <c r="H480" s="96"/>
      <c r="I480" s="96"/>
      <c r="J480" s="96"/>
      <c r="K480" s="96"/>
      <c r="L480" s="72">
        <f t="shared" ref="L480" si="362">SUM(F480:K480)</f>
        <v>0</v>
      </c>
      <c r="M480" s="73">
        <f t="shared" ref="M480" si="363">L480*N480</f>
        <v>0</v>
      </c>
      <c r="N480" s="73">
        <f>VLOOKUP($A480,'Прайс-Лист'!$A$7:$P$608, 7,0)</f>
        <v>37.704455750000001</v>
      </c>
      <c r="O480" s="73">
        <f>VLOOKUP($A480,'Прайс-Лист'!$A$7:$P$608, 10,0)</f>
        <v>69.753243137500007</v>
      </c>
      <c r="P480" s="73">
        <f>VLOOKUP($A480,'Прайс-Лист'!$A$7:$P$608, 11,0)</f>
        <v>1883.3375647125001</v>
      </c>
    </row>
    <row r="481" spans="1:16" x14ac:dyDescent="0.25">
      <c r="A481" s="70" t="s">
        <v>338</v>
      </c>
      <c r="B481" s="70" t="s">
        <v>310</v>
      </c>
      <c r="C481" s="77" t="s">
        <v>339</v>
      </c>
      <c r="D481" s="71" t="s">
        <v>1166</v>
      </c>
      <c r="E481" s="73" t="str">
        <f>VLOOKUP($A481,'Прайс-Лист'!$A$7:$P$608, 4,0)</f>
        <v>S-XXL</v>
      </c>
      <c r="F481" s="88"/>
      <c r="G481" s="96"/>
      <c r="H481" s="96"/>
      <c r="I481" s="96"/>
      <c r="J481" s="96"/>
      <c r="K481" s="96"/>
      <c r="L481" s="72">
        <f t="shared" si="344"/>
        <v>0</v>
      </c>
      <c r="M481" s="73">
        <f t="shared" si="345"/>
        <v>0</v>
      </c>
      <c r="N481" s="73">
        <f>VLOOKUP($A481,'Прайс-Лист'!$A$7:$P$608, 7,0)</f>
        <v>37.704455750000001</v>
      </c>
      <c r="O481" s="73">
        <f>VLOOKUP($A481,'Прайс-Лист'!$A$7:$P$608, 10,0)</f>
        <v>69.753243137500007</v>
      </c>
      <c r="P481" s="73">
        <f>VLOOKUP($A481,'Прайс-Лист'!$A$7:$P$608, 11,0)</f>
        <v>1883.3375647125001</v>
      </c>
    </row>
    <row r="482" spans="1:16" x14ac:dyDescent="0.25">
      <c r="A482" s="82" t="s">
        <v>340</v>
      </c>
      <c r="B482" s="82" t="s">
        <v>310</v>
      </c>
      <c r="C482" s="82" t="s">
        <v>341</v>
      </c>
      <c r="D482" s="83" t="s">
        <v>1114</v>
      </c>
      <c r="E482" s="84" t="str">
        <f>VLOOKUP($A482,'Прайс-Лист'!$A$7:$P$608, 4,0)</f>
        <v>S-XXL</v>
      </c>
      <c r="F482" s="88"/>
      <c r="G482" s="95"/>
      <c r="H482" s="95"/>
      <c r="I482" s="95"/>
      <c r="J482" s="95"/>
      <c r="K482" s="95"/>
      <c r="L482" s="85">
        <f t="shared" si="344"/>
        <v>0</v>
      </c>
      <c r="M482" s="84">
        <f t="shared" si="345"/>
        <v>0</v>
      </c>
      <c r="N482" s="84">
        <f>VLOOKUP($A482,'Прайс-Лист'!$A$7:$P$608, 7,0)</f>
        <v>32.139369600000002</v>
      </c>
      <c r="O482" s="84">
        <f>VLOOKUP($A482,'Прайс-Лист'!$A$7:$P$608, 10,0)</f>
        <v>59.457833760000007</v>
      </c>
      <c r="P482" s="84">
        <f>VLOOKUP($A482,'Прайс-Лист'!$A$7:$P$608, 11,0)</f>
        <v>1605.3615115200002</v>
      </c>
    </row>
    <row r="483" spans="1:16" x14ac:dyDescent="0.25">
      <c r="A483" s="82" t="s">
        <v>340</v>
      </c>
      <c r="B483" s="82" t="s">
        <v>310</v>
      </c>
      <c r="C483" s="82" t="s">
        <v>341</v>
      </c>
      <c r="D483" s="83" t="s">
        <v>1125</v>
      </c>
      <c r="E483" s="84" t="str">
        <f>VLOOKUP($A483,'Прайс-Лист'!$A$7:$P$608, 4,0)</f>
        <v>S-XXL</v>
      </c>
      <c r="F483" s="88"/>
      <c r="G483" s="95"/>
      <c r="H483" s="95"/>
      <c r="I483" s="95"/>
      <c r="J483" s="95"/>
      <c r="K483" s="95"/>
      <c r="L483" s="85">
        <f t="shared" ref="L483" si="364">SUM(F483:K483)</f>
        <v>0</v>
      </c>
      <c r="M483" s="84">
        <f t="shared" ref="M483" si="365">L483*N483</f>
        <v>0</v>
      </c>
      <c r="N483" s="84">
        <f>VLOOKUP($A483,'Прайс-Лист'!$A$7:$P$608, 7,0)</f>
        <v>32.139369600000002</v>
      </c>
      <c r="O483" s="84">
        <f>VLOOKUP($A483,'Прайс-Лист'!$A$7:$P$608, 10,0)</f>
        <v>59.457833760000007</v>
      </c>
      <c r="P483" s="84">
        <f>VLOOKUP($A483,'Прайс-Лист'!$A$7:$P$608, 11,0)</f>
        <v>1605.3615115200002</v>
      </c>
    </row>
    <row r="484" spans="1:16" x14ac:dyDescent="0.25">
      <c r="A484" s="82" t="s">
        <v>340</v>
      </c>
      <c r="B484" s="82" t="s">
        <v>310</v>
      </c>
      <c r="C484" s="82" t="s">
        <v>341</v>
      </c>
      <c r="D484" s="83" t="s">
        <v>1154</v>
      </c>
      <c r="E484" s="84" t="str">
        <f>VLOOKUP($A484,'Прайс-Лист'!$A$7:$P$608, 4,0)</f>
        <v>S-XXL</v>
      </c>
      <c r="F484" s="88"/>
      <c r="G484" s="95"/>
      <c r="H484" s="95"/>
      <c r="I484" s="95"/>
      <c r="J484" s="95"/>
      <c r="K484" s="95"/>
      <c r="L484" s="85">
        <f t="shared" ref="L484" si="366">SUM(F484:K484)</f>
        <v>0</v>
      </c>
      <c r="M484" s="84">
        <f t="shared" ref="M484" si="367">L484*N484</f>
        <v>0</v>
      </c>
      <c r="N484" s="84">
        <f>VLOOKUP($A484,'Прайс-Лист'!$A$7:$P$608, 7,0)</f>
        <v>32.139369600000002</v>
      </c>
      <c r="O484" s="84">
        <f>VLOOKUP($A484,'Прайс-Лист'!$A$7:$P$608, 10,0)</f>
        <v>59.457833760000007</v>
      </c>
      <c r="P484" s="84">
        <f>VLOOKUP($A484,'Прайс-Лист'!$A$7:$P$608, 11,0)</f>
        <v>1605.3615115200002</v>
      </c>
    </row>
    <row r="485" spans="1:16" x14ac:dyDescent="0.25">
      <c r="A485" s="82" t="s">
        <v>340</v>
      </c>
      <c r="B485" s="82" t="s">
        <v>310</v>
      </c>
      <c r="C485" s="82" t="s">
        <v>341</v>
      </c>
      <c r="D485" s="83" t="s">
        <v>1166</v>
      </c>
      <c r="E485" s="84" t="str">
        <f>VLOOKUP($A485,'Прайс-Лист'!$A$7:$P$608, 4,0)</f>
        <v>S-XXL</v>
      </c>
      <c r="F485" s="88"/>
      <c r="G485" s="95"/>
      <c r="H485" s="95"/>
      <c r="I485" s="95"/>
      <c r="J485" s="95"/>
      <c r="K485" s="95"/>
      <c r="L485" s="85">
        <f t="shared" si="344"/>
        <v>0</v>
      </c>
      <c r="M485" s="84">
        <f t="shared" si="345"/>
        <v>0</v>
      </c>
      <c r="N485" s="84">
        <f>VLOOKUP($A485,'Прайс-Лист'!$A$7:$P$608, 7,0)</f>
        <v>32.139369600000002</v>
      </c>
      <c r="O485" s="84">
        <f>VLOOKUP($A485,'Прайс-Лист'!$A$7:$P$608, 10,0)</f>
        <v>59.457833760000007</v>
      </c>
      <c r="P485" s="84">
        <f>VLOOKUP($A485,'Прайс-Лист'!$A$7:$P$608, 11,0)</f>
        <v>1605.3615115200002</v>
      </c>
    </row>
    <row r="486" spans="1:16" x14ac:dyDescent="0.25">
      <c r="A486" s="31" t="s">
        <v>342</v>
      </c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</row>
    <row r="487" spans="1:16" x14ac:dyDescent="0.25">
      <c r="A487" s="38" t="s">
        <v>311</v>
      </c>
      <c r="B487" s="74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</row>
    <row r="488" spans="1:16" s="1" customFormat="1" x14ac:dyDescent="0.25">
      <c r="A488" s="66" t="s">
        <v>1099</v>
      </c>
      <c r="B488" s="66" t="s">
        <v>1100</v>
      </c>
      <c r="C488" s="67" t="s">
        <v>1101</v>
      </c>
      <c r="D488" s="66" t="s">
        <v>1102</v>
      </c>
      <c r="E488" s="68" t="s">
        <v>12</v>
      </c>
      <c r="F488" s="69">
        <v>8</v>
      </c>
      <c r="G488" s="69">
        <v>10</v>
      </c>
      <c r="H488" s="69">
        <v>12</v>
      </c>
      <c r="I488" s="69">
        <v>14</v>
      </c>
      <c r="J488" s="69">
        <v>16</v>
      </c>
      <c r="K488" s="69"/>
      <c r="L488" s="68" t="s">
        <v>1108</v>
      </c>
      <c r="M488" s="68" t="s">
        <v>1109</v>
      </c>
      <c r="N488" s="68" t="s">
        <v>1110</v>
      </c>
      <c r="O488" s="68" t="s">
        <v>10</v>
      </c>
      <c r="P488" s="68" t="s">
        <v>11</v>
      </c>
    </row>
    <row r="489" spans="1:16" x14ac:dyDescent="0.25">
      <c r="A489" s="77" t="s">
        <v>343</v>
      </c>
      <c r="B489" s="77" t="s">
        <v>342</v>
      </c>
      <c r="C489" s="77" t="s">
        <v>344</v>
      </c>
      <c r="D489" s="91" t="s">
        <v>1136</v>
      </c>
      <c r="E489" s="92" t="str">
        <f>VLOOKUP($A489,'Прайс-Лист'!$A$7:$P$608, 4,0)</f>
        <v>8-16</v>
      </c>
      <c r="F489" s="97"/>
      <c r="G489" s="97"/>
      <c r="H489" s="97"/>
      <c r="I489" s="97"/>
      <c r="J489" s="97"/>
      <c r="K489" s="88"/>
      <c r="L489" s="15">
        <f t="shared" ref="L489" si="368">SUM(F489:K489)</f>
        <v>0</v>
      </c>
      <c r="M489" s="92">
        <f t="shared" ref="M489" si="369">L489*N489</f>
        <v>0</v>
      </c>
      <c r="N489" s="92">
        <f>VLOOKUP($A489,'Прайс-Лист'!$A$7:$P$608, 7,0)</f>
        <v>62.237274307000007</v>
      </c>
      <c r="O489" s="92">
        <f>VLOOKUP($A489,'Прайс-Лист'!$A$7:$P$608, 10,0)</f>
        <v>115.13895746795002</v>
      </c>
      <c r="P489" s="92">
        <f>VLOOKUP($A489,'Прайс-Лист'!$A$7:$P$608, 11,0)</f>
        <v>3108.7518516346504</v>
      </c>
    </row>
    <row r="490" spans="1:16" x14ac:dyDescent="0.25">
      <c r="A490" s="77" t="s">
        <v>343</v>
      </c>
      <c r="B490" s="77" t="s">
        <v>342</v>
      </c>
      <c r="C490" s="77" t="s">
        <v>344</v>
      </c>
      <c r="D490" s="91" t="s">
        <v>1113</v>
      </c>
      <c r="E490" s="92" t="str">
        <f>VLOOKUP($A490,'Прайс-Лист'!$A$7:$P$608, 4,0)</f>
        <v>8-16</v>
      </c>
      <c r="F490" s="97"/>
      <c r="G490" s="97"/>
      <c r="H490" s="97"/>
      <c r="I490" s="97"/>
      <c r="J490" s="97"/>
      <c r="K490" s="88"/>
      <c r="L490" s="15">
        <f t="shared" ref="L490" si="370">SUM(F490:K490)</f>
        <v>0</v>
      </c>
      <c r="M490" s="92">
        <f t="shared" ref="M490" si="371">L490*N490</f>
        <v>0</v>
      </c>
      <c r="N490" s="92">
        <f>VLOOKUP($A490,'Прайс-Лист'!$A$7:$P$608, 7,0)</f>
        <v>62.237274307000007</v>
      </c>
      <c r="O490" s="92">
        <f>VLOOKUP($A490,'Прайс-Лист'!$A$7:$P$608, 10,0)</f>
        <v>115.13895746795002</v>
      </c>
      <c r="P490" s="92">
        <f>VLOOKUP($A490,'Прайс-Лист'!$A$7:$P$608, 11,0)</f>
        <v>3108.7518516346504</v>
      </c>
    </row>
    <row r="491" spans="1:16" x14ac:dyDescent="0.25">
      <c r="A491" s="77" t="s">
        <v>343</v>
      </c>
      <c r="B491" s="77" t="s">
        <v>342</v>
      </c>
      <c r="C491" s="77" t="s">
        <v>344</v>
      </c>
      <c r="D491" s="91" t="s">
        <v>1125</v>
      </c>
      <c r="E491" s="92" t="str">
        <f>VLOOKUP($A491,'Прайс-Лист'!$A$7:$P$608, 4,0)</f>
        <v>8-16</v>
      </c>
      <c r="F491" s="97"/>
      <c r="G491" s="97"/>
      <c r="H491" s="97"/>
      <c r="I491" s="97"/>
      <c r="J491" s="97"/>
      <c r="K491" s="88"/>
      <c r="L491" s="15">
        <f t="shared" ref="L491:L494" si="372">SUM(F491:K491)</f>
        <v>0</v>
      </c>
      <c r="M491" s="92">
        <f t="shared" ref="M491:M494" si="373">L491*N491</f>
        <v>0</v>
      </c>
      <c r="N491" s="92">
        <f>VLOOKUP($A491,'Прайс-Лист'!$A$7:$P$608, 7,0)</f>
        <v>62.237274307000007</v>
      </c>
      <c r="O491" s="92">
        <f>VLOOKUP($A491,'Прайс-Лист'!$A$7:$P$608, 10,0)</f>
        <v>115.13895746795002</v>
      </c>
      <c r="P491" s="92">
        <f>VLOOKUP($A491,'Прайс-Лист'!$A$7:$P$608, 11,0)</f>
        <v>3108.7518516346504</v>
      </c>
    </row>
    <row r="492" spans="1:16" x14ac:dyDescent="0.25">
      <c r="A492" s="82" t="s">
        <v>345</v>
      </c>
      <c r="B492" s="82" t="s">
        <v>342</v>
      </c>
      <c r="C492" s="82" t="s">
        <v>346</v>
      </c>
      <c r="D492" s="83" t="s">
        <v>1136</v>
      </c>
      <c r="E492" s="84" t="str">
        <f>VLOOKUP($A492,'Прайс-Лист'!$A$7:$P$608, 4,0)</f>
        <v>8-16</v>
      </c>
      <c r="F492" s="95"/>
      <c r="G492" s="95"/>
      <c r="H492" s="95"/>
      <c r="I492" s="95"/>
      <c r="J492" s="95"/>
      <c r="K492" s="88"/>
      <c r="L492" s="85">
        <f t="shared" ref="L492" si="374">SUM(F492:K492)</f>
        <v>0</v>
      </c>
      <c r="M492" s="84">
        <f t="shared" ref="M492" si="375">L492*N492</f>
        <v>0</v>
      </c>
      <c r="N492" s="84">
        <f>VLOOKUP($A492,'Прайс-Лист'!$A$7:$P$608, 7,0)</f>
        <v>50.31849433</v>
      </c>
      <c r="O492" s="84">
        <f>VLOOKUP($A492,'Прайс-Лист'!$A$7:$P$608, 10,0)</f>
        <v>93.0892145105</v>
      </c>
      <c r="P492" s="84">
        <f>VLOOKUP($A492,'Прайс-Лист'!$A$7:$P$608, 11,0)</f>
        <v>2513.4087917835</v>
      </c>
    </row>
    <row r="493" spans="1:16" x14ac:dyDescent="0.25">
      <c r="A493" s="82" t="s">
        <v>345</v>
      </c>
      <c r="B493" s="82" t="s">
        <v>342</v>
      </c>
      <c r="C493" s="82" t="s">
        <v>346</v>
      </c>
      <c r="D493" s="83" t="s">
        <v>1125</v>
      </c>
      <c r="E493" s="84" t="str">
        <f>VLOOKUP($A493,'Прайс-Лист'!$A$7:$P$608, 4,0)</f>
        <v>8-16</v>
      </c>
      <c r="F493" s="95"/>
      <c r="G493" s="95"/>
      <c r="H493" s="95"/>
      <c r="I493" s="95"/>
      <c r="J493" s="95"/>
      <c r="K493" s="88"/>
      <c r="L493" s="85">
        <f t="shared" si="372"/>
        <v>0</v>
      </c>
      <c r="M493" s="84">
        <f t="shared" si="373"/>
        <v>0</v>
      </c>
      <c r="N493" s="84">
        <f>VLOOKUP($A493,'Прайс-Лист'!$A$7:$P$608, 7,0)</f>
        <v>50.31849433</v>
      </c>
      <c r="O493" s="84">
        <f>VLOOKUP($A493,'Прайс-Лист'!$A$7:$P$608, 10,0)</f>
        <v>93.0892145105</v>
      </c>
      <c r="P493" s="84">
        <f>VLOOKUP($A493,'Прайс-Лист'!$A$7:$P$608, 11,0)</f>
        <v>2513.4087917835</v>
      </c>
    </row>
    <row r="494" spans="1:16" x14ac:dyDescent="0.25">
      <c r="A494" s="77" t="s">
        <v>347</v>
      </c>
      <c r="B494" s="77" t="s">
        <v>342</v>
      </c>
      <c r="C494" s="77" t="s">
        <v>348</v>
      </c>
      <c r="D494" s="91" t="s">
        <v>1113</v>
      </c>
      <c r="E494" s="92" t="str">
        <f>VLOOKUP($A494,'Прайс-Лист'!$A$7:$P$608, 4,0)</f>
        <v>8-16</v>
      </c>
      <c r="F494" s="97"/>
      <c r="G494" s="97"/>
      <c r="H494" s="97"/>
      <c r="I494" s="97"/>
      <c r="J494" s="97"/>
      <c r="K494" s="88"/>
      <c r="L494" s="15">
        <f t="shared" si="372"/>
        <v>0</v>
      </c>
      <c r="M494" s="92">
        <f t="shared" si="373"/>
        <v>0</v>
      </c>
      <c r="N494" s="92">
        <f>VLOOKUP($A494,'Прайс-Лист'!$A$7:$P$608, 7,0)</f>
        <v>33.861919</v>
      </c>
      <c r="O494" s="92">
        <f>VLOOKUP($A494,'Прайс-Лист'!$A$7:$P$608, 10,0)</f>
        <v>62.644550150000001</v>
      </c>
      <c r="P494" s="92">
        <f>VLOOKUP($A494,'Прайс-Лист'!$A$7:$P$608, 11,0)</f>
        <v>1691.4028540500001</v>
      </c>
    </row>
    <row r="495" spans="1:16" x14ac:dyDescent="0.25">
      <c r="A495" s="38" t="s">
        <v>320</v>
      </c>
      <c r="B495" s="74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</row>
    <row r="496" spans="1:16" s="1" customFormat="1" x14ac:dyDescent="0.25">
      <c r="A496" s="66" t="s">
        <v>1099</v>
      </c>
      <c r="B496" s="66" t="s">
        <v>1100</v>
      </c>
      <c r="C496" s="67" t="s">
        <v>1101</v>
      </c>
      <c r="D496" s="66" t="s">
        <v>1102</v>
      </c>
      <c r="E496" s="68" t="s">
        <v>12</v>
      </c>
      <c r="F496" s="69">
        <v>8</v>
      </c>
      <c r="G496" s="69">
        <v>10</v>
      </c>
      <c r="H496" s="69">
        <v>12</v>
      </c>
      <c r="I496" s="69">
        <v>14</v>
      </c>
      <c r="J496" s="69">
        <v>16</v>
      </c>
      <c r="K496" s="69"/>
      <c r="L496" s="68" t="s">
        <v>1108</v>
      </c>
      <c r="M496" s="68" t="s">
        <v>1109</v>
      </c>
      <c r="N496" s="68" t="s">
        <v>1110</v>
      </c>
      <c r="O496" s="68" t="s">
        <v>10</v>
      </c>
      <c r="P496" s="68" t="s">
        <v>11</v>
      </c>
    </row>
    <row r="497" spans="1:16" x14ac:dyDescent="0.25">
      <c r="A497" s="79" t="s">
        <v>349</v>
      </c>
      <c r="B497" s="79" t="s">
        <v>342</v>
      </c>
      <c r="C497" s="80" t="s">
        <v>350</v>
      </c>
      <c r="D497" s="71" t="s">
        <v>1131</v>
      </c>
      <c r="E497" s="73" t="str">
        <f>VLOOKUP($A497,'Прайс-Лист'!$A$7:$P$608, 4,0)</f>
        <v>8-16</v>
      </c>
      <c r="F497" s="96"/>
      <c r="G497" s="96"/>
      <c r="H497" s="96"/>
      <c r="I497" s="96"/>
      <c r="J497" s="96"/>
      <c r="K497" s="88"/>
      <c r="L497" s="72">
        <f t="shared" ref="L497" si="376">SUM(F497:K497)</f>
        <v>0</v>
      </c>
      <c r="M497" s="73">
        <f t="shared" ref="M497" si="377">L497*N497</f>
        <v>0</v>
      </c>
      <c r="N497" s="73">
        <f>VLOOKUP($A497,'Прайс-Лист'!$A$7:$P$608, 7,0)</f>
        <v>49.569336648000004</v>
      </c>
      <c r="O497" s="73">
        <f>VLOOKUP($A497,'Прайс-Лист'!$A$7:$P$608, 10,0)</f>
        <v>91.703272798800015</v>
      </c>
      <c r="P497" s="73">
        <f>VLOOKUP($A497,'Прайс-Лист'!$A$7:$P$608, 11,0)</f>
        <v>2475.9883655676003</v>
      </c>
    </row>
    <row r="498" spans="1:16" x14ac:dyDescent="0.25">
      <c r="A498" s="79" t="s">
        <v>349</v>
      </c>
      <c r="B498" s="79" t="s">
        <v>342</v>
      </c>
      <c r="C498" s="80" t="s">
        <v>350</v>
      </c>
      <c r="D498" s="71" t="s">
        <v>1114</v>
      </c>
      <c r="E498" s="73" t="str">
        <f>VLOOKUP($A498,'Прайс-Лист'!$A$7:$P$608, 4,0)</f>
        <v>8-16</v>
      </c>
      <c r="F498" s="96"/>
      <c r="G498" s="96"/>
      <c r="H498" s="96"/>
      <c r="I498" s="96"/>
      <c r="J498" s="96"/>
      <c r="K498" s="88"/>
      <c r="L498" s="72">
        <f t="shared" ref="L498:L501" si="378">SUM(F498:K498)</f>
        <v>0</v>
      </c>
      <c r="M498" s="73">
        <f t="shared" ref="M498:M501" si="379">L498*N498</f>
        <v>0</v>
      </c>
      <c r="N498" s="73">
        <f>VLOOKUP($A498,'Прайс-Лист'!$A$7:$P$608, 7,0)</f>
        <v>49.569336648000004</v>
      </c>
      <c r="O498" s="73">
        <f>VLOOKUP($A498,'Прайс-Лист'!$A$7:$P$608, 10,0)</f>
        <v>91.703272798800015</v>
      </c>
      <c r="P498" s="73">
        <f>VLOOKUP($A498,'Прайс-Лист'!$A$7:$P$608, 11,0)</f>
        <v>2475.9883655676003</v>
      </c>
    </row>
    <row r="499" spans="1:16" x14ac:dyDescent="0.25">
      <c r="A499" s="86" t="s">
        <v>351</v>
      </c>
      <c r="B499" s="86" t="s">
        <v>342</v>
      </c>
      <c r="C499" s="86" t="s">
        <v>352</v>
      </c>
      <c r="D499" s="83" t="s">
        <v>1156</v>
      </c>
      <c r="E499" s="84" t="str">
        <f>VLOOKUP($A499,'Прайс-Лист'!$A$7:$P$608, 4,0)</f>
        <v>8-16</v>
      </c>
      <c r="F499" s="95"/>
      <c r="G499" s="95"/>
      <c r="H499" s="95"/>
      <c r="I499" s="95"/>
      <c r="J499" s="95"/>
      <c r="K499" s="88"/>
      <c r="L499" s="85">
        <f t="shared" si="378"/>
        <v>0</v>
      </c>
      <c r="M499" s="84">
        <f t="shared" si="379"/>
        <v>0</v>
      </c>
      <c r="N499" s="84">
        <f>VLOOKUP($A499,'Прайс-Лист'!$A$7:$P$608, 7,0)</f>
        <v>35.720869750799999</v>
      </c>
      <c r="O499" s="84">
        <f>VLOOKUP($A499,'Прайс-Лист'!$A$7:$P$608, 10,0)</f>
        <v>66.083609038980001</v>
      </c>
      <c r="P499" s="84">
        <f>VLOOKUP($A499,'Прайс-Лист'!$A$7:$P$608, 11,0)</f>
        <v>1784.25744405246</v>
      </c>
    </row>
    <row r="500" spans="1:16" x14ac:dyDescent="0.25">
      <c r="A500" s="86" t="s">
        <v>351</v>
      </c>
      <c r="B500" s="86" t="s">
        <v>342</v>
      </c>
      <c r="C500" s="86" t="s">
        <v>352</v>
      </c>
      <c r="D500" s="83" t="s">
        <v>1131</v>
      </c>
      <c r="E500" s="84" t="str">
        <f>VLOOKUP($A500,'Прайс-Лист'!$A$7:$P$608, 4,0)</f>
        <v>8-16</v>
      </c>
      <c r="F500" s="95"/>
      <c r="G500" s="95"/>
      <c r="H500" s="95"/>
      <c r="I500" s="95"/>
      <c r="J500" s="95"/>
      <c r="K500" s="88"/>
      <c r="L500" s="85">
        <f t="shared" ref="L500" si="380">SUM(F500:K500)</f>
        <v>0</v>
      </c>
      <c r="M500" s="84">
        <f t="shared" ref="M500" si="381">L500*N500</f>
        <v>0</v>
      </c>
      <c r="N500" s="84">
        <f>VLOOKUP($A500,'Прайс-Лист'!$A$7:$P$608, 7,0)</f>
        <v>35.720869750799999</v>
      </c>
      <c r="O500" s="84">
        <f>VLOOKUP($A500,'Прайс-Лист'!$A$7:$P$608, 10,0)</f>
        <v>66.083609038980001</v>
      </c>
      <c r="P500" s="84">
        <f>VLOOKUP($A500,'Прайс-Лист'!$A$7:$P$608, 11,0)</f>
        <v>1784.25744405246</v>
      </c>
    </row>
    <row r="501" spans="1:16" x14ac:dyDescent="0.25">
      <c r="A501" s="86" t="s">
        <v>351</v>
      </c>
      <c r="B501" s="86" t="s">
        <v>342</v>
      </c>
      <c r="C501" s="86" t="s">
        <v>352</v>
      </c>
      <c r="D501" s="83" t="s">
        <v>1114</v>
      </c>
      <c r="E501" s="84" t="str">
        <f>VLOOKUP($A501,'Прайс-Лист'!$A$7:$P$608, 4,0)</f>
        <v>8-16</v>
      </c>
      <c r="F501" s="95"/>
      <c r="G501" s="95"/>
      <c r="H501" s="95"/>
      <c r="I501" s="95"/>
      <c r="J501" s="95"/>
      <c r="K501" s="88"/>
      <c r="L501" s="85">
        <f t="shared" si="378"/>
        <v>0</v>
      </c>
      <c r="M501" s="84">
        <f t="shared" si="379"/>
        <v>0</v>
      </c>
      <c r="N501" s="84">
        <f>VLOOKUP($A501,'Прайс-Лист'!$A$7:$P$608, 7,0)</f>
        <v>35.720869750799999</v>
      </c>
      <c r="O501" s="84">
        <f>VLOOKUP($A501,'Прайс-Лист'!$A$7:$P$608, 10,0)</f>
        <v>66.083609038980001</v>
      </c>
      <c r="P501" s="84">
        <f>VLOOKUP($A501,'Прайс-Лист'!$A$7:$P$608, 11,0)</f>
        <v>1784.25744405246</v>
      </c>
    </row>
    <row r="502" spans="1:16" x14ac:dyDescent="0.25">
      <c r="A502" s="38" t="s">
        <v>325</v>
      </c>
      <c r="B502" s="74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</row>
    <row r="503" spans="1:16" s="1" customFormat="1" x14ac:dyDescent="0.25">
      <c r="A503" s="66" t="s">
        <v>1099</v>
      </c>
      <c r="B503" s="66" t="s">
        <v>1100</v>
      </c>
      <c r="C503" s="67" t="s">
        <v>1101</v>
      </c>
      <c r="D503" s="66" t="s">
        <v>1102</v>
      </c>
      <c r="E503" s="68" t="s">
        <v>12</v>
      </c>
      <c r="F503" s="69">
        <v>8</v>
      </c>
      <c r="G503" s="69">
        <v>10</v>
      </c>
      <c r="H503" s="69">
        <v>12</v>
      </c>
      <c r="I503" s="69">
        <v>14</v>
      </c>
      <c r="J503" s="69">
        <v>16</v>
      </c>
      <c r="K503" s="69"/>
      <c r="L503" s="68" t="s">
        <v>1108</v>
      </c>
      <c r="M503" s="68" t="s">
        <v>1109</v>
      </c>
      <c r="N503" s="68" t="s">
        <v>1110</v>
      </c>
      <c r="O503" s="68" t="s">
        <v>10</v>
      </c>
      <c r="P503" s="68" t="s">
        <v>11</v>
      </c>
    </row>
    <row r="504" spans="1:16" x14ac:dyDescent="0.25">
      <c r="A504" s="70" t="s">
        <v>353</v>
      </c>
      <c r="B504" s="70" t="s">
        <v>342</v>
      </c>
      <c r="C504" s="70" t="s">
        <v>354</v>
      </c>
      <c r="D504" s="71" t="s">
        <v>1155</v>
      </c>
      <c r="E504" s="73" t="str">
        <f>VLOOKUP($A504,'Прайс-Лист'!$A$7:$P$608, 4,0)</f>
        <v>8-16</v>
      </c>
      <c r="F504" s="96"/>
      <c r="G504" s="96"/>
      <c r="H504" s="96"/>
      <c r="I504" s="96"/>
      <c r="J504" s="96"/>
      <c r="K504" s="88"/>
      <c r="L504" s="72">
        <f t="shared" ref="L504" si="382">SUM(F504:K504)</f>
        <v>0</v>
      </c>
      <c r="M504" s="73">
        <f t="shared" ref="M504" si="383">L504*N504</f>
        <v>0</v>
      </c>
      <c r="N504" s="73">
        <f>VLOOKUP($A504,'Прайс-Лист'!$A$7:$P$608, 7,0)</f>
        <v>38.799018667499993</v>
      </c>
      <c r="O504" s="73">
        <f>VLOOKUP($A504,'Прайс-Лист'!$A$7:$P$608, 10,0)</f>
        <v>71.778184534874995</v>
      </c>
      <c r="P504" s="73">
        <f>VLOOKUP($A504,'Прайс-Лист'!$A$7:$P$608, 11,0)</f>
        <v>1938.0109824416249</v>
      </c>
    </row>
    <row r="505" spans="1:16" x14ac:dyDescent="0.25">
      <c r="A505" s="70" t="s">
        <v>353</v>
      </c>
      <c r="B505" s="70" t="s">
        <v>342</v>
      </c>
      <c r="C505" s="70" t="s">
        <v>354</v>
      </c>
      <c r="D505" s="71" t="s">
        <v>1125</v>
      </c>
      <c r="E505" s="73" t="str">
        <f>VLOOKUP($A505,'Прайс-Лист'!$A$7:$P$608, 4,0)</f>
        <v>8-16</v>
      </c>
      <c r="F505" s="96"/>
      <c r="G505" s="96"/>
      <c r="H505" s="96"/>
      <c r="I505" s="96"/>
      <c r="J505" s="96"/>
      <c r="K505" s="88"/>
      <c r="L505" s="72">
        <f t="shared" ref="L505" si="384">SUM(F505:K505)</f>
        <v>0</v>
      </c>
      <c r="M505" s="73">
        <f t="shared" ref="M505" si="385">L505*N505</f>
        <v>0</v>
      </c>
      <c r="N505" s="73">
        <f>VLOOKUP($A505,'Прайс-Лист'!$A$7:$P$608, 7,0)</f>
        <v>38.799018667499993</v>
      </c>
      <c r="O505" s="73">
        <f>VLOOKUP($A505,'Прайс-Лист'!$A$7:$P$608, 10,0)</f>
        <v>71.778184534874995</v>
      </c>
      <c r="P505" s="73">
        <f>VLOOKUP($A505,'Прайс-Лист'!$A$7:$P$608, 11,0)</f>
        <v>1938.0109824416249</v>
      </c>
    </row>
    <row r="506" spans="1:16" x14ac:dyDescent="0.25">
      <c r="A506" s="70" t="s">
        <v>353</v>
      </c>
      <c r="B506" s="70" t="s">
        <v>342</v>
      </c>
      <c r="C506" s="70" t="s">
        <v>354</v>
      </c>
      <c r="D506" s="71" t="s">
        <v>1136</v>
      </c>
      <c r="E506" s="73" t="str">
        <f>VLOOKUP($A506,'Прайс-Лист'!$A$7:$P$608, 4,0)</f>
        <v>8-16</v>
      </c>
      <c r="F506" s="96"/>
      <c r="G506" s="96"/>
      <c r="H506" s="96"/>
      <c r="I506" s="96"/>
      <c r="J506" s="96"/>
      <c r="K506" s="88"/>
      <c r="L506" s="72">
        <f t="shared" ref="L506:L531" si="386">SUM(F506:K506)</f>
        <v>0</v>
      </c>
      <c r="M506" s="73">
        <f t="shared" ref="M506:M531" si="387">L506*N506</f>
        <v>0</v>
      </c>
      <c r="N506" s="73">
        <f>VLOOKUP($A506,'Прайс-Лист'!$A$7:$P$608, 7,0)</f>
        <v>38.799018667499993</v>
      </c>
      <c r="O506" s="73">
        <f>VLOOKUP($A506,'Прайс-Лист'!$A$7:$P$608, 10,0)</f>
        <v>71.778184534874995</v>
      </c>
      <c r="P506" s="73">
        <f>VLOOKUP($A506,'Прайс-Лист'!$A$7:$P$608, 11,0)</f>
        <v>1938.0109824416249</v>
      </c>
    </row>
    <row r="507" spans="1:16" x14ac:dyDescent="0.25">
      <c r="A507" s="82" t="s">
        <v>355</v>
      </c>
      <c r="B507" s="82" t="s">
        <v>342</v>
      </c>
      <c r="C507" s="82" t="s">
        <v>356</v>
      </c>
      <c r="D507" s="83" t="s">
        <v>1155</v>
      </c>
      <c r="E507" s="84" t="str">
        <f>VLOOKUP($A507,'Прайс-Лист'!$A$7:$P$608, 4,0)</f>
        <v>8-16</v>
      </c>
      <c r="F507" s="95"/>
      <c r="G507" s="95"/>
      <c r="H507" s="95"/>
      <c r="I507" s="95"/>
      <c r="J507" s="95"/>
      <c r="K507" s="88"/>
      <c r="L507" s="85">
        <f t="shared" si="386"/>
        <v>0</v>
      </c>
      <c r="M507" s="84">
        <f t="shared" si="387"/>
        <v>0</v>
      </c>
      <c r="N507" s="84">
        <f>VLOOKUP($A507,'Прайс-Лист'!$A$7:$P$608, 7,0)</f>
        <v>28.063776000000004</v>
      </c>
      <c r="O507" s="84">
        <f>VLOOKUP($A507,'Прайс-Лист'!$A$7:$P$608, 10,0)</f>
        <v>51.917985600000009</v>
      </c>
      <c r="P507" s="84">
        <f>VLOOKUP($A507,'Прайс-Лист'!$A$7:$P$608, 11,0)</f>
        <v>1401.7856112000002</v>
      </c>
    </row>
    <row r="508" spans="1:16" x14ac:dyDescent="0.25">
      <c r="A508" s="82" t="s">
        <v>355</v>
      </c>
      <c r="B508" s="82" t="s">
        <v>342</v>
      </c>
      <c r="C508" s="82" t="s">
        <v>356</v>
      </c>
      <c r="D508" s="83" t="s">
        <v>1136</v>
      </c>
      <c r="E508" s="84" t="str">
        <f>VLOOKUP($A508,'Прайс-Лист'!$A$7:$P$608, 4,0)</f>
        <v>8-16</v>
      </c>
      <c r="F508" s="95"/>
      <c r="G508" s="95"/>
      <c r="H508" s="95"/>
      <c r="I508" s="95"/>
      <c r="J508" s="95"/>
      <c r="K508" s="88"/>
      <c r="L508" s="85">
        <f t="shared" ref="L508" si="388">SUM(F508:K508)</f>
        <v>0</v>
      </c>
      <c r="M508" s="84">
        <f t="shared" ref="M508" si="389">L508*N508</f>
        <v>0</v>
      </c>
      <c r="N508" s="84">
        <f>VLOOKUP($A508,'Прайс-Лист'!$A$7:$P$608, 7,0)</f>
        <v>28.063776000000004</v>
      </c>
      <c r="O508" s="84">
        <f>VLOOKUP($A508,'Прайс-Лист'!$A$7:$P$608, 10,0)</f>
        <v>51.917985600000009</v>
      </c>
      <c r="P508" s="84">
        <f>VLOOKUP($A508,'Прайс-Лист'!$A$7:$P$608, 11,0)</f>
        <v>1401.7856112000002</v>
      </c>
    </row>
    <row r="509" spans="1:16" x14ac:dyDescent="0.25">
      <c r="A509" s="82" t="s">
        <v>355</v>
      </c>
      <c r="B509" s="82" t="s">
        <v>342</v>
      </c>
      <c r="C509" s="82" t="s">
        <v>356</v>
      </c>
      <c r="D509" s="83" t="s">
        <v>1119</v>
      </c>
      <c r="E509" s="84" t="str">
        <f>VLOOKUP($A509,'Прайс-Лист'!$A$7:$P$608, 4,0)</f>
        <v>8-16</v>
      </c>
      <c r="F509" s="95"/>
      <c r="G509" s="95"/>
      <c r="H509" s="95"/>
      <c r="I509" s="95"/>
      <c r="J509" s="95"/>
      <c r="K509" s="88"/>
      <c r="L509" s="85">
        <f t="shared" ref="L509" si="390">SUM(F509:K509)</f>
        <v>0</v>
      </c>
      <c r="M509" s="84">
        <f t="shared" ref="M509" si="391">L509*N509</f>
        <v>0</v>
      </c>
      <c r="N509" s="84">
        <f>VLOOKUP($A509,'Прайс-Лист'!$A$7:$P$608, 7,0)</f>
        <v>28.063776000000004</v>
      </c>
      <c r="O509" s="84">
        <f>VLOOKUP($A509,'Прайс-Лист'!$A$7:$P$608, 10,0)</f>
        <v>51.917985600000009</v>
      </c>
      <c r="P509" s="84">
        <f>VLOOKUP($A509,'Прайс-Лист'!$A$7:$P$608, 11,0)</f>
        <v>1401.7856112000002</v>
      </c>
    </row>
    <row r="510" spans="1:16" x14ac:dyDescent="0.25">
      <c r="A510" s="82" t="s">
        <v>355</v>
      </c>
      <c r="B510" s="82" t="s">
        <v>342</v>
      </c>
      <c r="C510" s="82" t="s">
        <v>356</v>
      </c>
      <c r="D510" s="83" t="s">
        <v>1129</v>
      </c>
      <c r="E510" s="84" t="str">
        <f>VLOOKUP($A510,'Прайс-Лист'!$A$7:$P$608, 4,0)</f>
        <v>8-16</v>
      </c>
      <c r="F510" s="95"/>
      <c r="G510" s="95"/>
      <c r="H510" s="95"/>
      <c r="I510" s="95"/>
      <c r="J510" s="95"/>
      <c r="K510" s="88"/>
      <c r="L510" s="85">
        <f t="shared" si="386"/>
        <v>0</v>
      </c>
      <c r="M510" s="84">
        <f t="shared" si="387"/>
        <v>0</v>
      </c>
      <c r="N510" s="84">
        <f>VLOOKUP($A510,'Прайс-Лист'!$A$7:$P$608, 7,0)</f>
        <v>28.063776000000004</v>
      </c>
      <c r="O510" s="84">
        <f>VLOOKUP($A510,'Прайс-Лист'!$A$7:$P$608, 10,0)</f>
        <v>51.917985600000009</v>
      </c>
      <c r="P510" s="84">
        <f>VLOOKUP($A510,'Прайс-Лист'!$A$7:$P$608, 11,0)</f>
        <v>1401.7856112000002</v>
      </c>
    </row>
    <row r="511" spans="1:16" x14ac:dyDescent="0.25">
      <c r="A511" s="70" t="s">
        <v>357</v>
      </c>
      <c r="B511" s="70" t="s">
        <v>342</v>
      </c>
      <c r="C511" s="70" t="s">
        <v>358</v>
      </c>
      <c r="D511" s="71" t="s">
        <v>1119</v>
      </c>
      <c r="E511" s="73" t="str">
        <f>VLOOKUP($A511,'Прайс-Лист'!$A$7:$P$608, 4,0)</f>
        <v>8-16</v>
      </c>
      <c r="F511" s="96"/>
      <c r="G511" s="96"/>
      <c r="H511" s="96"/>
      <c r="I511" s="96"/>
      <c r="J511" s="96"/>
      <c r="K511" s="88"/>
      <c r="L511" s="72">
        <f t="shared" si="386"/>
        <v>0</v>
      </c>
      <c r="M511" s="73">
        <f t="shared" si="387"/>
        <v>0</v>
      </c>
      <c r="N511" s="73">
        <f>VLOOKUP($A511,'Прайс-Лист'!$A$7:$P$608, 7,0)</f>
        <v>18.904707900000002</v>
      </c>
      <c r="O511" s="73">
        <f>VLOOKUP($A511,'Прайс-Лист'!$A$7:$P$608, 10,0)</f>
        <v>34.973709615000004</v>
      </c>
      <c r="P511" s="73">
        <f>VLOOKUP($A511,'Прайс-Лист'!$A$7:$P$608, 11,0)</f>
        <v>944.2901596050001</v>
      </c>
    </row>
    <row r="512" spans="1:16" x14ac:dyDescent="0.25">
      <c r="A512" s="86" t="s">
        <v>359</v>
      </c>
      <c r="B512" s="86" t="s">
        <v>342</v>
      </c>
      <c r="C512" s="86" t="s">
        <v>360</v>
      </c>
      <c r="D512" s="83" t="s">
        <v>1129</v>
      </c>
      <c r="E512" s="84" t="str">
        <f>VLOOKUP($A512,'Прайс-Лист'!$A$7:$P$608, 4,0)</f>
        <v>8-18</v>
      </c>
      <c r="F512" s="95"/>
      <c r="G512" s="95"/>
      <c r="H512" s="95"/>
      <c r="I512" s="95"/>
      <c r="J512" s="95"/>
      <c r="K512" s="88"/>
      <c r="L512" s="85">
        <f t="shared" si="386"/>
        <v>0</v>
      </c>
      <c r="M512" s="84">
        <f t="shared" si="387"/>
        <v>0</v>
      </c>
      <c r="N512" s="84">
        <f>VLOOKUP($A512,'Прайс-Лист'!$A$7:$P$608, 7,0)</f>
        <v>44.245031349999998</v>
      </c>
      <c r="O512" s="84">
        <f>VLOOKUP($A512,'Прайс-Лист'!$A$7:$P$608, 10,0)</f>
        <v>81.853307997499996</v>
      </c>
      <c r="P512" s="84">
        <f>VLOOKUP($A512,'Прайс-Лист'!$A$7:$P$608, 11,0)</f>
        <v>2210.0393159324999</v>
      </c>
    </row>
    <row r="513" spans="1:16" x14ac:dyDescent="0.25">
      <c r="A513" s="86" t="s">
        <v>359</v>
      </c>
      <c r="B513" s="86" t="s">
        <v>342</v>
      </c>
      <c r="C513" s="86" t="s">
        <v>360</v>
      </c>
      <c r="D513" s="83" t="s">
        <v>1133</v>
      </c>
      <c r="E513" s="84" t="str">
        <f>VLOOKUP($A513,'Прайс-Лист'!$A$7:$P$608, 4,0)</f>
        <v>8-18</v>
      </c>
      <c r="F513" s="95"/>
      <c r="G513" s="95"/>
      <c r="H513" s="95"/>
      <c r="I513" s="95"/>
      <c r="J513" s="95"/>
      <c r="K513" s="88"/>
      <c r="L513" s="85">
        <f t="shared" ref="L513" si="392">SUM(F513:K513)</f>
        <v>0</v>
      </c>
      <c r="M513" s="84">
        <f t="shared" ref="M513" si="393">L513*N513</f>
        <v>0</v>
      </c>
      <c r="N513" s="84">
        <f>VLOOKUP($A513,'Прайс-Лист'!$A$7:$P$608, 7,0)</f>
        <v>44.245031349999998</v>
      </c>
      <c r="O513" s="84">
        <f>VLOOKUP($A513,'Прайс-Лист'!$A$7:$P$608, 10,0)</f>
        <v>81.853307997499996</v>
      </c>
      <c r="P513" s="84">
        <f>VLOOKUP($A513,'Прайс-Лист'!$A$7:$P$608, 11,0)</f>
        <v>2210.0393159324999</v>
      </c>
    </row>
    <row r="514" spans="1:16" x14ac:dyDescent="0.25">
      <c r="A514" s="86" t="s">
        <v>359</v>
      </c>
      <c r="B514" s="86" t="s">
        <v>342</v>
      </c>
      <c r="C514" s="86" t="s">
        <v>360</v>
      </c>
      <c r="D514" s="83" t="s">
        <v>1114</v>
      </c>
      <c r="E514" s="84" t="str">
        <f>VLOOKUP($A514,'Прайс-Лист'!$A$7:$P$608, 4,0)</f>
        <v>8-18</v>
      </c>
      <c r="F514" s="95"/>
      <c r="G514" s="95">
        <v>1</v>
      </c>
      <c r="H514" s="95"/>
      <c r="I514" s="95"/>
      <c r="J514" s="95"/>
      <c r="K514" s="88"/>
      <c r="L514" s="85">
        <f t="shared" si="386"/>
        <v>1</v>
      </c>
      <c r="M514" s="84">
        <f t="shared" si="387"/>
        <v>44.245031349999998</v>
      </c>
      <c r="N514" s="84">
        <f>VLOOKUP($A514,'Прайс-Лист'!$A$7:$P$608, 7,0)</f>
        <v>44.245031349999998</v>
      </c>
      <c r="O514" s="84">
        <f>VLOOKUP($A514,'Прайс-Лист'!$A$7:$P$608, 10,0)</f>
        <v>81.853307997499996</v>
      </c>
      <c r="P514" s="84">
        <f>VLOOKUP($A514,'Прайс-Лист'!$A$7:$P$608, 11,0)</f>
        <v>2210.0393159324999</v>
      </c>
    </row>
    <row r="515" spans="1:16" x14ac:dyDescent="0.25">
      <c r="A515" s="79" t="s">
        <v>361</v>
      </c>
      <c r="B515" s="79" t="s">
        <v>342</v>
      </c>
      <c r="C515" s="80" t="s">
        <v>362</v>
      </c>
      <c r="D515" s="71" t="s">
        <v>1129</v>
      </c>
      <c r="E515" s="73" t="str">
        <f>VLOOKUP($A515,'Прайс-Лист'!$A$7:$P$608, 4,0)</f>
        <v>8-18</v>
      </c>
      <c r="F515" s="96"/>
      <c r="G515" s="96"/>
      <c r="H515" s="96"/>
      <c r="I515" s="96"/>
      <c r="J515" s="96"/>
      <c r="K515" s="88"/>
      <c r="L515" s="72">
        <f t="shared" si="386"/>
        <v>0</v>
      </c>
      <c r="M515" s="73">
        <f t="shared" si="387"/>
        <v>0</v>
      </c>
      <c r="N515" s="73">
        <f>VLOOKUP($A515,'Прайс-Лист'!$A$7:$P$608, 7,0)</f>
        <v>42.959759179999992</v>
      </c>
      <c r="O515" s="73">
        <f>VLOOKUP($A515,'Прайс-Лист'!$A$7:$P$608, 10,0)</f>
        <v>79.475554482999982</v>
      </c>
      <c r="P515" s="73">
        <f>VLOOKUP($A515,'Прайс-Лист'!$A$7:$P$608, 11,0)</f>
        <v>2145.8399710409994</v>
      </c>
    </row>
    <row r="516" spans="1:16" x14ac:dyDescent="0.25">
      <c r="A516" s="79" t="s">
        <v>361</v>
      </c>
      <c r="B516" s="79" t="s">
        <v>342</v>
      </c>
      <c r="C516" s="80" t="s">
        <v>362</v>
      </c>
      <c r="D516" s="71" t="s">
        <v>1133</v>
      </c>
      <c r="E516" s="73" t="str">
        <f>VLOOKUP($A516,'Прайс-Лист'!$A$7:$P$608, 4,0)</f>
        <v>8-18</v>
      </c>
      <c r="F516" s="96"/>
      <c r="G516" s="96"/>
      <c r="H516" s="96"/>
      <c r="I516" s="96"/>
      <c r="J516" s="96"/>
      <c r="K516" s="88"/>
      <c r="L516" s="72">
        <f t="shared" ref="L516" si="394">SUM(F516:K516)</f>
        <v>0</v>
      </c>
      <c r="M516" s="73">
        <f t="shared" ref="M516" si="395">L516*N516</f>
        <v>0</v>
      </c>
      <c r="N516" s="73">
        <f>VLOOKUP($A516,'Прайс-Лист'!$A$7:$P$608, 7,0)</f>
        <v>42.959759179999992</v>
      </c>
      <c r="O516" s="73">
        <f>VLOOKUP($A516,'Прайс-Лист'!$A$7:$P$608, 10,0)</f>
        <v>79.475554482999982</v>
      </c>
      <c r="P516" s="73">
        <f>VLOOKUP($A516,'Прайс-Лист'!$A$7:$P$608, 11,0)</f>
        <v>2145.8399710409994</v>
      </c>
    </row>
    <row r="517" spans="1:16" x14ac:dyDescent="0.25">
      <c r="A517" s="79" t="s">
        <v>361</v>
      </c>
      <c r="B517" s="79" t="s">
        <v>342</v>
      </c>
      <c r="C517" s="80" t="s">
        <v>362</v>
      </c>
      <c r="D517" s="71" t="s">
        <v>1114</v>
      </c>
      <c r="E517" s="73" t="str">
        <f>VLOOKUP($A517,'Прайс-Лист'!$A$7:$P$608, 4,0)</f>
        <v>8-18</v>
      </c>
      <c r="F517" s="96">
        <v>1</v>
      </c>
      <c r="G517" s="96">
        <v>1</v>
      </c>
      <c r="H517" s="96">
        <v>1</v>
      </c>
      <c r="I517" s="96">
        <v>1</v>
      </c>
      <c r="J517" s="96"/>
      <c r="K517" s="88"/>
      <c r="L517" s="72">
        <f t="shared" si="386"/>
        <v>4</v>
      </c>
      <c r="M517" s="73">
        <f t="shared" si="387"/>
        <v>171.83903671999997</v>
      </c>
      <c r="N517" s="73">
        <f>VLOOKUP($A517,'Прайс-Лист'!$A$7:$P$608, 7,0)</f>
        <v>42.959759179999992</v>
      </c>
      <c r="O517" s="73">
        <f>VLOOKUP($A517,'Прайс-Лист'!$A$7:$P$608, 10,0)</f>
        <v>79.475554482999982</v>
      </c>
      <c r="P517" s="73">
        <f>VLOOKUP($A517,'Прайс-Лист'!$A$7:$P$608, 11,0)</f>
        <v>2145.8399710409994</v>
      </c>
    </row>
    <row r="518" spans="1:16" x14ac:dyDescent="0.25">
      <c r="A518" s="86" t="s">
        <v>363</v>
      </c>
      <c r="B518" s="86" t="s">
        <v>342</v>
      </c>
      <c r="C518" s="86" t="s">
        <v>364</v>
      </c>
      <c r="D518" s="83" t="s">
        <v>1130</v>
      </c>
      <c r="E518" s="84" t="str">
        <f>VLOOKUP($A518,'Прайс-Лист'!$A$7:$P$608, 4,0)</f>
        <v>8-16</v>
      </c>
      <c r="F518" s="95"/>
      <c r="G518" s="95"/>
      <c r="H518" s="95"/>
      <c r="I518" s="95"/>
      <c r="J518" s="95"/>
      <c r="K518" s="88"/>
      <c r="L518" s="85">
        <f t="shared" si="386"/>
        <v>0</v>
      </c>
      <c r="M518" s="84">
        <f t="shared" si="387"/>
        <v>0</v>
      </c>
      <c r="N518" s="84">
        <f>VLOOKUP($A518,'Прайс-Лист'!$A$7:$P$608, 7,0)</f>
        <v>37.459757074999999</v>
      </c>
      <c r="O518" s="84">
        <f>VLOOKUP($A518,'Прайс-Лист'!$A$7:$P$608, 10,0)</f>
        <v>69.300550588749999</v>
      </c>
      <c r="P518" s="84">
        <f>VLOOKUP($A518,'Прайс-Лист'!$A$7:$P$608, 11,0)</f>
        <v>1871.11486589625</v>
      </c>
    </row>
    <row r="519" spans="1:16" x14ac:dyDescent="0.25">
      <c r="A519" s="86" t="s">
        <v>363</v>
      </c>
      <c r="B519" s="86" t="s">
        <v>342</v>
      </c>
      <c r="C519" s="86" t="s">
        <v>364</v>
      </c>
      <c r="D519" s="83" t="s">
        <v>1129</v>
      </c>
      <c r="E519" s="84" t="str">
        <f>VLOOKUP($A519,'Прайс-Лист'!$A$7:$P$608, 4,0)</f>
        <v>8-16</v>
      </c>
      <c r="F519" s="95"/>
      <c r="G519" s="95"/>
      <c r="H519" s="95"/>
      <c r="I519" s="95"/>
      <c r="J519" s="95"/>
      <c r="K519" s="88"/>
      <c r="L519" s="85">
        <f t="shared" ref="L519" si="396">SUM(F519:K519)</f>
        <v>0</v>
      </c>
      <c r="M519" s="84">
        <f t="shared" ref="M519" si="397">L519*N519</f>
        <v>0</v>
      </c>
      <c r="N519" s="84">
        <f>VLOOKUP($A519,'Прайс-Лист'!$A$7:$P$608, 7,0)</f>
        <v>37.459757074999999</v>
      </c>
      <c r="O519" s="84">
        <f>VLOOKUP($A519,'Прайс-Лист'!$A$7:$P$608, 10,0)</f>
        <v>69.300550588749999</v>
      </c>
      <c r="P519" s="84">
        <f>VLOOKUP($A519,'Прайс-Лист'!$A$7:$P$608, 11,0)</f>
        <v>1871.11486589625</v>
      </c>
    </row>
    <row r="520" spans="1:16" x14ac:dyDescent="0.25">
      <c r="A520" s="86" t="s">
        <v>363</v>
      </c>
      <c r="B520" s="86" t="s">
        <v>342</v>
      </c>
      <c r="C520" s="86" t="s">
        <v>364</v>
      </c>
      <c r="D520" s="83" t="s">
        <v>1133</v>
      </c>
      <c r="E520" s="84" t="str">
        <f>VLOOKUP($A520,'Прайс-Лист'!$A$7:$P$608, 4,0)</f>
        <v>8-16</v>
      </c>
      <c r="F520" s="95"/>
      <c r="G520" s="95"/>
      <c r="H520" s="95"/>
      <c r="I520" s="95"/>
      <c r="J520" s="95"/>
      <c r="K520" s="88"/>
      <c r="L520" s="85">
        <f t="shared" ref="L520" si="398">SUM(F520:K520)</f>
        <v>0</v>
      </c>
      <c r="M520" s="84">
        <f t="shared" ref="M520" si="399">L520*N520</f>
        <v>0</v>
      </c>
      <c r="N520" s="84">
        <f>VLOOKUP($A520,'Прайс-Лист'!$A$7:$P$608, 7,0)</f>
        <v>37.459757074999999</v>
      </c>
      <c r="O520" s="84">
        <f>VLOOKUP($A520,'Прайс-Лист'!$A$7:$P$608, 10,0)</f>
        <v>69.300550588749999</v>
      </c>
      <c r="P520" s="84">
        <f>VLOOKUP($A520,'Прайс-Лист'!$A$7:$P$608, 11,0)</f>
        <v>1871.11486589625</v>
      </c>
    </row>
    <row r="521" spans="1:16" x14ac:dyDescent="0.25">
      <c r="A521" s="86" t="s">
        <v>363</v>
      </c>
      <c r="B521" s="86" t="s">
        <v>342</v>
      </c>
      <c r="C521" s="86" t="s">
        <v>364</v>
      </c>
      <c r="D521" s="83" t="s">
        <v>1114</v>
      </c>
      <c r="E521" s="84" t="str">
        <f>VLOOKUP($A521,'Прайс-Лист'!$A$7:$P$608, 4,0)</f>
        <v>8-16</v>
      </c>
      <c r="F521" s="95"/>
      <c r="G521" s="95"/>
      <c r="H521" s="95"/>
      <c r="I521" s="95"/>
      <c r="J521" s="95"/>
      <c r="K521" s="88"/>
      <c r="L521" s="85">
        <f t="shared" si="386"/>
        <v>0</v>
      </c>
      <c r="M521" s="84">
        <f t="shared" si="387"/>
        <v>0</v>
      </c>
      <c r="N521" s="84">
        <f>VLOOKUP($A521,'Прайс-Лист'!$A$7:$P$608, 7,0)</f>
        <v>37.459757074999999</v>
      </c>
      <c r="O521" s="84">
        <f>VLOOKUP($A521,'Прайс-Лист'!$A$7:$P$608, 10,0)</f>
        <v>69.300550588749999</v>
      </c>
      <c r="P521" s="84">
        <f>VLOOKUP($A521,'Прайс-Лист'!$A$7:$P$608, 11,0)</f>
        <v>1871.11486589625</v>
      </c>
    </row>
    <row r="522" spans="1:16" x14ac:dyDescent="0.25">
      <c r="A522" s="70" t="s">
        <v>365</v>
      </c>
      <c r="B522" s="70" t="s">
        <v>342</v>
      </c>
      <c r="C522" s="77" t="s">
        <v>366</v>
      </c>
      <c r="D522" s="71" t="s">
        <v>1114</v>
      </c>
      <c r="E522" s="73" t="str">
        <f>VLOOKUP($A522,'Прайс-Лист'!$A$7:$P$608, 4,0)</f>
        <v>8-16</v>
      </c>
      <c r="F522" s="96"/>
      <c r="G522" s="96"/>
      <c r="H522" s="96"/>
      <c r="I522" s="96"/>
      <c r="J522" s="96"/>
      <c r="K522" s="88"/>
      <c r="L522" s="72">
        <f t="shared" ref="L522:L523" si="400">SUM(F522:K522)</f>
        <v>0</v>
      </c>
      <c r="M522" s="73">
        <f t="shared" ref="M522:M523" si="401">L522*N522</f>
        <v>0</v>
      </c>
      <c r="N522" s="73">
        <f>VLOOKUP($A522,'Прайс-Лист'!$A$7:$P$608, 7,0)</f>
        <v>34.682282049999998</v>
      </c>
      <c r="O522" s="73">
        <f>VLOOKUP($A522,'Прайс-Лист'!$A$7:$P$608, 10,0)</f>
        <v>64.162221792500006</v>
      </c>
      <c r="P522" s="73">
        <f>VLOOKUP($A522,'Прайс-Лист'!$A$7:$P$608, 11,0)</f>
        <v>1732.3799883975003</v>
      </c>
    </row>
    <row r="523" spans="1:16" x14ac:dyDescent="0.25">
      <c r="A523" s="70" t="s">
        <v>365</v>
      </c>
      <c r="B523" s="70" t="s">
        <v>342</v>
      </c>
      <c r="C523" s="77" t="s">
        <v>366</v>
      </c>
      <c r="D523" s="71" t="s">
        <v>1155</v>
      </c>
      <c r="E523" s="73" t="str">
        <f>VLOOKUP($A523,'Прайс-Лист'!$A$7:$P$608, 4,0)</f>
        <v>8-16</v>
      </c>
      <c r="F523" s="96"/>
      <c r="G523" s="96"/>
      <c r="H523" s="96"/>
      <c r="I523" s="96"/>
      <c r="J523" s="96"/>
      <c r="K523" s="88"/>
      <c r="L523" s="72">
        <f t="shared" si="400"/>
        <v>0</v>
      </c>
      <c r="M523" s="73">
        <f t="shared" si="401"/>
        <v>0</v>
      </c>
      <c r="N523" s="73">
        <f>VLOOKUP($A523,'Прайс-Лист'!$A$7:$P$608, 7,0)</f>
        <v>34.682282049999998</v>
      </c>
      <c r="O523" s="73">
        <f>VLOOKUP($A523,'Прайс-Лист'!$A$7:$P$608, 10,0)</f>
        <v>64.162221792500006</v>
      </c>
      <c r="P523" s="73">
        <f>VLOOKUP($A523,'Прайс-Лист'!$A$7:$P$608, 11,0)</f>
        <v>1732.3799883975003</v>
      </c>
    </row>
    <row r="524" spans="1:16" x14ac:dyDescent="0.25">
      <c r="A524" s="70" t="s">
        <v>365</v>
      </c>
      <c r="B524" s="70" t="s">
        <v>342</v>
      </c>
      <c r="C524" s="77" t="s">
        <v>366</v>
      </c>
      <c r="D524" s="71" t="s">
        <v>1156</v>
      </c>
      <c r="E524" s="73" t="str">
        <f>VLOOKUP($A524,'Прайс-Лист'!$A$7:$P$608, 4,0)</f>
        <v>8-16</v>
      </c>
      <c r="F524" s="96"/>
      <c r="G524" s="96"/>
      <c r="H524" s="96"/>
      <c r="I524" s="96"/>
      <c r="J524" s="96"/>
      <c r="K524" s="88"/>
      <c r="L524" s="72">
        <f t="shared" si="386"/>
        <v>0</v>
      </c>
      <c r="M524" s="73">
        <f t="shared" si="387"/>
        <v>0</v>
      </c>
      <c r="N524" s="73">
        <f>VLOOKUP($A524,'Прайс-Лист'!$A$7:$P$608, 7,0)</f>
        <v>34.682282049999998</v>
      </c>
      <c r="O524" s="73">
        <f>VLOOKUP($A524,'Прайс-Лист'!$A$7:$P$608, 10,0)</f>
        <v>64.162221792500006</v>
      </c>
      <c r="P524" s="73">
        <f>VLOOKUP($A524,'Прайс-Лист'!$A$7:$P$608, 11,0)</f>
        <v>1732.3799883975003</v>
      </c>
    </row>
    <row r="525" spans="1:16" x14ac:dyDescent="0.25">
      <c r="A525" s="70" t="s">
        <v>365</v>
      </c>
      <c r="B525" s="70" t="s">
        <v>342</v>
      </c>
      <c r="C525" s="77" t="s">
        <v>366</v>
      </c>
      <c r="D525" s="71" t="s">
        <v>1136</v>
      </c>
      <c r="E525" s="73" t="str">
        <f>VLOOKUP($A525,'Прайс-Лист'!$A$7:$P$608, 4,0)</f>
        <v>8-16</v>
      </c>
      <c r="F525" s="96"/>
      <c r="G525" s="96"/>
      <c r="H525" s="96"/>
      <c r="I525" s="96"/>
      <c r="J525" s="96"/>
      <c r="K525" s="88"/>
      <c r="L525" s="72">
        <f t="shared" ref="L525" si="402">SUM(F525:K525)</f>
        <v>0</v>
      </c>
      <c r="M525" s="73">
        <f t="shared" ref="M525" si="403">L525*N525</f>
        <v>0</v>
      </c>
      <c r="N525" s="73">
        <f>VLOOKUP($A525,'Прайс-Лист'!$A$7:$P$608, 7,0)</f>
        <v>34.682282049999998</v>
      </c>
      <c r="O525" s="73">
        <f>VLOOKUP($A525,'Прайс-Лист'!$A$7:$P$608, 10,0)</f>
        <v>64.162221792500006</v>
      </c>
      <c r="P525" s="73">
        <f>VLOOKUP($A525,'Прайс-Лист'!$A$7:$P$608, 11,0)</f>
        <v>1732.3799883975003</v>
      </c>
    </row>
    <row r="526" spans="1:16" x14ac:dyDescent="0.25">
      <c r="A526" s="70" t="s">
        <v>365</v>
      </c>
      <c r="B526" s="70" t="s">
        <v>342</v>
      </c>
      <c r="C526" s="77" t="s">
        <v>366</v>
      </c>
      <c r="D526" s="71" t="s">
        <v>1154</v>
      </c>
      <c r="E526" s="73" t="str">
        <f>VLOOKUP($A526,'Прайс-Лист'!$A$7:$P$608, 4,0)</f>
        <v>8-16</v>
      </c>
      <c r="F526" s="96"/>
      <c r="G526" s="96"/>
      <c r="H526" s="96"/>
      <c r="I526" s="96"/>
      <c r="J526" s="96"/>
      <c r="K526" s="88"/>
      <c r="L526" s="72">
        <f t="shared" ref="L526" si="404">SUM(F526:K526)</f>
        <v>0</v>
      </c>
      <c r="M526" s="73">
        <f t="shared" ref="M526" si="405">L526*N526</f>
        <v>0</v>
      </c>
      <c r="N526" s="73">
        <f>VLOOKUP($A526,'Прайс-Лист'!$A$7:$P$608, 7,0)</f>
        <v>34.682282049999998</v>
      </c>
      <c r="O526" s="73">
        <f>VLOOKUP($A526,'Прайс-Лист'!$A$7:$P$608, 10,0)</f>
        <v>64.162221792500006</v>
      </c>
      <c r="P526" s="73">
        <f>VLOOKUP($A526,'Прайс-Лист'!$A$7:$P$608, 11,0)</f>
        <v>1732.3799883975003</v>
      </c>
    </row>
    <row r="527" spans="1:16" x14ac:dyDescent="0.25">
      <c r="A527" s="70" t="s">
        <v>365</v>
      </c>
      <c r="B527" s="70" t="s">
        <v>342</v>
      </c>
      <c r="C527" s="77" t="s">
        <v>366</v>
      </c>
      <c r="D527" s="71" t="s">
        <v>1158</v>
      </c>
      <c r="E527" s="73" t="str">
        <f>VLOOKUP($A527,'Прайс-Лист'!$A$7:$P$608, 4,0)</f>
        <v>8-16</v>
      </c>
      <c r="F527" s="96"/>
      <c r="G527" s="96"/>
      <c r="H527" s="96"/>
      <c r="I527" s="96"/>
      <c r="J527" s="96"/>
      <c r="K527" s="88"/>
      <c r="L527" s="72">
        <f t="shared" si="386"/>
        <v>0</v>
      </c>
      <c r="M527" s="73">
        <f t="shared" si="387"/>
        <v>0</v>
      </c>
      <c r="N527" s="73">
        <f>VLOOKUP($A527,'Прайс-Лист'!$A$7:$P$608, 7,0)</f>
        <v>34.682282049999998</v>
      </c>
      <c r="O527" s="73">
        <f>VLOOKUP($A527,'Прайс-Лист'!$A$7:$P$608, 10,0)</f>
        <v>64.162221792500006</v>
      </c>
      <c r="P527" s="73">
        <f>VLOOKUP($A527,'Прайс-Лист'!$A$7:$P$608, 11,0)</f>
        <v>1732.3799883975003</v>
      </c>
    </row>
    <row r="528" spans="1:16" x14ac:dyDescent="0.25">
      <c r="A528" s="82" t="s">
        <v>367</v>
      </c>
      <c r="B528" s="82" t="s">
        <v>342</v>
      </c>
      <c r="C528" s="82" t="s">
        <v>368</v>
      </c>
      <c r="D528" s="83" t="s">
        <v>1114</v>
      </c>
      <c r="E528" s="84" t="str">
        <f>VLOOKUP($A528,'Прайс-Лист'!$A$7:$P$608, 4,0)</f>
        <v>8-16</v>
      </c>
      <c r="F528" s="95"/>
      <c r="G528" s="95"/>
      <c r="H528" s="95"/>
      <c r="I528" s="95"/>
      <c r="J528" s="95"/>
      <c r="K528" s="88"/>
      <c r="L528" s="85">
        <f t="shared" si="386"/>
        <v>0</v>
      </c>
      <c r="M528" s="84">
        <f t="shared" si="387"/>
        <v>0</v>
      </c>
      <c r="N528" s="84">
        <f>VLOOKUP($A528,'Прайс-Лист'!$A$7:$P$608, 7,0)</f>
        <v>28.864858425000001</v>
      </c>
      <c r="O528" s="84">
        <f>VLOOKUP($A528,'Прайс-Лист'!$A$7:$P$608, 10,0)</f>
        <v>53.399988086250005</v>
      </c>
      <c r="P528" s="84">
        <f>VLOOKUP($A528,'Прайс-Лист'!$A$7:$P$608, 11,0)</f>
        <v>1441.7996783287501</v>
      </c>
    </row>
    <row r="529" spans="1:16" x14ac:dyDescent="0.25">
      <c r="A529" s="82" t="s">
        <v>367</v>
      </c>
      <c r="B529" s="82" t="s">
        <v>342</v>
      </c>
      <c r="C529" s="82" t="s">
        <v>368</v>
      </c>
      <c r="D529" s="83" t="s">
        <v>1158</v>
      </c>
      <c r="E529" s="84" t="str">
        <f>VLOOKUP($A529,'Прайс-Лист'!$A$7:$P$608, 4,0)</f>
        <v>8-16</v>
      </c>
      <c r="F529" s="95"/>
      <c r="G529" s="95"/>
      <c r="H529" s="95"/>
      <c r="I529" s="95"/>
      <c r="J529" s="95"/>
      <c r="K529" s="88"/>
      <c r="L529" s="85">
        <f t="shared" ref="L529" si="406">SUM(F529:K529)</f>
        <v>0</v>
      </c>
      <c r="M529" s="84">
        <f t="shared" ref="M529" si="407">L529*N529</f>
        <v>0</v>
      </c>
      <c r="N529" s="84">
        <f>VLOOKUP($A529,'Прайс-Лист'!$A$7:$P$608, 7,0)</f>
        <v>28.864858425000001</v>
      </c>
      <c r="O529" s="84">
        <f>VLOOKUP($A529,'Прайс-Лист'!$A$7:$P$608, 10,0)</f>
        <v>53.399988086250005</v>
      </c>
      <c r="P529" s="84">
        <f>VLOOKUP($A529,'Прайс-Лист'!$A$7:$P$608, 11,0)</f>
        <v>1441.7996783287501</v>
      </c>
    </row>
    <row r="530" spans="1:16" x14ac:dyDescent="0.25">
      <c r="A530" s="82" t="s">
        <v>367</v>
      </c>
      <c r="B530" s="82" t="s">
        <v>342</v>
      </c>
      <c r="C530" s="82" t="s">
        <v>368</v>
      </c>
      <c r="D530" s="83" t="s">
        <v>1136</v>
      </c>
      <c r="E530" s="84" t="str">
        <f>VLOOKUP($A530,'Прайс-Лист'!$A$7:$P$608, 4,0)</f>
        <v>8-16</v>
      </c>
      <c r="F530" s="95"/>
      <c r="G530" s="95"/>
      <c r="H530" s="95"/>
      <c r="I530" s="95"/>
      <c r="J530" s="95"/>
      <c r="K530" s="88"/>
      <c r="L530" s="85">
        <f t="shared" ref="L530" si="408">SUM(F530:K530)</f>
        <v>0</v>
      </c>
      <c r="M530" s="84">
        <f t="shared" ref="M530" si="409">L530*N530</f>
        <v>0</v>
      </c>
      <c r="N530" s="84">
        <f>VLOOKUP($A530,'Прайс-Лист'!$A$7:$P$608, 7,0)</f>
        <v>28.864858425000001</v>
      </c>
      <c r="O530" s="84">
        <f>VLOOKUP($A530,'Прайс-Лист'!$A$7:$P$608, 10,0)</f>
        <v>53.399988086250005</v>
      </c>
      <c r="P530" s="84">
        <f>VLOOKUP($A530,'Прайс-Лист'!$A$7:$P$608, 11,0)</f>
        <v>1441.7996783287501</v>
      </c>
    </row>
    <row r="531" spans="1:16" x14ac:dyDescent="0.25">
      <c r="A531" s="82" t="s">
        <v>367</v>
      </c>
      <c r="B531" s="82" t="s">
        <v>342</v>
      </c>
      <c r="C531" s="82" t="s">
        <v>368</v>
      </c>
      <c r="D531" s="83" t="s">
        <v>1154</v>
      </c>
      <c r="E531" s="84" t="str">
        <f>VLOOKUP($A531,'Прайс-Лист'!$A$7:$P$608, 4,0)</f>
        <v>8-16</v>
      </c>
      <c r="F531" s="95"/>
      <c r="G531" s="95"/>
      <c r="H531" s="95"/>
      <c r="I531" s="95"/>
      <c r="J531" s="95"/>
      <c r="K531" s="88"/>
      <c r="L531" s="85">
        <f t="shared" si="386"/>
        <v>0</v>
      </c>
      <c r="M531" s="84">
        <f t="shared" si="387"/>
        <v>0</v>
      </c>
      <c r="N531" s="84">
        <f>VLOOKUP($A531,'Прайс-Лист'!$A$7:$P$608, 7,0)</f>
        <v>28.864858425000001</v>
      </c>
      <c r="O531" s="84">
        <f>VLOOKUP($A531,'Прайс-Лист'!$A$7:$P$608, 10,0)</f>
        <v>53.399988086250005</v>
      </c>
      <c r="P531" s="84">
        <f>VLOOKUP($A531,'Прайс-Лист'!$A$7:$P$608, 11,0)</f>
        <v>1441.7996783287501</v>
      </c>
    </row>
    <row r="532" spans="1:16" x14ac:dyDescent="0.25">
      <c r="A532" s="31" t="s">
        <v>369</v>
      </c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</row>
    <row r="533" spans="1:16" x14ac:dyDescent="0.25">
      <c r="A533" s="38" t="s">
        <v>370</v>
      </c>
      <c r="B533" s="74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</row>
    <row r="534" spans="1:16" s="1" customFormat="1" x14ac:dyDescent="0.25">
      <c r="A534" s="66" t="s">
        <v>1099</v>
      </c>
      <c r="B534" s="66" t="s">
        <v>1100</v>
      </c>
      <c r="C534" s="67" t="s">
        <v>1101</v>
      </c>
      <c r="D534" s="66" t="s">
        <v>1102</v>
      </c>
      <c r="E534" s="90" t="s">
        <v>12</v>
      </c>
      <c r="F534" s="69"/>
      <c r="G534" s="69">
        <v>30</v>
      </c>
      <c r="H534" s="69">
        <v>32</v>
      </c>
      <c r="I534" s="69">
        <v>34</v>
      </c>
      <c r="J534" s="69">
        <v>36</v>
      </c>
      <c r="K534" s="69">
        <v>38</v>
      </c>
      <c r="L534" s="68" t="s">
        <v>1108</v>
      </c>
      <c r="M534" s="68" t="s">
        <v>1109</v>
      </c>
      <c r="N534" s="68" t="s">
        <v>1110</v>
      </c>
      <c r="O534" s="68" t="s">
        <v>10</v>
      </c>
      <c r="P534" s="68" t="s">
        <v>11</v>
      </c>
    </row>
    <row r="535" spans="1:16" x14ac:dyDescent="0.25">
      <c r="A535" s="79" t="s">
        <v>371</v>
      </c>
      <c r="B535" s="79" t="s">
        <v>369</v>
      </c>
      <c r="C535" s="80" t="s">
        <v>372</v>
      </c>
      <c r="D535" s="71" t="s">
        <v>1167</v>
      </c>
      <c r="E535" s="73" t="str">
        <f>VLOOKUP($A535,'Прайс-Лист'!$A$7:$P$608, 4,0)</f>
        <v>30-38"</v>
      </c>
      <c r="F535" s="88"/>
      <c r="G535" s="96"/>
      <c r="H535" s="96"/>
      <c r="I535" s="96"/>
      <c r="J535" s="96"/>
      <c r="K535" s="96"/>
      <c r="L535" s="72">
        <f t="shared" ref="L535" si="410">SUM(F535:K535)</f>
        <v>0</v>
      </c>
      <c r="M535" s="73">
        <f t="shared" ref="M535" si="411">L535*N535</f>
        <v>0</v>
      </c>
      <c r="N535" s="73">
        <f>VLOOKUP($A535,'Прайс-Лист'!$A$7:$P$608, 7,0)</f>
        <v>95.221622622749976</v>
      </c>
      <c r="O535" s="73">
        <f>VLOOKUP($A535,'Прайс-Лист'!$A$7:$P$608, 10,0)</f>
        <v>176.16000185208748</v>
      </c>
      <c r="P535" s="73">
        <f>VLOOKUP($A535,'Прайс-Лист'!$A$7:$P$608, 11,0)</f>
        <v>4756.3200500063622</v>
      </c>
    </row>
    <row r="536" spans="1:16" x14ac:dyDescent="0.25">
      <c r="A536" s="79" t="s">
        <v>371</v>
      </c>
      <c r="B536" s="79" t="s">
        <v>369</v>
      </c>
      <c r="C536" s="80" t="s">
        <v>372</v>
      </c>
      <c r="D536" s="71" t="s">
        <v>1123</v>
      </c>
      <c r="E536" s="73" t="str">
        <f>VLOOKUP($A536,'Прайс-Лист'!$A$7:$P$608, 4,0)</f>
        <v>30-38"</v>
      </c>
      <c r="F536" s="88"/>
      <c r="G536" s="96"/>
      <c r="H536" s="96"/>
      <c r="I536" s="96"/>
      <c r="J536" s="96"/>
      <c r="K536" s="96"/>
      <c r="L536" s="72">
        <f t="shared" ref="L536:L539" si="412">SUM(F536:K536)</f>
        <v>0</v>
      </c>
      <c r="M536" s="73">
        <f t="shared" ref="M536:M539" si="413">L536*N536</f>
        <v>0</v>
      </c>
      <c r="N536" s="73">
        <f>VLOOKUP($A536,'Прайс-Лист'!$A$7:$P$608, 7,0)</f>
        <v>95.221622622749976</v>
      </c>
      <c r="O536" s="73">
        <f>VLOOKUP($A536,'Прайс-Лист'!$A$7:$P$608, 10,0)</f>
        <v>176.16000185208748</v>
      </c>
      <c r="P536" s="73">
        <f>VLOOKUP($A536,'Прайс-Лист'!$A$7:$P$608, 11,0)</f>
        <v>4756.3200500063622</v>
      </c>
    </row>
    <row r="537" spans="1:16" x14ac:dyDescent="0.25">
      <c r="A537" s="86" t="s">
        <v>373</v>
      </c>
      <c r="B537" s="86" t="s">
        <v>369</v>
      </c>
      <c r="C537" s="86" t="s">
        <v>374</v>
      </c>
      <c r="D537" s="83" t="s">
        <v>1123</v>
      </c>
      <c r="E537" s="84" t="str">
        <f>VLOOKUP($A537,'Прайс-Лист'!$A$7:$P$608, 4,0)</f>
        <v>30-38"</v>
      </c>
      <c r="F537" s="88"/>
      <c r="G537" s="95"/>
      <c r="H537" s="95"/>
      <c r="I537" s="95"/>
      <c r="J537" s="95"/>
      <c r="K537" s="95"/>
      <c r="L537" s="85">
        <f t="shared" ref="L537" si="414">SUM(F537:K537)</f>
        <v>0</v>
      </c>
      <c r="M537" s="84">
        <f t="shared" ref="M537" si="415">L537*N537</f>
        <v>0</v>
      </c>
      <c r="N537" s="84">
        <f>VLOOKUP($A537,'Прайс-Лист'!$A$7:$P$608, 7,0)</f>
        <v>98.055323989999977</v>
      </c>
      <c r="O537" s="84">
        <f>VLOOKUP($A537,'Прайс-Лист'!$A$7:$P$608, 10,0)</f>
        <v>181.40234938149996</v>
      </c>
      <c r="P537" s="84">
        <f>VLOOKUP($A537,'Прайс-Лист'!$A$7:$P$608, 11,0)</f>
        <v>4897.8634333004993</v>
      </c>
    </row>
    <row r="538" spans="1:16" x14ac:dyDescent="0.25">
      <c r="A538" s="86" t="s">
        <v>373</v>
      </c>
      <c r="B538" s="86" t="s">
        <v>369</v>
      </c>
      <c r="C538" s="86" t="s">
        <v>374</v>
      </c>
      <c r="D538" s="83" t="s">
        <v>1156</v>
      </c>
      <c r="E538" s="84" t="str">
        <f>VLOOKUP($A538,'Прайс-Лист'!$A$7:$P$608, 4,0)</f>
        <v>30-38"</v>
      </c>
      <c r="F538" s="88"/>
      <c r="G538" s="95"/>
      <c r="H538" s="95"/>
      <c r="I538" s="95"/>
      <c r="J538" s="95"/>
      <c r="K538" s="95"/>
      <c r="L538" s="85">
        <f t="shared" si="412"/>
        <v>0</v>
      </c>
      <c r="M538" s="84">
        <f t="shared" si="413"/>
        <v>0</v>
      </c>
      <c r="N538" s="84">
        <f>VLOOKUP($A538,'Прайс-Лист'!$A$7:$P$608, 7,0)</f>
        <v>98.055323989999977</v>
      </c>
      <c r="O538" s="84">
        <f>VLOOKUP($A538,'Прайс-Лист'!$A$7:$P$608, 10,0)</f>
        <v>181.40234938149996</v>
      </c>
      <c r="P538" s="84">
        <f>VLOOKUP($A538,'Прайс-Лист'!$A$7:$P$608, 11,0)</f>
        <v>4897.8634333004993</v>
      </c>
    </row>
    <row r="539" spans="1:16" x14ac:dyDescent="0.25">
      <c r="A539" s="79" t="s">
        <v>375</v>
      </c>
      <c r="B539" s="79" t="s">
        <v>369</v>
      </c>
      <c r="C539" s="80" t="s">
        <v>376</v>
      </c>
      <c r="D539" s="71" t="s">
        <v>1113</v>
      </c>
      <c r="E539" s="73" t="str">
        <f>VLOOKUP($A539,'Прайс-Лист'!$A$7:$P$608, 4,0)</f>
        <v>30-38"</v>
      </c>
      <c r="F539" s="88"/>
      <c r="G539" s="96"/>
      <c r="H539" s="96"/>
      <c r="I539" s="96"/>
      <c r="J539" s="96"/>
      <c r="K539" s="96"/>
      <c r="L539" s="72">
        <f t="shared" si="412"/>
        <v>0</v>
      </c>
      <c r="M539" s="73">
        <f t="shared" si="413"/>
        <v>0</v>
      </c>
      <c r="N539" s="73">
        <f>VLOOKUP($A539,'Прайс-Лист'!$A$7:$P$608, 7,0)</f>
        <v>86.709407005000003</v>
      </c>
      <c r="O539" s="73">
        <f>VLOOKUP($A539,'Прайс-Лист'!$A$7:$P$608, 10,0)</f>
        <v>160.41240295925002</v>
      </c>
      <c r="P539" s="73">
        <f>VLOOKUP($A539,'Прайс-Лист'!$A$7:$P$608, 11,0)</f>
        <v>4331.1348798997506</v>
      </c>
    </row>
    <row r="540" spans="1:16" x14ac:dyDescent="0.25">
      <c r="A540" s="38" t="s">
        <v>377</v>
      </c>
      <c r="B540" s="74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</row>
    <row r="541" spans="1:16" s="1" customFormat="1" x14ac:dyDescent="0.25">
      <c r="A541" s="66" t="s">
        <v>1099</v>
      </c>
      <c r="B541" s="66" t="s">
        <v>1100</v>
      </c>
      <c r="C541" s="67" t="s">
        <v>1101</v>
      </c>
      <c r="D541" s="66" t="s">
        <v>1102</v>
      </c>
      <c r="E541" s="90" t="s">
        <v>12</v>
      </c>
      <c r="F541" s="69"/>
      <c r="G541" s="69">
        <v>30</v>
      </c>
      <c r="H541" s="69">
        <v>32</v>
      </c>
      <c r="I541" s="69">
        <v>34</v>
      </c>
      <c r="J541" s="69">
        <v>36</v>
      </c>
      <c r="K541" s="69">
        <v>38</v>
      </c>
      <c r="L541" s="68" t="s">
        <v>1108</v>
      </c>
      <c r="M541" s="68" t="s">
        <v>1109</v>
      </c>
      <c r="N541" s="68" t="s">
        <v>1110</v>
      </c>
      <c r="O541" s="68" t="s">
        <v>10</v>
      </c>
      <c r="P541" s="68" t="s">
        <v>11</v>
      </c>
    </row>
    <row r="542" spans="1:16" x14ac:dyDescent="0.25">
      <c r="A542" s="70" t="s">
        <v>378</v>
      </c>
      <c r="B542" s="70" t="s">
        <v>369</v>
      </c>
      <c r="C542" s="77" t="s">
        <v>379</v>
      </c>
      <c r="D542" s="71" t="s">
        <v>1117</v>
      </c>
      <c r="E542" s="73" t="str">
        <f>VLOOKUP($A542,'Прайс-Лист'!$A$7:$P$608, 4,0)</f>
        <v>30-38"</v>
      </c>
      <c r="F542" s="88"/>
      <c r="G542" s="96"/>
      <c r="H542" s="96"/>
      <c r="I542" s="96"/>
      <c r="J542" s="96"/>
      <c r="K542" s="96"/>
      <c r="L542" s="72">
        <f t="shared" ref="L542" si="416">SUM(F542:K542)</f>
        <v>0</v>
      </c>
      <c r="M542" s="73">
        <f t="shared" ref="M542" si="417">L542*N542</f>
        <v>0</v>
      </c>
      <c r="N542" s="73">
        <f>VLOOKUP($A542,'Прайс-Лист'!$A$7:$P$608, 7,0)</f>
        <v>58.915126399999998</v>
      </c>
      <c r="O542" s="73">
        <f>VLOOKUP($A542,'Прайс-Лист'!$A$7:$P$608, 10,0)</f>
        <v>108.99298384000001</v>
      </c>
      <c r="P542" s="73">
        <f>VLOOKUP($A542,'Прайс-Лист'!$A$7:$P$608, 11,0)</f>
        <v>2942.8105636800001</v>
      </c>
    </row>
    <row r="543" spans="1:16" x14ac:dyDescent="0.25">
      <c r="A543" s="70" t="s">
        <v>378</v>
      </c>
      <c r="B543" s="70" t="s">
        <v>369</v>
      </c>
      <c r="C543" s="77" t="s">
        <v>379</v>
      </c>
      <c r="D543" s="71" t="s">
        <v>1119</v>
      </c>
      <c r="E543" s="73" t="str">
        <f>VLOOKUP($A543,'Прайс-Лист'!$A$7:$P$608, 4,0)</f>
        <v>30-38"</v>
      </c>
      <c r="F543" s="88"/>
      <c r="G543" s="96"/>
      <c r="H543" s="96"/>
      <c r="I543" s="96"/>
      <c r="J543" s="96"/>
      <c r="K543" s="96"/>
      <c r="L543" s="72">
        <f t="shared" ref="L543:L556" si="418">SUM(F543:K543)</f>
        <v>0</v>
      </c>
      <c r="M543" s="73">
        <f t="shared" ref="M543:M556" si="419">L543*N543</f>
        <v>0</v>
      </c>
      <c r="N543" s="73">
        <f>VLOOKUP($A543,'Прайс-Лист'!$A$7:$P$608, 7,0)</f>
        <v>58.915126399999998</v>
      </c>
      <c r="O543" s="73">
        <f>VLOOKUP($A543,'Прайс-Лист'!$A$7:$P$608, 10,0)</f>
        <v>108.99298384000001</v>
      </c>
      <c r="P543" s="73">
        <f>VLOOKUP($A543,'Прайс-Лист'!$A$7:$P$608, 11,0)</f>
        <v>2942.8105636800001</v>
      </c>
    </row>
    <row r="544" spans="1:16" x14ac:dyDescent="0.25">
      <c r="A544" s="86" t="s">
        <v>380</v>
      </c>
      <c r="B544" s="86" t="s">
        <v>369</v>
      </c>
      <c r="C544" s="86" t="s">
        <v>381</v>
      </c>
      <c r="D544" s="83" t="s">
        <v>1113</v>
      </c>
      <c r="E544" s="84" t="str">
        <f>VLOOKUP($A544,'Прайс-Лист'!$A$7:$P$608, 4,0)</f>
        <v>30-38"</v>
      </c>
      <c r="F544" s="88"/>
      <c r="G544" s="95"/>
      <c r="H544" s="95"/>
      <c r="I544" s="95"/>
      <c r="J544" s="95"/>
      <c r="K544" s="95"/>
      <c r="L544" s="85">
        <f t="shared" si="418"/>
        <v>0</v>
      </c>
      <c r="M544" s="84">
        <f t="shared" si="419"/>
        <v>0</v>
      </c>
      <c r="N544" s="84">
        <f>VLOOKUP($A544,'Прайс-Лист'!$A$7:$P$608, 7,0)</f>
        <v>50.536743660000006</v>
      </c>
      <c r="O544" s="84">
        <f>VLOOKUP($A544,'Прайс-Лист'!$A$7:$P$608, 10,0)</f>
        <v>93.492975771000019</v>
      </c>
      <c r="P544" s="84">
        <f>VLOOKUP($A544,'Прайс-Лист'!$A$7:$P$608, 11,0)</f>
        <v>2524.3103458170003</v>
      </c>
    </row>
    <row r="545" spans="1:16" x14ac:dyDescent="0.25">
      <c r="A545" s="86" t="s">
        <v>380</v>
      </c>
      <c r="B545" s="86" t="s">
        <v>369</v>
      </c>
      <c r="C545" s="86" t="s">
        <v>381</v>
      </c>
      <c r="D545" s="83" t="s">
        <v>1167</v>
      </c>
      <c r="E545" s="84" t="str">
        <f>VLOOKUP($A545,'Прайс-Лист'!$A$7:$P$608, 4,0)</f>
        <v>30-38"</v>
      </c>
      <c r="F545" s="88"/>
      <c r="G545" s="95"/>
      <c r="H545" s="95"/>
      <c r="I545" s="95"/>
      <c r="J545" s="95"/>
      <c r="K545" s="95"/>
      <c r="L545" s="85">
        <f t="shared" ref="L545" si="420">SUM(F545:K545)</f>
        <v>0</v>
      </c>
      <c r="M545" s="84">
        <f t="shared" ref="M545" si="421">L545*N545</f>
        <v>0</v>
      </c>
      <c r="N545" s="84">
        <f>VLOOKUP($A545,'Прайс-Лист'!$A$7:$P$608, 7,0)</f>
        <v>50.536743660000006</v>
      </c>
      <c r="O545" s="84">
        <f>VLOOKUP($A545,'Прайс-Лист'!$A$7:$P$608, 10,0)</f>
        <v>93.492975771000019</v>
      </c>
      <c r="P545" s="84">
        <f>VLOOKUP($A545,'Прайс-Лист'!$A$7:$P$608, 11,0)</f>
        <v>2524.3103458170003</v>
      </c>
    </row>
    <row r="546" spans="1:16" x14ac:dyDescent="0.25">
      <c r="A546" s="86" t="s">
        <v>380</v>
      </c>
      <c r="B546" s="86" t="s">
        <v>369</v>
      </c>
      <c r="C546" s="86" t="s">
        <v>381</v>
      </c>
      <c r="D546" s="83" t="s">
        <v>1125</v>
      </c>
      <c r="E546" s="84" t="str">
        <f>VLOOKUP($A546,'Прайс-Лист'!$A$7:$P$608, 4,0)</f>
        <v>30-38"</v>
      </c>
      <c r="F546" s="88"/>
      <c r="G546" s="95"/>
      <c r="H546" s="95"/>
      <c r="I546" s="95"/>
      <c r="J546" s="95"/>
      <c r="K546" s="95"/>
      <c r="L546" s="85">
        <f t="shared" ref="L546" si="422">SUM(F546:K546)</f>
        <v>0</v>
      </c>
      <c r="M546" s="84">
        <f t="shared" ref="M546" si="423">L546*N546</f>
        <v>0</v>
      </c>
      <c r="N546" s="84">
        <f>VLOOKUP($A546,'Прайс-Лист'!$A$7:$P$608, 7,0)</f>
        <v>50.536743660000006</v>
      </c>
      <c r="O546" s="84">
        <f>VLOOKUP($A546,'Прайс-Лист'!$A$7:$P$608, 10,0)</f>
        <v>93.492975771000019</v>
      </c>
      <c r="P546" s="84">
        <f>VLOOKUP($A546,'Прайс-Лист'!$A$7:$P$608, 11,0)</f>
        <v>2524.3103458170003</v>
      </c>
    </row>
    <row r="547" spans="1:16" x14ac:dyDescent="0.25">
      <c r="A547" s="86" t="s">
        <v>380</v>
      </c>
      <c r="B547" s="86" t="s">
        <v>369</v>
      </c>
      <c r="C547" s="86" t="s">
        <v>381</v>
      </c>
      <c r="D547" s="83" t="s">
        <v>1123</v>
      </c>
      <c r="E547" s="84" t="str">
        <f>VLOOKUP($A547,'Прайс-Лист'!$A$7:$P$608, 4,0)</f>
        <v>30-38"</v>
      </c>
      <c r="F547" s="88"/>
      <c r="G547" s="95"/>
      <c r="H547" s="95"/>
      <c r="I547" s="95"/>
      <c r="J547" s="95"/>
      <c r="K547" s="95"/>
      <c r="L547" s="85">
        <f t="shared" si="418"/>
        <v>0</v>
      </c>
      <c r="M547" s="84">
        <f t="shared" si="419"/>
        <v>0</v>
      </c>
      <c r="N547" s="84">
        <f>VLOOKUP($A547,'Прайс-Лист'!$A$7:$P$608, 7,0)</f>
        <v>50.536743660000006</v>
      </c>
      <c r="O547" s="84">
        <f>VLOOKUP($A547,'Прайс-Лист'!$A$7:$P$608, 10,0)</f>
        <v>93.492975771000019</v>
      </c>
      <c r="P547" s="84">
        <f>VLOOKUP($A547,'Прайс-Лист'!$A$7:$P$608, 11,0)</f>
        <v>2524.3103458170003</v>
      </c>
    </row>
    <row r="548" spans="1:16" x14ac:dyDescent="0.25">
      <c r="A548" s="77" t="s">
        <v>382</v>
      </c>
      <c r="B548" s="77" t="s">
        <v>369</v>
      </c>
      <c r="C548" s="77" t="s">
        <v>383</v>
      </c>
      <c r="D548" s="71" t="s">
        <v>1123</v>
      </c>
      <c r="E548" s="73" t="str">
        <f>VLOOKUP($A548,'Прайс-Лист'!$A$7:$P$608, 4,0)</f>
        <v>30-38"</v>
      </c>
      <c r="F548" s="88"/>
      <c r="G548" s="96"/>
      <c r="H548" s="96"/>
      <c r="I548" s="96"/>
      <c r="J548" s="96"/>
      <c r="K548" s="96"/>
      <c r="L548" s="72">
        <f t="shared" ref="L548" si="424">SUM(F548:K548)</f>
        <v>0</v>
      </c>
      <c r="M548" s="73">
        <f t="shared" ref="M548" si="425">L548*N548</f>
        <v>0</v>
      </c>
      <c r="N548" s="73">
        <f>VLOOKUP($A548,'Прайс-Лист'!$A$7:$P$608, 7,0)</f>
        <v>50.115129642499994</v>
      </c>
      <c r="O548" s="73">
        <f>VLOOKUP($A548,'Прайс-Лист'!$A$7:$P$608, 10,0)</f>
        <v>92.712989838624992</v>
      </c>
      <c r="P548" s="73">
        <f>VLOOKUP($A548,'Прайс-Лист'!$A$7:$P$608, 11,0)</f>
        <v>2503.2507256428748</v>
      </c>
    </row>
    <row r="549" spans="1:16" x14ac:dyDescent="0.25">
      <c r="A549" s="77" t="s">
        <v>382</v>
      </c>
      <c r="B549" s="77" t="s">
        <v>369</v>
      </c>
      <c r="C549" s="77" t="s">
        <v>383</v>
      </c>
      <c r="D549" s="71" t="s">
        <v>1167</v>
      </c>
      <c r="E549" s="73" t="str">
        <f>VLOOKUP($A549,'Прайс-Лист'!$A$7:$P$608, 4,0)</f>
        <v>30-38"</v>
      </c>
      <c r="F549" s="88"/>
      <c r="G549" s="96"/>
      <c r="H549" s="96"/>
      <c r="I549" s="96"/>
      <c r="J549" s="96"/>
      <c r="K549" s="96"/>
      <c r="L549" s="72">
        <f t="shared" si="418"/>
        <v>0</v>
      </c>
      <c r="M549" s="73">
        <f t="shared" si="419"/>
        <v>0</v>
      </c>
      <c r="N549" s="73">
        <f>VLOOKUP($A549,'Прайс-Лист'!$A$7:$P$608, 7,0)</f>
        <v>50.115129642499994</v>
      </c>
      <c r="O549" s="73">
        <f>VLOOKUP($A549,'Прайс-Лист'!$A$7:$P$608, 10,0)</f>
        <v>92.712989838624992</v>
      </c>
      <c r="P549" s="73">
        <f>VLOOKUP($A549,'Прайс-Лист'!$A$7:$P$608, 11,0)</f>
        <v>2503.2507256428748</v>
      </c>
    </row>
    <row r="550" spans="1:16" x14ac:dyDescent="0.25">
      <c r="A550" s="82" t="s">
        <v>384</v>
      </c>
      <c r="B550" s="82" t="s">
        <v>369</v>
      </c>
      <c r="C550" s="82" t="s">
        <v>385</v>
      </c>
      <c r="D550" s="83" t="s">
        <v>1168</v>
      </c>
      <c r="E550" s="84" t="str">
        <f>VLOOKUP($A550,'Прайс-Лист'!$A$7:$P$608, 4,0)</f>
        <v>30-38"</v>
      </c>
      <c r="F550" s="88"/>
      <c r="G550" s="95"/>
      <c r="H550" s="95"/>
      <c r="I550" s="95"/>
      <c r="J550" s="95"/>
      <c r="K550" s="95"/>
      <c r="L550" s="85">
        <f t="shared" ref="L550" si="426">SUM(F550:K550)</f>
        <v>0</v>
      </c>
      <c r="M550" s="84">
        <f t="shared" ref="M550" si="427">L550*N550</f>
        <v>0</v>
      </c>
      <c r="N550" s="84">
        <f>VLOOKUP($A550,'Прайс-Лист'!$A$7:$P$608, 7,0)</f>
        <v>51.56856925999999</v>
      </c>
      <c r="O550" s="84">
        <f>VLOOKUP($A550,'Прайс-Лист'!$A$7:$P$608, 10,0)</f>
        <v>95.401853130999982</v>
      </c>
      <c r="P550" s="84">
        <f>VLOOKUP($A550,'Прайс-Лист'!$A$7:$P$608, 11,0)</f>
        <v>2575.8500345369994</v>
      </c>
    </row>
    <row r="551" spans="1:16" x14ac:dyDescent="0.25">
      <c r="A551" s="82" t="s">
        <v>384</v>
      </c>
      <c r="B551" s="82" t="s">
        <v>369</v>
      </c>
      <c r="C551" s="82" t="s">
        <v>385</v>
      </c>
      <c r="D551" s="83" t="s">
        <v>1119</v>
      </c>
      <c r="E551" s="84" t="str">
        <f>VLOOKUP($A551,'Прайс-Лист'!$A$7:$P$608, 4,0)</f>
        <v>30-38"</v>
      </c>
      <c r="F551" s="88"/>
      <c r="G551" s="95">
        <v>2</v>
      </c>
      <c r="H551" s="95">
        <v>1</v>
      </c>
      <c r="I551" s="95">
        <v>1</v>
      </c>
      <c r="J551" s="95"/>
      <c r="K551" s="95"/>
      <c r="L551" s="85">
        <f t="shared" si="418"/>
        <v>4</v>
      </c>
      <c r="M551" s="84">
        <f t="shared" si="419"/>
        <v>206.27427703999996</v>
      </c>
      <c r="N551" s="84">
        <f>VLOOKUP($A551,'Прайс-Лист'!$A$7:$P$608, 7,0)</f>
        <v>51.56856925999999</v>
      </c>
      <c r="O551" s="84">
        <f>VLOOKUP($A551,'Прайс-Лист'!$A$7:$P$608, 10,0)</f>
        <v>95.401853130999982</v>
      </c>
      <c r="P551" s="84">
        <f>VLOOKUP($A551,'Прайс-Лист'!$A$7:$P$608, 11,0)</f>
        <v>2575.8500345369994</v>
      </c>
    </row>
    <row r="552" spans="1:16" x14ac:dyDescent="0.25">
      <c r="A552" s="77" t="s">
        <v>386</v>
      </c>
      <c r="B552" s="77" t="s">
        <v>369</v>
      </c>
      <c r="C552" s="77" t="s">
        <v>387</v>
      </c>
      <c r="D552" s="71" t="s">
        <v>1117</v>
      </c>
      <c r="E552" s="73" t="str">
        <f>VLOOKUP($A552,'Прайс-Лист'!$A$7:$P$608, 4,0)</f>
        <v>30-38"</v>
      </c>
      <c r="F552" s="88"/>
      <c r="G552" s="96"/>
      <c r="H552" s="96"/>
      <c r="I552" s="96"/>
      <c r="J552" s="96"/>
      <c r="K552" s="96"/>
      <c r="L552" s="72">
        <f t="shared" ref="L552" si="428">SUM(F552:K552)</f>
        <v>0</v>
      </c>
      <c r="M552" s="73">
        <f t="shared" ref="M552" si="429">L552*N552</f>
        <v>0</v>
      </c>
      <c r="N552" s="73">
        <f>VLOOKUP($A552,'Прайс-Лист'!$A$7:$P$608, 7,0)</f>
        <v>50.338391934999997</v>
      </c>
      <c r="O552" s="73">
        <f>VLOOKUP($A552,'Прайс-Лист'!$A$7:$P$608, 10,0)</f>
        <v>93.126025079749994</v>
      </c>
      <c r="P552" s="73">
        <f>VLOOKUP($A552,'Прайс-Лист'!$A$7:$P$608, 11,0)</f>
        <v>2514.4026771532499</v>
      </c>
    </row>
    <row r="553" spans="1:16" x14ac:dyDescent="0.25">
      <c r="A553" s="77" t="s">
        <v>386</v>
      </c>
      <c r="B553" s="77" t="s">
        <v>369</v>
      </c>
      <c r="C553" s="77" t="s">
        <v>387</v>
      </c>
      <c r="D553" s="71" t="s">
        <v>1128</v>
      </c>
      <c r="E553" s="73" t="str">
        <f>VLOOKUP($A553,'Прайс-Лист'!$A$7:$P$608, 4,0)</f>
        <v>30-38"</v>
      </c>
      <c r="F553" s="88"/>
      <c r="G553" s="96"/>
      <c r="H553" s="96"/>
      <c r="I553" s="96"/>
      <c r="J553" s="96"/>
      <c r="K553" s="96"/>
      <c r="L553" s="72">
        <f t="shared" si="418"/>
        <v>0</v>
      </c>
      <c r="M553" s="73">
        <f t="shared" si="419"/>
        <v>0</v>
      </c>
      <c r="N553" s="73">
        <f>VLOOKUP($A553,'Прайс-Лист'!$A$7:$P$608, 7,0)</f>
        <v>50.338391934999997</v>
      </c>
      <c r="O553" s="73">
        <f>VLOOKUP($A553,'Прайс-Лист'!$A$7:$P$608, 10,0)</f>
        <v>93.126025079749994</v>
      </c>
      <c r="P553" s="73">
        <f>VLOOKUP($A553,'Прайс-Лист'!$A$7:$P$608, 11,0)</f>
        <v>2514.4026771532499</v>
      </c>
    </row>
    <row r="554" spans="1:16" x14ac:dyDescent="0.25">
      <c r="A554" s="77" t="s">
        <v>386</v>
      </c>
      <c r="B554" s="77" t="s">
        <v>369</v>
      </c>
      <c r="C554" s="77" t="s">
        <v>387</v>
      </c>
      <c r="D554" s="71" t="s">
        <v>1119</v>
      </c>
      <c r="E554" s="73" t="str">
        <f>VLOOKUP($A554,'Прайс-Лист'!$A$7:$P$608, 4,0)</f>
        <v>30-38"</v>
      </c>
      <c r="F554" s="88"/>
      <c r="G554" s="96"/>
      <c r="H554" s="96"/>
      <c r="I554" s="96"/>
      <c r="J554" s="96"/>
      <c r="K554" s="96"/>
      <c r="L554" s="72">
        <f t="shared" ref="L554" si="430">SUM(F554:K554)</f>
        <v>0</v>
      </c>
      <c r="M554" s="73">
        <f t="shared" ref="M554" si="431">L554*N554</f>
        <v>0</v>
      </c>
      <c r="N554" s="73">
        <f>VLOOKUP($A554,'Прайс-Лист'!$A$7:$P$608, 7,0)</f>
        <v>50.338391934999997</v>
      </c>
      <c r="O554" s="73">
        <f>VLOOKUP($A554,'Прайс-Лист'!$A$7:$P$608, 10,0)</f>
        <v>93.126025079749994</v>
      </c>
      <c r="P554" s="73">
        <f>VLOOKUP($A554,'Прайс-Лист'!$A$7:$P$608, 11,0)</f>
        <v>2514.4026771532499</v>
      </c>
    </row>
    <row r="555" spans="1:16" x14ac:dyDescent="0.25">
      <c r="A555" s="77" t="s">
        <v>386</v>
      </c>
      <c r="B555" s="77" t="s">
        <v>369</v>
      </c>
      <c r="C555" s="77" t="s">
        <v>387</v>
      </c>
      <c r="D555" s="71" t="s">
        <v>1154</v>
      </c>
      <c r="E555" s="73" t="str">
        <f>VLOOKUP($A555,'Прайс-Лист'!$A$7:$P$608, 4,0)</f>
        <v>30-38"</v>
      </c>
      <c r="F555" s="88"/>
      <c r="G555" s="96"/>
      <c r="H555" s="96"/>
      <c r="I555" s="96"/>
      <c r="J555" s="96"/>
      <c r="K555" s="96"/>
      <c r="L555" s="72">
        <f t="shared" ref="L555" si="432">SUM(F555:K555)</f>
        <v>0</v>
      </c>
      <c r="M555" s="73">
        <f t="shared" ref="M555" si="433">L555*N555</f>
        <v>0</v>
      </c>
      <c r="N555" s="73">
        <f>VLOOKUP($A555,'Прайс-Лист'!$A$7:$P$608, 7,0)</f>
        <v>50.338391934999997</v>
      </c>
      <c r="O555" s="73">
        <f>VLOOKUP($A555,'Прайс-Лист'!$A$7:$P$608, 10,0)</f>
        <v>93.126025079749994</v>
      </c>
      <c r="P555" s="73">
        <f>VLOOKUP($A555,'Прайс-Лист'!$A$7:$P$608, 11,0)</f>
        <v>2514.4026771532499</v>
      </c>
    </row>
    <row r="556" spans="1:16" x14ac:dyDescent="0.25">
      <c r="A556" s="77" t="s">
        <v>386</v>
      </c>
      <c r="B556" s="77" t="s">
        <v>369</v>
      </c>
      <c r="C556" s="77" t="s">
        <v>387</v>
      </c>
      <c r="D556" s="71" t="s">
        <v>1149</v>
      </c>
      <c r="E556" s="73" t="str">
        <f>VLOOKUP($A556,'Прайс-Лист'!$A$7:$P$608, 4,0)</f>
        <v>30-38"</v>
      </c>
      <c r="F556" s="88"/>
      <c r="G556" s="96"/>
      <c r="H556" s="96"/>
      <c r="I556" s="96"/>
      <c r="J556" s="96"/>
      <c r="K556" s="96"/>
      <c r="L556" s="72">
        <f t="shared" si="418"/>
        <v>0</v>
      </c>
      <c r="M556" s="73">
        <f t="shared" si="419"/>
        <v>0</v>
      </c>
      <c r="N556" s="73">
        <f>VLOOKUP($A556,'Прайс-Лист'!$A$7:$P$608, 7,0)</f>
        <v>50.338391934999997</v>
      </c>
      <c r="O556" s="73">
        <f>VLOOKUP($A556,'Прайс-Лист'!$A$7:$P$608, 10,0)</f>
        <v>93.126025079749994</v>
      </c>
      <c r="P556" s="73">
        <f>VLOOKUP($A556,'Прайс-Лист'!$A$7:$P$608, 11,0)</f>
        <v>2514.4026771532499</v>
      </c>
    </row>
    <row r="557" spans="1:16" x14ac:dyDescent="0.25">
      <c r="A557" s="38" t="s">
        <v>388</v>
      </c>
      <c r="B557" s="74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</row>
    <row r="558" spans="1:16" s="1" customFormat="1" x14ac:dyDescent="0.25">
      <c r="A558" s="66" t="s">
        <v>1099</v>
      </c>
      <c r="B558" s="66" t="s">
        <v>1100</v>
      </c>
      <c r="C558" s="67" t="s">
        <v>1101</v>
      </c>
      <c r="D558" s="66" t="s">
        <v>1102</v>
      </c>
      <c r="E558" s="90" t="s">
        <v>12</v>
      </c>
      <c r="F558" s="69"/>
      <c r="G558" s="69">
        <v>30</v>
      </c>
      <c r="H558" s="69">
        <v>32</v>
      </c>
      <c r="I558" s="69">
        <v>34</v>
      </c>
      <c r="J558" s="69">
        <v>36</v>
      </c>
      <c r="K558" s="69">
        <v>38</v>
      </c>
      <c r="L558" s="68" t="s">
        <v>1108</v>
      </c>
      <c r="M558" s="68" t="s">
        <v>1109</v>
      </c>
      <c r="N558" s="68" t="s">
        <v>1110</v>
      </c>
      <c r="O558" s="68" t="s">
        <v>10</v>
      </c>
      <c r="P558" s="68" t="s">
        <v>11</v>
      </c>
    </row>
    <row r="559" spans="1:16" x14ac:dyDescent="0.25">
      <c r="A559" s="79" t="s">
        <v>389</v>
      </c>
      <c r="B559" s="79" t="s">
        <v>369</v>
      </c>
      <c r="C559" s="80" t="s">
        <v>390</v>
      </c>
      <c r="D559" s="71" t="s">
        <v>1114</v>
      </c>
      <c r="E559" s="73" t="str">
        <f>VLOOKUP($A559,'Прайс-Лист'!$A$7:$P$608, 4,0)</f>
        <v>30-38"</v>
      </c>
      <c r="F559" s="88"/>
      <c r="G559" s="96"/>
      <c r="H559" s="96"/>
      <c r="I559" s="96"/>
      <c r="J559" s="96"/>
      <c r="K559" s="96"/>
      <c r="L559" s="72">
        <f t="shared" ref="L559" si="434">SUM(F559:K559)</f>
        <v>0</v>
      </c>
      <c r="M559" s="73">
        <f t="shared" ref="M559" si="435">L559*N559</f>
        <v>0</v>
      </c>
      <c r="N559" s="73">
        <f>VLOOKUP($A559,'Прайс-Лист'!$A$7:$P$608, 7,0)</f>
        <v>40.988221624999994</v>
      </c>
      <c r="O559" s="73">
        <f>VLOOKUP($A559,'Прайс-Лист'!$A$7:$P$608, 10,0)</f>
        <v>75.828210006249989</v>
      </c>
      <c r="P559" s="73">
        <f>VLOOKUP($A559,'Прайс-Лист'!$A$7:$P$608, 11,0)</f>
        <v>2047.3616701687497</v>
      </c>
    </row>
    <row r="560" spans="1:16" x14ac:dyDescent="0.25">
      <c r="A560" s="79" t="s">
        <v>389</v>
      </c>
      <c r="B560" s="79" t="s">
        <v>369</v>
      </c>
      <c r="C560" s="80" t="s">
        <v>390</v>
      </c>
      <c r="D560" s="71" t="s">
        <v>1167</v>
      </c>
      <c r="E560" s="73" t="str">
        <f>VLOOKUP($A560,'Прайс-Лист'!$A$7:$P$608, 4,0)</f>
        <v>30-38"</v>
      </c>
      <c r="F560" s="88"/>
      <c r="G560" s="96"/>
      <c r="H560" s="96"/>
      <c r="I560" s="96"/>
      <c r="J560" s="96"/>
      <c r="K560" s="96"/>
      <c r="L560" s="72">
        <f t="shared" ref="L560:L565" si="436">SUM(F560:K560)</f>
        <v>0</v>
      </c>
      <c r="M560" s="73">
        <f t="shared" ref="M560:M565" si="437">L560*N560</f>
        <v>0</v>
      </c>
      <c r="N560" s="73">
        <f>VLOOKUP($A560,'Прайс-Лист'!$A$7:$P$608, 7,0)</f>
        <v>40.988221624999994</v>
      </c>
      <c r="O560" s="73">
        <f>VLOOKUP($A560,'Прайс-Лист'!$A$7:$P$608, 10,0)</f>
        <v>75.828210006249989</v>
      </c>
      <c r="P560" s="73">
        <f>VLOOKUP($A560,'Прайс-Лист'!$A$7:$P$608, 11,0)</f>
        <v>2047.3616701687497</v>
      </c>
    </row>
    <row r="561" spans="1:16" x14ac:dyDescent="0.25">
      <c r="A561" s="86" t="s">
        <v>391</v>
      </c>
      <c r="B561" s="86" t="s">
        <v>369</v>
      </c>
      <c r="C561" s="86" t="s">
        <v>392</v>
      </c>
      <c r="D561" s="83" t="s">
        <v>1114</v>
      </c>
      <c r="E561" s="84" t="str">
        <f>VLOOKUP($A561,'Прайс-Лист'!$A$7:$P$608, 4,0)</f>
        <v>30-38"</v>
      </c>
      <c r="F561" s="88"/>
      <c r="G561" s="95"/>
      <c r="H561" s="95"/>
      <c r="I561" s="95"/>
      <c r="J561" s="95"/>
      <c r="K561" s="95"/>
      <c r="L561" s="85">
        <f t="shared" ref="L561" si="438">SUM(F561:K561)</f>
        <v>0</v>
      </c>
      <c r="M561" s="84">
        <f t="shared" ref="M561" si="439">L561*N561</f>
        <v>0</v>
      </c>
      <c r="N561" s="84">
        <f>VLOOKUP($A561,'Прайс-Лист'!$A$7:$P$608, 7,0)</f>
        <v>32.766816224999992</v>
      </c>
      <c r="O561" s="84">
        <f>VLOOKUP($A561,'Прайс-Лист'!$A$7:$P$608, 10,0)</f>
        <v>60.618610016249988</v>
      </c>
      <c r="P561" s="84">
        <f>VLOOKUP($A561,'Прайс-Лист'!$A$7:$P$608, 11,0)</f>
        <v>1636.7024704387497</v>
      </c>
    </row>
    <row r="562" spans="1:16" x14ac:dyDescent="0.25">
      <c r="A562" s="86" t="s">
        <v>391</v>
      </c>
      <c r="B562" s="86" t="s">
        <v>369</v>
      </c>
      <c r="C562" s="86" t="s">
        <v>392</v>
      </c>
      <c r="D562" s="83" t="s">
        <v>1167</v>
      </c>
      <c r="E562" s="84" t="str">
        <f>VLOOKUP($A562,'Прайс-Лист'!$A$7:$P$608, 4,0)</f>
        <v>30-38"</v>
      </c>
      <c r="F562" s="88"/>
      <c r="G562" s="95"/>
      <c r="H562" s="95"/>
      <c r="I562" s="95"/>
      <c r="J562" s="95"/>
      <c r="K562" s="95"/>
      <c r="L562" s="85">
        <f t="shared" si="436"/>
        <v>0</v>
      </c>
      <c r="M562" s="84">
        <f t="shared" si="437"/>
        <v>0</v>
      </c>
      <c r="N562" s="84">
        <f>VLOOKUP($A562,'Прайс-Лист'!$A$7:$P$608, 7,0)</f>
        <v>32.766816224999992</v>
      </c>
      <c r="O562" s="84">
        <f>VLOOKUP($A562,'Прайс-Лист'!$A$7:$P$608, 10,0)</f>
        <v>60.618610016249988</v>
      </c>
      <c r="P562" s="84">
        <f>VLOOKUP($A562,'Прайс-Лист'!$A$7:$P$608, 11,0)</f>
        <v>1636.7024704387497</v>
      </c>
    </row>
    <row r="563" spans="1:16" x14ac:dyDescent="0.25">
      <c r="A563" s="79" t="s">
        <v>393</v>
      </c>
      <c r="B563" s="79" t="s">
        <v>369</v>
      </c>
      <c r="C563" s="80" t="s">
        <v>394</v>
      </c>
      <c r="D563" s="71" t="s">
        <v>1117</v>
      </c>
      <c r="E563" s="73" t="str">
        <f>VLOOKUP($A563,'Прайс-Лист'!$A$7:$P$608, 4,0)</f>
        <v>30-38"</v>
      </c>
      <c r="F563" s="88"/>
      <c r="G563" s="96"/>
      <c r="H563" s="96"/>
      <c r="I563" s="96"/>
      <c r="J563" s="96"/>
      <c r="K563" s="96"/>
      <c r="L563" s="72">
        <f t="shared" si="436"/>
        <v>0</v>
      </c>
      <c r="M563" s="73">
        <f t="shared" si="437"/>
        <v>0</v>
      </c>
      <c r="N563" s="73">
        <f>VLOOKUP($A563,'Прайс-Лист'!$A$7:$P$608, 7,0)</f>
        <v>22.973591842499999</v>
      </c>
      <c r="O563" s="73">
        <f>VLOOKUP($A563,'Прайс-Лист'!$A$7:$P$608, 10,0)</f>
        <v>42.501144908625001</v>
      </c>
      <c r="P563" s="73">
        <f>VLOOKUP($A563,'Прайс-Лист'!$A$7:$P$608, 11,0)</f>
        <v>1147.5309125328749</v>
      </c>
    </row>
    <row r="564" spans="1:16" x14ac:dyDescent="0.25">
      <c r="A564" s="79" t="s">
        <v>393</v>
      </c>
      <c r="B564" s="79" t="s">
        <v>369</v>
      </c>
      <c r="C564" s="80" t="s">
        <v>394</v>
      </c>
      <c r="D564" s="71" t="s">
        <v>1114</v>
      </c>
      <c r="E564" s="73" t="str">
        <f>VLOOKUP($A564,'Прайс-Лист'!$A$7:$P$608, 4,0)</f>
        <v>30-38"</v>
      </c>
      <c r="F564" s="88"/>
      <c r="G564" s="96"/>
      <c r="H564" s="96"/>
      <c r="I564" s="96"/>
      <c r="J564" s="96"/>
      <c r="K564" s="96"/>
      <c r="L564" s="72">
        <f t="shared" ref="L564" si="440">SUM(F564:K564)</f>
        <v>0</v>
      </c>
      <c r="M564" s="73">
        <f t="shared" ref="M564" si="441">L564*N564</f>
        <v>0</v>
      </c>
      <c r="N564" s="73">
        <f>VLOOKUP($A564,'Прайс-Лист'!$A$7:$P$608, 7,0)</f>
        <v>22.973591842499999</v>
      </c>
      <c r="O564" s="73">
        <f>VLOOKUP($A564,'Прайс-Лист'!$A$7:$P$608, 10,0)</f>
        <v>42.501144908625001</v>
      </c>
      <c r="P564" s="73">
        <f>VLOOKUP($A564,'Прайс-Лист'!$A$7:$P$608, 11,0)</f>
        <v>1147.5309125328749</v>
      </c>
    </row>
    <row r="565" spans="1:16" x14ac:dyDescent="0.25">
      <c r="A565" s="79" t="s">
        <v>393</v>
      </c>
      <c r="B565" s="79" t="s">
        <v>369</v>
      </c>
      <c r="C565" s="80" t="s">
        <v>394</v>
      </c>
      <c r="D565" s="71" t="s">
        <v>1152</v>
      </c>
      <c r="E565" s="73" t="str">
        <f>VLOOKUP($A565,'Прайс-Лист'!$A$7:$P$608, 4,0)</f>
        <v>30-38"</v>
      </c>
      <c r="F565" s="88"/>
      <c r="G565" s="96"/>
      <c r="H565" s="96"/>
      <c r="I565" s="96"/>
      <c r="J565" s="96"/>
      <c r="K565" s="96"/>
      <c r="L565" s="72">
        <f t="shared" si="436"/>
        <v>0</v>
      </c>
      <c r="M565" s="73">
        <f t="shared" si="437"/>
        <v>0</v>
      </c>
      <c r="N565" s="73">
        <f>VLOOKUP($A565,'Прайс-Лист'!$A$7:$P$608, 7,0)</f>
        <v>22.973591842499999</v>
      </c>
      <c r="O565" s="73">
        <f>VLOOKUP($A565,'Прайс-Лист'!$A$7:$P$608, 10,0)</f>
        <v>42.501144908625001</v>
      </c>
      <c r="P565" s="73">
        <f>VLOOKUP($A565,'Прайс-Лист'!$A$7:$P$608, 11,0)</f>
        <v>1147.5309125328749</v>
      </c>
    </row>
    <row r="566" spans="1:16" x14ac:dyDescent="0.25">
      <c r="A566" s="38" t="s">
        <v>269</v>
      </c>
      <c r="B566" s="74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</row>
    <row r="567" spans="1:16" s="1" customFormat="1" x14ac:dyDescent="0.25">
      <c r="A567" s="66" t="s">
        <v>1099</v>
      </c>
      <c r="B567" s="66" t="s">
        <v>1100</v>
      </c>
      <c r="C567" s="67" t="s">
        <v>1101</v>
      </c>
      <c r="D567" s="66" t="s">
        <v>1102</v>
      </c>
      <c r="E567" s="90" t="s">
        <v>12</v>
      </c>
      <c r="F567" s="69"/>
      <c r="G567" s="69">
        <v>30</v>
      </c>
      <c r="H567" s="69">
        <v>32</v>
      </c>
      <c r="I567" s="69">
        <v>34</v>
      </c>
      <c r="J567" s="69">
        <v>36</v>
      </c>
      <c r="K567" s="69">
        <v>38</v>
      </c>
      <c r="L567" s="68" t="s">
        <v>1108</v>
      </c>
      <c r="M567" s="68" t="s">
        <v>1109</v>
      </c>
      <c r="N567" s="68" t="s">
        <v>1110</v>
      </c>
      <c r="O567" s="68" t="s">
        <v>10</v>
      </c>
      <c r="P567" s="68" t="s">
        <v>11</v>
      </c>
    </row>
    <row r="568" spans="1:16" x14ac:dyDescent="0.25">
      <c r="A568" s="77" t="s">
        <v>395</v>
      </c>
      <c r="B568" s="77" t="s">
        <v>369</v>
      </c>
      <c r="C568" s="77" t="s">
        <v>396</v>
      </c>
      <c r="D568" s="71" t="s">
        <v>1113</v>
      </c>
      <c r="E568" s="73" t="str">
        <f>VLOOKUP($A568,'Прайс-Лист'!$A$7:$P$608, 4,0)</f>
        <v>30-38"</v>
      </c>
      <c r="F568" s="88"/>
      <c r="G568" s="96"/>
      <c r="H568" s="96"/>
      <c r="I568" s="96"/>
      <c r="J568" s="96"/>
      <c r="K568" s="96"/>
      <c r="L568" s="72">
        <f t="shared" ref="L568:L572" si="442">SUM(F568:K568)</f>
        <v>0</v>
      </c>
      <c r="M568" s="73">
        <f t="shared" ref="M568:M572" si="443">L568*N568</f>
        <v>0</v>
      </c>
      <c r="N568" s="73">
        <f>VLOOKUP($A568,'Прайс-Лист'!$A$7:$P$608, 7,0)</f>
        <v>23.983632172499998</v>
      </c>
      <c r="O568" s="73">
        <f>VLOOKUP($A568,'Прайс-Лист'!$A$7:$P$608, 10,0)</f>
        <v>44.369719519124999</v>
      </c>
      <c r="P568" s="73">
        <f>VLOOKUP($A568,'Прайс-Лист'!$A$7:$P$608, 11,0)</f>
        <v>1197.9824270163749</v>
      </c>
    </row>
    <row r="569" spans="1:16" x14ac:dyDescent="0.25">
      <c r="A569" s="82" t="s">
        <v>397</v>
      </c>
      <c r="B569" s="82" t="s">
        <v>369</v>
      </c>
      <c r="C569" s="82" t="s">
        <v>398</v>
      </c>
      <c r="D569" s="83" t="s">
        <v>1167</v>
      </c>
      <c r="E569" s="84" t="str">
        <f>VLOOKUP($A569,'Прайс-Лист'!$A$7:$P$608, 4,0)</f>
        <v>30-38"</v>
      </c>
      <c r="F569" s="88"/>
      <c r="G569" s="95"/>
      <c r="H569" s="95"/>
      <c r="I569" s="95"/>
      <c r="J569" s="95"/>
      <c r="K569" s="95"/>
      <c r="L569" s="85">
        <f t="shared" ref="L569" si="444">SUM(F569:K569)</f>
        <v>0</v>
      </c>
      <c r="M569" s="84">
        <f t="shared" ref="M569" si="445">L569*N569</f>
        <v>0</v>
      </c>
      <c r="N569" s="84">
        <f>VLOOKUP($A569,'Прайс-Лист'!$A$7:$P$608, 7,0)</f>
        <v>43.323344024999997</v>
      </c>
      <c r="O569" s="84">
        <f>VLOOKUP($A569,'Прайс-Лист'!$A$7:$P$608, 10,0)</f>
        <v>80.148186446249994</v>
      </c>
      <c r="P569" s="84">
        <f>VLOOKUP($A569,'Прайс-Лист'!$A$7:$P$608, 11,0)</f>
        <v>2164.0010340487497</v>
      </c>
    </row>
    <row r="570" spans="1:16" x14ac:dyDescent="0.25">
      <c r="A570" s="82" t="s">
        <v>397</v>
      </c>
      <c r="B570" s="82" t="s">
        <v>369</v>
      </c>
      <c r="C570" s="82" t="s">
        <v>398</v>
      </c>
      <c r="D570" s="83" t="s">
        <v>1116</v>
      </c>
      <c r="E570" s="84" t="str">
        <f>VLOOKUP($A570,'Прайс-Лист'!$A$7:$P$608, 4,0)</f>
        <v>30-38"</v>
      </c>
      <c r="F570" s="88"/>
      <c r="G570" s="95"/>
      <c r="H570" s="95"/>
      <c r="I570" s="95"/>
      <c r="J570" s="95"/>
      <c r="K570" s="95"/>
      <c r="L570" s="85">
        <f t="shared" si="442"/>
        <v>0</v>
      </c>
      <c r="M570" s="84">
        <f t="shared" si="443"/>
        <v>0</v>
      </c>
      <c r="N570" s="84">
        <f>VLOOKUP($A570,'Прайс-Лист'!$A$7:$P$608, 7,0)</f>
        <v>43.323344024999997</v>
      </c>
      <c r="O570" s="84">
        <f>VLOOKUP($A570,'Прайс-Лист'!$A$7:$P$608, 10,0)</f>
        <v>80.148186446249994</v>
      </c>
      <c r="P570" s="84">
        <f>VLOOKUP($A570,'Прайс-Лист'!$A$7:$P$608, 11,0)</f>
        <v>2164.0010340487497</v>
      </c>
    </row>
    <row r="571" spans="1:16" x14ac:dyDescent="0.25">
      <c r="A571" s="77" t="s">
        <v>399</v>
      </c>
      <c r="B571" s="77" t="s">
        <v>369</v>
      </c>
      <c r="C571" s="77" t="s">
        <v>400</v>
      </c>
      <c r="D571" s="71" t="s">
        <v>1167</v>
      </c>
      <c r="E571" s="73" t="str">
        <f>VLOOKUP($A571,'Прайс-Лист'!$A$7:$P$608, 4,0)</f>
        <v>30-38"</v>
      </c>
      <c r="F571" s="88"/>
      <c r="G571" s="96"/>
      <c r="H571" s="96"/>
      <c r="I571" s="96"/>
      <c r="J571" s="96"/>
      <c r="K571" s="96"/>
      <c r="L571" s="72">
        <f t="shared" ref="L571" si="446">SUM(F571:K571)</f>
        <v>0</v>
      </c>
      <c r="M571" s="73">
        <f t="shared" ref="M571" si="447">L571*N571</f>
        <v>0</v>
      </c>
      <c r="N571" s="73">
        <f>VLOOKUP($A571,'Прайс-Лист'!$A$7:$P$608, 7,0)</f>
        <v>36.694790015000002</v>
      </c>
      <c r="O571" s="73">
        <f>VLOOKUP($A571,'Прайс-Лист'!$A$7:$P$608, 10,0)</f>
        <v>67.885361527750007</v>
      </c>
      <c r="P571" s="73">
        <f>VLOOKUP($A571,'Прайс-Лист'!$A$7:$P$608, 11,0)</f>
        <v>1832.9047612492502</v>
      </c>
    </row>
    <row r="572" spans="1:16" x14ac:dyDescent="0.25">
      <c r="A572" s="77" t="s">
        <v>399</v>
      </c>
      <c r="B572" s="77" t="s">
        <v>369</v>
      </c>
      <c r="C572" s="77" t="s">
        <v>400</v>
      </c>
      <c r="D572" s="71" t="s">
        <v>1116</v>
      </c>
      <c r="E572" s="73" t="str">
        <f>VLOOKUP($A572,'Прайс-Лист'!$A$7:$P$608, 4,0)</f>
        <v>30-38"</v>
      </c>
      <c r="F572" s="88"/>
      <c r="G572" s="96"/>
      <c r="H572" s="96"/>
      <c r="I572" s="96"/>
      <c r="J572" s="96"/>
      <c r="K572" s="96"/>
      <c r="L572" s="72">
        <f t="shared" si="442"/>
        <v>0</v>
      </c>
      <c r="M572" s="73">
        <f t="shared" si="443"/>
        <v>0</v>
      </c>
      <c r="N572" s="73">
        <f>VLOOKUP($A572,'Прайс-Лист'!$A$7:$P$608, 7,0)</f>
        <v>36.694790015000002</v>
      </c>
      <c r="O572" s="73">
        <f>VLOOKUP($A572,'Прайс-Лист'!$A$7:$P$608, 10,0)</f>
        <v>67.885361527750007</v>
      </c>
      <c r="P572" s="73">
        <f>VLOOKUP($A572,'Прайс-Лист'!$A$7:$P$608, 11,0)</f>
        <v>1832.9047612492502</v>
      </c>
    </row>
    <row r="573" spans="1:16" x14ac:dyDescent="0.25">
      <c r="A573" s="31" t="s">
        <v>401</v>
      </c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</row>
    <row r="574" spans="1:16" x14ac:dyDescent="0.25">
      <c r="A574" s="38" t="s">
        <v>370</v>
      </c>
      <c r="B574" s="74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</row>
    <row r="575" spans="1:16" s="1" customFormat="1" x14ac:dyDescent="0.25">
      <c r="A575" s="66" t="s">
        <v>1099</v>
      </c>
      <c r="B575" s="66" t="s">
        <v>1100</v>
      </c>
      <c r="C575" s="67" t="s">
        <v>1101</v>
      </c>
      <c r="D575" s="66" t="s">
        <v>1102</v>
      </c>
      <c r="E575" s="68" t="s">
        <v>12</v>
      </c>
      <c r="F575" s="69">
        <v>8</v>
      </c>
      <c r="G575" s="69">
        <v>10</v>
      </c>
      <c r="H575" s="69">
        <v>12</v>
      </c>
      <c r="I575" s="69">
        <v>14</v>
      </c>
      <c r="J575" s="69">
        <v>16</v>
      </c>
      <c r="K575" s="69"/>
      <c r="L575" s="68" t="s">
        <v>1108</v>
      </c>
      <c r="M575" s="68" t="s">
        <v>1109</v>
      </c>
      <c r="N575" s="68" t="s">
        <v>1110</v>
      </c>
      <c r="O575" s="68" t="s">
        <v>10</v>
      </c>
      <c r="P575" s="68" t="s">
        <v>11</v>
      </c>
    </row>
    <row r="576" spans="1:16" x14ac:dyDescent="0.25">
      <c r="A576" s="79" t="s">
        <v>402</v>
      </c>
      <c r="B576" s="79" t="s">
        <v>401</v>
      </c>
      <c r="C576" s="80" t="s">
        <v>403</v>
      </c>
      <c r="D576" s="71" t="s">
        <v>1123</v>
      </c>
      <c r="E576" s="73" t="str">
        <f>VLOOKUP($A576,'Прайс-Лист'!$A$7:$P$608, 4,0)</f>
        <v>8-16</v>
      </c>
      <c r="F576" s="96"/>
      <c r="G576" s="96"/>
      <c r="H576" s="96"/>
      <c r="I576" s="96"/>
      <c r="J576" s="96"/>
      <c r="K576" s="88"/>
      <c r="L576" s="72">
        <f t="shared" ref="L576:L578" si="448">SUM(F576:K576)</f>
        <v>0</v>
      </c>
      <c r="M576" s="73">
        <f t="shared" ref="M576:M578" si="449">L576*N576</f>
        <v>0</v>
      </c>
      <c r="N576" s="73">
        <f>VLOOKUP($A576,'Прайс-Лист'!$A$7:$P$608, 7,0)</f>
        <v>90.945633551499995</v>
      </c>
      <c r="O576" s="73">
        <f>VLOOKUP($A576,'Прайс-Лист'!$A$7:$P$608, 10,0)</f>
        <v>168.24942207027499</v>
      </c>
      <c r="P576" s="73">
        <f>VLOOKUP($A576,'Прайс-Лист'!$A$7:$P$608, 11,0)</f>
        <v>4542.7343958974243</v>
      </c>
    </row>
    <row r="577" spans="1:16" x14ac:dyDescent="0.25">
      <c r="A577" s="86" t="s">
        <v>404</v>
      </c>
      <c r="B577" s="86" t="s">
        <v>401</v>
      </c>
      <c r="C577" s="86" t="s">
        <v>405</v>
      </c>
      <c r="D577" s="83" t="s">
        <v>1123</v>
      </c>
      <c r="E577" s="84" t="str">
        <f>VLOOKUP($A577,'Прайс-Лист'!$A$7:$P$608, 4,0)</f>
        <v>8-16</v>
      </c>
      <c r="F577" s="95"/>
      <c r="G577" s="95"/>
      <c r="H577" s="95"/>
      <c r="I577" s="95"/>
      <c r="J577" s="95"/>
      <c r="K577" s="88"/>
      <c r="L577" s="85">
        <f t="shared" ref="L577" si="450">SUM(F577:K577)</f>
        <v>0</v>
      </c>
      <c r="M577" s="84">
        <f t="shared" ref="M577" si="451">L577*N577</f>
        <v>0</v>
      </c>
      <c r="N577" s="84">
        <f>VLOOKUP($A577,'Прайс-Лист'!$A$7:$P$608, 7,0)</f>
        <v>93.212695712499993</v>
      </c>
      <c r="O577" s="84">
        <f>VLOOKUP($A577,'Прайс-Лист'!$A$7:$P$608, 10,0)</f>
        <v>172.44348706812499</v>
      </c>
      <c r="P577" s="84">
        <f>VLOOKUP($A577,'Прайс-Лист'!$A$7:$P$608, 11,0)</f>
        <v>4655.9741508393745</v>
      </c>
    </row>
    <row r="578" spans="1:16" x14ac:dyDescent="0.25">
      <c r="A578" s="86" t="s">
        <v>404</v>
      </c>
      <c r="B578" s="86" t="s">
        <v>401</v>
      </c>
      <c r="C578" s="86" t="s">
        <v>405</v>
      </c>
      <c r="D578" s="83" t="s">
        <v>1117</v>
      </c>
      <c r="E578" s="84" t="str">
        <f>VLOOKUP($A578,'Прайс-Лист'!$A$7:$P$608, 4,0)</f>
        <v>8-16</v>
      </c>
      <c r="F578" s="95"/>
      <c r="G578" s="95"/>
      <c r="H578" s="95"/>
      <c r="I578" s="95"/>
      <c r="J578" s="95"/>
      <c r="K578" s="88"/>
      <c r="L578" s="85">
        <f t="shared" si="448"/>
        <v>0</v>
      </c>
      <c r="M578" s="84">
        <f t="shared" si="449"/>
        <v>0</v>
      </c>
      <c r="N578" s="84">
        <f>VLOOKUP($A578,'Прайс-Лист'!$A$7:$P$608, 7,0)</f>
        <v>93.212695712499993</v>
      </c>
      <c r="O578" s="84">
        <f>VLOOKUP($A578,'Прайс-Лист'!$A$7:$P$608, 10,0)</f>
        <v>172.44348706812499</v>
      </c>
      <c r="P578" s="84">
        <f>VLOOKUP($A578,'Прайс-Лист'!$A$7:$P$608, 11,0)</f>
        <v>4655.9741508393745</v>
      </c>
    </row>
    <row r="579" spans="1:16" x14ac:dyDescent="0.25">
      <c r="A579" s="38" t="s">
        <v>377</v>
      </c>
      <c r="B579" s="74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</row>
    <row r="580" spans="1:16" s="1" customFormat="1" x14ac:dyDescent="0.25">
      <c r="A580" s="66" t="s">
        <v>1099</v>
      </c>
      <c r="B580" s="66" t="s">
        <v>1100</v>
      </c>
      <c r="C580" s="67" t="s">
        <v>1101</v>
      </c>
      <c r="D580" s="66" t="s">
        <v>1102</v>
      </c>
      <c r="E580" s="68" t="s">
        <v>12</v>
      </c>
      <c r="F580" s="69">
        <v>8</v>
      </c>
      <c r="G580" s="69">
        <v>10</v>
      </c>
      <c r="H580" s="69">
        <v>12</v>
      </c>
      <c r="I580" s="69">
        <v>14</v>
      </c>
      <c r="J580" s="69">
        <v>16</v>
      </c>
      <c r="K580" s="69"/>
      <c r="L580" s="68" t="s">
        <v>1108</v>
      </c>
      <c r="M580" s="68" t="s">
        <v>1109</v>
      </c>
      <c r="N580" s="68" t="s">
        <v>1110</v>
      </c>
      <c r="O580" s="68" t="s">
        <v>10</v>
      </c>
      <c r="P580" s="68" t="s">
        <v>11</v>
      </c>
    </row>
    <row r="581" spans="1:16" x14ac:dyDescent="0.25">
      <c r="A581" s="79" t="s">
        <v>406</v>
      </c>
      <c r="B581" s="79" t="s">
        <v>401</v>
      </c>
      <c r="C581" s="80" t="s">
        <v>407</v>
      </c>
      <c r="D581" s="71" t="s">
        <v>1113</v>
      </c>
      <c r="E581" s="73" t="str">
        <f>VLOOKUP($A581,'Прайс-Лист'!$A$7:$P$608, 4,0)</f>
        <v>8-16</v>
      </c>
      <c r="F581" s="96"/>
      <c r="G581" s="96"/>
      <c r="H581" s="96"/>
      <c r="I581" s="96"/>
      <c r="J581" s="96"/>
      <c r="K581" s="88"/>
      <c r="L581" s="72">
        <f t="shared" ref="L581" si="452">SUM(F581:K581)</f>
        <v>0</v>
      </c>
      <c r="M581" s="73">
        <f t="shared" ref="M581" si="453">L581*N581</f>
        <v>0</v>
      </c>
      <c r="N581" s="73">
        <f>VLOOKUP($A581,'Прайс-Лист'!$A$7:$P$608, 7,0)</f>
        <v>47.555018875000002</v>
      </c>
      <c r="O581" s="73">
        <f>VLOOKUP($A581,'Прайс-Лист'!$A$7:$P$608, 10,0)</f>
        <v>87.976784918750013</v>
      </c>
      <c r="P581" s="73">
        <f>VLOOKUP($A581,'Прайс-Лист'!$A$7:$P$608, 11,0)</f>
        <v>2375.3731928062502</v>
      </c>
    </row>
    <row r="582" spans="1:16" x14ac:dyDescent="0.25">
      <c r="A582" s="79" t="s">
        <v>406</v>
      </c>
      <c r="B582" s="79" t="s">
        <v>401</v>
      </c>
      <c r="C582" s="80" t="s">
        <v>407</v>
      </c>
      <c r="D582" s="71" t="s">
        <v>1119</v>
      </c>
      <c r="E582" s="73" t="str">
        <f>VLOOKUP($A582,'Прайс-Лист'!$A$7:$P$608, 4,0)</f>
        <v>8-16</v>
      </c>
      <c r="F582" s="96"/>
      <c r="G582" s="96"/>
      <c r="H582" s="96"/>
      <c r="I582" s="96"/>
      <c r="J582" s="96"/>
      <c r="K582" s="88"/>
      <c r="L582" s="72">
        <f t="shared" ref="L582:L587" si="454">SUM(F582:K582)</f>
        <v>0</v>
      </c>
      <c r="M582" s="73">
        <f t="shared" ref="M582:M587" si="455">L582*N582</f>
        <v>0</v>
      </c>
      <c r="N582" s="73">
        <f>VLOOKUP($A582,'Прайс-Лист'!$A$7:$P$608, 7,0)</f>
        <v>47.555018875000002</v>
      </c>
      <c r="O582" s="73">
        <f>VLOOKUP($A582,'Прайс-Лист'!$A$7:$P$608, 10,0)</f>
        <v>87.976784918750013</v>
      </c>
      <c r="P582" s="73">
        <f>VLOOKUP($A582,'Прайс-Лист'!$A$7:$P$608, 11,0)</f>
        <v>2375.3731928062502</v>
      </c>
    </row>
    <row r="583" spans="1:16" x14ac:dyDescent="0.25">
      <c r="A583" s="82" t="s">
        <v>408</v>
      </c>
      <c r="B583" s="82" t="s">
        <v>401</v>
      </c>
      <c r="C583" s="82" t="s">
        <v>409</v>
      </c>
      <c r="D583" s="83" t="s">
        <v>1133</v>
      </c>
      <c r="E583" s="84" t="str">
        <f>VLOOKUP($A583,'Прайс-Лист'!$A$7:$P$608, 4,0)</f>
        <v>8-16</v>
      </c>
      <c r="F583" s="95"/>
      <c r="G583" s="95"/>
      <c r="H583" s="95"/>
      <c r="I583" s="95"/>
      <c r="J583" s="95"/>
      <c r="K583" s="88"/>
      <c r="L583" s="85">
        <f t="shared" ref="L583" si="456">SUM(F583:K583)</f>
        <v>0</v>
      </c>
      <c r="M583" s="84">
        <f t="shared" ref="M583" si="457">L583*N583</f>
        <v>0</v>
      </c>
      <c r="N583" s="84">
        <f>VLOOKUP($A583,'Прайс-Лист'!$A$7:$P$608, 7,0)</f>
        <v>50.023974520000017</v>
      </c>
      <c r="O583" s="84">
        <f>VLOOKUP($A583,'Прайс-Лист'!$A$7:$P$608, 10,0)</f>
        <v>92.544352862000039</v>
      </c>
      <c r="P583" s="84">
        <f>VLOOKUP($A583,'Прайс-Лист'!$A$7:$P$608, 11,0)</f>
        <v>2498.697527274001</v>
      </c>
    </row>
    <row r="584" spans="1:16" x14ac:dyDescent="0.25">
      <c r="A584" s="82" t="s">
        <v>408</v>
      </c>
      <c r="B584" s="82" t="s">
        <v>401</v>
      </c>
      <c r="C584" s="82" t="s">
        <v>409</v>
      </c>
      <c r="D584" s="83" t="s">
        <v>1119</v>
      </c>
      <c r="E584" s="84" t="str">
        <f>VLOOKUP($A584,'Прайс-Лист'!$A$7:$P$608, 4,0)</f>
        <v>8-16</v>
      </c>
      <c r="F584" s="95"/>
      <c r="G584" s="95"/>
      <c r="H584" s="95"/>
      <c r="I584" s="95"/>
      <c r="J584" s="95"/>
      <c r="K584" s="88"/>
      <c r="L584" s="85">
        <f t="shared" si="454"/>
        <v>0</v>
      </c>
      <c r="M584" s="84">
        <f t="shared" si="455"/>
        <v>0</v>
      </c>
      <c r="N584" s="84">
        <f>VLOOKUP($A584,'Прайс-Лист'!$A$7:$P$608, 7,0)</f>
        <v>50.023974520000017</v>
      </c>
      <c r="O584" s="84">
        <f>VLOOKUP($A584,'Прайс-Лист'!$A$7:$P$608, 10,0)</f>
        <v>92.544352862000039</v>
      </c>
      <c r="P584" s="84">
        <f>VLOOKUP($A584,'Прайс-Лист'!$A$7:$P$608, 11,0)</f>
        <v>2498.697527274001</v>
      </c>
    </row>
    <row r="585" spans="1:16" x14ac:dyDescent="0.25">
      <c r="A585" s="77" t="s">
        <v>410</v>
      </c>
      <c r="B585" s="77" t="s">
        <v>401</v>
      </c>
      <c r="C585" s="77" t="s">
        <v>411</v>
      </c>
      <c r="D585" s="71" t="s">
        <v>1133</v>
      </c>
      <c r="E585" s="73" t="str">
        <f>VLOOKUP($A585,'Прайс-Лист'!$A$7:$P$608, 4,0)</f>
        <v>8-16</v>
      </c>
      <c r="F585" s="96"/>
      <c r="G585" s="96"/>
      <c r="H585" s="96"/>
      <c r="I585" s="96"/>
      <c r="J585" s="96"/>
      <c r="K585" s="88"/>
      <c r="L585" s="72">
        <f t="shared" ref="L585" si="458">SUM(F585:K585)</f>
        <v>0</v>
      </c>
      <c r="M585" s="73">
        <f t="shared" ref="M585" si="459">L585*N585</f>
        <v>0</v>
      </c>
      <c r="N585" s="73">
        <f>VLOOKUP($A585,'Прайс-Лист'!$A$7:$P$608, 7,0)</f>
        <v>35.529289087499997</v>
      </c>
      <c r="O585" s="73">
        <f>VLOOKUP($A585,'Прайс-Лист'!$A$7:$P$608, 10,0)</f>
        <v>65.729184811875001</v>
      </c>
      <c r="P585" s="73">
        <f>VLOOKUP($A585,'Прайс-Лист'!$A$7:$P$608, 11,0)</f>
        <v>1774.6879899206251</v>
      </c>
    </row>
    <row r="586" spans="1:16" x14ac:dyDescent="0.25">
      <c r="A586" s="77" t="s">
        <v>410</v>
      </c>
      <c r="B586" s="77" t="s">
        <v>401</v>
      </c>
      <c r="C586" s="77" t="s">
        <v>411</v>
      </c>
      <c r="D586" s="71" t="s">
        <v>1119</v>
      </c>
      <c r="E586" s="73" t="str">
        <f>VLOOKUP($A586,'Прайс-Лист'!$A$7:$P$608, 4,0)</f>
        <v>8-16</v>
      </c>
      <c r="F586" s="96"/>
      <c r="G586" s="96"/>
      <c r="H586" s="96"/>
      <c r="I586" s="96"/>
      <c r="J586" s="96"/>
      <c r="K586" s="88"/>
      <c r="L586" s="72">
        <f t="shared" si="454"/>
        <v>0</v>
      </c>
      <c r="M586" s="73">
        <f t="shared" si="455"/>
        <v>0</v>
      </c>
      <c r="N586" s="73">
        <f>VLOOKUP($A586,'Прайс-Лист'!$A$7:$P$608, 7,0)</f>
        <v>35.529289087499997</v>
      </c>
      <c r="O586" s="73">
        <f>VLOOKUP($A586,'Прайс-Лист'!$A$7:$P$608, 10,0)</f>
        <v>65.729184811875001</v>
      </c>
      <c r="P586" s="73">
        <f>VLOOKUP($A586,'Прайс-Лист'!$A$7:$P$608, 11,0)</f>
        <v>1774.6879899206251</v>
      </c>
    </row>
    <row r="587" spans="1:16" x14ac:dyDescent="0.25">
      <c r="A587" s="82" t="s">
        <v>412</v>
      </c>
      <c r="B587" s="82" t="s">
        <v>401</v>
      </c>
      <c r="C587" s="82" t="s">
        <v>413</v>
      </c>
      <c r="D587" s="83" t="s">
        <v>1119</v>
      </c>
      <c r="E587" s="84" t="str">
        <f>VLOOKUP($A587,'Прайс-Лист'!$A$7:$P$608, 4,0)</f>
        <v>8-16</v>
      </c>
      <c r="F587" s="95"/>
      <c r="G587" s="95"/>
      <c r="H587" s="95"/>
      <c r="I587" s="95"/>
      <c r="J587" s="95"/>
      <c r="K587" s="88"/>
      <c r="L587" s="85">
        <f t="shared" si="454"/>
        <v>0</v>
      </c>
      <c r="M587" s="84">
        <f t="shared" si="455"/>
        <v>0</v>
      </c>
      <c r="N587" s="84">
        <f>VLOOKUP($A587,'Прайс-Лист'!$A$7:$P$608, 7,0)</f>
        <v>16.843833109999998</v>
      </c>
      <c r="O587" s="84">
        <f>VLOOKUP($A587,'Прайс-Лист'!$A$7:$P$608, 10,0)</f>
        <v>31.1610912535</v>
      </c>
      <c r="P587" s="84">
        <f>VLOOKUP($A587,'Прайс-Лист'!$A$7:$P$608, 11,0)</f>
        <v>841.34946384450006</v>
      </c>
    </row>
    <row r="588" spans="1:16" x14ac:dyDescent="0.25">
      <c r="A588" s="38" t="s">
        <v>388</v>
      </c>
      <c r="B588" s="74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</row>
    <row r="589" spans="1:16" s="1" customFormat="1" x14ac:dyDescent="0.25">
      <c r="A589" s="66" t="s">
        <v>1099</v>
      </c>
      <c r="B589" s="66" t="s">
        <v>1100</v>
      </c>
      <c r="C589" s="67" t="s">
        <v>1101</v>
      </c>
      <c r="D589" s="66" t="s">
        <v>1102</v>
      </c>
      <c r="E589" s="68" t="s">
        <v>12</v>
      </c>
      <c r="F589" s="69">
        <v>8</v>
      </c>
      <c r="G589" s="69">
        <v>10</v>
      </c>
      <c r="H589" s="69">
        <v>12</v>
      </c>
      <c r="I589" s="69">
        <v>14</v>
      </c>
      <c r="J589" s="69">
        <v>16</v>
      </c>
      <c r="K589" s="69"/>
      <c r="L589" s="68" t="s">
        <v>1108</v>
      </c>
      <c r="M589" s="68" t="s">
        <v>1109</v>
      </c>
      <c r="N589" s="68" t="s">
        <v>1110</v>
      </c>
      <c r="O589" s="68" t="s">
        <v>10</v>
      </c>
      <c r="P589" s="68" t="s">
        <v>11</v>
      </c>
    </row>
    <row r="590" spans="1:16" x14ac:dyDescent="0.25">
      <c r="A590" s="70" t="s">
        <v>414</v>
      </c>
      <c r="B590" s="70" t="s">
        <v>401</v>
      </c>
      <c r="C590" s="77" t="s">
        <v>415</v>
      </c>
      <c r="D590" s="71" t="s">
        <v>1169</v>
      </c>
      <c r="E590" s="73" t="str">
        <f>VLOOKUP($A590,'Прайс-Лист'!$A$7:$P$608, 4,0)</f>
        <v>8-16</v>
      </c>
      <c r="F590" s="96"/>
      <c r="G590" s="96"/>
      <c r="H590" s="96"/>
      <c r="I590" s="96"/>
      <c r="J590" s="96"/>
      <c r="K590" s="88"/>
      <c r="L590" s="72">
        <f t="shared" ref="L590" si="460">SUM(F590:K590)</f>
        <v>0</v>
      </c>
      <c r="M590" s="73">
        <f t="shared" ref="M590" si="461">L590*N590</f>
        <v>0</v>
      </c>
      <c r="N590" s="73">
        <f>VLOOKUP($A590,'Прайс-Лист'!$A$7:$P$608, 7,0)</f>
        <v>35.120631650000007</v>
      </c>
      <c r="O590" s="73">
        <f>VLOOKUP($A590,'Прайс-Лист'!$A$7:$P$608, 10,0)</f>
        <v>64.973168552500013</v>
      </c>
      <c r="P590" s="73">
        <f>VLOOKUP($A590,'Прайс-Лист'!$A$7:$P$608, 11,0)</f>
        <v>1754.2755509175004</v>
      </c>
    </row>
    <row r="591" spans="1:16" x14ac:dyDescent="0.25">
      <c r="A591" s="70" t="s">
        <v>414</v>
      </c>
      <c r="B591" s="70" t="s">
        <v>401</v>
      </c>
      <c r="C591" s="77" t="s">
        <v>415</v>
      </c>
      <c r="D591" s="71" t="s">
        <v>1116</v>
      </c>
      <c r="E591" s="73" t="str">
        <f>VLOOKUP($A591,'Прайс-Лист'!$A$7:$P$608, 4,0)</f>
        <v>8-16</v>
      </c>
      <c r="F591" s="96"/>
      <c r="G591" s="96"/>
      <c r="H591" s="96"/>
      <c r="I591" s="96"/>
      <c r="J591" s="96"/>
      <c r="K591" s="88"/>
      <c r="L591" s="72">
        <f t="shared" ref="L591:L595" si="462">SUM(F591:K591)</f>
        <v>0</v>
      </c>
      <c r="M591" s="73">
        <f t="shared" ref="M591:M595" si="463">L591*N591</f>
        <v>0</v>
      </c>
      <c r="N591" s="73">
        <f>VLOOKUP($A591,'Прайс-Лист'!$A$7:$P$608, 7,0)</f>
        <v>35.120631650000007</v>
      </c>
      <c r="O591" s="73">
        <f>VLOOKUP($A591,'Прайс-Лист'!$A$7:$P$608, 10,0)</f>
        <v>64.973168552500013</v>
      </c>
      <c r="P591" s="73">
        <f>VLOOKUP($A591,'Прайс-Лист'!$A$7:$P$608, 11,0)</f>
        <v>1754.2755509175004</v>
      </c>
    </row>
    <row r="592" spans="1:16" x14ac:dyDescent="0.25">
      <c r="A592" s="82" t="s">
        <v>416</v>
      </c>
      <c r="B592" s="82" t="s">
        <v>401</v>
      </c>
      <c r="C592" s="82" t="s">
        <v>417</v>
      </c>
      <c r="D592" s="83" t="s">
        <v>1169</v>
      </c>
      <c r="E592" s="84" t="str">
        <f>VLOOKUP($A592,'Прайс-Лист'!$A$7:$P$608, 4,0)</f>
        <v>8-16</v>
      </c>
      <c r="F592" s="95"/>
      <c r="G592" s="95"/>
      <c r="H592" s="95"/>
      <c r="I592" s="95"/>
      <c r="J592" s="95"/>
      <c r="K592" s="88"/>
      <c r="L592" s="85">
        <f t="shared" ref="L592" si="464">SUM(F592:K592)</f>
        <v>0</v>
      </c>
      <c r="M592" s="84">
        <f t="shared" ref="M592" si="465">L592*N592</f>
        <v>0</v>
      </c>
      <c r="N592" s="84">
        <f>VLOOKUP($A592,'Прайс-Лист'!$A$7:$P$608, 7,0)</f>
        <v>26.357459049999999</v>
      </c>
      <c r="O592" s="84">
        <f>VLOOKUP($A592,'Прайс-Лист'!$A$7:$P$608, 10,0)</f>
        <v>48.761299242500002</v>
      </c>
      <c r="P592" s="84">
        <f>VLOOKUP($A592,'Прайс-Лист'!$A$7:$P$608, 11,0)</f>
        <v>1316.5550795475001</v>
      </c>
    </row>
    <row r="593" spans="1:16" x14ac:dyDescent="0.25">
      <c r="A593" s="82" t="s">
        <v>416</v>
      </c>
      <c r="B593" s="82" t="s">
        <v>401</v>
      </c>
      <c r="C593" s="82" t="s">
        <v>417</v>
      </c>
      <c r="D593" s="83" t="s">
        <v>1116</v>
      </c>
      <c r="E593" s="84" t="str">
        <f>VLOOKUP($A593,'Прайс-Лист'!$A$7:$P$608, 4,0)</f>
        <v>8-16</v>
      </c>
      <c r="F593" s="95"/>
      <c r="G593" s="95"/>
      <c r="H593" s="95"/>
      <c r="I593" s="95"/>
      <c r="J593" s="95"/>
      <c r="K593" s="88"/>
      <c r="L593" s="85">
        <f t="shared" si="462"/>
        <v>0</v>
      </c>
      <c r="M593" s="84">
        <f t="shared" si="463"/>
        <v>0</v>
      </c>
      <c r="N593" s="84">
        <f>VLOOKUP($A593,'Прайс-Лист'!$A$7:$P$608, 7,0)</f>
        <v>26.357459049999999</v>
      </c>
      <c r="O593" s="84">
        <f>VLOOKUP($A593,'Прайс-Лист'!$A$7:$P$608, 10,0)</f>
        <v>48.761299242500002</v>
      </c>
      <c r="P593" s="84">
        <f>VLOOKUP($A593,'Прайс-Лист'!$A$7:$P$608, 11,0)</f>
        <v>1316.5550795475001</v>
      </c>
    </row>
    <row r="594" spans="1:16" x14ac:dyDescent="0.25">
      <c r="A594" s="70" t="s">
        <v>418</v>
      </c>
      <c r="B594" s="70" t="s">
        <v>401</v>
      </c>
      <c r="C594" s="77" t="s">
        <v>419</v>
      </c>
      <c r="D594" s="71" t="s">
        <v>1152</v>
      </c>
      <c r="E594" s="73" t="str">
        <f>VLOOKUP($A594,'Прайс-Лист'!$A$7:$P$608, 4,0)</f>
        <v>8-16</v>
      </c>
      <c r="F594" s="96"/>
      <c r="G594" s="96"/>
      <c r="H594" s="96"/>
      <c r="I594" s="96"/>
      <c r="J594" s="96"/>
      <c r="K594" s="88"/>
      <c r="L594" s="72">
        <f t="shared" ref="L594" si="466">SUM(F594:K594)</f>
        <v>0</v>
      </c>
      <c r="M594" s="73">
        <f t="shared" ref="M594" si="467">L594*N594</f>
        <v>0</v>
      </c>
      <c r="N594" s="73">
        <f>VLOOKUP($A594,'Прайс-Лист'!$A$7:$P$608, 7,0)</f>
        <v>17.439314294999999</v>
      </c>
      <c r="O594" s="73">
        <f>VLOOKUP($A594,'Прайс-Лист'!$A$7:$P$608, 10,0)</f>
        <v>32.262731445749999</v>
      </c>
      <c r="P594" s="73">
        <f>VLOOKUP($A594,'Прайс-Лист'!$A$7:$P$608, 11,0)</f>
        <v>871.09374903524997</v>
      </c>
    </row>
    <row r="595" spans="1:16" x14ac:dyDescent="0.25">
      <c r="A595" s="70" t="s">
        <v>418</v>
      </c>
      <c r="B595" s="70" t="s">
        <v>401</v>
      </c>
      <c r="C595" s="77" t="s">
        <v>419</v>
      </c>
      <c r="D595" s="71" t="s">
        <v>1114</v>
      </c>
      <c r="E595" s="73" t="str">
        <f>VLOOKUP($A595,'Прайс-Лист'!$A$7:$P$608, 4,0)</f>
        <v>8-16</v>
      </c>
      <c r="F595" s="96"/>
      <c r="G595" s="96"/>
      <c r="H595" s="96"/>
      <c r="I595" s="96"/>
      <c r="J595" s="96"/>
      <c r="K595" s="88"/>
      <c r="L595" s="72">
        <f t="shared" si="462"/>
        <v>0</v>
      </c>
      <c r="M595" s="73">
        <f t="shared" si="463"/>
        <v>0</v>
      </c>
      <c r="N595" s="73">
        <f>VLOOKUP($A595,'Прайс-Лист'!$A$7:$P$608, 7,0)</f>
        <v>17.439314294999999</v>
      </c>
      <c r="O595" s="73">
        <f>VLOOKUP($A595,'Прайс-Лист'!$A$7:$P$608, 10,0)</f>
        <v>32.262731445749999</v>
      </c>
      <c r="P595" s="73">
        <f>VLOOKUP($A595,'Прайс-Лист'!$A$7:$P$608, 11,0)</f>
        <v>871.09374903524997</v>
      </c>
    </row>
    <row r="596" spans="1:16" x14ac:dyDescent="0.25">
      <c r="A596" s="38" t="s">
        <v>269</v>
      </c>
      <c r="B596" s="74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</row>
    <row r="597" spans="1:16" s="1" customFormat="1" x14ac:dyDescent="0.25">
      <c r="A597" s="66" t="s">
        <v>1099</v>
      </c>
      <c r="B597" s="66" t="s">
        <v>1100</v>
      </c>
      <c r="C597" s="67" t="s">
        <v>1101</v>
      </c>
      <c r="D597" s="66" t="s">
        <v>1102</v>
      </c>
      <c r="E597" s="68" t="s">
        <v>12</v>
      </c>
      <c r="F597" s="69">
        <v>8</v>
      </c>
      <c r="G597" s="69">
        <v>10</v>
      </c>
      <c r="H597" s="69">
        <v>12</v>
      </c>
      <c r="I597" s="69">
        <v>14</v>
      </c>
      <c r="J597" s="69">
        <v>16</v>
      </c>
      <c r="K597" s="69"/>
      <c r="L597" s="68" t="s">
        <v>1108</v>
      </c>
      <c r="M597" s="68" t="s">
        <v>1109</v>
      </c>
      <c r="N597" s="68" t="s">
        <v>1110</v>
      </c>
      <c r="O597" s="68" t="s">
        <v>10</v>
      </c>
      <c r="P597" s="68" t="s">
        <v>11</v>
      </c>
    </row>
    <row r="598" spans="1:16" x14ac:dyDescent="0.25">
      <c r="A598" s="70" t="s">
        <v>420</v>
      </c>
      <c r="B598" s="70" t="s">
        <v>401</v>
      </c>
      <c r="C598" s="70" t="s">
        <v>421</v>
      </c>
      <c r="D598" s="71" t="s">
        <v>1119</v>
      </c>
      <c r="E598" s="73" t="str">
        <f>VLOOKUP($A598,'Прайс-Лист'!$A$7:$P$608, 4,0)</f>
        <v>8-16</v>
      </c>
      <c r="F598" s="96"/>
      <c r="G598" s="96"/>
      <c r="H598" s="96"/>
      <c r="I598" s="96"/>
      <c r="J598" s="96"/>
      <c r="K598" s="78"/>
      <c r="L598" s="72">
        <f t="shared" ref="L598" si="468">SUM(F598:K598)</f>
        <v>0</v>
      </c>
      <c r="M598" s="73">
        <f t="shared" ref="M598" si="469">L598*N598</f>
        <v>0</v>
      </c>
      <c r="N598" s="73">
        <f>VLOOKUP($A598,'Прайс-Лист'!$A$7:$P$608, 7,0)</f>
        <v>24.834803824999998</v>
      </c>
      <c r="O598" s="73">
        <f>VLOOKUP($A598,'Прайс-Лист'!$A$7:$P$608, 10,0)</f>
        <v>45.944387076249996</v>
      </c>
      <c r="P598" s="73">
        <f>VLOOKUP($A598,'Прайс-Лист'!$A$7:$P$608, 11,0)</f>
        <v>1240.4984510587499</v>
      </c>
    </row>
    <row r="599" spans="1:16" x14ac:dyDescent="0.25">
      <c r="A599" s="70" t="s">
        <v>420</v>
      </c>
      <c r="B599" s="70" t="s">
        <v>401</v>
      </c>
      <c r="C599" s="70" t="s">
        <v>421</v>
      </c>
      <c r="D599" s="71" t="s">
        <v>1129</v>
      </c>
      <c r="E599" s="73" t="str">
        <f>VLOOKUP($A599,'Прайс-Лист'!$A$7:$P$608, 4,0)</f>
        <v>8-16</v>
      </c>
      <c r="F599" s="96"/>
      <c r="G599" s="96"/>
      <c r="H599" s="96"/>
      <c r="I599" s="96"/>
      <c r="J599" s="96"/>
      <c r="K599" s="78"/>
      <c r="L599" s="72">
        <f t="shared" ref="L599" si="470">SUM(F599:K599)</f>
        <v>0</v>
      </c>
      <c r="M599" s="73">
        <f t="shared" ref="M599" si="471">L599*N599</f>
        <v>0</v>
      </c>
      <c r="N599" s="73">
        <f>VLOOKUP($A599,'Прайс-Лист'!$A$7:$P$608, 7,0)</f>
        <v>24.834803824999998</v>
      </c>
      <c r="O599" s="73">
        <f>VLOOKUP($A599,'Прайс-Лист'!$A$7:$P$608, 10,0)</f>
        <v>45.944387076249996</v>
      </c>
      <c r="P599" s="73">
        <f>VLOOKUP($A599,'Прайс-Лист'!$A$7:$P$608, 11,0)</f>
        <v>1240.4984510587499</v>
      </c>
    </row>
    <row r="600" spans="1:16" x14ac:dyDescent="0.25">
      <c r="A600" s="31" t="s">
        <v>422</v>
      </c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</row>
    <row r="601" spans="1:16" x14ac:dyDescent="0.25">
      <c r="A601" s="38" t="s">
        <v>423</v>
      </c>
      <c r="B601" s="74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</row>
    <row r="602" spans="1:16" s="1" customFormat="1" x14ac:dyDescent="0.25">
      <c r="A602" s="66" t="s">
        <v>1099</v>
      </c>
      <c r="B602" s="66" t="s">
        <v>1100</v>
      </c>
      <c r="C602" s="67" t="s">
        <v>1101</v>
      </c>
      <c r="D602" s="66" t="s">
        <v>1102</v>
      </c>
      <c r="E602" s="68" t="s">
        <v>12</v>
      </c>
      <c r="F602" s="69" t="s">
        <v>1103</v>
      </c>
      <c r="G602" s="69" t="s">
        <v>1078</v>
      </c>
      <c r="H602" s="69" t="s">
        <v>1104</v>
      </c>
      <c r="I602" s="69" t="s">
        <v>1105</v>
      </c>
      <c r="J602" s="69" t="s">
        <v>1106</v>
      </c>
      <c r="K602" s="69" t="s">
        <v>1107</v>
      </c>
      <c r="L602" s="68" t="s">
        <v>1108</v>
      </c>
      <c r="M602" s="68" t="s">
        <v>1109</v>
      </c>
      <c r="N602" s="68" t="s">
        <v>1110</v>
      </c>
      <c r="O602" s="68" t="s">
        <v>10</v>
      </c>
      <c r="P602" s="68" t="s">
        <v>11</v>
      </c>
    </row>
    <row r="603" spans="1:16" x14ac:dyDescent="0.25">
      <c r="A603" s="77" t="s">
        <v>424</v>
      </c>
      <c r="B603" s="77" t="s">
        <v>422</v>
      </c>
      <c r="C603" s="77" t="s">
        <v>425</v>
      </c>
      <c r="D603" s="71" t="s">
        <v>1124</v>
      </c>
      <c r="E603" s="73" t="str">
        <f>VLOOKUP($A603,'Прайс-Лист'!$A$7:$P$608, 4,0)</f>
        <v>S-XXL</v>
      </c>
      <c r="F603" s="88"/>
      <c r="G603" s="96"/>
      <c r="H603" s="96"/>
      <c r="I603" s="96"/>
      <c r="J603" s="96"/>
      <c r="K603" s="96"/>
      <c r="L603" s="72">
        <f t="shared" ref="L603" si="472">SUM(F603:K603)</f>
        <v>0</v>
      </c>
      <c r="M603" s="73">
        <f t="shared" ref="M603" si="473">L603*N603</f>
        <v>0</v>
      </c>
      <c r="N603" s="73">
        <f>VLOOKUP($A603,'Прайс-Лист'!$A$7:$P$608, 7,0)</f>
        <v>23.927218899999996</v>
      </c>
      <c r="O603" s="73">
        <f>VLOOKUP($A603,'Прайс-Лист'!$A$7:$P$608, 10,0)</f>
        <v>44.265354964999993</v>
      </c>
      <c r="P603" s="73">
        <f>VLOOKUP($A603,'Прайс-Лист'!$A$7:$P$608, 11,0)</f>
        <v>1195.1645840549998</v>
      </c>
    </row>
    <row r="604" spans="1:16" x14ac:dyDescent="0.25">
      <c r="A604" s="77" t="s">
        <v>424</v>
      </c>
      <c r="B604" s="77" t="s">
        <v>422</v>
      </c>
      <c r="C604" s="77" t="s">
        <v>425</v>
      </c>
      <c r="D604" s="71" t="s">
        <v>1117</v>
      </c>
      <c r="E604" s="73" t="str">
        <f>VLOOKUP($A604,'Прайс-Лист'!$A$7:$P$608, 4,0)</f>
        <v>S-XXL</v>
      </c>
      <c r="F604" s="88"/>
      <c r="G604" s="96"/>
      <c r="H604" s="96"/>
      <c r="I604" s="96"/>
      <c r="J604" s="96"/>
      <c r="K604" s="96"/>
      <c r="L604" s="72">
        <f t="shared" ref="L604" si="474">SUM(F604:K604)</f>
        <v>0</v>
      </c>
      <c r="M604" s="73">
        <f t="shared" ref="M604" si="475">L604*N604</f>
        <v>0</v>
      </c>
      <c r="N604" s="73">
        <f>VLOOKUP($A604,'Прайс-Лист'!$A$7:$P$608, 7,0)</f>
        <v>23.927218899999996</v>
      </c>
      <c r="O604" s="73">
        <f>VLOOKUP($A604,'Прайс-Лист'!$A$7:$P$608, 10,0)</f>
        <v>44.265354964999993</v>
      </c>
      <c r="P604" s="73">
        <f>VLOOKUP($A604,'Прайс-Лист'!$A$7:$P$608, 11,0)</f>
        <v>1195.1645840549998</v>
      </c>
    </row>
    <row r="605" spans="1:16" x14ac:dyDescent="0.25">
      <c r="A605" s="77" t="s">
        <v>424</v>
      </c>
      <c r="B605" s="77" t="s">
        <v>422</v>
      </c>
      <c r="C605" s="77" t="s">
        <v>425</v>
      </c>
      <c r="D605" s="71" t="s">
        <v>1152</v>
      </c>
      <c r="E605" s="73" t="str">
        <f>VLOOKUP($A605,'Прайс-Лист'!$A$7:$P$608, 4,0)</f>
        <v>S-XXL</v>
      </c>
      <c r="F605" s="88"/>
      <c r="G605" s="96"/>
      <c r="H605" s="96"/>
      <c r="I605" s="96"/>
      <c r="J605" s="96"/>
      <c r="K605" s="96"/>
      <c r="L605" s="72">
        <f t="shared" ref="L605:L624" si="476">SUM(F605:K605)</f>
        <v>0</v>
      </c>
      <c r="M605" s="73">
        <f t="shared" ref="M605:M624" si="477">L605*N605</f>
        <v>0</v>
      </c>
      <c r="N605" s="73">
        <f>VLOOKUP($A605,'Прайс-Лист'!$A$7:$P$608, 7,0)</f>
        <v>23.927218899999996</v>
      </c>
      <c r="O605" s="73">
        <f>VLOOKUP($A605,'Прайс-Лист'!$A$7:$P$608, 10,0)</f>
        <v>44.265354964999993</v>
      </c>
      <c r="P605" s="73">
        <f>VLOOKUP($A605,'Прайс-Лист'!$A$7:$P$608, 11,0)</f>
        <v>1195.1645840549998</v>
      </c>
    </row>
    <row r="606" spans="1:16" x14ac:dyDescent="0.25">
      <c r="A606" s="82" t="s">
        <v>426</v>
      </c>
      <c r="B606" s="82" t="s">
        <v>422</v>
      </c>
      <c r="C606" s="82" t="s">
        <v>427</v>
      </c>
      <c r="D606" s="83" t="s">
        <v>1123</v>
      </c>
      <c r="E606" s="84" t="str">
        <f>VLOOKUP($A606,'Прайс-Лист'!$A$7:$P$608, 4,0)</f>
        <v>S-XXL</v>
      </c>
      <c r="F606" s="88"/>
      <c r="G606" s="95"/>
      <c r="H606" s="95"/>
      <c r="I606" s="95"/>
      <c r="J606" s="95"/>
      <c r="K606" s="95"/>
      <c r="L606" s="85">
        <f t="shared" si="476"/>
        <v>0</v>
      </c>
      <c r="M606" s="84">
        <f t="shared" si="477"/>
        <v>0</v>
      </c>
      <c r="N606" s="84">
        <f>VLOOKUP($A606,'Прайс-Лист'!$A$7:$P$608, 7,0)</f>
        <v>26.303467424000004</v>
      </c>
      <c r="O606" s="84">
        <f>VLOOKUP($A606,'Прайс-Лист'!$A$7:$P$608, 10,0)</f>
        <v>48.661414734400012</v>
      </c>
      <c r="P606" s="84">
        <f>VLOOKUP($A606,'Прайс-Лист'!$A$7:$P$608, 11,0)</f>
        <v>1313.8581978288003</v>
      </c>
    </row>
    <row r="607" spans="1:16" x14ac:dyDescent="0.25">
      <c r="A607" s="82" t="s">
        <v>426</v>
      </c>
      <c r="B607" s="82" t="s">
        <v>422</v>
      </c>
      <c r="C607" s="82" t="s">
        <v>427</v>
      </c>
      <c r="D607" s="83" t="s">
        <v>1124</v>
      </c>
      <c r="E607" s="84" t="str">
        <f>VLOOKUP($A607,'Прайс-Лист'!$A$7:$P$608, 4,0)</f>
        <v>S-XXL</v>
      </c>
      <c r="F607" s="88"/>
      <c r="G607" s="95"/>
      <c r="H607" s="95"/>
      <c r="I607" s="95"/>
      <c r="J607" s="95"/>
      <c r="K607" s="95"/>
      <c r="L607" s="85">
        <f t="shared" ref="L607" si="478">SUM(F607:K607)</f>
        <v>0</v>
      </c>
      <c r="M607" s="84">
        <f t="shared" ref="M607" si="479">L607*N607</f>
        <v>0</v>
      </c>
      <c r="N607" s="84">
        <f>VLOOKUP($A607,'Прайс-Лист'!$A$7:$P$608, 7,0)</f>
        <v>26.303467424000004</v>
      </c>
      <c r="O607" s="84">
        <f>VLOOKUP($A607,'Прайс-Лист'!$A$7:$P$608, 10,0)</f>
        <v>48.661414734400012</v>
      </c>
      <c r="P607" s="84">
        <f>VLOOKUP($A607,'Прайс-Лист'!$A$7:$P$608, 11,0)</f>
        <v>1313.8581978288003</v>
      </c>
    </row>
    <row r="608" spans="1:16" x14ac:dyDescent="0.25">
      <c r="A608" s="82" t="s">
        <v>426</v>
      </c>
      <c r="B608" s="82" t="s">
        <v>422</v>
      </c>
      <c r="C608" s="82" t="s">
        <v>427</v>
      </c>
      <c r="D608" s="83" t="s">
        <v>1117</v>
      </c>
      <c r="E608" s="84" t="str">
        <f>VLOOKUP($A608,'Прайс-Лист'!$A$7:$P$608, 4,0)</f>
        <v>S-XXL</v>
      </c>
      <c r="F608" s="88"/>
      <c r="G608" s="95"/>
      <c r="H608" s="95"/>
      <c r="I608" s="95"/>
      <c r="J608" s="95"/>
      <c r="K608" s="95"/>
      <c r="L608" s="85">
        <f t="shared" si="476"/>
        <v>0</v>
      </c>
      <c r="M608" s="84">
        <f t="shared" si="477"/>
        <v>0</v>
      </c>
      <c r="N608" s="84">
        <f>VLOOKUP($A608,'Прайс-Лист'!$A$7:$P$608, 7,0)</f>
        <v>26.303467424000004</v>
      </c>
      <c r="O608" s="84">
        <f>VLOOKUP($A608,'Прайс-Лист'!$A$7:$P$608, 10,0)</f>
        <v>48.661414734400012</v>
      </c>
      <c r="P608" s="84">
        <f>VLOOKUP($A608,'Прайс-Лист'!$A$7:$P$608, 11,0)</f>
        <v>1313.8581978288003</v>
      </c>
    </row>
    <row r="609" spans="1:16" x14ac:dyDescent="0.25">
      <c r="A609" s="70" t="s">
        <v>428</v>
      </c>
      <c r="B609" s="70" t="s">
        <v>422</v>
      </c>
      <c r="C609" s="70" t="s">
        <v>429</v>
      </c>
      <c r="D609" s="71" t="s">
        <v>1123</v>
      </c>
      <c r="E609" s="73" t="str">
        <f>VLOOKUP($A609,'Прайс-Лист'!$A$7:$P$608, 4,0)</f>
        <v>S-XXL</v>
      </c>
      <c r="F609" s="88"/>
      <c r="G609" s="96"/>
      <c r="H609" s="96"/>
      <c r="I609" s="96"/>
      <c r="J609" s="96"/>
      <c r="K609" s="96"/>
      <c r="L609" s="72">
        <f t="shared" ref="L609" si="480">SUM(F609:K609)</f>
        <v>0</v>
      </c>
      <c r="M609" s="73">
        <f t="shared" ref="M609" si="481">L609*N609</f>
        <v>0</v>
      </c>
      <c r="N609" s="73">
        <f>VLOOKUP($A609,'Прайс-Лист'!$A$7:$P$608, 7,0)</f>
        <v>16.616514173999995</v>
      </c>
      <c r="O609" s="73">
        <f>VLOOKUP($A609,'Прайс-Лист'!$A$7:$P$608, 10,0)</f>
        <v>30.740551221899992</v>
      </c>
      <c r="P609" s="73">
        <f>VLOOKUP($A609,'Прайс-Лист'!$A$7:$P$608, 11,0)</f>
        <v>829.99488299129973</v>
      </c>
    </row>
    <row r="610" spans="1:16" x14ac:dyDescent="0.25">
      <c r="A610" s="70" t="s">
        <v>428</v>
      </c>
      <c r="B610" s="70" t="s">
        <v>422</v>
      </c>
      <c r="C610" s="70" t="s">
        <v>429</v>
      </c>
      <c r="D610" s="71" t="s">
        <v>1124</v>
      </c>
      <c r="E610" s="73" t="str">
        <f>VLOOKUP($A610,'Прайс-Лист'!$A$7:$P$608, 4,0)</f>
        <v>S-XXL</v>
      </c>
      <c r="F610" s="88"/>
      <c r="G610" s="96"/>
      <c r="H610" s="96"/>
      <c r="I610" s="96"/>
      <c r="J610" s="96"/>
      <c r="K610" s="96"/>
      <c r="L610" s="72">
        <f t="shared" si="476"/>
        <v>0</v>
      </c>
      <c r="M610" s="73">
        <f t="shared" si="477"/>
        <v>0</v>
      </c>
      <c r="N610" s="73">
        <f>VLOOKUP($A610,'Прайс-Лист'!$A$7:$P$608, 7,0)</f>
        <v>16.616514173999995</v>
      </c>
      <c r="O610" s="73">
        <f>VLOOKUP($A610,'Прайс-Лист'!$A$7:$P$608, 10,0)</f>
        <v>30.740551221899992</v>
      </c>
      <c r="P610" s="73">
        <f>VLOOKUP($A610,'Прайс-Лист'!$A$7:$P$608, 11,0)</f>
        <v>829.99488299129973</v>
      </c>
    </row>
    <row r="611" spans="1:16" x14ac:dyDescent="0.25">
      <c r="A611" s="70" t="s">
        <v>428</v>
      </c>
      <c r="B611" s="70" t="s">
        <v>422</v>
      </c>
      <c r="C611" s="70" t="s">
        <v>429</v>
      </c>
      <c r="D611" s="71" t="s">
        <v>1117</v>
      </c>
      <c r="E611" s="73" t="str">
        <f>VLOOKUP($A611,'Прайс-Лист'!$A$7:$P$608, 4,0)</f>
        <v>S-XXL</v>
      </c>
      <c r="F611" s="88"/>
      <c r="G611" s="96"/>
      <c r="H611" s="96"/>
      <c r="I611" s="96"/>
      <c r="J611" s="96"/>
      <c r="K611" s="96"/>
      <c r="L611" s="72">
        <f t="shared" ref="L611" si="482">SUM(F611:K611)</f>
        <v>0</v>
      </c>
      <c r="M611" s="73">
        <f t="shared" ref="M611" si="483">L611*N611</f>
        <v>0</v>
      </c>
      <c r="N611" s="73">
        <f>VLOOKUP($A611,'Прайс-Лист'!$A$7:$P$608, 7,0)</f>
        <v>16.616514173999995</v>
      </c>
      <c r="O611" s="73">
        <f>VLOOKUP($A611,'Прайс-Лист'!$A$7:$P$608, 10,0)</f>
        <v>30.740551221899992</v>
      </c>
      <c r="P611" s="73">
        <f>VLOOKUP($A611,'Прайс-Лист'!$A$7:$P$608, 11,0)</f>
        <v>829.99488299129973</v>
      </c>
    </row>
    <row r="612" spans="1:16" x14ac:dyDescent="0.25">
      <c r="A612" s="70" t="s">
        <v>428</v>
      </c>
      <c r="B612" s="70" t="s">
        <v>422</v>
      </c>
      <c r="C612" s="70" t="s">
        <v>429</v>
      </c>
      <c r="D612" s="71" t="s">
        <v>1152</v>
      </c>
      <c r="E612" s="73" t="str">
        <f>VLOOKUP($A612,'Прайс-Лист'!$A$7:$P$608, 4,0)</f>
        <v>S-XXL</v>
      </c>
      <c r="F612" s="88"/>
      <c r="G612" s="96"/>
      <c r="H612" s="96"/>
      <c r="I612" s="96"/>
      <c r="J612" s="96"/>
      <c r="K612" s="96"/>
      <c r="L612" s="72">
        <f t="shared" ref="L612" si="484">SUM(F612:K612)</f>
        <v>0</v>
      </c>
      <c r="M612" s="73">
        <f t="shared" ref="M612" si="485">L612*N612</f>
        <v>0</v>
      </c>
      <c r="N612" s="73">
        <f>VLOOKUP($A612,'Прайс-Лист'!$A$7:$P$608, 7,0)</f>
        <v>16.616514173999995</v>
      </c>
      <c r="O612" s="73">
        <f>VLOOKUP($A612,'Прайс-Лист'!$A$7:$P$608, 10,0)</f>
        <v>30.740551221899992</v>
      </c>
      <c r="P612" s="73">
        <f>VLOOKUP($A612,'Прайс-Лист'!$A$7:$P$608, 11,0)</f>
        <v>829.99488299129973</v>
      </c>
    </row>
    <row r="613" spans="1:16" x14ac:dyDescent="0.25">
      <c r="A613" s="70" t="s">
        <v>428</v>
      </c>
      <c r="B613" s="70" t="s">
        <v>422</v>
      </c>
      <c r="C613" s="70" t="s">
        <v>429</v>
      </c>
      <c r="D613" s="71" t="s">
        <v>1166</v>
      </c>
      <c r="E613" s="73" t="str">
        <f>VLOOKUP($A613,'Прайс-Лист'!$A$7:$P$608, 4,0)</f>
        <v>S-XXL</v>
      </c>
      <c r="F613" s="88"/>
      <c r="G613" s="96"/>
      <c r="H613" s="96"/>
      <c r="I613" s="96"/>
      <c r="J613" s="96"/>
      <c r="K613" s="96"/>
      <c r="L613" s="72">
        <f t="shared" si="476"/>
        <v>0</v>
      </c>
      <c r="M613" s="73">
        <f t="shared" si="477"/>
        <v>0</v>
      </c>
      <c r="N613" s="73">
        <f>VLOOKUP($A613,'Прайс-Лист'!$A$7:$P$608, 7,0)</f>
        <v>16.616514173999995</v>
      </c>
      <c r="O613" s="73">
        <f>VLOOKUP($A613,'Прайс-Лист'!$A$7:$P$608, 10,0)</f>
        <v>30.740551221899992</v>
      </c>
      <c r="P613" s="73">
        <f>VLOOKUP($A613,'Прайс-Лист'!$A$7:$P$608, 11,0)</f>
        <v>829.99488299129973</v>
      </c>
    </row>
    <row r="614" spans="1:16" x14ac:dyDescent="0.25">
      <c r="A614" s="86" t="s">
        <v>430</v>
      </c>
      <c r="B614" s="86" t="s">
        <v>422</v>
      </c>
      <c r="C614" s="86" t="s">
        <v>431</v>
      </c>
      <c r="D614" s="83" t="s">
        <v>1139</v>
      </c>
      <c r="E614" s="84" t="str">
        <f>VLOOKUP($A614,'Прайс-Лист'!$A$7:$P$608, 4,0)</f>
        <v>S-XXL</v>
      </c>
      <c r="F614" s="88"/>
      <c r="G614" s="95"/>
      <c r="H614" s="95"/>
      <c r="I614" s="95"/>
      <c r="J614" s="95"/>
      <c r="K614" s="95"/>
      <c r="L614" s="85">
        <f t="shared" si="476"/>
        <v>0</v>
      </c>
      <c r="M614" s="84">
        <f t="shared" si="477"/>
        <v>0</v>
      </c>
      <c r="N614" s="84">
        <f>VLOOKUP($A614,'Прайс-Лист'!$A$7:$P$608, 7,0)</f>
        <v>18.105939149999998</v>
      </c>
      <c r="O614" s="84">
        <f>VLOOKUP($A614,'Прайс-Лист'!$A$7:$P$608, 10,0)</f>
        <v>33.495987427499998</v>
      </c>
      <c r="P614" s="84">
        <f>VLOOKUP($A614,'Прайс-Лист'!$A$7:$P$608, 11,0)</f>
        <v>904.39166054249995</v>
      </c>
    </row>
    <row r="615" spans="1:16" x14ac:dyDescent="0.25">
      <c r="A615" s="86" t="s">
        <v>430</v>
      </c>
      <c r="B615" s="86" t="s">
        <v>422</v>
      </c>
      <c r="C615" s="86" t="s">
        <v>431</v>
      </c>
      <c r="D615" s="83" t="s">
        <v>1117</v>
      </c>
      <c r="E615" s="84" t="str">
        <f>VLOOKUP($A615,'Прайс-Лист'!$A$7:$P$608, 4,0)</f>
        <v>S-XXL</v>
      </c>
      <c r="F615" s="88"/>
      <c r="G615" s="95">
        <v>1</v>
      </c>
      <c r="H615" s="95">
        <v>1</v>
      </c>
      <c r="I615" s="95">
        <v>1</v>
      </c>
      <c r="J615" s="95"/>
      <c r="K615" s="95"/>
      <c r="L615" s="85">
        <f t="shared" ref="L615" si="486">SUM(F615:K615)</f>
        <v>3</v>
      </c>
      <c r="M615" s="84">
        <f t="shared" ref="M615" si="487">L615*N615</f>
        <v>54.317817449999993</v>
      </c>
      <c r="N615" s="84">
        <f>VLOOKUP($A615,'Прайс-Лист'!$A$7:$P$608, 7,0)</f>
        <v>18.105939149999998</v>
      </c>
      <c r="O615" s="84">
        <f>VLOOKUP($A615,'Прайс-Лист'!$A$7:$P$608, 10,0)</f>
        <v>33.495987427499998</v>
      </c>
      <c r="P615" s="84">
        <f>VLOOKUP($A615,'Прайс-Лист'!$A$7:$P$608, 11,0)</f>
        <v>904.39166054249995</v>
      </c>
    </row>
    <row r="616" spans="1:16" x14ac:dyDescent="0.25">
      <c r="A616" s="86" t="s">
        <v>430</v>
      </c>
      <c r="B616" s="86" t="s">
        <v>422</v>
      </c>
      <c r="C616" s="86" t="s">
        <v>431</v>
      </c>
      <c r="D616" s="83" t="s">
        <v>1114</v>
      </c>
      <c r="E616" s="84" t="str">
        <f>VLOOKUP($A616,'Прайс-Лист'!$A$7:$P$608, 4,0)</f>
        <v>S-XXL</v>
      </c>
      <c r="F616" s="88"/>
      <c r="G616" s="95"/>
      <c r="H616" s="95"/>
      <c r="I616" s="95"/>
      <c r="J616" s="95"/>
      <c r="K616" s="95"/>
      <c r="L616" s="85">
        <f t="shared" si="476"/>
        <v>0</v>
      </c>
      <c r="M616" s="84">
        <f t="shared" si="477"/>
        <v>0</v>
      </c>
      <c r="N616" s="84">
        <f>VLOOKUP($A616,'Прайс-Лист'!$A$7:$P$608, 7,0)</f>
        <v>18.105939149999998</v>
      </c>
      <c r="O616" s="84">
        <f>VLOOKUP($A616,'Прайс-Лист'!$A$7:$P$608, 10,0)</f>
        <v>33.495987427499998</v>
      </c>
      <c r="P616" s="84">
        <f>VLOOKUP($A616,'Прайс-Лист'!$A$7:$P$608, 11,0)</f>
        <v>904.39166054249995</v>
      </c>
    </row>
    <row r="617" spans="1:16" x14ac:dyDescent="0.25">
      <c r="A617" s="70" t="s">
        <v>432</v>
      </c>
      <c r="B617" s="70" t="s">
        <v>422</v>
      </c>
      <c r="C617" s="77" t="s">
        <v>433</v>
      </c>
      <c r="D617" s="71" t="s">
        <v>1114</v>
      </c>
      <c r="E617" s="73" t="str">
        <f>VLOOKUP($A617,'Прайс-Лист'!$A$7:$P$608, 4,0)</f>
        <v>S-XXL</v>
      </c>
      <c r="F617" s="88"/>
      <c r="G617" s="96"/>
      <c r="H617" s="96"/>
      <c r="I617" s="96"/>
      <c r="J617" s="96"/>
      <c r="K617" s="96"/>
      <c r="L617" s="72">
        <f t="shared" ref="L617:L618" si="488">SUM(F617:K617)</f>
        <v>0</v>
      </c>
      <c r="M617" s="73">
        <f t="shared" ref="M617:M618" si="489">L617*N617</f>
        <v>0</v>
      </c>
      <c r="N617" s="73">
        <f>VLOOKUP($A617,'Прайс-Лист'!$A$7:$P$608, 7,0)</f>
        <v>15.835452750000002</v>
      </c>
      <c r="O617" s="73">
        <f>VLOOKUP($A617,'Прайс-Лист'!$A$7:$P$608, 10,0)</f>
        <v>29.295587587500005</v>
      </c>
      <c r="P617" s="73">
        <f>VLOOKUP($A617,'Прайс-Лист'!$A$7:$P$608, 11,0)</f>
        <v>790.9808648625002</v>
      </c>
    </row>
    <row r="618" spans="1:16" x14ac:dyDescent="0.25">
      <c r="A618" s="70" t="s">
        <v>432</v>
      </c>
      <c r="B618" s="70" t="s">
        <v>422</v>
      </c>
      <c r="C618" s="77" t="s">
        <v>433</v>
      </c>
      <c r="D618" s="71" t="s">
        <v>1117</v>
      </c>
      <c r="E618" s="73" t="str">
        <f>VLOOKUP($A618,'Прайс-Лист'!$A$7:$P$608, 4,0)</f>
        <v>S-XXL</v>
      </c>
      <c r="F618" s="88"/>
      <c r="G618" s="96"/>
      <c r="H618" s="96"/>
      <c r="I618" s="96"/>
      <c r="J618" s="96"/>
      <c r="K618" s="96"/>
      <c r="L618" s="72">
        <f t="shared" si="488"/>
        <v>0</v>
      </c>
      <c r="M618" s="73">
        <f t="shared" si="489"/>
        <v>0</v>
      </c>
      <c r="N618" s="73">
        <f>VLOOKUP($A618,'Прайс-Лист'!$A$7:$P$608, 7,0)</f>
        <v>15.835452750000002</v>
      </c>
      <c r="O618" s="73">
        <f>VLOOKUP($A618,'Прайс-Лист'!$A$7:$P$608, 10,0)</f>
        <v>29.295587587500005</v>
      </c>
      <c r="P618" s="73">
        <f>VLOOKUP($A618,'Прайс-Лист'!$A$7:$P$608, 11,0)</f>
        <v>790.9808648625002</v>
      </c>
    </row>
    <row r="619" spans="1:16" x14ac:dyDescent="0.25">
      <c r="A619" s="70" t="s">
        <v>432</v>
      </c>
      <c r="B619" s="70" t="s">
        <v>422</v>
      </c>
      <c r="C619" s="77" t="s">
        <v>433</v>
      </c>
      <c r="D619" s="71" t="s">
        <v>1170</v>
      </c>
      <c r="E619" s="73" t="str">
        <f>VLOOKUP($A619,'Прайс-Лист'!$A$7:$P$608, 4,0)</f>
        <v>S-XXL</v>
      </c>
      <c r="F619" s="88"/>
      <c r="G619" s="96"/>
      <c r="H619" s="96"/>
      <c r="I619" s="96"/>
      <c r="J619" s="96"/>
      <c r="K619" s="96"/>
      <c r="L619" s="72">
        <f t="shared" si="476"/>
        <v>0</v>
      </c>
      <c r="M619" s="73">
        <f t="shared" si="477"/>
        <v>0</v>
      </c>
      <c r="N619" s="73">
        <f>VLOOKUP($A619,'Прайс-Лист'!$A$7:$P$608, 7,0)</f>
        <v>15.835452750000002</v>
      </c>
      <c r="O619" s="73">
        <f>VLOOKUP($A619,'Прайс-Лист'!$A$7:$P$608, 10,0)</f>
        <v>29.295587587500005</v>
      </c>
      <c r="P619" s="73">
        <f>VLOOKUP($A619,'Прайс-Лист'!$A$7:$P$608, 11,0)</f>
        <v>790.9808648625002</v>
      </c>
    </row>
    <row r="620" spans="1:16" x14ac:dyDescent="0.25">
      <c r="A620" s="70" t="s">
        <v>432</v>
      </c>
      <c r="B620" s="70" t="s">
        <v>422</v>
      </c>
      <c r="C620" s="77" t="s">
        <v>433</v>
      </c>
      <c r="D620" s="71" t="s">
        <v>1122</v>
      </c>
      <c r="E620" s="73" t="str">
        <f>VLOOKUP($A620,'Прайс-Лист'!$A$7:$P$608, 4,0)</f>
        <v>S-XXL</v>
      </c>
      <c r="F620" s="88"/>
      <c r="G620" s="96">
        <v>1</v>
      </c>
      <c r="H620" s="96"/>
      <c r="I620" s="96"/>
      <c r="J620" s="96"/>
      <c r="K620" s="96"/>
      <c r="L620" s="72">
        <f t="shared" ref="L620" si="490">SUM(F620:K620)</f>
        <v>1</v>
      </c>
      <c r="M620" s="73">
        <f t="shared" ref="M620" si="491">L620*N620</f>
        <v>15.835452750000002</v>
      </c>
      <c r="N620" s="73">
        <f>VLOOKUP($A620,'Прайс-Лист'!$A$7:$P$608, 7,0)</f>
        <v>15.835452750000002</v>
      </c>
      <c r="O620" s="73">
        <f>VLOOKUP($A620,'Прайс-Лист'!$A$7:$P$608, 10,0)</f>
        <v>29.295587587500005</v>
      </c>
      <c r="P620" s="73">
        <f>VLOOKUP($A620,'Прайс-Лист'!$A$7:$P$608, 11,0)</f>
        <v>790.9808648625002</v>
      </c>
    </row>
    <row r="621" spans="1:16" x14ac:dyDescent="0.25">
      <c r="A621" s="70" t="s">
        <v>432</v>
      </c>
      <c r="B621" s="70" t="s">
        <v>422</v>
      </c>
      <c r="C621" s="77" t="s">
        <v>433</v>
      </c>
      <c r="D621" s="71" t="s">
        <v>1124</v>
      </c>
      <c r="E621" s="73" t="str">
        <f>VLOOKUP($A621,'Прайс-Лист'!$A$7:$P$608, 4,0)</f>
        <v>S-XXL</v>
      </c>
      <c r="F621" s="88"/>
      <c r="G621" s="96"/>
      <c r="H621" s="96"/>
      <c r="I621" s="96"/>
      <c r="J621" s="96"/>
      <c r="K621" s="96"/>
      <c r="L621" s="72">
        <f t="shared" ref="L621" si="492">SUM(F621:K621)</f>
        <v>0</v>
      </c>
      <c r="M621" s="73">
        <f t="shared" ref="M621" si="493">L621*N621</f>
        <v>0</v>
      </c>
      <c r="N621" s="73">
        <f>VLOOKUP($A621,'Прайс-Лист'!$A$7:$P$608, 7,0)</f>
        <v>15.835452750000002</v>
      </c>
      <c r="O621" s="73">
        <f>VLOOKUP($A621,'Прайс-Лист'!$A$7:$P$608, 10,0)</f>
        <v>29.295587587500005</v>
      </c>
      <c r="P621" s="73">
        <f>VLOOKUP($A621,'Прайс-Лист'!$A$7:$P$608, 11,0)</f>
        <v>790.9808648625002</v>
      </c>
    </row>
    <row r="622" spans="1:16" x14ac:dyDescent="0.25">
      <c r="A622" s="70" t="s">
        <v>432</v>
      </c>
      <c r="B622" s="70" t="s">
        <v>422</v>
      </c>
      <c r="C622" s="77" t="s">
        <v>433</v>
      </c>
      <c r="D622" s="71" t="s">
        <v>1139</v>
      </c>
      <c r="E622" s="73" t="str">
        <f>VLOOKUP($A622,'Прайс-Лист'!$A$7:$P$608, 4,0)</f>
        <v>S-XXL</v>
      </c>
      <c r="F622" s="88"/>
      <c r="G622" s="96"/>
      <c r="H622" s="96"/>
      <c r="I622" s="96"/>
      <c r="J622" s="96"/>
      <c r="K622" s="96"/>
      <c r="L622" s="72">
        <f t="shared" si="476"/>
        <v>0</v>
      </c>
      <c r="M622" s="73">
        <f t="shared" si="477"/>
        <v>0</v>
      </c>
      <c r="N622" s="73">
        <f>VLOOKUP($A622,'Прайс-Лист'!$A$7:$P$608, 7,0)</f>
        <v>15.835452750000002</v>
      </c>
      <c r="O622" s="73">
        <f>VLOOKUP($A622,'Прайс-Лист'!$A$7:$P$608, 10,0)</f>
        <v>29.295587587500005</v>
      </c>
      <c r="P622" s="73">
        <f>VLOOKUP($A622,'Прайс-Лист'!$A$7:$P$608, 11,0)</f>
        <v>790.9808648625002</v>
      </c>
    </row>
    <row r="623" spans="1:16" x14ac:dyDescent="0.25">
      <c r="A623" s="86" t="s">
        <v>434</v>
      </c>
      <c r="B623" s="86" t="s">
        <v>422</v>
      </c>
      <c r="C623" s="86" t="s">
        <v>435</v>
      </c>
      <c r="D623" s="83" t="s">
        <v>1117</v>
      </c>
      <c r="E623" s="84" t="str">
        <f>VLOOKUP($A623,'Прайс-Лист'!$A$7:$P$608, 4,0)</f>
        <v>S-XXL</v>
      </c>
      <c r="F623" s="88"/>
      <c r="G623" s="95"/>
      <c r="H623" s="95"/>
      <c r="I623" s="95"/>
      <c r="J623" s="95"/>
      <c r="K623" s="95"/>
      <c r="L623" s="85">
        <f t="shared" ref="L623" si="494">SUM(F623:K623)</f>
        <v>0</v>
      </c>
      <c r="M623" s="84">
        <f t="shared" ref="M623" si="495">L623*N623</f>
        <v>0</v>
      </c>
      <c r="N623" s="84">
        <f>VLOOKUP($A623,'Прайс-Лист'!$A$7:$P$608, 7,0)</f>
        <v>13.931555299999999</v>
      </c>
      <c r="O623" s="84">
        <f>VLOOKUP($A623,'Прайс-Лист'!$A$7:$P$608, 10,0)</f>
        <v>25.773377305</v>
      </c>
      <c r="P623" s="84">
        <f>VLOOKUP($A623,'Прайс-Лист'!$A$7:$P$608, 11,0)</f>
        <v>695.88118723499997</v>
      </c>
    </row>
    <row r="624" spans="1:16" x14ac:dyDescent="0.25">
      <c r="A624" s="86" t="s">
        <v>434</v>
      </c>
      <c r="B624" s="86" t="s">
        <v>422</v>
      </c>
      <c r="C624" s="86" t="s">
        <v>435</v>
      </c>
      <c r="D624" s="83" t="s">
        <v>1114</v>
      </c>
      <c r="E624" s="84" t="str">
        <f>VLOOKUP($A624,'Прайс-Лист'!$A$7:$P$608, 4,0)</f>
        <v>S-XXL</v>
      </c>
      <c r="F624" s="88"/>
      <c r="G624" s="95"/>
      <c r="H624" s="95"/>
      <c r="I624" s="95"/>
      <c r="J624" s="95"/>
      <c r="K624" s="95"/>
      <c r="L624" s="85">
        <f t="shared" si="476"/>
        <v>0</v>
      </c>
      <c r="M624" s="84">
        <f t="shared" si="477"/>
        <v>0</v>
      </c>
      <c r="N624" s="84">
        <f>VLOOKUP($A624,'Прайс-Лист'!$A$7:$P$608, 7,0)</f>
        <v>13.931555299999999</v>
      </c>
      <c r="O624" s="84">
        <f>VLOOKUP($A624,'Прайс-Лист'!$A$7:$P$608, 10,0)</f>
        <v>25.773377305</v>
      </c>
      <c r="P624" s="84">
        <f>VLOOKUP($A624,'Прайс-Лист'!$A$7:$P$608, 11,0)</f>
        <v>695.88118723499997</v>
      </c>
    </row>
    <row r="625" spans="1:16" x14ac:dyDescent="0.25">
      <c r="A625" s="31" t="s">
        <v>436</v>
      </c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</row>
    <row r="626" spans="1:16" x14ac:dyDescent="0.25">
      <c r="A626" s="38" t="s">
        <v>423</v>
      </c>
      <c r="B626" s="74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</row>
    <row r="627" spans="1:16" s="1" customFormat="1" x14ac:dyDescent="0.25">
      <c r="A627" s="66" t="s">
        <v>1099</v>
      </c>
      <c r="B627" s="66" t="s">
        <v>1100</v>
      </c>
      <c r="C627" s="67" t="s">
        <v>1101</v>
      </c>
      <c r="D627" s="66" t="s">
        <v>1102</v>
      </c>
      <c r="E627" s="68" t="s">
        <v>12</v>
      </c>
      <c r="F627" s="69">
        <v>8</v>
      </c>
      <c r="G627" s="69">
        <v>10</v>
      </c>
      <c r="H627" s="69">
        <v>12</v>
      </c>
      <c r="I627" s="69">
        <v>14</v>
      </c>
      <c r="J627" s="69">
        <v>16</v>
      </c>
      <c r="K627" s="69"/>
      <c r="L627" s="68" t="s">
        <v>1108</v>
      </c>
      <c r="M627" s="68" t="s">
        <v>1109</v>
      </c>
      <c r="N627" s="68" t="s">
        <v>1110</v>
      </c>
      <c r="O627" s="68" t="s">
        <v>10</v>
      </c>
      <c r="P627" s="68" t="s">
        <v>11</v>
      </c>
    </row>
    <row r="628" spans="1:16" x14ac:dyDescent="0.25">
      <c r="A628" s="70" t="s">
        <v>437</v>
      </c>
      <c r="B628" s="70" t="s">
        <v>436</v>
      </c>
      <c r="C628" s="70" t="s">
        <v>438</v>
      </c>
      <c r="D628" s="71" t="s">
        <v>1131</v>
      </c>
      <c r="E628" s="73" t="str">
        <f>VLOOKUP($A628,'Прайс-Лист'!$A$7:$P$608, 4,0)</f>
        <v>8-16</v>
      </c>
      <c r="F628" s="96"/>
      <c r="G628" s="96"/>
      <c r="H628" s="96"/>
      <c r="I628" s="96"/>
      <c r="J628" s="96"/>
      <c r="K628" s="88"/>
      <c r="L628" s="72">
        <f t="shared" ref="L628" si="496">SUM(F628:K628)</f>
        <v>0</v>
      </c>
      <c r="M628" s="73">
        <f t="shared" ref="M628" si="497">L628*N628</f>
        <v>0</v>
      </c>
      <c r="N628" s="73">
        <f>VLOOKUP($A628,'Прайс-Лист'!$A$7:$P$608, 7,0)</f>
        <v>24.149293506000003</v>
      </c>
      <c r="O628" s="73">
        <f>VLOOKUP($A628,'Прайс-Лист'!$A$7:$P$608, 10,0)</f>
        <v>44.676192986100006</v>
      </c>
      <c r="P628" s="73">
        <f>VLOOKUP($A628,'Прайс-Лист'!$A$7:$P$608, 11,0)</f>
        <v>1206.2572106247001</v>
      </c>
    </row>
    <row r="629" spans="1:16" x14ac:dyDescent="0.25">
      <c r="A629" s="70" t="s">
        <v>437</v>
      </c>
      <c r="B629" s="70" t="s">
        <v>436</v>
      </c>
      <c r="C629" s="70" t="s">
        <v>438</v>
      </c>
      <c r="D629" s="71" t="s">
        <v>1152</v>
      </c>
      <c r="E629" s="73" t="str">
        <f>VLOOKUP($A629,'Прайс-Лист'!$A$7:$P$608, 4,0)</f>
        <v>8-16</v>
      </c>
      <c r="F629" s="96"/>
      <c r="G629" s="96"/>
      <c r="H629" s="96"/>
      <c r="I629" s="96"/>
      <c r="J629" s="96"/>
      <c r="K629" s="88"/>
      <c r="L629" s="72">
        <f t="shared" ref="L629" si="498">SUM(F629:K629)</f>
        <v>0</v>
      </c>
      <c r="M629" s="73">
        <f t="shared" ref="M629" si="499">L629*N629</f>
        <v>0</v>
      </c>
      <c r="N629" s="73">
        <f>VLOOKUP($A629,'Прайс-Лист'!$A$7:$P$608, 7,0)</f>
        <v>24.149293506000003</v>
      </c>
      <c r="O629" s="73">
        <f>VLOOKUP($A629,'Прайс-Лист'!$A$7:$P$608, 10,0)</f>
        <v>44.676192986100006</v>
      </c>
      <c r="P629" s="73">
        <f>VLOOKUP($A629,'Прайс-Лист'!$A$7:$P$608, 11,0)</f>
        <v>1206.2572106247001</v>
      </c>
    </row>
    <row r="630" spans="1:16" x14ac:dyDescent="0.25">
      <c r="A630" s="70" t="s">
        <v>437</v>
      </c>
      <c r="B630" s="70" t="s">
        <v>436</v>
      </c>
      <c r="C630" s="70" t="s">
        <v>438</v>
      </c>
      <c r="D630" s="71" t="s">
        <v>1158</v>
      </c>
      <c r="E630" s="73" t="str">
        <f>VLOOKUP($A630,'Прайс-Лист'!$A$7:$P$608, 4,0)</f>
        <v>8-16</v>
      </c>
      <c r="F630" s="96"/>
      <c r="G630" s="96"/>
      <c r="H630" s="96"/>
      <c r="I630" s="96"/>
      <c r="J630" s="96"/>
      <c r="K630" s="88"/>
      <c r="L630" s="72">
        <f t="shared" ref="L630:L648" si="500">SUM(F630:K630)</f>
        <v>0</v>
      </c>
      <c r="M630" s="73">
        <f t="shared" ref="M630:M648" si="501">L630*N630</f>
        <v>0</v>
      </c>
      <c r="N630" s="73">
        <f>VLOOKUP($A630,'Прайс-Лист'!$A$7:$P$608, 7,0)</f>
        <v>24.149293506000003</v>
      </c>
      <c r="O630" s="73">
        <f>VLOOKUP($A630,'Прайс-Лист'!$A$7:$P$608, 10,0)</f>
        <v>44.676192986100006</v>
      </c>
      <c r="P630" s="73">
        <f>VLOOKUP($A630,'Прайс-Лист'!$A$7:$P$608, 11,0)</f>
        <v>1206.2572106247001</v>
      </c>
    </row>
    <row r="631" spans="1:16" x14ac:dyDescent="0.25">
      <c r="A631" s="82" t="s">
        <v>439</v>
      </c>
      <c r="B631" s="82" t="s">
        <v>436</v>
      </c>
      <c r="C631" s="82" t="s">
        <v>440</v>
      </c>
      <c r="D631" s="83" t="s">
        <v>1131</v>
      </c>
      <c r="E631" s="84" t="str">
        <f>VLOOKUP($A631,'Прайс-Лист'!$A$7:$P$608, 4,0)</f>
        <v>8-16</v>
      </c>
      <c r="F631" s="95"/>
      <c r="G631" s="95"/>
      <c r="H631" s="95"/>
      <c r="I631" s="95"/>
      <c r="J631" s="95"/>
      <c r="K631" s="88"/>
      <c r="L631" s="85">
        <f t="shared" ref="L631" si="502">SUM(F631:K631)</f>
        <v>0</v>
      </c>
      <c r="M631" s="84">
        <f t="shared" ref="M631" si="503">L631*N631</f>
        <v>0</v>
      </c>
      <c r="N631" s="84">
        <f>VLOOKUP($A631,'Прайс-Лист'!$A$7:$P$608, 7,0)</f>
        <v>24.027058015999998</v>
      </c>
      <c r="O631" s="84">
        <f>VLOOKUP($A631,'Прайс-Лист'!$A$7:$P$608, 10,0)</f>
        <v>44.4500573296</v>
      </c>
      <c r="P631" s="84">
        <f>VLOOKUP($A631,'Прайс-Лист'!$A$7:$P$608, 11,0)</f>
        <v>1200.1515478992001</v>
      </c>
    </row>
    <row r="632" spans="1:16" x14ac:dyDescent="0.25">
      <c r="A632" s="82" t="s">
        <v>439</v>
      </c>
      <c r="B632" s="82" t="s">
        <v>436</v>
      </c>
      <c r="C632" s="82" t="s">
        <v>440</v>
      </c>
      <c r="D632" s="83" t="s">
        <v>1132</v>
      </c>
      <c r="E632" s="84" t="str">
        <f>VLOOKUP($A632,'Прайс-Лист'!$A$7:$P$608, 4,0)</f>
        <v>8-16</v>
      </c>
      <c r="F632" s="95"/>
      <c r="G632" s="95"/>
      <c r="H632" s="95"/>
      <c r="I632" s="95"/>
      <c r="J632" s="95"/>
      <c r="K632" s="88"/>
      <c r="L632" s="85">
        <f t="shared" si="500"/>
        <v>0</v>
      </c>
      <c r="M632" s="84">
        <f t="shared" si="501"/>
        <v>0</v>
      </c>
      <c r="N632" s="84">
        <f>VLOOKUP($A632,'Прайс-Лист'!$A$7:$P$608, 7,0)</f>
        <v>24.027058015999998</v>
      </c>
      <c r="O632" s="84">
        <f>VLOOKUP($A632,'Прайс-Лист'!$A$7:$P$608, 10,0)</f>
        <v>44.4500573296</v>
      </c>
      <c r="P632" s="84">
        <f>VLOOKUP($A632,'Прайс-Лист'!$A$7:$P$608, 11,0)</f>
        <v>1200.1515478992001</v>
      </c>
    </row>
    <row r="633" spans="1:16" x14ac:dyDescent="0.25">
      <c r="A633" s="70" t="s">
        <v>441</v>
      </c>
      <c r="B633" s="70" t="s">
        <v>436</v>
      </c>
      <c r="C633" s="70" t="s">
        <v>442</v>
      </c>
      <c r="D633" s="71" t="s">
        <v>1123</v>
      </c>
      <c r="E633" s="73" t="str">
        <f>VLOOKUP($A633,'Прайс-Лист'!$A$7:$P$608, 4,0)</f>
        <v>8-16</v>
      </c>
      <c r="F633" s="96"/>
      <c r="G633" s="96"/>
      <c r="H633" s="96"/>
      <c r="I633" s="96"/>
      <c r="J633" s="96"/>
      <c r="K633" s="88"/>
      <c r="L633" s="72">
        <f t="shared" si="500"/>
        <v>0</v>
      </c>
      <c r="M633" s="73">
        <f t="shared" si="501"/>
        <v>0</v>
      </c>
      <c r="N633" s="73">
        <f>VLOOKUP($A633,'Прайс-Лист'!$A$7:$P$608, 7,0)</f>
        <v>14.735506681999999</v>
      </c>
      <c r="O633" s="73">
        <f>VLOOKUP($A633,'Прайс-Лист'!$A$7:$P$608, 10,0)</f>
        <v>27.260687361700001</v>
      </c>
      <c r="P633" s="73">
        <f>VLOOKUP($A633,'Прайс-Лист'!$A$7:$P$608, 11,0)</f>
        <v>736.03855876590001</v>
      </c>
    </row>
    <row r="634" spans="1:16" x14ac:dyDescent="0.25">
      <c r="A634" s="70" t="s">
        <v>441</v>
      </c>
      <c r="B634" s="70" t="s">
        <v>436</v>
      </c>
      <c r="C634" s="70" t="s">
        <v>442</v>
      </c>
      <c r="D634" s="71" t="s">
        <v>1131</v>
      </c>
      <c r="E634" s="73" t="str">
        <f>VLOOKUP($A634,'Прайс-Лист'!$A$7:$P$608, 4,0)</f>
        <v>8-16</v>
      </c>
      <c r="F634" s="96"/>
      <c r="G634" s="96"/>
      <c r="H634" s="96"/>
      <c r="I634" s="96"/>
      <c r="J634" s="96"/>
      <c r="K634" s="88"/>
      <c r="L634" s="72">
        <f t="shared" ref="L634" si="504">SUM(F634:K634)</f>
        <v>0</v>
      </c>
      <c r="M634" s="73">
        <f t="shared" ref="M634" si="505">L634*N634</f>
        <v>0</v>
      </c>
      <c r="N634" s="73">
        <f>VLOOKUP($A634,'Прайс-Лист'!$A$7:$P$608, 7,0)</f>
        <v>14.735506681999999</v>
      </c>
      <c r="O634" s="73">
        <f>VLOOKUP($A634,'Прайс-Лист'!$A$7:$P$608, 10,0)</f>
        <v>27.260687361700001</v>
      </c>
      <c r="P634" s="73">
        <f>VLOOKUP($A634,'Прайс-Лист'!$A$7:$P$608, 11,0)</f>
        <v>736.03855876590001</v>
      </c>
    </row>
    <row r="635" spans="1:16" x14ac:dyDescent="0.25">
      <c r="A635" s="70" t="s">
        <v>441</v>
      </c>
      <c r="B635" s="70" t="s">
        <v>436</v>
      </c>
      <c r="C635" s="70" t="s">
        <v>442</v>
      </c>
      <c r="D635" s="71" t="s">
        <v>1152</v>
      </c>
      <c r="E635" s="73" t="str">
        <f>VLOOKUP($A635,'Прайс-Лист'!$A$7:$P$608, 4,0)</f>
        <v>8-16</v>
      </c>
      <c r="F635" s="96"/>
      <c r="G635" s="96"/>
      <c r="H635" s="96"/>
      <c r="I635" s="96"/>
      <c r="J635" s="96"/>
      <c r="K635" s="88"/>
      <c r="L635" s="72">
        <f t="shared" ref="L635" si="506">SUM(F635:K635)</f>
        <v>0</v>
      </c>
      <c r="M635" s="73">
        <f t="shared" ref="M635" si="507">L635*N635</f>
        <v>0</v>
      </c>
      <c r="N635" s="73">
        <f>VLOOKUP($A635,'Прайс-Лист'!$A$7:$P$608, 7,0)</f>
        <v>14.735506681999999</v>
      </c>
      <c r="O635" s="73">
        <f>VLOOKUP($A635,'Прайс-Лист'!$A$7:$P$608, 10,0)</f>
        <v>27.260687361700001</v>
      </c>
      <c r="P635" s="73">
        <f>VLOOKUP($A635,'Прайс-Лист'!$A$7:$P$608, 11,0)</f>
        <v>736.03855876590001</v>
      </c>
    </row>
    <row r="636" spans="1:16" x14ac:dyDescent="0.25">
      <c r="A636" s="70" t="s">
        <v>441</v>
      </c>
      <c r="B636" s="70" t="s">
        <v>436</v>
      </c>
      <c r="C636" s="70" t="s">
        <v>442</v>
      </c>
      <c r="D636" s="71" t="s">
        <v>1158</v>
      </c>
      <c r="E636" s="73" t="str">
        <f>VLOOKUP($A636,'Прайс-Лист'!$A$7:$P$608, 4,0)</f>
        <v>8-16</v>
      </c>
      <c r="F636" s="96"/>
      <c r="G636" s="96"/>
      <c r="H636" s="96"/>
      <c r="I636" s="96"/>
      <c r="J636" s="96"/>
      <c r="K636" s="88"/>
      <c r="L636" s="72">
        <f t="shared" si="500"/>
        <v>0</v>
      </c>
      <c r="M636" s="73">
        <f t="shared" si="501"/>
        <v>0</v>
      </c>
      <c r="N636" s="73">
        <f>VLOOKUP($A636,'Прайс-Лист'!$A$7:$P$608, 7,0)</f>
        <v>14.735506681999999</v>
      </c>
      <c r="O636" s="73">
        <f>VLOOKUP($A636,'Прайс-Лист'!$A$7:$P$608, 10,0)</f>
        <v>27.260687361700001</v>
      </c>
      <c r="P636" s="73">
        <f>VLOOKUP($A636,'Прайс-Лист'!$A$7:$P$608, 11,0)</f>
        <v>736.03855876590001</v>
      </c>
    </row>
    <row r="637" spans="1:16" x14ac:dyDescent="0.25">
      <c r="A637" s="82" t="s">
        <v>443</v>
      </c>
      <c r="B637" s="82" t="s">
        <v>436</v>
      </c>
      <c r="C637" s="82" t="s">
        <v>444</v>
      </c>
      <c r="D637" s="83" t="s">
        <v>1131</v>
      </c>
      <c r="E637" s="84" t="str">
        <f>VLOOKUP($A637,'Прайс-Лист'!$A$7:$P$608, 4,0)</f>
        <v>8-16</v>
      </c>
      <c r="F637" s="95"/>
      <c r="G637" s="95"/>
      <c r="H637" s="95"/>
      <c r="I637" s="95"/>
      <c r="J637" s="95"/>
      <c r="K637" s="88"/>
      <c r="L637" s="85">
        <f t="shared" si="500"/>
        <v>0</v>
      </c>
      <c r="M637" s="84">
        <f t="shared" si="501"/>
        <v>0</v>
      </c>
      <c r="N637" s="84">
        <f>VLOOKUP($A637,'Прайс-Лист'!$A$7:$P$608, 7,0)</f>
        <v>13.205787035999998</v>
      </c>
      <c r="O637" s="84">
        <f>VLOOKUP($A637,'Прайс-Лист'!$A$7:$P$608, 10,0)</f>
        <v>24.430706016599999</v>
      </c>
      <c r="P637" s="84">
        <f>VLOOKUP($A637,'Прайс-Лист'!$A$7:$P$608, 11,0)</f>
        <v>659.62906244819999</v>
      </c>
    </row>
    <row r="638" spans="1:16" x14ac:dyDescent="0.25">
      <c r="A638" s="82" t="s">
        <v>443</v>
      </c>
      <c r="B638" s="82" t="s">
        <v>436</v>
      </c>
      <c r="C638" s="82" t="s">
        <v>444</v>
      </c>
      <c r="D638" s="83" t="s">
        <v>1152</v>
      </c>
      <c r="E638" s="84" t="str">
        <f>VLOOKUP($A638,'Прайс-Лист'!$A$7:$P$608, 4,0)</f>
        <v>8-16</v>
      </c>
      <c r="F638" s="95"/>
      <c r="G638" s="95"/>
      <c r="H638" s="95"/>
      <c r="I638" s="95"/>
      <c r="J638" s="95"/>
      <c r="K638" s="88"/>
      <c r="L638" s="85">
        <f t="shared" ref="L638" si="508">SUM(F638:K638)</f>
        <v>0</v>
      </c>
      <c r="M638" s="84">
        <f t="shared" ref="M638" si="509">L638*N638</f>
        <v>0</v>
      </c>
      <c r="N638" s="84">
        <f>VLOOKUP($A638,'Прайс-Лист'!$A$7:$P$608, 7,0)</f>
        <v>13.205787035999998</v>
      </c>
      <c r="O638" s="84">
        <f>VLOOKUP($A638,'Прайс-Лист'!$A$7:$P$608, 10,0)</f>
        <v>24.430706016599999</v>
      </c>
      <c r="P638" s="84">
        <f>VLOOKUP($A638,'Прайс-Лист'!$A$7:$P$608, 11,0)</f>
        <v>659.62906244819999</v>
      </c>
    </row>
    <row r="639" spans="1:16" x14ac:dyDescent="0.25">
      <c r="A639" s="82" t="s">
        <v>443</v>
      </c>
      <c r="B639" s="82" t="s">
        <v>436</v>
      </c>
      <c r="C639" s="82" t="s">
        <v>444</v>
      </c>
      <c r="D639" s="83" t="s">
        <v>1132</v>
      </c>
      <c r="E639" s="84" t="str">
        <f>VLOOKUP($A639,'Прайс-Лист'!$A$7:$P$608, 4,0)</f>
        <v>8-16</v>
      </c>
      <c r="F639" s="95"/>
      <c r="G639" s="95"/>
      <c r="H639" s="95"/>
      <c r="I639" s="95"/>
      <c r="J639" s="95"/>
      <c r="K639" s="88"/>
      <c r="L639" s="85">
        <f t="shared" si="500"/>
        <v>0</v>
      </c>
      <c r="M639" s="84">
        <f t="shared" si="501"/>
        <v>0</v>
      </c>
      <c r="N639" s="84">
        <f>VLOOKUP($A639,'Прайс-Лист'!$A$7:$P$608, 7,0)</f>
        <v>13.205787035999998</v>
      </c>
      <c r="O639" s="84">
        <f>VLOOKUP($A639,'Прайс-Лист'!$A$7:$P$608, 10,0)</f>
        <v>24.430706016599999</v>
      </c>
      <c r="P639" s="84">
        <f>VLOOKUP($A639,'Прайс-Лист'!$A$7:$P$608, 11,0)</f>
        <v>659.62906244819999</v>
      </c>
    </row>
    <row r="640" spans="1:16" x14ac:dyDescent="0.25">
      <c r="A640" s="79" t="s">
        <v>445</v>
      </c>
      <c r="B640" s="79" t="s">
        <v>436</v>
      </c>
      <c r="C640" s="80" t="s">
        <v>446</v>
      </c>
      <c r="D640" s="71" t="s">
        <v>1158</v>
      </c>
      <c r="E640" s="73" t="str">
        <f>VLOOKUP($A640,'Прайс-Лист'!$A$7:$P$608, 4,0)</f>
        <v>8-16</v>
      </c>
      <c r="F640" s="96"/>
      <c r="G640" s="96"/>
      <c r="H640" s="96"/>
      <c r="I640" s="96"/>
      <c r="J640" s="96"/>
      <c r="K640" s="88"/>
      <c r="L640" s="72">
        <f t="shared" si="500"/>
        <v>0</v>
      </c>
      <c r="M640" s="73">
        <f t="shared" si="501"/>
        <v>0</v>
      </c>
      <c r="N640" s="73">
        <f>VLOOKUP($A640,'Прайс-Лист'!$A$7:$P$608, 7,0)</f>
        <v>16.912354614999998</v>
      </c>
      <c r="O640" s="73">
        <f>VLOOKUP($A640,'Прайс-Лист'!$A$7:$P$608, 10,0)</f>
        <v>31.287856037749997</v>
      </c>
      <c r="P640" s="73">
        <f>VLOOKUP($A640,'Прайс-Лист'!$A$7:$P$608, 11,0)</f>
        <v>844.7721130192499</v>
      </c>
    </row>
    <row r="641" spans="1:16" x14ac:dyDescent="0.25">
      <c r="A641" s="79" t="s">
        <v>445</v>
      </c>
      <c r="B641" s="79" t="s">
        <v>436</v>
      </c>
      <c r="C641" s="80" t="s">
        <v>446</v>
      </c>
      <c r="D641" s="71" t="s">
        <v>1155</v>
      </c>
      <c r="E641" s="73" t="str">
        <f>VLOOKUP($A641,'Прайс-Лист'!$A$7:$P$608, 4,0)</f>
        <v>8-16</v>
      </c>
      <c r="F641" s="96">
        <v>1</v>
      </c>
      <c r="G641" s="96"/>
      <c r="H641" s="96"/>
      <c r="I641" s="96"/>
      <c r="J641" s="96"/>
      <c r="K641" s="88"/>
      <c r="L641" s="72">
        <f t="shared" ref="L641" si="510">SUM(F641:K641)</f>
        <v>1</v>
      </c>
      <c r="M641" s="73">
        <f t="shared" ref="M641" si="511">L641*N641</f>
        <v>16.912354614999998</v>
      </c>
      <c r="N641" s="73">
        <f>VLOOKUP($A641,'Прайс-Лист'!$A$7:$P$608, 7,0)</f>
        <v>16.912354614999998</v>
      </c>
      <c r="O641" s="73">
        <f>VLOOKUP($A641,'Прайс-Лист'!$A$7:$P$608, 10,0)</f>
        <v>31.287856037749997</v>
      </c>
      <c r="P641" s="73">
        <f>VLOOKUP($A641,'Прайс-Лист'!$A$7:$P$608, 11,0)</f>
        <v>844.7721130192499</v>
      </c>
    </row>
    <row r="642" spans="1:16" x14ac:dyDescent="0.25">
      <c r="A642" s="79" t="s">
        <v>445</v>
      </c>
      <c r="B642" s="79" t="s">
        <v>436</v>
      </c>
      <c r="C642" s="80" t="s">
        <v>446</v>
      </c>
      <c r="D642" s="71" t="s">
        <v>1114</v>
      </c>
      <c r="E642" s="73" t="str">
        <f>VLOOKUP($A642,'Прайс-Лист'!$A$7:$P$608, 4,0)</f>
        <v>8-16</v>
      </c>
      <c r="F642" s="96"/>
      <c r="G642" s="96"/>
      <c r="H642" s="96"/>
      <c r="I642" s="96"/>
      <c r="J642" s="96"/>
      <c r="K642" s="88"/>
      <c r="L642" s="72">
        <f t="shared" si="500"/>
        <v>0</v>
      </c>
      <c r="M642" s="73">
        <f t="shared" si="501"/>
        <v>0</v>
      </c>
      <c r="N642" s="73">
        <f>VLOOKUP($A642,'Прайс-Лист'!$A$7:$P$608, 7,0)</f>
        <v>16.912354614999998</v>
      </c>
      <c r="O642" s="73">
        <f>VLOOKUP($A642,'Прайс-Лист'!$A$7:$P$608, 10,0)</f>
        <v>31.287856037749997</v>
      </c>
      <c r="P642" s="73">
        <f>VLOOKUP($A642,'Прайс-Лист'!$A$7:$P$608, 11,0)</f>
        <v>844.7721130192499</v>
      </c>
    </row>
    <row r="643" spans="1:16" x14ac:dyDescent="0.25">
      <c r="A643" s="82" t="s">
        <v>447</v>
      </c>
      <c r="B643" s="82" t="s">
        <v>436</v>
      </c>
      <c r="C643" s="82" t="s">
        <v>448</v>
      </c>
      <c r="D643" s="83" t="s">
        <v>1114</v>
      </c>
      <c r="E643" s="84" t="str">
        <f>VLOOKUP($A643,'Прайс-Лист'!$A$7:$P$608, 4,0)</f>
        <v>8-16</v>
      </c>
      <c r="F643" s="95"/>
      <c r="G643" s="95"/>
      <c r="H643" s="95"/>
      <c r="I643" s="95"/>
      <c r="J643" s="95"/>
      <c r="K643" s="88"/>
      <c r="L643" s="85">
        <f t="shared" si="500"/>
        <v>0</v>
      </c>
      <c r="M643" s="84">
        <f t="shared" si="501"/>
        <v>0</v>
      </c>
      <c r="N643" s="84">
        <f>VLOOKUP($A643,'Прайс-Лист'!$A$7:$P$608, 7,0)</f>
        <v>13.930012849999999</v>
      </c>
      <c r="O643" s="84">
        <f>VLOOKUP($A643,'Прайс-Лист'!$A$7:$P$608, 10,0)</f>
        <v>25.770523772499999</v>
      </c>
      <c r="P643" s="84">
        <f>VLOOKUP($A643,'Прайс-Лист'!$A$7:$P$608, 11,0)</f>
        <v>695.80414185749999</v>
      </c>
    </row>
    <row r="644" spans="1:16" x14ac:dyDescent="0.25">
      <c r="A644" s="82" t="s">
        <v>447</v>
      </c>
      <c r="B644" s="82" t="s">
        <v>436</v>
      </c>
      <c r="C644" s="82" t="s">
        <v>448</v>
      </c>
      <c r="D644" s="83" t="s">
        <v>1155</v>
      </c>
      <c r="E644" s="84" t="str">
        <f>VLOOKUP($A644,'Прайс-Лист'!$A$7:$P$608, 4,0)</f>
        <v>8-16</v>
      </c>
      <c r="F644" s="95">
        <v>1</v>
      </c>
      <c r="G644" s="95"/>
      <c r="H644" s="95"/>
      <c r="I644" s="95"/>
      <c r="J644" s="95"/>
      <c r="K644" s="88"/>
      <c r="L644" s="85">
        <f t="shared" ref="L644" si="512">SUM(F644:K644)</f>
        <v>1</v>
      </c>
      <c r="M644" s="84">
        <f t="shared" ref="M644" si="513">L644*N644</f>
        <v>13.930012849999999</v>
      </c>
      <c r="N644" s="84">
        <f>VLOOKUP($A644,'Прайс-Лист'!$A$7:$P$608, 7,0)</f>
        <v>13.930012849999999</v>
      </c>
      <c r="O644" s="84">
        <f>VLOOKUP($A644,'Прайс-Лист'!$A$7:$P$608, 10,0)</f>
        <v>25.770523772499999</v>
      </c>
      <c r="P644" s="84">
        <f>VLOOKUP($A644,'Прайс-Лист'!$A$7:$P$608, 11,0)</f>
        <v>695.80414185749999</v>
      </c>
    </row>
    <row r="645" spans="1:16" x14ac:dyDescent="0.25">
      <c r="A645" s="82" t="s">
        <v>447</v>
      </c>
      <c r="B645" s="82" t="s">
        <v>436</v>
      </c>
      <c r="C645" s="82" t="s">
        <v>448</v>
      </c>
      <c r="D645" s="83" t="s">
        <v>1171</v>
      </c>
      <c r="E645" s="84" t="str">
        <f>VLOOKUP($A645,'Прайс-Лист'!$A$7:$P$608, 4,0)</f>
        <v>8-16</v>
      </c>
      <c r="F645" s="95">
        <v>1</v>
      </c>
      <c r="G645" s="95"/>
      <c r="H645" s="95"/>
      <c r="I645" s="95"/>
      <c r="J645" s="95"/>
      <c r="K645" s="88"/>
      <c r="L645" s="85">
        <f t="shared" ref="L645" si="514">SUM(F645:K645)</f>
        <v>1</v>
      </c>
      <c r="M645" s="84">
        <f t="shared" ref="M645" si="515">L645*N645</f>
        <v>13.930012849999999</v>
      </c>
      <c r="N645" s="84">
        <f>VLOOKUP($A645,'Прайс-Лист'!$A$7:$P$608, 7,0)</f>
        <v>13.930012849999999</v>
      </c>
      <c r="O645" s="84">
        <f>VLOOKUP($A645,'Прайс-Лист'!$A$7:$P$608, 10,0)</f>
        <v>25.770523772499999</v>
      </c>
      <c r="P645" s="84">
        <f>VLOOKUP($A645,'Прайс-Лист'!$A$7:$P$608, 11,0)</f>
        <v>695.80414185749999</v>
      </c>
    </row>
    <row r="646" spans="1:16" x14ac:dyDescent="0.25">
      <c r="A646" s="82" t="s">
        <v>447</v>
      </c>
      <c r="B646" s="82" t="s">
        <v>436</v>
      </c>
      <c r="C646" s="82" t="s">
        <v>448</v>
      </c>
      <c r="D646" s="83" t="s">
        <v>1158</v>
      </c>
      <c r="E646" s="84" t="str">
        <f>VLOOKUP($A646,'Прайс-Лист'!$A$7:$P$608, 4,0)</f>
        <v>8-16</v>
      </c>
      <c r="F646" s="95"/>
      <c r="G646" s="95"/>
      <c r="H646" s="95"/>
      <c r="I646" s="95"/>
      <c r="J646" s="95"/>
      <c r="K646" s="88"/>
      <c r="L646" s="85">
        <f t="shared" si="500"/>
        <v>0</v>
      </c>
      <c r="M646" s="84">
        <f t="shared" si="501"/>
        <v>0</v>
      </c>
      <c r="N646" s="84">
        <f>VLOOKUP($A646,'Прайс-Лист'!$A$7:$P$608, 7,0)</f>
        <v>13.930012849999999</v>
      </c>
      <c r="O646" s="84">
        <f>VLOOKUP($A646,'Прайс-Лист'!$A$7:$P$608, 10,0)</f>
        <v>25.770523772499999</v>
      </c>
      <c r="P646" s="84">
        <f>VLOOKUP($A646,'Прайс-Лист'!$A$7:$P$608, 11,0)</f>
        <v>695.80414185749999</v>
      </c>
    </row>
    <row r="647" spans="1:16" x14ac:dyDescent="0.25">
      <c r="A647" s="79" t="s">
        <v>449</v>
      </c>
      <c r="B647" s="79" t="s">
        <v>436</v>
      </c>
      <c r="C647" s="80" t="s">
        <v>450</v>
      </c>
      <c r="D647" s="71" t="s">
        <v>1155</v>
      </c>
      <c r="E647" s="73" t="str">
        <f>VLOOKUP($A647,'Прайс-Лист'!$A$7:$P$608, 4,0)</f>
        <v>8-16</v>
      </c>
      <c r="F647" s="96"/>
      <c r="G647" s="96"/>
      <c r="H647" s="96"/>
      <c r="I647" s="96"/>
      <c r="J647" s="96"/>
      <c r="K647" s="88"/>
      <c r="L647" s="72">
        <f t="shared" ref="L647" si="516">SUM(F647:K647)</f>
        <v>0</v>
      </c>
      <c r="M647" s="73">
        <f t="shared" ref="M647" si="517">L647*N647</f>
        <v>0</v>
      </c>
      <c r="N647" s="73">
        <f>VLOOKUP($A647,'Прайс-Лист'!$A$7:$P$608, 7,0)</f>
        <v>11.591776169999999</v>
      </c>
      <c r="O647" s="73">
        <f>VLOOKUP($A647,'Прайс-Лист'!$A$7:$P$608, 10,0)</f>
        <v>21.444785914499999</v>
      </c>
      <c r="P647" s="73">
        <f>VLOOKUP($A647,'Прайс-Лист'!$A$7:$P$608, 11,0)</f>
        <v>579.00921969149999</v>
      </c>
    </row>
    <row r="648" spans="1:16" x14ac:dyDescent="0.25">
      <c r="A648" s="79" t="s">
        <v>449</v>
      </c>
      <c r="B648" s="79" t="s">
        <v>436</v>
      </c>
      <c r="C648" s="80" t="s">
        <v>450</v>
      </c>
      <c r="D648" s="71" t="s">
        <v>1114</v>
      </c>
      <c r="E648" s="73" t="str">
        <f>VLOOKUP($A648,'Прайс-Лист'!$A$7:$P$608, 4,0)</f>
        <v>8-16</v>
      </c>
      <c r="F648" s="96"/>
      <c r="G648" s="96"/>
      <c r="H648" s="96"/>
      <c r="I648" s="96"/>
      <c r="J648" s="96"/>
      <c r="K648" s="88"/>
      <c r="L648" s="72">
        <f t="shared" si="500"/>
        <v>0</v>
      </c>
      <c r="M648" s="73">
        <f t="shared" si="501"/>
        <v>0</v>
      </c>
      <c r="N648" s="73">
        <f>VLOOKUP($A648,'Прайс-Лист'!$A$7:$P$608, 7,0)</f>
        <v>11.591776169999999</v>
      </c>
      <c r="O648" s="73">
        <f>VLOOKUP($A648,'Прайс-Лист'!$A$7:$P$608, 10,0)</f>
        <v>21.444785914499999</v>
      </c>
      <c r="P648" s="73">
        <f>VLOOKUP($A648,'Прайс-Лист'!$A$7:$P$608, 11,0)</f>
        <v>579.00921969149999</v>
      </c>
    </row>
    <row r="649" spans="1:16" x14ac:dyDescent="0.25">
      <c r="A649" s="31" t="s">
        <v>451</v>
      </c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</row>
    <row r="650" spans="1:16" x14ac:dyDescent="0.25">
      <c r="A650" s="29" t="s">
        <v>452</v>
      </c>
      <c r="B650" s="16"/>
      <c r="C650" s="16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</row>
    <row r="651" spans="1:16" s="1" customFormat="1" x14ac:dyDescent="0.25">
      <c r="A651" s="66" t="s">
        <v>1099</v>
      </c>
      <c r="B651" s="66" t="s">
        <v>1100</v>
      </c>
      <c r="C651" s="67" t="s">
        <v>1101</v>
      </c>
      <c r="D651" s="66" t="s">
        <v>1102</v>
      </c>
      <c r="E651" s="68" t="s">
        <v>12</v>
      </c>
      <c r="F651" s="69" t="s">
        <v>1103</v>
      </c>
      <c r="G651" s="69" t="s">
        <v>1078</v>
      </c>
      <c r="H651" s="69" t="s">
        <v>1104</v>
      </c>
      <c r="I651" s="69" t="s">
        <v>1105</v>
      </c>
      <c r="J651" s="69" t="s">
        <v>1106</v>
      </c>
      <c r="K651" s="69" t="s">
        <v>1107</v>
      </c>
      <c r="L651" s="68" t="s">
        <v>1108</v>
      </c>
      <c r="M651" s="68" t="s">
        <v>1109</v>
      </c>
      <c r="N651" s="68" t="s">
        <v>1110</v>
      </c>
      <c r="O651" s="68" t="s">
        <v>10</v>
      </c>
      <c r="P651" s="68" t="s">
        <v>11</v>
      </c>
    </row>
    <row r="652" spans="1:16" x14ac:dyDescent="0.25">
      <c r="A652" s="70" t="s">
        <v>453</v>
      </c>
      <c r="B652" s="70" t="s">
        <v>451</v>
      </c>
      <c r="C652" s="77" t="s">
        <v>454</v>
      </c>
      <c r="D652" s="71" t="s">
        <v>1123</v>
      </c>
      <c r="E652" s="73" t="str">
        <f>VLOOKUP($A652,'Прайс-Лист'!$A$7:$P$608, 4,0)</f>
        <v>XS-XXL</v>
      </c>
      <c r="F652" s="96"/>
      <c r="G652" s="96"/>
      <c r="H652" s="96"/>
      <c r="I652" s="96"/>
      <c r="J652" s="96"/>
      <c r="K652" s="96"/>
      <c r="L652" s="72">
        <f t="shared" ref="L652" si="518">SUM(F652:K652)</f>
        <v>0</v>
      </c>
      <c r="M652" s="73">
        <f t="shared" ref="M652" si="519">L652*N652</f>
        <v>0</v>
      </c>
      <c r="N652" s="73">
        <f>VLOOKUP($A652,'Прайс-Лист'!$A$7:$P$608, 7,0)</f>
        <v>46.315586849999995</v>
      </c>
      <c r="O652" s="73">
        <f>VLOOKUP($A652,'Прайс-Лист'!$A$7:$P$608, 10,0)</f>
        <v>85.683835672499995</v>
      </c>
      <c r="P652" s="73">
        <f>VLOOKUP($A652,'Прайс-Лист'!$A$7:$P$608, 11,0)</f>
        <v>2313.4635631574997</v>
      </c>
    </row>
    <row r="653" spans="1:16" x14ac:dyDescent="0.25">
      <c r="A653" s="70" t="s">
        <v>453</v>
      </c>
      <c r="B653" s="70" t="s">
        <v>451</v>
      </c>
      <c r="C653" s="77" t="s">
        <v>454</v>
      </c>
      <c r="D653" s="71" t="s">
        <v>1143</v>
      </c>
      <c r="E653" s="73" t="str">
        <f>VLOOKUP($A653,'Прайс-Лист'!$A$7:$P$608, 4,0)</f>
        <v>XS-XXL</v>
      </c>
      <c r="F653" s="96"/>
      <c r="G653" s="96"/>
      <c r="H653" s="96"/>
      <c r="I653" s="96"/>
      <c r="J653" s="96"/>
      <c r="K653" s="96"/>
      <c r="L653" s="72">
        <f t="shared" ref="L653:L662" si="520">SUM(F653:K653)</f>
        <v>0</v>
      </c>
      <c r="M653" s="73">
        <f t="shared" ref="M653:M662" si="521">L653*N653</f>
        <v>0</v>
      </c>
      <c r="N653" s="73">
        <f>VLOOKUP($A653,'Прайс-Лист'!$A$7:$P$608, 7,0)</f>
        <v>46.315586849999995</v>
      </c>
      <c r="O653" s="73">
        <f>VLOOKUP($A653,'Прайс-Лист'!$A$7:$P$608, 10,0)</f>
        <v>85.683835672499995</v>
      </c>
      <c r="P653" s="73">
        <f>VLOOKUP($A653,'Прайс-Лист'!$A$7:$P$608, 11,0)</f>
        <v>2313.4635631574997</v>
      </c>
    </row>
    <row r="654" spans="1:16" x14ac:dyDescent="0.25">
      <c r="A654" s="82" t="s">
        <v>455</v>
      </c>
      <c r="B654" s="82" t="s">
        <v>451</v>
      </c>
      <c r="C654" s="82" t="s">
        <v>456</v>
      </c>
      <c r="D654" s="83" t="s">
        <v>1143</v>
      </c>
      <c r="E654" s="84" t="str">
        <f>VLOOKUP($A654,'Прайс-Лист'!$A$7:$P$608, 4,0)</f>
        <v>XS-XXL</v>
      </c>
      <c r="F654" s="95"/>
      <c r="G654" s="95"/>
      <c r="H654" s="95"/>
      <c r="I654" s="95"/>
      <c r="J654" s="95"/>
      <c r="K654" s="95"/>
      <c r="L654" s="85">
        <f t="shared" si="520"/>
        <v>0</v>
      </c>
      <c r="M654" s="84">
        <f t="shared" si="521"/>
        <v>0</v>
      </c>
      <c r="N654" s="84">
        <f>VLOOKUP($A654,'Прайс-Лист'!$A$7:$P$608, 7,0)</f>
        <v>40.22188105</v>
      </c>
      <c r="O654" s="84">
        <f>VLOOKUP($A654,'Прайс-Лист'!$A$7:$P$608, 10,0)</f>
        <v>74.410479942500004</v>
      </c>
      <c r="P654" s="84">
        <f>VLOOKUP($A654,'Прайс-Лист'!$A$7:$P$608, 11,0)</f>
        <v>2009.0829584475</v>
      </c>
    </row>
    <row r="655" spans="1:16" x14ac:dyDescent="0.25">
      <c r="A655" s="82" t="s">
        <v>455</v>
      </c>
      <c r="B655" s="82" t="s">
        <v>451</v>
      </c>
      <c r="C655" s="82" t="s">
        <v>456</v>
      </c>
      <c r="D655" s="83" t="s">
        <v>1123</v>
      </c>
      <c r="E655" s="84" t="str">
        <f>VLOOKUP($A655,'Прайс-Лист'!$A$7:$P$608, 4,0)</f>
        <v>XS-XXL</v>
      </c>
      <c r="F655" s="95"/>
      <c r="G655" s="95"/>
      <c r="H655" s="95"/>
      <c r="I655" s="95"/>
      <c r="J655" s="95"/>
      <c r="K655" s="95"/>
      <c r="L655" s="85">
        <f t="shared" ref="L655" si="522">SUM(F655:K655)</f>
        <v>0</v>
      </c>
      <c r="M655" s="84">
        <f t="shared" ref="M655" si="523">L655*N655</f>
        <v>0</v>
      </c>
      <c r="N655" s="84">
        <f>VLOOKUP($A655,'Прайс-Лист'!$A$7:$P$608, 7,0)</f>
        <v>40.22188105</v>
      </c>
      <c r="O655" s="84">
        <f>VLOOKUP($A655,'Прайс-Лист'!$A$7:$P$608, 10,0)</f>
        <v>74.410479942500004</v>
      </c>
      <c r="P655" s="84">
        <f>VLOOKUP($A655,'Прайс-Лист'!$A$7:$P$608, 11,0)</f>
        <v>2009.0829584475</v>
      </c>
    </row>
    <row r="656" spans="1:16" x14ac:dyDescent="0.25">
      <c r="A656" s="82" t="s">
        <v>455</v>
      </c>
      <c r="B656" s="82" t="s">
        <v>451</v>
      </c>
      <c r="C656" s="82" t="s">
        <v>456</v>
      </c>
      <c r="D656" s="83" t="s">
        <v>1173</v>
      </c>
      <c r="E656" s="84" t="str">
        <f>VLOOKUP($A656,'Прайс-Лист'!$A$7:$P$608, 4,0)</f>
        <v>XS-XXL</v>
      </c>
      <c r="F656" s="95"/>
      <c r="G656" s="95"/>
      <c r="H656" s="95"/>
      <c r="I656" s="95"/>
      <c r="J656" s="95"/>
      <c r="K656" s="95"/>
      <c r="L656" s="85">
        <f t="shared" si="520"/>
        <v>0</v>
      </c>
      <c r="M656" s="84">
        <f t="shared" si="521"/>
        <v>0</v>
      </c>
      <c r="N656" s="84">
        <f>VLOOKUP($A656,'Прайс-Лист'!$A$7:$P$608, 7,0)</f>
        <v>40.22188105</v>
      </c>
      <c r="O656" s="84">
        <f>VLOOKUP($A656,'Прайс-Лист'!$A$7:$P$608, 10,0)</f>
        <v>74.410479942500004</v>
      </c>
      <c r="P656" s="84">
        <f>VLOOKUP($A656,'Прайс-Лист'!$A$7:$P$608, 11,0)</f>
        <v>2009.0829584475</v>
      </c>
    </row>
    <row r="657" spans="1:16" x14ac:dyDescent="0.25">
      <c r="A657" s="70" t="s">
        <v>457</v>
      </c>
      <c r="B657" s="70" t="s">
        <v>451</v>
      </c>
      <c r="C657" s="77" t="s">
        <v>458</v>
      </c>
      <c r="D657" s="71" t="s">
        <v>1143</v>
      </c>
      <c r="E657" s="73" t="str">
        <f>VLOOKUP($A657,'Прайс-Лист'!$A$7:$P$608, 4,0)</f>
        <v>XS-XXL</v>
      </c>
      <c r="F657" s="96"/>
      <c r="G657" s="96"/>
      <c r="H657" s="96"/>
      <c r="I657" s="96"/>
      <c r="J657" s="96"/>
      <c r="K657" s="96"/>
      <c r="L657" s="72">
        <f t="shared" si="520"/>
        <v>0</v>
      </c>
      <c r="M657" s="73">
        <f t="shared" si="521"/>
        <v>0</v>
      </c>
      <c r="N657" s="73">
        <f>VLOOKUP($A657,'Прайс-Лист'!$A$7:$P$608, 7,0)</f>
        <v>34.123008042499997</v>
      </c>
      <c r="O657" s="73">
        <f>VLOOKUP($A657,'Прайс-Лист'!$A$7:$P$608, 10,0)</f>
        <v>63.127564878624995</v>
      </c>
      <c r="P657" s="73">
        <f>VLOOKUP($A657,'Прайс-Лист'!$A$7:$P$608, 11,0)</f>
        <v>1704.4442517228749</v>
      </c>
    </row>
    <row r="658" spans="1:16" x14ac:dyDescent="0.25">
      <c r="A658" s="70" t="s">
        <v>457</v>
      </c>
      <c r="B658" s="70" t="s">
        <v>451</v>
      </c>
      <c r="C658" s="77" t="s">
        <v>458</v>
      </c>
      <c r="D658" s="71" t="s">
        <v>1173</v>
      </c>
      <c r="E658" s="73" t="str">
        <f>VLOOKUP($A658,'Прайс-Лист'!$A$7:$P$608, 4,0)</f>
        <v>XS-XXL</v>
      </c>
      <c r="F658" s="96"/>
      <c r="G658" s="96"/>
      <c r="H658" s="96"/>
      <c r="I658" s="96"/>
      <c r="J658" s="96"/>
      <c r="K658" s="96"/>
      <c r="L658" s="72">
        <f t="shared" ref="L658" si="524">SUM(F658:K658)</f>
        <v>0</v>
      </c>
      <c r="M658" s="73">
        <f t="shared" ref="M658" si="525">L658*N658</f>
        <v>0</v>
      </c>
      <c r="N658" s="73">
        <f>VLOOKUP($A658,'Прайс-Лист'!$A$7:$P$608, 7,0)</f>
        <v>34.123008042499997</v>
      </c>
      <c r="O658" s="73">
        <f>VLOOKUP($A658,'Прайс-Лист'!$A$7:$P$608, 10,0)</f>
        <v>63.127564878624995</v>
      </c>
      <c r="P658" s="73">
        <f>VLOOKUP($A658,'Прайс-Лист'!$A$7:$P$608, 11,0)</f>
        <v>1704.4442517228749</v>
      </c>
    </row>
    <row r="659" spans="1:16" x14ac:dyDescent="0.25">
      <c r="A659" s="70" t="s">
        <v>457</v>
      </c>
      <c r="B659" s="70" t="s">
        <v>451</v>
      </c>
      <c r="C659" s="77" t="s">
        <v>458</v>
      </c>
      <c r="D659" s="71" t="s">
        <v>1123</v>
      </c>
      <c r="E659" s="73" t="str">
        <f>VLOOKUP($A659,'Прайс-Лист'!$A$7:$P$608, 4,0)</f>
        <v>XS-XXL</v>
      </c>
      <c r="F659" s="96"/>
      <c r="G659" s="96"/>
      <c r="H659" s="96"/>
      <c r="I659" s="96"/>
      <c r="J659" s="96"/>
      <c r="K659" s="96"/>
      <c r="L659" s="72">
        <f t="shared" si="520"/>
        <v>0</v>
      </c>
      <c r="M659" s="73">
        <f t="shared" si="521"/>
        <v>0</v>
      </c>
      <c r="N659" s="73">
        <f>VLOOKUP($A659,'Прайс-Лист'!$A$7:$P$608, 7,0)</f>
        <v>34.123008042499997</v>
      </c>
      <c r="O659" s="73">
        <f>VLOOKUP($A659,'Прайс-Лист'!$A$7:$P$608, 10,0)</f>
        <v>63.127564878624995</v>
      </c>
      <c r="P659" s="73">
        <f>VLOOKUP($A659,'Прайс-Лист'!$A$7:$P$608, 11,0)</f>
        <v>1704.4442517228749</v>
      </c>
    </row>
    <row r="660" spans="1:16" x14ac:dyDescent="0.25">
      <c r="A660" s="82" t="s">
        <v>459</v>
      </c>
      <c r="B660" s="82" t="s">
        <v>451</v>
      </c>
      <c r="C660" s="82" t="s">
        <v>460</v>
      </c>
      <c r="D660" s="83" t="s">
        <v>1123</v>
      </c>
      <c r="E660" s="84" t="str">
        <f>VLOOKUP($A660,'Прайс-Лист'!$A$7:$P$608, 4,0)</f>
        <v>XS-XXL</v>
      </c>
      <c r="F660" s="95"/>
      <c r="G660" s="95"/>
      <c r="H660" s="95"/>
      <c r="I660" s="95"/>
      <c r="J660" s="95"/>
      <c r="K660" s="95"/>
      <c r="L660" s="85">
        <f t="shared" si="520"/>
        <v>0</v>
      </c>
      <c r="M660" s="84">
        <f t="shared" si="521"/>
        <v>0</v>
      </c>
      <c r="N660" s="84">
        <f>VLOOKUP($A660,'Прайс-Лист'!$A$7:$P$608, 7,0)</f>
        <v>31.415945860000001</v>
      </c>
      <c r="O660" s="84">
        <f>VLOOKUP($A660,'Прайс-Лист'!$A$7:$P$608, 10,0)</f>
        <v>58.119499841000007</v>
      </c>
      <c r="P660" s="84">
        <f>VLOOKUP($A660,'Прайс-Лист'!$A$7:$P$608, 11,0)</f>
        <v>1569.2264957070001</v>
      </c>
    </row>
    <row r="661" spans="1:16" x14ac:dyDescent="0.25">
      <c r="A661" s="70" t="s">
        <v>461</v>
      </c>
      <c r="B661" s="70" t="s">
        <v>451</v>
      </c>
      <c r="C661" s="77" t="s">
        <v>462</v>
      </c>
      <c r="D661" s="71" t="s">
        <v>1123</v>
      </c>
      <c r="E661" s="73" t="str">
        <f>VLOOKUP($A661,'Прайс-Лист'!$A$7:$P$608, 4,0)</f>
        <v>XS-XXL</v>
      </c>
      <c r="F661" s="96"/>
      <c r="G661" s="96"/>
      <c r="H661" s="96"/>
      <c r="I661" s="96"/>
      <c r="J661" s="96"/>
      <c r="K661" s="96"/>
      <c r="L661" s="72">
        <f t="shared" ref="L661" si="526">SUM(F661:K661)</f>
        <v>0</v>
      </c>
      <c r="M661" s="73">
        <f t="shared" ref="M661" si="527">L661*N661</f>
        <v>0</v>
      </c>
      <c r="N661" s="73">
        <f>VLOOKUP($A661,'Прайс-Лист'!$A$7:$P$608, 7,0)</f>
        <v>21.179513159999999</v>
      </c>
      <c r="O661" s="73">
        <f>VLOOKUP($A661,'Прайс-Лист'!$A$7:$P$608, 10,0)</f>
        <v>39.182099346000001</v>
      </c>
      <c r="P661" s="73">
        <f>VLOOKUP($A661,'Прайс-Лист'!$A$7:$P$608, 11,0)</f>
        <v>1057.9166823420001</v>
      </c>
    </row>
    <row r="662" spans="1:16" x14ac:dyDescent="0.25">
      <c r="A662" s="70" t="s">
        <v>461</v>
      </c>
      <c r="B662" s="70" t="s">
        <v>451</v>
      </c>
      <c r="C662" s="77" t="s">
        <v>462</v>
      </c>
      <c r="D662" s="71" t="s">
        <v>1173</v>
      </c>
      <c r="E662" s="73" t="str">
        <f>VLOOKUP($A662,'Прайс-Лист'!$A$7:$P$608, 4,0)</f>
        <v>XS-XXL</v>
      </c>
      <c r="F662" s="96"/>
      <c r="G662" s="96"/>
      <c r="H662" s="96"/>
      <c r="I662" s="96"/>
      <c r="J662" s="96"/>
      <c r="K662" s="96"/>
      <c r="L662" s="72">
        <f t="shared" si="520"/>
        <v>0</v>
      </c>
      <c r="M662" s="73">
        <f t="shared" si="521"/>
        <v>0</v>
      </c>
      <c r="N662" s="73">
        <f>VLOOKUP($A662,'Прайс-Лист'!$A$7:$P$608, 7,0)</f>
        <v>21.179513159999999</v>
      </c>
      <c r="O662" s="73">
        <f>VLOOKUP($A662,'Прайс-Лист'!$A$7:$P$608, 10,0)</f>
        <v>39.182099346000001</v>
      </c>
      <c r="P662" s="73">
        <f>VLOOKUP($A662,'Прайс-Лист'!$A$7:$P$608, 11,0)</f>
        <v>1057.9166823420001</v>
      </c>
    </row>
    <row r="663" spans="1:16" x14ac:dyDescent="0.25">
      <c r="A663" s="31" t="s">
        <v>463</v>
      </c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</row>
    <row r="664" spans="1:16" x14ac:dyDescent="0.25">
      <c r="A664" s="29" t="s">
        <v>452</v>
      </c>
      <c r="B664" s="16"/>
      <c r="C664" s="16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</row>
    <row r="665" spans="1:16" s="1" customFormat="1" x14ac:dyDescent="0.25">
      <c r="A665" s="66" t="s">
        <v>1099</v>
      </c>
      <c r="B665" s="66" t="s">
        <v>1100</v>
      </c>
      <c r="C665" s="67" t="s">
        <v>1101</v>
      </c>
      <c r="D665" s="66" t="s">
        <v>1102</v>
      </c>
      <c r="E665" s="68" t="s">
        <v>12</v>
      </c>
      <c r="F665" s="69">
        <v>8</v>
      </c>
      <c r="G665" s="69">
        <v>10</v>
      </c>
      <c r="H665" s="69">
        <v>12</v>
      </c>
      <c r="I665" s="69">
        <v>14</v>
      </c>
      <c r="J665" s="69">
        <v>16</v>
      </c>
      <c r="K665" s="69"/>
      <c r="L665" s="68" t="s">
        <v>1108</v>
      </c>
      <c r="M665" s="68" t="s">
        <v>1109</v>
      </c>
      <c r="N665" s="68" t="s">
        <v>1110</v>
      </c>
      <c r="O665" s="68" t="s">
        <v>10</v>
      </c>
      <c r="P665" s="68" t="s">
        <v>11</v>
      </c>
    </row>
    <row r="666" spans="1:16" x14ac:dyDescent="0.25">
      <c r="A666" s="70" t="s">
        <v>464</v>
      </c>
      <c r="B666" s="70" t="s">
        <v>463</v>
      </c>
      <c r="C666" s="77" t="s">
        <v>465</v>
      </c>
      <c r="D666" s="71" t="s">
        <v>1143</v>
      </c>
      <c r="E666" s="73" t="str">
        <f>VLOOKUP($A666,'Прайс-Лист'!$A$7:$P$608, 4,0)</f>
        <v>8-16</v>
      </c>
      <c r="F666" s="96"/>
      <c r="G666" s="96"/>
      <c r="H666" s="96"/>
      <c r="I666" s="96"/>
      <c r="J666" s="96"/>
      <c r="K666" s="88"/>
      <c r="L666" s="72">
        <f t="shared" ref="L666" si="528">SUM(F666:K666)</f>
        <v>0</v>
      </c>
      <c r="M666" s="73">
        <f t="shared" ref="M666" si="529">L666*N666</f>
        <v>0</v>
      </c>
      <c r="N666" s="73">
        <f>VLOOKUP($A666,'Прайс-Лист'!$A$7:$P$608, 7,0)</f>
        <v>41.151060274999999</v>
      </c>
      <c r="O666" s="73">
        <f>VLOOKUP($A666,'Прайс-Лист'!$A$7:$P$608, 10,0)</f>
        <v>76.129461508749998</v>
      </c>
      <c r="P666" s="73">
        <f>VLOOKUP($A666,'Прайс-Лист'!$A$7:$P$608, 11,0)</f>
        <v>2055.4954607362502</v>
      </c>
    </row>
    <row r="667" spans="1:16" x14ac:dyDescent="0.25">
      <c r="A667" s="70" t="s">
        <v>464</v>
      </c>
      <c r="B667" s="70" t="s">
        <v>463</v>
      </c>
      <c r="C667" s="77" t="s">
        <v>465</v>
      </c>
      <c r="D667" s="71" t="s">
        <v>1123</v>
      </c>
      <c r="E667" s="73" t="str">
        <f>VLOOKUP($A667,'Прайс-Лист'!$A$7:$P$608, 4,0)</f>
        <v>8-16</v>
      </c>
      <c r="F667" s="96"/>
      <c r="G667" s="96"/>
      <c r="H667" s="96"/>
      <c r="I667" s="96"/>
      <c r="J667" s="96"/>
      <c r="K667" s="88"/>
      <c r="L667" s="72">
        <f t="shared" ref="L667" si="530">SUM(F667:K667)</f>
        <v>0</v>
      </c>
      <c r="M667" s="73">
        <f t="shared" ref="M667" si="531">L667*N667</f>
        <v>0</v>
      </c>
      <c r="N667" s="73">
        <f>VLOOKUP($A667,'Прайс-Лист'!$A$7:$P$608, 7,0)</f>
        <v>41.151060274999999</v>
      </c>
      <c r="O667" s="73">
        <f>VLOOKUP($A667,'Прайс-Лист'!$A$7:$P$608, 10,0)</f>
        <v>76.129461508749998</v>
      </c>
      <c r="P667" s="73">
        <f>VLOOKUP($A667,'Прайс-Лист'!$A$7:$P$608, 11,0)</f>
        <v>2055.4954607362502</v>
      </c>
    </row>
    <row r="668" spans="1:16" x14ac:dyDescent="0.25">
      <c r="A668" s="70" t="s">
        <v>464</v>
      </c>
      <c r="B668" s="70" t="s">
        <v>463</v>
      </c>
      <c r="C668" s="77" t="s">
        <v>465</v>
      </c>
      <c r="D668" s="71" t="s">
        <v>1174</v>
      </c>
      <c r="E668" s="73" t="str">
        <f>VLOOKUP($A668,'Прайс-Лист'!$A$7:$P$608, 4,0)</f>
        <v>8-16</v>
      </c>
      <c r="F668" s="96"/>
      <c r="G668" s="96"/>
      <c r="H668" s="96"/>
      <c r="I668" s="96"/>
      <c r="J668" s="96"/>
      <c r="K668" s="88"/>
      <c r="L668" s="72">
        <f t="shared" ref="L668:L674" si="532">SUM(F668:K668)</f>
        <v>0</v>
      </c>
      <c r="M668" s="73">
        <f t="shared" ref="M668:M674" si="533">L668*N668</f>
        <v>0</v>
      </c>
      <c r="N668" s="73">
        <f>VLOOKUP($A668,'Прайс-Лист'!$A$7:$P$608, 7,0)</f>
        <v>41.151060274999999</v>
      </c>
      <c r="O668" s="73">
        <f>VLOOKUP($A668,'Прайс-Лист'!$A$7:$P$608, 10,0)</f>
        <v>76.129461508749998</v>
      </c>
      <c r="P668" s="73">
        <f>VLOOKUP($A668,'Прайс-Лист'!$A$7:$P$608, 11,0)</f>
        <v>2055.4954607362502</v>
      </c>
    </row>
    <row r="669" spans="1:16" x14ac:dyDescent="0.25">
      <c r="A669" s="82" t="s">
        <v>466</v>
      </c>
      <c r="B669" s="82" t="s">
        <v>463</v>
      </c>
      <c r="C669" s="82" t="s">
        <v>467</v>
      </c>
      <c r="D669" s="83" t="s">
        <v>1143</v>
      </c>
      <c r="E669" s="84" t="str">
        <f>VLOOKUP($A669,'Прайс-Лист'!$A$7:$P$608, 4,0)</f>
        <v>8-16</v>
      </c>
      <c r="F669" s="95"/>
      <c r="G669" s="95"/>
      <c r="H669" s="95"/>
      <c r="I669" s="95"/>
      <c r="J669" s="95"/>
      <c r="K669" s="88"/>
      <c r="L669" s="85">
        <f t="shared" ref="L669" si="534">SUM(F669:K669)</f>
        <v>0</v>
      </c>
      <c r="M669" s="84">
        <f t="shared" ref="M669" si="535">L669*N669</f>
        <v>0</v>
      </c>
      <c r="N669" s="84">
        <f>VLOOKUP($A669,'Прайс-Лист'!$A$7:$P$608, 7,0)</f>
        <v>34.8038234375</v>
      </c>
      <c r="O669" s="84">
        <f>VLOOKUP($A669,'Прайс-Лист'!$A$7:$P$608, 10,0)</f>
        <v>64.387073359375009</v>
      </c>
      <c r="P669" s="84">
        <f>VLOOKUP($A669,'Прайс-Лист'!$A$7:$P$608, 11,0)</f>
        <v>1738.4509807031252</v>
      </c>
    </row>
    <row r="670" spans="1:16" x14ac:dyDescent="0.25">
      <c r="A670" s="82" t="s">
        <v>466</v>
      </c>
      <c r="B670" s="82" t="s">
        <v>463</v>
      </c>
      <c r="C670" s="82" t="s">
        <v>467</v>
      </c>
      <c r="D670" s="83" t="s">
        <v>1123</v>
      </c>
      <c r="E670" s="84" t="str">
        <f>VLOOKUP($A670,'Прайс-Лист'!$A$7:$P$608, 4,0)</f>
        <v>8-16</v>
      </c>
      <c r="F670" s="95"/>
      <c r="G670" s="95"/>
      <c r="H670" s="95"/>
      <c r="I670" s="95"/>
      <c r="J670" s="95"/>
      <c r="K670" s="88"/>
      <c r="L670" s="85">
        <f t="shared" si="532"/>
        <v>0</v>
      </c>
      <c r="M670" s="84">
        <f t="shared" si="533"/>
        <v>0</v>
      </c>
      <c r="N670" s="84">
        <f>VLOOKUP($A670,'Прайс-Лист'!$A$7:$P$608, 7,0)</f>
        <v>34.8038234375</v>
      </c>
      <c r="O670" s="84">
        <f>VLOOKUP($A670,'Прайс-Лист'!$A$7:$P$608, 10,0)</f>
        <v>64.387073359375009</v>
      </c>
      <c r="P670" s="84">
        <f>VLOOKUP($A670,'Прайс-Лист'!$A$7:$P$608, 11,0)</f>
        <v>1738.4509807031252</v>
      </c>
    </row>
    <row r="671" spans="1:16" x14ac:dyDescent="0.25">
      <c r="A671" s="70" t="s">
        <v>468</v>
      </c>
      <c r="B671" s="70" t="s">
        <v>463</v>
      </c>
      <c r="C671" s="77" t="s">
        <v>469</v>
      </c>
      <c r="D671" s="71" t="s">
        <v>1143</v>
      </c>
      <c r="E671" s="73" t="str">
        <f>VLOOKUP($A671,'Прайс-Лист'!$A$7:$P$608, 4,0)</f>
        <v>8-16</v>
      </c>
      <c r="F671" s="96"/>
      <c r="G671" s="96"/>
      <c r="H671" s="96"/>
      <c r="I671" s="96"/>
      <c r="J671" s="96"/>
      <c r="K671" s="88"/>
      <c r="L671" s="72">
        <f t="shared" ref="L671" si="536">SUM(F671:K671)</f>
        <v>0</v>
      </c>
      <c r="M671" s="73">
        <f t="shared" ref="M671" si="537">L671*N671</f>
        <v>0</v>
      </c>
      <c r="N671" s="73">
        <f>VLOOKUP($A671,'Прайс-Лист'!$A$7:$P$608, 7,0)</f>
        <v>28.735064929999997</v>
      </c>
      <c r="O671" s="73">
        <f>VLOOKUP($A671,'Прайс-Лист'!$A$7:$P$608, 10,0)</f>
        <v>53.159870120499995</v>
      </c>
      <c r="P671" s="73">
        <f>VLOOKUP($A671,'Прайс-Лист'!$A$7:$P$608, 11,0)</f>
        <v>1435.3164932534999</v>
      </c>
    </row>
    <row r="672" spans="1:16" x14ac:dyDescent="0.25">
      <c r="A672" s="70" t="s">
        <v>468</v>
      </c>
      <c r="B672" s="70" t="s">
        <v>463</v>
      </c>
      <c r="C672" s="77" t="s">
        <v>469</v>
      </c>
      <c r="D672" s="71" t="s">
        <v>1123</v>
      </c>
      <c r="E672" s="73" t="str">
        <f>VLOOKUP($A672,'Прайс-Лист'!$A$7:$P$608, 4,0)</f>
        <v>8-16</v>
      </c>
      <c r="F672" s="96"/>
      <c r="G672" s="96"/>
      <c r="H672" s="96"/>
      <c r="I672" s="96"/>
      <c r="J672" s="96"/>
      <c r="K672" s="88"/>
      <c r="L672" s="72">
        <f t="shared" si="532"/>
        <v>0</v>
      </c>
      <c r="M672" s="73">
        <f t="shared" si="533"/>
        <v>0</v>
      </c>
      <c r="N672" s="73">
        <f>VLOOKUP($A672,'Прайс-Лист'!$A$7:$P$608, 7,0)</f>
        <v>28.735064929999997</v>
      </c>
      <c r="O672" s="73">
        <f>VLOOKUP($A672,'Прайс-Лист'!$A$7:$P$608, 10,0)</f>
        <v>53.159870120499995</v>
      </c>
      <c r="P672" s="73">
        <f>VLOOKUP($A672,'Прайс-Лист'!$A$7:$P$608, 11,0)</f>
        <v>1435.3164932534999</v>
      </c>
    </row>
    <row r="673" spans="1:16" x14ac:dyDescent="0.25">
      <c r="A673" s="82" t="s">
        <v>470</v>
      </c>
      <c r="B673" s="82" t="s">
        <v>463</v>
      </c>
      <c r="C673" s="82" t="s">
        <v>471</v>
      </c>
      <c r="D673" s="83" t="s">
        <v>1123</v>
      </c>
      <c r="E673" s="84" t="str">
        <f>VLOOKUP($A673,'Прайс-Лист'!$A$7:$P$608, 4,0)</f>
        <v>8-16</v>
      </c>
      <c r="F673" s="95"/>
      <c r="G673" s="95"/>
      <c r="H673" s="95"/>
      <c r="I673" s="95"/>
      <c r="J673" s="95"/>
      <c r="K673" s="88"/>
      <c r="L673" s="85">
        <f t="shared" si="532"/>
        <v>0</v>
      </c>
      <c r="M673" s="84">
        <f t="shared" si="533"/>
        <v>0</v>
      </c>
      <c r="N673" s="84">
        <f>VLOOKUP($A673,'Прайс-Лист'!$A$7:$P$608, 7,0)</f>
        <v>29.151783504999997</v>
      </c>
      <c r="O673" s="84">
        <f>VLOOKUP($A673,'Прайс-Лист'!$A$7:$P$608, 10,0)</f>
        <v>53.930799484249995</v>
      </c>
      <c r="P673" s="84">
        <f>VLOOKUP($A673,'Прайс-Лист'!$A$7:$P$608, 11,0)</f>
        <v>1456.13158607475</v>
      </c>
    </row>
    <row r="674" spans="1:16" x14ac:dyDescent="0.25">
      <c r="A674" s="70" t="s">
        <v>472</v>
      </c>
      <c r="B674" s="70" t="s">
        <v>463</v>
      </c>
      <c r="C674" s="77" t="s">
        <v>473</v>
      </c>
      <c r="D674" s="71" t="s">
        <v>1123</v>
      </c>
      <c r="E674" s="73" t="str">
        <f>VLOOKUP($A674,'Прайс-Лист'!$A$7:$P$608, 4,0)</f>
        <v>8-16</v>
      </c>
      <c r="F674" s="96"/>
      <c r="G674" s="96"/>
      <c r="H674" s="96"/>
      <c r="I674" s="96"/>
      <c r="J674" s="96"/>
      <c r="K674" s="88"/>
      <c r="L674" s="72">
        <f t="shared" si="532"/>
        <v>0</v>
      </c>
      <c r="M674" s="73">
        <f t="shared" si="533"/>
        <v>0</v>
      </c>
      <c r="N674" s="73">
        <f>VLOOKUP($A674,'Прайс-Лист'!$A$7:$P$608, 7,0)</f>
        <v>17.176759924999999</v>
      </c>
      <c r="O674" s="73">
        <f>VLOOKUP($A674,'Прайс-Лист'!$A$7:$P$608, 10,0)</f>
        <v>31.77700586125</v>
      </c>
      <c r="P674" s="73">
        <f>VLOOKUP($A674,'Прайс-Лист'!$A$7:$P$608, 11,0)</f>
        <v>857.97915825375003</v>
      </c>
    </row>
    <row r="675" spans="1:16" x14ac:dyDescent="0.25">
      <c r="A675" s="31" t="s">
        <v>474</v>
      </c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</row>
    <row r="676" spans="1:16" s="1" customFormat="1" x14ac:dyDescent="0.25">
      <c r="A676" s="66"/>
      <c r="B676" s="66"/>
      <c r="C676" s="67"/>
      <c r="D676" s="66"/>
      <c r="E676" s="68" t="s">
        <v>12</v>
      </c>
      <c r="F676" s="69" t="s">
        <v>1103</v>
      </c>
      <c r="G676" s="69" t="s">
        <v>1078</v>
      </c>
      <c r="H676" s="69" t="s">
        <v>1104</v>
      </c>
      <c r="I676" s="69" t="s">
        <v>1105</v>
      </c>
      <c r="J676" s="69" t="s">
        <v>1106</v>
      </c>
      <c r="K676" s="69" t="s">
        <v>1107</v>
      </c>
      <c r="L676" s="68"/>
      <c r="M676" s="68"/>
      <c r="N676" s="68"/>
      <c r="O676" s="68"/>
      <c r="P676" s="68"/>
    </row>
    <row r="677" spans="1:16" s="1" customFormat="1" x14ac:dyDescent="0.25">
      <c r="A677" s="66" t="s">
        <v>1099</v>
      </c>
      <c r="B677" s="66" t="s">
        <v>1100</v>
      </c>
      <c r="C677" s="67" t="s">
        <v>1101</v>
      </c>
      <c r="D677" s="66" t="s">
        <v>1102</v>
      </c>
      <c r="E677" s="90" t="s">
        <v>1172</v>
      </c>
      <c r="F677" s="69"/>
      <c r="G677" s="69">
        <v>30</v>
      </c>
      <c r="H677" s="69">
        <v>32</v>
      </c>
      <c r="I677" s="69">
        <v>34</v>
      </c>
      <c r="J677" s="69">
        <v>36</v>
      </c>
      <c r="K677" s="69">
        <v>38</v>
      </c>
      <c r="L677" s="68" t="s">
        <v>1108</v>
      </c>
      <c r="M677" s="68" t="s">
        <v>1109</v>
      </c>
      <c r="N677" s="68" t="s">
        <v>1110</v>
      </c>
      <c r="O677" s="68" t="s">
        <v>10</v>
      </c>
      <c r="P677" s="68" t="s">
        <v>11</v>
      </c>
    </row>
    <row r="678" spans="1:16" x14ac:dyDescent="0.25">
      <c r="A678" s="70" t="s">
        <v>475</v>
      </c>
      <c r="B678" s="70" t="s">
        <v>474</v>
      </c>
      <c r="C678" s="77" t="s">
        <v>476</v>
      </c>
      <c r="D678" s="71" t="s">
        <v>1175</v>
      </c>
      <c r="E678" s="73" t="str">
        <f>VLOOKUP($A678,'Прайс-Лист'!$A$7:$P$608, 4,0)</f>
        <v>S-XXL</v>
      </c>
      <c r="F678" s="88"/>
      <c r="G678" s="96"/>
      <c r="H678" s="96"/>
      <c r="I678" s="96"/>
      <c r="J678" s="96"/>
      <c r="K678" s="96"/>
      <c r="L678" s="72">
        <f t="shared" ref="L678" si="538">SUM(F678:K678)</f>
        <v>0</v>
      </c>
      <c r="M678" s="73">
        <f t="shared" ref="M678" si="539">L678*N678</f>
        <v>0</v>
      </c>
      <c r="N678" s="73">
        <f>VLOOKUP($A678,'Прайс-Лист'!$A$7:$P$608, 7,0)</f>
        <v>118.59331721119997</v>
      </c>
      <c r="O678" s="73">
        <f>VLOOKUP($A678,'Прайс-Лист'!$A$7:$P$608, 10,0)</f>
        <v>219.39763684071997</v>
      </c>
      <c r="P678" s="73">
        <f>VLOOKUP($A678,'Прайс-Лист'!$A$7:$P$608, 11,0)</f>
        <v>5923.7361946994388</v>
      </c>
    </row>
    <row r="679" spans="1:16" x14ac:dyDescent="0.25">
      <c r="A679" s="70" t="s">
        <v>475</v>
      </c>
      <c r="B679" s="70" t="s">
        <v>474</v>
      </c>
      <c r="C679" s="77" t="s">
        <v>476</v>
      </c>
      <c r="D679" s="71" t="s">
        <v>1117</v>
      </c>
      <c r="E679" s="73" t="str">
        <f>VLOOKUP($A679,'Прайс-Лист'!$A$7:$P$608, 4,0)</f>
        <v>S-XXL</v>
      </c>
      <c r="F679" s="88"/>
      <c r="G679" s="96"/>
      <c r="H679" s="96"/>
      <c r="I679" s="96"/>
      <c r="J679" s="96"/>
      <c r="K679" s="96"/>
      <c r="L679" s="72">
        <f t="shared" ref="L679" si="540">SUM(F679:K679)</f>
        <v>0</v>
      </c>
      <c r="M679" s="73">
        <f t="shared" ref="M679" si="541">L679*N679</f>
        <v>0</v>
      </c>
      <c r="N679" s="73">
        <f>VLOOKUP($A679,'Прайс-Лист'!$A$7:$P$608, 7,0)</f>
        <v>118.59331721119997</v>
      </c>
      <c r="O679" s="73">
        <f>VLOOKUP($A679,'Прайс-Лист'!$A$7:$P$608, 10,0)</f>
        <v>219.39763684071997</v>
      </c>
      <c r="P679" s="73">
        <f>VLOOKUP($A679,'Прайс-Лист'!$A$7:$P$608, 11,0)</f>
        <v>5923.7361946994388</v>
      </c>
    </row>
    <row r="680" spans="1:16" x14ac:dyDescent="0.25">
      <c r="A680" s="70" t="s">
        <v>475</v>
      </c>
      <c r="B680" s="70" t="s">
        <v>474</v>
      </c>
      <c r="C680" s="77" t="s">
        <v>476</v>
      </c>
      <c r="D680" s="71" t="s">
        <v>1176</v>
      </c>
      <c r="E680" s="73" t="str">
        <f>VLOOKUP($A680,'Прайс-Лист'!$A$7:$P$608, 4,0)</f>
        <v>S-XXL</v>
      </c>
      <c r="F680" s="88"/>
      <c r="G680" s="96"/>
      <c r="H680" s="96"/>
      <c r="I680" s="96"/>
      <c r="J680" s="96"/>
      <c r="K680" s="96"/>
      <c r="L680" s="72">
        <f t="shared" ref="L680:L717" si="542">SUM(F680:K680)</f>
        <v>0</v>
      </c>
      <c r="M680" s="73">
        <f t="shared" ref="M680:M717" si="543">L680*N680</f>
        <v>0</v>
      </c>
      <c r="N680" s="73">
        <f>VLOOKUP($A680,'Прайс-Лист'!$A$7:$P$608, 7,0)</f>
        <v>118.59331721119997</v>
      </c>
      <c r="O680" s="73">
        <f>VLOOKUP($A680,'Прайс-Лист'!$A$7:$P$608, 10,0)</f>
        <v>219.39763684071997</v>
      </c>
      <c r="P680" s="73">
        <f>VLOOKUP($A680,'Прайс-Лист'!$A$7:$P$608, 11,0)</f>
        <v>5923.7361946994388</v>
      </c>
    </row>
    <row r="681" spans="1:16" x14ac:dyDescent="0.25">
      <c r="A681" s="82" t="s">
        <v>477</v>
      </c>
      <c r="B681" s="82" t="s">
        <v>474</v>
      </c>
      <c r="C681" s="82" t="s">
        <v>478</v>
      </c>
      <c r="D681" s="83" t="s">
        <v>1177</v>
      </c>
      <c r="E681" s="84" t="str">
        <f>VLOOKUP($A681,'Прайс-Лист'!$A$7:$P$608, 4,0)</f>
        <v>S-XXL</v>
      </c>
      <c r="F681" s="88"/>
      <c r="G681" s="95"/>
      <c r="H681" s="95"/>
      <c r="I681" s="95"/>
      <c r="J681" s="95"/>
      <c r="K681" s="95"/>
      <c r="L681" s="85">
        <f t="shared" ref="L681:L683" si="544">SUM(F681:K681)</f>
        <v>0</v>
      </c>
      <c r="M681" s="84">
        <f t="shared" ref="M681:M683" si="545">L681*N681</f>
        <v>0</v>
      </c>
      <c r="N681" s="84">
        <f>VLOOKUP($A681,'Прайс-Лист'!$A$7:$P$608, 7,0)</f>
        <v>24.928929999999998</v>
      </c>
      <c r="O681" s="84">
        <f>VLOOKUP($A681,'Прайс-Лист'!$A$7:$P$608, 10,0)</f>
        <v>46.118520499999995</v>
      </c>
      <c r="P681" s="84">
        <f>VLOOKUP($A681,'Прайс-Лист'!$A$7:$P$608, 11,0)</f>
        <v>1245.2000535</v>
      </c>
    </row>
    <row r="682" spans="1:16" x14ac:dyDescent="0.25">
      <c r="A682" s="82" t="s">
        <v>477</v>
      </c>
      <c r="B682" s="82" t="s">
        <v>474</v>
      </c>
      <c r="C682" s="82" t="s">
        <v>478</v>
      </c>
      <c r="D682" s="83" t="s">
        <v>1154</v>
      </c>
      <c r="E682" s="84" t="str">
        <f>VLOOKUP($A682,'Прайс-Лист'!$A$7:$P$608, 4,0)</f>
        <v>S-XXL</v>
      </c>
      <c r="F682" s="88"/>
      <c r="G682" s="95"/>
      <c r="H682" s="95"/>
      <c r="I682" s="95"/>
      <c r="J682" s="95"/>
      <c r="K682" s="95"/>
      <c r="L682" s="85">
        <f t="shared" si="544"/>
        <v>0</v>
      </c>
      <c r="M682" s="84">
        <f t="shared" si="545"/>
        <v>0</v>
      </c>
      <c r="N682" s="84">
        <f>VLOOKUP($A682,'Прайс-Лист'!$A$7:$P$608, 7,0)</f>
        <v>24.928929999999998</v>
      </c>
      <c r="O682" s="84">
        <f>VLOOKUP($A682,'Прайс-Лист'!$A$7:$P$608, 10,0)</f>
        <v>46.118520499999995</v>
      </c>
      <c r="P682" s="84">
        <f>VLOOKUP($A682,'Прайс-Лист'!$A$7:$P$608, 11,0)</f>
        <v>1245.2000535</v>
      </c>
    </row>
    <row r="683" spans="1:16" x14ac:dyDescent="0.25">
      <c r="A683" s="82" t="s">
        <v>477</v>
      </c>
      <c r="B683" s="82" t="s">
        <v>474</v>
      </c>
      <c r="C683" s="82" t="s">
        <v>478</v>
      </c>
      <c r="D683" s="83" t="s">
        <v>1115</v>
      </c>
      <c r="E683" s="84" t="str">
        <f>VLOOKUP($A683,'Прайс-Лист'!$A$7:$P$608, 4,0)</f>
        <v>S-XXL</v>
      </c>
      <c r="F683" s="88"/>
      <c r="G683" s="95"/>
      <c r="H683" s="95"/>
      <c r="I683" s="95"/>
      <c r="J683" s="95"/>
      <c r="K683" s="95"/>
      <c r="L683" s="85">
        <f t="shared" si="544"/>
        <v>0</v>
      </c>
      <c r="M683" s="84">
        <f t="shared" si="545"/>
        <v>0</v>
      </c>
      <c r="N683" s="84">
        <f>VLOOKUP($A683,'Прайс-Лист'!$A$7:$P$608, 7,0)</f>
        <v>24.928929999999998</v>
      </c>
      <c r="O683" s="84">
        <f>VLOOKUP($A683,'Прайс-Лист'!$A$7:$P$608, 10,0)</f>
        <v>46.118520499999995</v>
      </c>
      <c r="P683" s="84">
        <f>VLOOKUP($A683,'Прайс-Лист'!$A$7:$P$608, 11,0)</f>
        <v>1245.2000535</v>
      </c>
    </row>
    <row r="684" spans="1:16" x14ac:dyDescent="0.25">
      <c r="A684" s="82" t="s">
        <v>477</v>
      </c>
      <c r="B684" s="82" t="s">
        <v>474</v>
      </c>
      <c r="C684" s="82" t="s">
        <v>478</v>
      </c>
      <c r="D684" s="83" t="s">
        <v>1125</v>
      </c>
      <c r="E684" s="84" t="str">
        <f>VLOOKUP($A684,'Прайс-Лист'!$A$7:$P$608, 4,0)</f>
        <v>S-XXL</v>
      </c>
      <c r="F684" s="88"/>
      <c r="G684" s="95"/>
      <c r="H684" s="95"/>
      <c r="I684" s="95"/>
      <c r="J684" s="95"/>
      <c r="K684" s="95"/>
      <c r="L684" s="85">
        <f t="shared" si="542"/>
        <v>0</v>
      </c>
      <c r="M684" s="84">
        <f t="shared" si="543"/>
        <v>0</v>
      </c>
      <c r="N684" s="84">
        <f>VLOOKUP($A684,'Прайс-Лист'!$A$7:$P$608, 7,0)</f>
        <v>24.928929999999998</v>
      </c>
      <c r="O684" s="84">
        <f>VLOOKUP($A684,'Прайс-Лист'!$A$7:$P$608, 10,0)</f>
        <v>46.118520499999995</v>
      </c>
      <c r="P684" s="84">
        <f>VLOOKUP($A684,'Прайс-Лист'!$A$7:$P$608, 11,0)</f>
        <v>1245.2000535</v>
      </c>
    </row>
    <row r="685" spans="1:16" x14ac:dyDescent="0.25">
      <c r="A685" s="82" t="s">
        <v>477</v>
      </c>
      <c r="B685" s="82" t="s">
        <v>474</v>
      </c>
      <c r="C685" s="82" t="s">
        <v>478</v>
      </c>
      <c r="D685" s="83" t="s">
        <v>1178</v>
      </c>
      <c r="E685" s="84" t="str">
        <f>VLOOKUP($A685,'Прайс-Лист'!$A$7:$P$608, 4,0)</f>
        <v>S-XXL</v>
      </c>
      <c r="F685" s="88"/>
      <c r="G685" s="95"/>
      <c r="H685" s="95"/>
      <c r="I685" s="95"/>
      <c r="J685" s="95"/>
      <c r="K685" s="95"/>
      <c r="L685" s="85">
        <f t="shared" ref="L685:L686" si="546">SUM(F685:K685)</f>
        <v>0</v>
      </c>
      <c r="M685" s="84">
        <f t="shared" ref="M685:M686" si="547">L685*N685</f>
        <v>0</v>
      </c>
      <c r="N685" s="84">
        <f>VLOOKUP($A685,'Прайс-Лист'!$A$7:$P$608, 7,0)</f>
        <v>24.928929999999998</v>
      </c>
      <c r="O685" s="84">
        <f>VLOOKUP($A685,'Прайс-Лист'!$A$7:$P$608, 10,0)</f>
        <v>46.118520499999995</v>
      </c>
      <c r="P685" s="84">
        <f>VLOOKUP($A685,'Прайс-Лист'!$A$7:$P$608, 11,0)</f>
        <v>1245.2000535</v>
      </c>
    </row>
    <row r="686" spans="1:16" x14ac:dyDescent="0.25">
      <c r="A686" s="70" t="s">
        <v>479</v>
      </c>
      <c r="B686" s="70" t="s">
        <v>474</v>
      </c>
      <c r="C686" s="77" t="s">
        <v>480</v>
      </c>
      <c r="D686" s="71" t="s">
        <v>1146</v>
      </c>
      <c r="E686" s="73" t="str">
        <f>VLOOKUP($A686,'Прайс-Лист'!$A$7:$P$608, 4,0)</f>
        <v>S-XXL</v>
      </c>
      <c r="F686" s="88"/>
      <c r="G686" s="96"/>
      <c r="H686" s="96"/>
      <c r="I686" s="96"/>
      <c r="J686" s="96"/>
      <c r="K686" s="96"/>
      <c r="L686" s="72">
        <f t="shared" si="546"/>
        <v>0</v>
      </c>
      <c r="M686" s="73">
        <f t="shared" si="547"/>
        <v>0</v>
      </c>
      <c r="N686" s="73">
        <f>VLOOKUP($A686,'Прайс-Лист'!$A$7:$P$608, 7,0)</f>
        <v>19.950415549999999</v>
      </c>
      <c r="O686" s="73">
        <f>VLOOKUP($A686,'Прайс-Лист'!$A$7:$P$608, 10,0)</f>
        <v>36.908268767499997</v>
      </c>
      <c r="P686" s="73">
        <f>VLOOKUP($A686,'Прайс-Лист'!$A$7:$P$608, 11,0)</f>
        <v>996.52325672249992</v>
      </c>
    </row>
    <row r="687" spans="1:16" x14ac:dyDescent="0.25">
      <c r="A687" s="70" t="s">
        <v>479</v>
      </c>
      <c r="B687" s="70" t="s">
        <v>474</v>
      </c>
      <c r="C687" s="77" t="s">
        <v>480</v>
      </c>
      <c r="D687" s="71" t="s">
        <v>1178</v>
      </c>
      <c r="E687" s="73" t="str">
        <f>VLOOKUP($A687,'Прайс-Лист'!$A$7:$P$608, 4,0)</f>
        <v>S-XXL</v>
      </c>
      <c r="F687" s="88"/>
      <c r="G687" s="96"/>
      <c r="H687" s="96"/>
      <c r="I687" s="96"/>
      <c r="J687" s="96"/>
      <c r="K687" s="96"/>
      <c r="L687" s="72">
        <f t="shared" si="542"/>
        <v>0</v>
      </c>
      <c r="M687" s="73">
        <f t="shared" si="543"/>
        <v>0</v>
      </c>
      <c r="N687" s="73">
        <f>VLOOKUP($A687,'Прайс-Лист'!$A$7:$P$608, 7,0)</f>
        <v>19.950415549999999</v>
      </c>
      <c r="O687" s="73">
        <f>VLOOKUP($A687,'Прайс-Лист'!$A$7:$P$608, 10,0)</f>
        <v>36.908268767499997</v>
      </c>
      <c r="P687" s="73">
        <f>VLOOKUP($A687,'Прайс-Лист'!$A$7:$P$608, 11,0)</f>
        <v>996.52325672249992</v>
      </c>
    </row>
    <row r="688" spans="1:16" x14ac:dyDescent="0.25">
      <c r="A688" s="82" t="s">
        <v>481</v>
      </c>
      <c r="B688" s="82" t="s">
        <v>474</v>
      </c>
      <c r="C688" s="82" t="s">
        <v>482</v>
      </c>
      <c r="D688" s="83" t="s">
        <v>1120</v>
      </c>
      <c r="E688" s="84" t="str">
        <f>VLOOKUP($A688,'Прайс-Лист'!$A$7:$P$608, 4,0)</f>
        <v>S-XXL</v>
      </c>
      <c r="F688" s="88"/>
      <c r="G688" s="95"/>
      <c r="H688" s="95"/>
      <c r="I688" s="95"/>
      <c r="J688" s="95"/>
      <c r="K688" s="95"/>
      <c r="L688" s="85">
        <f t="shared" si="542"/>
        <v>0</v>
      </c>
      <c r="M688" s="84">
        <f t="shared" si="543"/>
        <v>0</v>
      </c>
      <c r="N688" s="84">
        <f>VLOOKUP($A688,'Прайс-Лист'!$A$7:$P$608, 7,0)</f>
        <v>17.172903799999997</v>
      </c>
      <c r="O688" s="84">
        <f>VLOOKUP($A688,'Прайс-Лист'!$A$7:$P$608, 10,0)</f>
        <v>31.769872029999995</v>
      </c>
      <c r="P688" s="84">
        <f>VLOOKUP($A688,'Прайс-Лист'!$A$7:$P$608, 11,0)</f>
        <v>857.7865448099999</v>
      </c>
    </row>
    <row r="689" spans="1:16" x14ac:dyDescent="0.25">
      <c r="A689" s="82" t="s">
        <v>481</v>
      </c>
      <c r="B689" s="82" t="s">
        <v>474</v>
      </c>
      <c r="C689" s="82" t="s">
        <v>482</v>
      </c>
      <c r="D689" s="83" t="s">
        <v>1177</v>
      </c>
      <c r="E689" s="84" t="str">
        <f>VLOOKUP($A689,'Прайс-Лист'!$A$7:$P$608, 4,0)</f>
        <v>S-XXL</v>
      </c>
      <c r="F689" s="88"/>
      <c r="G689" s="95"/>
      <c r="H689" s="95"/>
      <c r="I689" s="95"/>
      <c r="J689" s="95"/>
      <c r="K689" s="95"/>
      <c r="L689" s="85">
        <f t="shared" ref="L689" si="548">SUM(F689:K689)</f>
        <v>0</v>
      </c>
      <c r="M689" s="84">
        <f t="shared" ref="M689" si="549">L689*N689</f>
        <v>0</v>
      </c>
      <c r="N689" s="84">
        <f>VLOOKUP($A689,'Прайс-Лист'!$A$7:$P$608, 7,0)</f>
        <v>17.172903799999997</v>
      </c>
      <c r="O689" s="84">
        <f>VLOOKUP($A689,'Прайс-Лист'!$A$7:$P$608, 10,0)</f>
        <v>31.769872029999995</v>
      </c>
      <c r="P689" s="84">
        <f>VLOOKUP($A689,'Прайс-Лист'!$A$7:$P$608, 11,0)</f>
        <v>857.7865448099999</v>
      </c>
    </row>
    <row r="690" spans="1:16" x14ac:dyDescent="0.25">
      <c r="A690" s="82" t="s">
        <v>481</v>
      </c>
      <c r="B690" s="82" t="s">
        <v>474</v>
      </c>
      <c r="C690" s="82" t="s">
        <v>482</v>
      </c>
      <c r="D690" s="83" t="s">
        <v>1146</v>
      </c>
      <c r="E690" s="84" t="str">
        <f>VLOOKUP($A690,'Прайс-Лист'!$A$7:$P$608, 4,0)</f>
        <v>S-XXL</v>
      </c>
      <c r="F690" s="88"/>
      <c r="G690" s="95"/>
      <c r="H690" s="95"/>
      <c r="I690" s="95"/>
      <c r="J690" s="95"/>
      <c r="K690" s="95"/>
      <c r="L690" s="85">
        <f t="shared" si="542"/>
        <v>0</v>
      </c>
      <c r="M690" s="84">
        <f t="shared" si="543"/>
        <v>0</v>
      </c>
      <c r="N690" s="84">
        <f>VLOOKUP($A690,'Прайс-Лист'!$A$7:$P$608, 7,0)</f>
        <v>17.172903799999997</v>
      </c>
      <c r="O690" s="84">
        <f>VLOOKUP($A690,'Прайс-Лист'!$A$7:$P$608, 10,0)</f>
        <v>31.769872029999995</v>
      </c>
      <c r="P690" s="84">
        <f>VLOOKUP($A690,'Прайс-Лист'!$A$7:$P$608, 11,0)</f>
        <v>857.7865448099999</v>
      </c>
    </row>
    <row r="691" spans="1:16" x14ac:dyDescent="0.25">
      <c r="A691" s="70" t="s">
        <v>483</v>
      </c>
      <c r="B691" s="70" t="s">
        <v>474</v>
      </c>
      <c r="C691" s="77" t="s">
        <v>484</v>
      </c>
      <c r="D691" s="71" t="s">
        <v>1120</v>
      </c>
      <c r="E691" s="73" t="str">
        <f>VLOOKUP($A691,'Прайс-Лист'!$A$7:$P$608, 4,0)</f>
        <v>S-XXL</v>
      </c>
      <c r="F691" s="88"/>
      <c r="G691" s="96"/>
      <c r="H691" s="96"/>
      <c r="I691" s="96"/>
      <c r="J691" s="96"/>
      <c r="K691" s="96"/>
      <c r="L691" s="72">
        <f t="shared" ref="L691" si="550">SUM(F691:K691)</f>
        <v>0</v>
      </c>
      <c r="M691" s="73">
        <f t="shared" ref="M691" si="551">L691*N691</f>
        <v>0</v>
      </c>
      <c r="N691" s="73">
        <f>VLOOKUP($A691,'Прайс-Лист'!$A$7:$P$608, 7,0)</f>
        <v>13.8096283</v>
      </c>
      <c r="O691" s="73">
        <f>VLOOKUP($A691,'Прайс-Лист'!$A$7:$P$608, 10,0)</f>
        <v>25.547812355000001</v>
      </c>
      <c r="P691" s="73">
        <f>VLOOKUP($A691,'Прайс-Лист'!$A$7:$P$608, 11,0)</f>
        <v>689.79093358500006</v>
      </c>
    </row>
    <row r="692" spans="1:16" x14ac:dyDescent="0.25">
      <c r="A692" s="70" t="s">
        <v>483</v>
      </c>
      <c r="B692" s="70" t="s">
        <v>474</v>
      </c>
      <c r="C692" s="77" t="s">
        <v>484</v>
      </c>
      <c r="D692" s="71" t="s">
        <v>1146</v>
      </c>
      <c r="E692" s="73" t="str">
        <f>VLOOKUP($A692,'Прайс-Лист'!$A$7:$P$608, 4,0)</f>
        <v>S-XXL</v>
      </c>
      <c r="F692" s="88"/>
      <c r="G692" s="96"/>
      <c r="H692" s="96"/>
      <c r="I692" s="96"/>
      <c r="J692" s="96"/>
      <c r="K692" s="96"/>
      <c r="L692" s="72">
        <f t="shared" si="542"/>
        <v>0</v>
      </c>
      <c r="M692" s="73">
        <f t="shared" si="543"/>
        <v>0</v>
      </c>
      <c r="N692" s="73">
        <f>VLOOKUP($A692,'Прайс-Лист'!$A$7:$P$608, 7,0)</f>
        <v>13.8096283</v>
      </c>
      <c r="O692" s="73">
        <f>VLOOKUP($A692,'Прайс-Лист'!$A$7:$P$608, 10,0)</f>
        <v>25.547812355000001</v>
      </c>
      <c r="P692" s="73">
        <f>VLOOKUP($A692,'Прайс-Лист'!$A$7:$P$608, 11,0)</f>
        <v>689.79093358500006</v>
      </c>
    </row>
    <row r="693" spans="1:16" x14ac:dyDescent="0.25">
      <c r="A693" s="82" t="s">
        <v>485</v>
      </c>
      <c r="B693" s="82" t="s">
        <v>474</v>
      </c>
      <c r="C693" s="82" t="s">
        <v>486</v>
      </c>
      <c r="D693" s="83" t="s">
        <v>1122</v>
      </c>
      <c r="E693" s="84" t="str">
        <f>VLOOKUP($A693,'Прайс-Лист'!$A$7:$P$608, 4,0)</f>
        <v>S-XXL</v>
      </c>
      <c r="F693" s="88"/>
      <c r="G693" s="95"/>
      <c r="H693" s="95"/>
      <c r="I693" s="95"/>
      <c r="J693" s="95"/>
      <c r="K693" s="95"/>
      <c r="L693" s="85">
        <f t="shared" si="542"/>
        <v>0</v>
      </c>
      <c r="M693" s="84">
        <f t="shared" si="543"/>
        <v>0</v>
      </c>
      <c r="N693" s="84">
        <f>VLOOKUP($A693,'Прайс-Лист'!$A$7:$P$608, 7,0)</f>
        <v>8.5055099999999992</v>
      </c>
      <c r="O693" s="84">
        <f>VLOOKUP($A693,'Прайс-Лист'!$A$7:$P$608, 10,0)</f>
        <v>15.735193499999999</v>
      </c>
      <c r="P693" s="84">
        <f>VLOOKUP($A693,'Прайс-Лист'!$A$7:$P$608, 11,0)</f>
        <v>424.85022449999997</v>
      </c>
    </row>
    <row r="694" spans="1:16" x14ac:dyDescent="0.25">
      <c r="A694" s="82" t="s">
        <v>485</v>
      </c>
      <c r="B694" s="82" t="s">
        <v>474</v>
      </c>
      <c r="C694" s="82" t="s">
        <v>486</v>
      </c>
      <c r="D694" s="83" t="s">
        <v>1166</v>
      </c>
      <c r="E694" s="84" t="str">
        <f>VLOOKUP($A694,'Прайс-Лист'!$A$7:$P$608, 4,0)</f>
        <v>S-XXL</v>
      </c>
      <c r="F694" s="88"/>
      <c r="G694" s="95"/>
      <c r="H694" s="95"/>
      <c r="I694" s="95"/>
      <c r="J694" s="95"/>
      <c r="K694" s="95"/>
      <c r="L694" s="85">
        <f t="shared" ref="L694" si="552">SUM(F694:K694)</f>
        <v>0</v>
      </c>
      <c r="M694" s="84">
        <f t="shared" ref="M694" si="553">L694*N694</f>
        <v>0</v>
      </c>
      <c r="N694" s="84">
        <f>VLOOKUP($A694,'Прайс-Лист'!$A$7:$P$608, 7,0)</f>
        <v>8.5055099999999992</v>
      </c>
      <c r="O694" s="84">
        <f>VLOOKUP($A694,'Прайс-Лист'!$A$7:$P$608, 10,0)</f>
        <v>15.735193499999999</v>
      </c>
      <c r="P694" s="84">
        <f>VLOOKUP($A694,'Прайс-Лист'!$A$7:$P$608, 11,0)</f>
        <v>424.85022449999997</v>
      </c>
    </row>
    <row r="695" spans="1:16" x14ac:dyDescent="0.25">
      <c r="A695" s="82" t="s">
        <v>485</v>
      </c>
      <c r="B695" s="82" t="s">
        <v>474</v>
      </c>
      <c r="C695" s="82" t="s">
        <v>486</v>
      </c>
      <c r="D695" s="83" t="s">
        <v>1152</v>
      </c>
      <c r="E695" s="84" t="str">
        <f>VLOOKUP($A695,'Прайс-Лист'!$A$7:$P$608, 4,0)</f>
        <v>S-XXL</v>
      </c>
      <c r="F695" s="88"/>
      <c r="G695" s="95"/>
      <c r="H695" s="95"/>
      <c r="I695" s="95"/>
      <c r="J695" s="95"/>
      <c r="K695" s="95"/>
      <c r="L695" s="85">
        <f t="shared" si="542"/>
        <v>0</v>
      </c>
      <c r="M695" s="84">
        <f t="shared" si="543"/>
        <v>0</v>
      </c>
      <c r="N695" s="84">
        <f>VLOOKUP($A695,'Прайс-Лист'!$A$7:$P$608, 7,0)</f>
        <v>8.5055099999999992</v>
      </c>
      <c r="O695" s="84">
        <f>VLOOKUP($A695,'Прайс-Лист'!$A$7:$P$608, 10,0)</f>
        <v>15.735193499999999</v>
      </c>
      <c r="P695" s="84">
        <f>VLOOKUP($A695,'Прайс-Лист'!$A$7:$P$608, 11,0)</f>
        <v>424.85022449999997</v>
      </c>
    </row>
    <row r="696" spans="1:16" x14ac:dyDescent="0.25">
      <c r="A696" s="70" t="s">
        <v>487</v>
      </c>
      <c r="B696" s="70" t="s">
        <v>474</v>
      </c>
      <c r="C696" s="77" t="s">
        <v>488</v>
      </c>
      <c r="D696" s="71" t="s">
        <v>1122</v>
      </c>
      <c r="E696" s="73" t="str">
        <f>VLOOKUP($A696,'Прайс-Лист'!$A$7:$P$608, 4,0)</f>
        <v>S-XXL</v>
      </c>
      <c r="F696" s="88"/>
      <c r="G696" s="96"/>
      <c r="H696" s="96"/>
      <c r="I696" s="96"/>
      <c r="J696" s="96"/>
      <c r="K696" s="96"/>
      <c r="L696" s="72">
        <f t="shared" si="542"/>
        <v>0</v>
      </c>
      <c r="M696" s="73">
        <f t="shared" si="543"/>
        <v>0</v>
      </c>
      <c r="N696" s="73">
        <f>VLOOKUP($A696,'Прайс-Лист'!$A$7:$P$608, 7,0)</f>
        <v>8.5055099999999992</v>
      </c>
      <c r="O696" s="73">
        <f>VLOOKUP($A696,'Прайс-Лист'!$A$7:$P$608, 10,0)</f>
        <v>15.735193499999999</v>
      </c>
      <c r="P696" s="73">
        <f>VLOOKUP($A696,'Прайс-Лист'!$A$7:$P$608, 11,0)</f>
        <v>424.85022449999997</v>
      </c>
    </row>
    <row r="697" spans="1:16" x14ac:dyDescent="0.25">
      <c r="A697" s="70" t="s">
        <v>487</v>
      </c>
      <c r="B697" s="70" t="s">
        <v>474</v>
      </c>
      <c r="C697" s="77" t="s">
        <v>488</v>
      </c>
      <c r="D697" s="71" t="s">
        <v>1119</v>
      </c>
      <c r="E697" s="73" t="str">
        <f>VLOOKUP($A697,'Прайс-Лист'!$A$7:$P$608, 4,0)</f>
        <v>S-XXL</v>
      </c>
      <c r="F697" s="88"/>
      <c r="G697" s="96"/>
      <c r="H697" s="96"/>
      <c r="I697" s="96"/>
      <c r="J697" s="96"/>
      <c r="K697" s="96"/>
      <c r="L697" s="72">
        <f t="shared" ref="L697" si="554">SUM(F697:K697)</f>
        <v>0</v>
      </c>
      <c r="M697" s="73">
        <f t="shared" ref="M697" si="555">L697*N697</f>
        <v>0</v>
      </c>
      <c r="N697" s="73">
        <f>VLOOKUP($A697,'Прайс-Лист'!$A$7:$P$608, 7,0)</f>
        <v>8.5055099999999992</v>
      </c>
      <c r="O697" s="73">
        <f>VLOOKUP($A697,'Прайс-Лист'!$A$7:$P$608, 10,0)</f>
        <v>15.735193499999999</v>
      </c>
      <c r="P697" s="73">
        <f>VLOOKUP($A697,'Прайс-Лист'!$A$7:$P$608, 11,0)</f>
        <v>424.85022449999997</v>
      </c>
    </row>
    <row r="698" spans="1:16" x14ac:dyDescent="0.25">
      <c r="A698" s="70" t="s">
        <v>487</v>
      </c>
      <c r="B698" s="70" t="s">
        <v>474</v>
      </c>
      <c r="C698" s="77" t="s">
        <v>488</v>
      </c>
      <c r="D698" s="71" t="s">
        <v>1124</v>
      </c>
      <c r="E698" s="73" t="str">
        <f>VLOOKUP($A698,'Прайс-Лист'!$A$7:$P$608, 4,0)</f>
        <v>S-XXL</v>
      </c>
      <c r="F698" s="88"/>
      <c r="G698" s="96"/>
      <c r="H698" s="96"/>
      <c r="I698" s="96"/>
      <c r="J698" s="96"/>
      <c r="K698" s="96"/>
      <c r="L698" s="72">
        <f t="shared" ref="L698" si="556">SUM(F698:K698)</f>
        <v>0</v>
      </c>
      <c r="M698" s="73">
        <f t="shared" ref="M698" si="557">L698*N698</f>
        <v>0</v>
      </c>
      <c r="N698" s="73">
        <f>VLOOKUP($A698,'Прайс-Лист'!$A$7:$P$608, 7,0)</f>
        <v>8.5055099999999992</v>
      </c>
      <c r="O698" s="73">
        <f>VLOOKUP($A698,'Прайс-Лист'!$A$7:$P$608, 10,0)</f>
        <v>15.735193499999999</v>
      </c>
      <c r="P698" s="73">
        <f>VLOOKUP($A698,'Прайс-Лист'!$A$7:$P$608, 11,0)</f>
        <v>424.85022449999997</v>
      </c>
    </row>
    <row r="699" spans="1:16" x14ac:dyDescent="0.25">
      <c r="A699" s="70" t="s">
        <v>487</v>
      </c>
      <c r="B699" s="70" t="s">
        <v>474</v>
      </c>
      <c r="C699" s="77" t="s">
        <v>488</v>
      </c>
      <c r="D699" s="71" t="s">
        <v>1166</v>
      </c>
      <c r="E699" s="73" t="str">
        <f>VLOOKUP($A699,'Прайс-Лист'!$A$7:$P$608, 4,0)</f>
        <v>S-XXL</v>
      </c>
      <c r="F699" s="88"/>
      <c r="G699" s="96"/>
      <c r="H699" s="96"/>
      <c r="I699" s="96"/>
      <c r="J699" s="96"/>
      <c r="K699" s="96"/>
      <c r="L699" s="72">
        <f t="shared" si="542"/>
        <v>0</v>
      </c>
      <c r="M699" s="73">
        <f t="shared" si="543"/>
        <v>0</v>
      </c>
      <c r="N699" s="73">
        <f>VLOOKUP($A699,'Прайс-Лист'!$A$7:$P$608, 7,0)</f>
        <v>8.5055099999999992</v>
      </c>
      <c r="O699" s="73">
        <f>VLOOKUP($A699,'Прайс-Лист'!$A$7:$P$608, 10,0)</f>
        <v>15.735193499999999</v>
      </c>
      <c r="P699" s="73">
        <f>VLOOKUP($A699,'Прайс-Лист'!$A$7:$P$608, 11,0)</f>
        <v>424.85022449999997</v>
      </c>
    </row>
    <row r="700" spans="1:16" x14ac:dyDescent="0.25">
      <c r="A700" s="82" t="s">
        <v>489</v>
      </c>
      <c r="B700" s="82" t="s">
        <v>474</v>
      </c>
      <c r="C700" s="82" t="s">
        <v>490</v>
      </c>
      <c r="D700" s="83" t="s">
        <v>1125</v>
      </c>
      <c r="E700" s="84" t="str">
        <f>VLOOKUP($A700,'Прайс-Лист'!$A$7:$P$608, 4,0)</f>
        <v>30-38"</v>
      </c>
      <c r="F700" s="88"/>
      <c r="G700" s="95"/>
      <c r="H700" s="95"/>
      <c r="I700" s="95"/>
      <c r="J700" s="95"/>
      <c r="K700" s="95"/>
      <c r="L700" s="85">
        <f t="shared" si="542"/>
        <v>0</v>
      </c>
      <c r="M700" s="84">
        <f t="shared" si="543"/>
        <v>0</v>
      </c>
      <c r="N700" s="84">
        <f>VLOOKUP($A700,'Прайс-Лист'!$A$7:$P$608, 7,0)</f>
        <v>40.649102974999998</v>
      </c>
      <c r="O700" s="84">
        <f>VLOOKUP($A700,'Прайс-Лист'!$A$7:$P$608, 10,0)</f>
        <v>75.200840503750001</v>
      </c>
      <c r="P700" s="84">
        <f>VLOOKUP($A700,'Прайс-Лист'!$A$7:$P$608, 11,0)</f>
        <v>2030.4226936012501</v>
      </c>
    </row>
    <row r="701" spans="1:16" x14ac:dyDescent="0.25">
      <c r="A701" s="82" t="s">
        <v>489</v>
      </c>
      <c r="B701" s="82" t="s">
        <v>474</v>
      </c>
      <c r="C701" s="82" t="s">
        <v>490</v>
      </c>
      <c r="D701" s="83" t="s">
        <v>1167</v>
      </c>
      <c r="E701" s="84" t="str">
        <f>VLOOKUP($A701,'Прайс-Лист'!$A$7:$P$608, 4,0)</f>
        <v>30-38"</v>
      </c>
      <c r="F701" s="88"/>
      <c r="G701" s="95"/>
      <c r="H701" s="95"/>
      <c r="I701" s="95"/>
      <c r="J701" s="95"/>
      <c r="K701" s="95"/>
      <c r="L701" s="85">
        <f t="shared" ref="L701" si="558">SUM(F701:K701)</f>
        <v>0</v>
      </c>
      <c r="M701" s="84">
        <f t="shared" ref="M701" si="559">L701*N701</f>
        <v>0</v>
      </c>
      <c r="N701" s="84">
        <f>VLOOKUP($A701,'Прайс-Лист'!$A$7:$P$608, 7,0)</f>
        <v>40.649102974999998</v>
      </c>
      <c r="O701" s="84">
        <f>VLOOKUP($A701,'Прайс-Лист'!$A$7:$P$608, 10,0)</f>
        <v>75.200840503750001</v>
      </c>
      <c r="P701" s="84">
        <f>VLOOKUP($A701,'Прайс-Лист'!$A$7:$P$608, 11,0)</f>
        <v>2030.4226936012501</v>
      </c>
    </row>
    <row r="702" spans="1:16" x14ac:dyDescent="0.25">
      <c r="A702" s="82" t="s">
        <v>489</v>
      </c>
      <c r="B702" s="82" t="s">
        <v>474</v>
      </c>
      <c r="C702" s="82" t="s">
        <v>490</v>
      </c>
      <c r="D702" s="83" t="s">
        <v>1162</v>
      </c>
      <c r="E702" s="84" t="str">
        <f>VLOOKUP($A702,'Прайс-Лист'!$A$7:$P$608, 4,0)</f>
        <v>30-38"</v>
      </c>
      <c r="F702" s="88"/>
      <c r="G702" s="95"/>
      <c r="H702" s="95"/>
      <c r="I702" s="95"/>
      <c r="J702" s="95"/>
      <c r="K702" s="95"/>
      <c r="L702" s="85">
        <f t="shared" si="542"/>
        <v>0</v>
      </c>
      <c r="M702" s="84">
        <f t="shared" si="543"/>
        <v>0</v>
      </c>
      <c r="N702" s="84">
        <f>VLOOKUP($A702,'Прайс-Лист'!$A$7:$P$608, 7,0)</f>
        <v>40.649102974999998</v>
      </c>
      <c r="O702" s="84">
        <f>VLOOKUP($A702,'Прайс-Лист'!$A$7:$P$608, 10,0)</f>
        <v>75.200840503750001</v>
      </c>
      <c r="P702" s="84">
        <f>VLOOKUP($A702,'Прайс-Лист'!$A$7:$P$608, 11,0)</f>
        <v>2030.4226936012501</v>
      </c>
    </row>
    <row r="703" spans="1:16" x14ac:dyDescent="0.25">
      <c r="A703" s="70" t="s">
        <v>491</v>
      </c>
      <c r="B703" s="70" t="s">
        <v>474</v>
      </c>
      <c r="C703" s="77" t="s">
        <v>492</v>
      </c>
      <c r="D703" s="71" t="s">
        <v>1146</v>
      </c>
      <c r="E703" s="73" t="str">
        <f>VLOOKUP($A703,'Прайс-Лист'!$A$7:$P$608, 4,0)</f>
        <v>30-38"</v>
      </c>
      <c r="F703" s="88"/>
      <c r="G703" s="96"/>
      <c r="H703" s="96"/>
      <c r="I703" s="96">
        <v>2</v>
      </c>
      <c r="J703" s="96">
        <v>1</v>
      </c>
      <c r="K703" s="96"/>
      <c r="L703" s="72">
        <f t="shared" si="542"/>
        <v>3</v>
      </c>
      <c r="M703" s="73">
        <f t="shared" si="543"/>
        <v>110.48404087499999</v>
      </c>
      <c r="N703" s="73">
        <f>VLOOKUP($A703,'Прайс-Лист'!$A$7:$P$608, 7,0)</f>
        <v>36.828013624999997</v>
      </c>
      <c r="O703" s="73">
        <f>VLOOKUP($A703,'Прайс-Лист'!$A$7:$P$608, 10,0)</f>
        <v>68.131825206249999</v>
      </c>
      <c r="P703" s="73">
        <f>VLOOKUP($A703,'Прайс-Лист'!$A$7:$P$608, 11,0)</f>
        <v>1839.55928056875</v>
      </c>
    </row>
    <row r="704" spans="1:16" x14ac:dyDescent="0.25">
      <c r="A704" s="70" t="s">
        <v>491</v>
      </c>
      <c r="B704" s="70" t="s">
        <v>474</v>
      </c>
      <c r="C704" s="77" t="s">
        <v>492</v>
      </c>
      <c r="D704" s="71" t="s">
        <v>1162</v>
      </c>
      <c r="E704" s="73" t="str">
        <f>VLOOKUP($A704,'Прайс-Лист'!$A$7:$P$608, 4,0)</f>
        <v>30-38"</v>
      </c>
      <c r="F704" s="88"/>
      <c r="G704" s="96"/>
      <c r="H704" s="96"/>
      <c r="I704" s="96"/>
      <c r="J704" s="96"/>
      <c r="K704" s="96"/>
      <c r="L704" s="72">
        <f t="shared" ref="L704" si="560">SUM(F704:K704)</f>
        <v>0</v>
      </c>
      <c r="M704" s="73">
        <f t="shared" ref="M704" si="561">L704*N704</f>
        <v>0</v>
      </c>
      <c r="N704" s="73">
        <f>VLOOKUP($A704,'Прайс-Лист'!$A$7:$P$608, 7,0)</f>
        <v>36.828013624999997</v>
      </c>
      <c r="O704" s="73">
        <f>VLOOKUP($A704,'Прайс-Лист'!$A$7:$P$608, 10,0)</f>
        <v>68.131825206249999</v>
      </c>
      <c r="P704" s="73">
        <f>VLOOKUP($A704,'Прайс-Лист'!$A$7:$P$608, 11,0)</f>
        <v>1839.55928056875</v>
      </c>
    </row>
    <row r="705" spans="1:16" x14ac:dyDescent="0.25">
      <c r="A705" s="70" t="s">
        <v>491</v>
      </c>
      <c r="B705" s="70" t="s">
        <v>474</v>
      </c>
      <c r="C705" s="77" t="s">
        <v>492</v>
      </c>
      <c r="D705" s="71" t="s">
        <v>1154</v>
      </c>
      <c r="E705" s="73" t="str">
        <f>VLOOKUP($A705,'Прайс-Лист'!$A$7:$P$608, 4,0)</f>
        <v>30-38"</v>
      </c>
      <c r="F705" s="88"/>
      <c r="G705" s="96">
        <v>5</v>
      </c>
      <c r="H705" s="96">
        <v>5</v>
      </c>
      <c r="I705" s="96">
        <v>4</v>
      </c>
      <c r="J705" s="96">
        <v>1</v>
      </c>
      <c r="K705" s="96"/>
      <c r="L705" s="72">
        <f t="shared" si="542"/>
        <v>15</v>
      </c>
      <c r="M705" s="73">
        <f t="shared" si="543"/>
        <v>552.42020437499991</v>
      </c>
      <c r="N705" s="73">
        <f>VLOOKUP($A705,'Прайс-Лист'!$A$7:$P$608, 7,0)</f>
        <v>36.828013624999997</v>
      </c>
      <c r="O705" s="73">
        <f>VLOOKUP($A705,'Прайс-Лист'!$A$7:$P$608, 10,0)</f>
        <v>68.131825206249999</v>
      </c>
      <c r="P705" s="73">
        <f>VLOOKUP($A705,'Прайс-Лист'!$A$7:$P$608, 11,0)</f>
        <v>1839.55928056875</v>
      </c>
    </row>
    <row r="706" spans="1:16" x14ac:dyDescent="0.25">
      <c r="A706" s="82" t="s">
        <v>493</v>
      </c>
      <c r="B706" s="82" t="s">
        <v>474</v>
      </c>
      <c r="C706" s="82" t="s">
        <v>494</v>
      </c>
      <c r="D706" s="83" t="s">
        <v>1179</v>
      </c>
      <c r="E706" s="84" t="str">
        <f>VLOOKUP($A706,'Прайс-Лист'!$A$7:$P$608, 4,0)</f>
        <v>30-38"</v>
      </c>
      <c r="F706" s="88"/>
      <c r="G706" s="95"/>
      <c r="H706" s="95"/>
      <c r="I706" s="95"/>
      <c r="J706" s="95"/>
      <c r="K706" s="95"/>
      <c r="L706" s="85">
        <f t="shared" si="542"/>
        <v>0</v>
      </c>
      <c r="M706" s="84">
        <f t="shared" si="543"/>
        <v>0</v>
      </c>
      <c r="N706" s="84">
        <f>VLOOKUP($A706,'Прайс-Лист'!$A$7:$P$608, 7,0)</f>
        <v>45.909129239999999</v>
      </c>
      <c r="O706" s="84">
        <f>VLOOKUP($A706,'Прайс-Лист'!$A$7:$P$608, 10,0)</f>
        <v>84.931889093999999</v>
      </c>
      <c r="P706" s="84">
        <f>VLOOKUP($A706,'Прайс-Лист'!$A$7:$P$608, 11,0)</f>
        <v>2293.1610055380002</v>
      </c>
    </row>
    <row r="707" spans="1:16" x14ac:dyDescent="0.25">
      <c r="A707" s="82" t="s">
        <v>493</v>
      </c>
      <c r="B707" s="82" t="s">
        <v>474</v>
      </c>
      <c r="C707" s="82" t="s">
        <v>494</v>
      </c>
      <c r="D707" s="83" t="s">
        <v>1180</v>
      </c>
      <c r="E707" s="84" t="str">
        <f>VLOOKUP($A707,'Прайс-Лист'!$A$7:$P$608, 4,0)</f>
        <v>30-38"</v>
      </c>
      <c r="F707" s="88"/>
      <c r="G707" s="95"/>
      <c r="H707" s="95"/>
      <c r="I707" s="95"/>
      <c r="J707" s="95"/>
      <c r="K707" s="95"/>
      <c r="L707" s="85">
        <f t="shared" ref="L707" si="562">SUM(F707:K707)</f>
        <v>0</v>
      </c>
      <c r="M707" s="84">
        <f t="shared" ref="M707" si="563">L707*N707</f>
        <v>0</v>
      </c>
      <c r="N707" s="84">
        <f>VLOOKUP($A707,'Прайс-Лист'!$A$7:$P$608, 7,0)</f>
        <v>45.909129239999999</v>
      </c>
      <c r="O707" s="84">
        <f>VLOOKUP($A707,'Прайс-Лист'!$A$7:$P$608, 10,0)</f>
        <v>84.931889093999999</v>
      </c>
      <c r="P707" s="84">
        <f>VLOOKUP($A707,'Прайс-Лист'!$A$7:$P$608, 11,0)</f>
        <v>2293.1610055380002</v>
      </c>
    </row>
    <row r="708" spans="1:16" x14ac:dyDescent="0.25">
      <c r="A708" s="82" t="s">
        <v>493</v>
      </c>
      <c r="B708" s="82" t="s">
        <v>474</v>
      </c>
      <c r="C708" s="82" t="s">
        <v>494</v>
      </c>
      <c r="D708" s="83" t="s">
        <v>1113</v>
      </c>
      <c r="E708" s="84" t="str">
        <f>VLOOKUP($A708,'Прайс-Лист'!$A$7:$P$608, 4,0)</f>
        <v>30-38"</v>
      </c>
      <c r="F708" s="88"/>
      <c r="G708" s="95"/>
      <c r="H708" s="95"/>
      <c r="I708" s="95"/>
      <c r="J708" s="95"/>
      <c r="K708" s="95"/>
      <c r="L708" s="85">
        <f t="shared" si="542"/>
        <v>0</v>
      </c>
      <c r="M708" s="84">
        <f t="shared" si="543"/>
        <v>0</v>
      </c>
      <c r="N708" s="84">
        <f>VLOOKUP($A708,'Прайс-Лист'!$A$7:$P$608, 7,0)</f>
        <v>45.909129239999999</v>
      </c>
      <c r="O708" s="84">
        <f>VLOOKUP($A708,'Прайс-Лист'!$A$7:$P$608, 10,0)</f>
        <v>84.931889093999999</v>
      </c>
      <c r="P708" s="84">
        <f>VLOOKUP($A708,'Прайс-Лист'!$A$7:$P$608, 11,0)</f>
        <v>2293.1610055380002</v>
      </c>
    </row>
    <row r="709" spans="1:16" x14ac:dyDescent="0.25">
      <c r="A709" s="77" t="s">
        <v>495</v>
      </c>
      <c r="B709" s="77" t="s">
        <v>474</v>
      </c>
      <c r="C709" s="77" t="s">
        <v>496</v>
      </c>
      <c r="D709" s="91" t="s">
        <v>1162</v>
      </c>
      <c r="E709" s="92" t="str">
        <f>VLOOKUP($A709,'Прайс-Лист'!$A$7:$P$608, 4,0)</f>
        <v>30-38"</v>
      </c>
      <c r="F709" s="88"/>
      <c r="G709" s="97"/>
      <c r="H709" s="97"/>
      <c r="I709" s="97"/>
      <c r="J709" s="97"/>
      <c r="K709" s="97"/>
      <c r="L709" s="15">
        <f t="shared" ref="L709" si="564">SUM(F709:K709)</f>
        <v>0</v>
      </c>
      <c r="M709" s="92">
        <f t="shared" ref="M709" si="565">L709*N709</f>
        <v>0</v>
      </c>
      <c r="N709" s="92">
        <f>VLOOKUP($A709,'Прайс-Лист'!$A$7:$P$608, 7,0)</f>
        <v>36.590292699999999</v>
      </c>
      <c r="O709" s="92">
        <f>VLOOKUP($A709,'Прайс-Лист'!$A$7:$P$608, 10,0)</f>
        <v>67.692041494999998</v>
      </c>
      <c r="P709" s="92">
        <f>VLOOKUP($A709,'Прайс-Лист'!$A$7:$P$608, 11,0)</f>
        <v>1827.6851203649999</v>
      </c>
    </row>
    <row r="710" spans="1:16" x14ac:dyDescent="0.25">
      <c r="A710" s="77" t="s">
        <v>495</v>
      </c>
      <c r="B710" s="77" t="s">
        <v>474</v>
      </c>
      <c r="C710" s="77" t="s">
        <v>496</v>
      </c>
      <c r="D710" s="91" t="s">
        <v>1146</v>
      </c>
      <c r="E710" s="92" t="str">
        <f>VLOOKUP($A710,'Прайс-Лист'!$A$7:$P$608, 4,0)</f>
        <v>30-38"</v>
      </c>
      <c r="F710" s="88"/>
      <c r="G710" s="97"/>
      <c r="H710" s="97"/>
      <c r="I710" s="97"/>
      <c r="J710" s="97"/>
      <c r="K710" s="97"/>
      <c r="L710" s="15">
        <f t="shared" si="542"/>
        <v>0</v>
      </c>
      <c r="M710" s="92">
        <f t="shared" si="543"/>
        <v>0</v>
      </c>
      <c r="N710" s="92">
        <f>VLOOKUP($A710,'Прайс-Лист'!$A$7:$P$608, 7,0)</f>
        <v>36.590292699999999</v>
      </c>
      <c r="O710" s="92">
        <f>VLOOKUP($A710,'Прайс-Лист'!$A$7:$P$608, 10,0)</f>
        <v>67.692041494999998</v>
      </c>
      <c r="P710" s="92">
        <f>VLOOKUP($A710,'Прайс-Лист'!$A$7:$P$608, 11,0)</f>
        <v>1827.6851203649999</v>
      </c>
    </row>
    <row r="711" spans="1:16" x14ac:dyDescent="0.25">
      <c r="A711" s="82" t="s">
        <v>497</v>
      </c>
      <c r="B711" s="82" t="s">
        <v>474</v>
      </c>
      <c r="C711" s="82" t="s">
        <v>498</v>
      </c>
      <c r="D711" s="83" t="s">
        <v>1167</v>
      </c>
      <c r="E711" s="84" t="str">
        <f>VLOOKUP($A711,'Прайс-Лист'!$A$7:$P$608, 4,0)</f>
        <v>30-38"</v>
      </c>
      <c r="F711" s="88"/>
      <c r="G711" s="95"/>
      <c r="H711" s="95"/>
      <c r="I711" s="95"/>
      <c r="J711" s="95"/>
      <c r="K711" s="95"/>
      <c r="L711" s="85">
        <f t="shared" ref="L711" si="566">SUM(F711:K711)</f>
        <v>0</v>
      </c>
      <c r="M711" s="84">
        <f t="shared" ref="M711" si="567">L711*N711</f>
        <v>0</v>
      </c>
      <c r="N711" s="84">
        <f>VLOOKUP($A711,'Прайс-Лист'!$A$7:$P$608, 7,0)</f>
        <v>32.595469127000001</v>
      </c>
      <c r="O711" s="84">
        <f>VLOOKUP($A711,'Прайс-Лист'!$A$7:$P$608, 10,0)</f>
        <v>60.301617884950005</v>
      </c>
      <c r="P711" s="84">
        <f>VLOOKUP($A711,'Прайс-Лист'!$A$7:$P$608, 11,0)</f>
        <v>1628.1436828936501</v>
      </c>
    </row>
    <row r="712" spans="1:16" x14ac:dyDescent="0.25">
      <c r="A712" s="82" t="s">
        <v>497</v>
      </c>
      <c r="B712" s="82" t="s">
        <v>474</v>
      </c>
      <c r="C712" s="82" t="s">
        <v>498</v>
      </c>
      <c r="D712" s="83" t="s">
        <v>1125</v>
      </c>
      <c r="E712" s="84" t="str">
        <f>VLOOKUP($A712,'Прайс-Лист'!$A$7:$P$608, 4,0)</f>
        <v>30-38"</v>
      </c>
      <c r="F712" s="88"/>
      <c r="G712" s="95"/>
      <c r="H712" s="95"/>
      <c r="I712" s="95"/>
      <c r="J712" s="95"/>
      <c r="K712" s="95"/>
      <c r="L712" s="85">
        <f t="shared" si="542"/>
        <v>0</v>
      </c>
      <c r="M712" s="84">
        <f t="shared" si="543"/>
        <v>0</v>
      </c>
      <c r="N712" s="84">
        <f>VLOOKUP($A712,'Прайс-Лист'!$A$7:$P$608, 7,0)</f>
        <v>32.595469127000001</v>
      </c>
      <c r="O712" s="84">
        <f>VLOOKUP($A712,'Прайс-Лист'!$A$7:$P$608, 10,0)</f>
        <v>60.301617884950005</v>
      </c>
      <c r="P712" s="84">
        <f>VLOOKUP($A712,'Прайс-Лист'!$A$7:$P$608, 11,0)</f>
        <v>1628.1436828936501</v>
      </c>
    </row>
    <row r="713" spans="1:16" x14ac:dyDescent="0.25">
      <c r="A713" s="77" t="s">
        <v>499</v>
      </c>
      <c r="B713" s="77" t="s">
        <v>474</v>
      </c>
      <c r="C713" s="77" t="s">
        <v>500</v>
      </c>
      <c r="D713" s="71" t="s">
        <v>1162</v>
      </c>
      <c r="E713" s="73" t="str">
        <f>VLOOKUP($A713,'Прайс-Лист'!$A$7:$P$608, 4,0)</f>
        <v>30-38"</v>
      </c>
      <c r="F713" s="88"/>
      <c r="G713" s="96"/>
      <c r="H713" s="96"/>
      <c r="I713" s="96"/>
      <c r="J713" s="96"/>
      <c r="K713" s="96"/>
      <c r="L713" s="72">
        <f t="shared" ref="L713" si="568">SUM(F713:K713)</f>
        <v>0</v>
      </c>
      <c r="M713" s="73">
        <f t="shared" ref="M713" si="569">L713*N713</f>
        <v>0</v>
      </c>
      <c r="N713" s="73">
        <f>VLOOKUP($A713,'Прайс-Лист'!$A$7:$P$608, 7,0)</f>
        <v>30.509403924999997</v>
      </c>
      <c r="O713" s="73">
        <f>VLOOKUP($A713,'Прайс-Лист'!$A$7:$P$608, 10,0)</f>
        <v>56.442397261250001</v>
      </c>
      <c r="P713" s="73">
        <f>VLOOKUP($A713,'Прайс-Лист'!$A$7:$P$608, 11,0)</f>
        <v>1523.9447260537499</v>
      </c>
    </row>
    <row r="714" spans="1:16" x14ac:dyDescent="0.25">
      <c r="A714" s="77" t="s">
        <v>499</v>
      </c>
      <c r="B714" s="77" t="s">
        <v>474</v>
      </c>
      <c r="C714" s="77" t="s">
        <v>500</v>
      </c>
      <c r="D714" s="71" t="s">
        <v>1146</v>
      </c>
      <c r="E714" s="73" t="str">
        <f>VLOOKUP($A714,'Прайс-Лист'!$A$7:$P$608, 4,0)</f>
        <v>30-38"</v>
      </c>
      <c r="F714" s="88"/>
      <c r="G714" s="96">
        <v>4</v>
      </c>
      <c r="H714" s="96">
        <v>4</v>
      </c>
      <c r="I714" s="96">
        <v>4</v>
      </c>
      <c r="J714" s="96">
        <v>2</v>
      </c>
      <c r="K714" s="96"/>
      <c r="L714" s="72">
        <f t="shared" si="542"/>
        <v>14</v>
      </c>
      <c r="M714" s="73">
        <f t="shared" si="543"/>
        <v>427.13165494999998</v>
      </c>
      <c r="N714" s="73">
        <f>VLOOKUP($A714,'Прайс-Лист'!$A$7:$P$608, 7,0)</f>
        <v>30.509403924999997</v>
      </c>
      <c r="O714" s="73">
        <f>VLOOKUP($A714,'Прайс-Лист'!$A$7:$P$608, 10,0)</f>
        <v>56.442397261250001</v>
      </c>
      <c r="P714" s="73">
        <f>VLOOKUP($A714,'Прайс-Лист'!$A$7:$P$608, 11,0)</f>
        <v>1523.9447260537499</v>
      </c>
    </row>
    <row r="715" spans="1:16" x14ac:dyDescent="0.25">
      <c r="A715" s="82" t="s">
        <v>501</v>
      </c>
      <c r="B715" s="82" t="s">
        <v>474</v>
      </c>
      <c r="C715" s="82" t="s">
        <v>502</v>
      </c>
      <c r="D715" s="83" t="s">
        <v>1146</v>
      </c>
      <c r="E715" s="84" t="str">
        <f>VLOOKUP($A715,'Прайс-Лист'!$A$7:$P$608, 4,0)</f>
        <v>30-38"</v>
      </c>
      <c r="F715" s="88"/>
      <c r="G715" s="95">
        <v>2</v>
      </c>
      <c r="H715" s="95">
        <v>2</v>
      </c>
      <c r="I715" s="95">
        <v>2</v>
      </c>
      <c r="J715" s="95">
        <v>1</v>
      </c>
      <c r="K715" s="95"/>
      <c r="L715" s="85">
        <f t="shared" si="542"/>
        <v>7</v>
      </c>
      <c r="M715" s="84">
        <f t="shared" si="543"/>
        <v>204.25200022499996</v>
      </c>
      <c r="N715" s="84">
        <f>VLOOKUP($A715,'Прайс-Лист'!$A$7:$P$608, 7,0)</f>
        <v>29.178857174999994</v>
      </c>
      <c r="O715" s="84">
        <f>VLOOKUP($A715,'Прайс-Лист'!$A$7:$P$608, 10,0)</f>
        <v>53.980885773749989</v>
      </c>
      <c r="P715" s="84">
        <f>VLOOKUP($A715,'Прайс-Лист'!$A$7:$P$608, 11,0)</f>
        <v>1457.4839158912498</v>
      </c>
    </row>
    <row r="716" spans="1:16" x14ac:dyDescent="0.25">
      <c r="A716" s="82" t="s">
        <v>501</v>
      </c>
      <c r="B716" s="82" t="s">
        <v>474</v>
      </c>
      <c r="C716" s="82" t="s">
        <v>502</v>
      </c>
      <c r="D716" s="83" t="s">
        <v>1162</v>
      </c>
      <c r="E716" s="84" t="str">
        <f>VLOOKUP($A716,'Прайс-Лист'!$A$7:$P$608, 4,0)</f>
        <v>30-38"</v>
      </c>
      <c r="F716" s="88"/>
      <c r="G716" s="95"/>
      <c r="H716" s="95"/>
      <c r="I716" s="95"/>
      <c r="J716" s="95"/>
      <c r="K716" s="95"/>
      <c r="L716" s="85">
        <f t="shared" ref="L716" si="570">SUM(F716:K716)</f>
        <v>0</v>
      </c>
      <c r="M716" s="84">
        <f t="shared" ref="M716" si="571">L716*N716</f>
        <v>0</v>
      </c>
      <c r="N716" s="84">
        <f>VLOOKUP($A716,'Прайс-Лист'!$A$7:$P$608, 7,0)</f>
        <v>29.178857174999994</v>
      </c>
      <c r="O716" s="84">
        <f>VLOOKUP($A716,'Прайс-Лист'!$A$7:$P$608, 10,0)</f>
        <v>53.980885773749989</v>
      </c>
      <c r="P716" s="84">
        <f>VLOOKUP($A716,'Прайс-Лист'!$A$7:$P$608, 11,0)</f>
        <v>1457.4839158912498</v>
      </c>
    </row>
    <row r="717" spans="1:16" x14ac:dyDescent="0.25">
      <c r="A717" s="82" t="s">
        <v>501</v>
      </c>
      <c r="B717" s="82" t="s">
        <v>474</v>
      </c>
      <c r="C717" s="82" t="s">
        <v>502</v>
      </c>
      <c r="D717" s="83" t="s">
        <v>1154</v>
      </c>
      <c r="E717" s="84" t="str">
        <f>VLOOKUP($A717,'Прайс-Лист'!$A$7:$P$608, 4,0)</f>
        <v>30-38"</v>
      </c>
      <c r="F717" s="88"/>
      <c r="G717" s="95">
        <v>2</v>
      </c>
      <c r="H717" s="95">
        <v>2</v>
      </c>
      <c r="I717" s="95">
        <v>2</v>
      </c>
      <c r="J717" s="95">
        <v>1</v>
      </c>
      <c r="K717" s="95"/>
      <c r="L717" s="85">
        <f t="shared" si="542"/>
        <v>7</v>
      </c>
      <c r="M717" s="84">
        <f t="shared" si="543"/>
        <v>204.25200022499996</v>
      </c>
      <c r="N717" s="84">
        <f>VLOOKUP($A717,'Прайс-Лист'!$A$7:$P$608, 7,0)</f>
        <v>29.178857174999994</v>
      </c>
      <c r="O717" s="84">
        <f>VLOOKUP($A717,'Прайс-Лист'!$A$7:$P$608, 10,0)</f>
        <v>53.980885773749989</v>
      </c>
      <c r="P717" s="84">
        <f>VLOOKUP($A717,'Прайс-Лист'!$A$7:$P$608, 11,0)</f>
        <v>1457.4839158912498</v>
      </c>
    </row>
    <row r="718" spans="1:16" x14ac:dyDescent="0.25">
      <c r="A718" s="31" t="s">
        <v>503</v>
      </c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</row>
    <row r="719" spans="1:16" s="1" customFormat="1" x14ac:dyDescent="0.25">
      <c r="A719" s="66" t="s">
        <v>1099</v>
      </c>
      <c r="B719" s="66" t="s">
        <v>1100</v>
      </c>
      <c r="C719" s="67" t="s">
        <v>1101</v>
      </c>
      <c r="D719" s="66" t="s">
        <v>1102</v>
      </c>
      <c r="E719" s="68" t="s">
        <v>12</v>
      </c>
      <c r="F719" s="69">
        <v>8</v>
      </c>
      <c r="G719" s="69">
        <v>10</v>
      </c>
      <c r="H719" s="69">
        <v>12</v>
      </c>
      <c r="I719" s="69">
        <v>14</v>
      </c>
      <c r="J719" s="69">
        <v>16</v>
      </c>
      <c r="K719" s="69"/>
      <c r="L719" s="68" t="s">
        <v>1108</v>
      </c>
      <c r="M719" s="68" t="s">
        <v>1109</v>
      </c>
      <c r="N719" s="68" t="s">
        <v>1110</v>
      </c>
      <c r="O719" s="68" t="s">
        <v>10</v>
      </c>
      <c r="P719" s="68" t="s">
        <v>11</v>
      </c>
    </row>
    <row r="720" spans="1:16" x14ac:dyDescent="0.25">
      <c r="A720" s="70" t="s">
        <v>504</v>
      </c>
      <c r="B720" s="70" t="s">
        <v>503</v>
      </c>
      <c r="C720" s="70" t="s">
        <v>505</v>
      </c>
      <c r="D720" s="71" t="s">
        <v>1175</v>
      </c>
      <c r="E720" s="73" t="str">
        <f>VLOOKUP($A720,'Прайс-Лист'!$A$7:$P$608, 4,0)</f>
        <v>8-16</v>
      </c>
      <c r="F720" s="96"/>
      <c r="G720" s="96"/>
      <c r="H720" s="96"/>
      <c r="I720" s="96"/>
      <c r="J720" s="96"/>
      <c r="K720" s="88"/>
      <c r="L720" s="72">
        <f t="shared" ref="L720" si="572">SUM(F720:K720)</f>
        <v>0</v>
      </c>
      <c r="M720" s="73">
        <f t="shared" ref="M720" si="573">L720*N720</f>
        <v>0</v>
      </c>
      <c r="N720" s="73">
        <f>VLOOKUP($A720,'Прайс-Лист'!$A$7:$P$608, 7,0)</f>
        <v>115.39353436</v>
      </c>
      <c r="O720" s="73">
        <f>VLOOKUP($A720,'Прайс-Лист'!$A$7:$P$608, 10,0)</f>
        <v>213.47803856600001</v>
      </c>
      <c r="P720" s="73">
        <f>VLOOKUP($A720,'Прайс-Лист'!$A$7:$P$608, 11,0)</f>
        <v>5763.9070412820001</v>
      </c>
    </row>
    <row r="721" spans="1:16" x14ac:dyDescent="0.25">
      <c r="A721" s="70" t="s">
        <v>504</v>
      </c>
      <c r="B721" s="70" t="s">
        <v>503</v>
      </c>
      <c r="C721" s="70" t="s">
        <v>505</v>
      </c>
      <c r="D721" s="71" t="s">
        <v>1176</v>
      </c>
      <c r="E721" s="73" t="str">
        <f>VLOOKUP($A721,'Прайс-Лист'!$A$7:$P$608, 4,0)</f>
        <v>8-16</v>
      </c>
      <c r="F721" s="96"/>
      <c r="G721" s="96"/>
      <c r="H721" s="96"/>
      <c r="I721" s="96"/>
      <c r="J721" s="96"/>
      <c r="K721" s="88"/>
      <c r="L721" s="72">
        <f t="shared" ref="L721:L763" si="574">SUM(F721:K721)</f>
        <v>0</v>
      </c>
      <c r="M721" s="73">
        <f t="shared" ref="M721:M763" si="575">L721*N721</f>
        <v>0</v>
      </c>
      <c r="N721" s="73">
        <f>VLOOKUP($A721,'Прайс-Лист'!$A$7:$P$608, 7,0)</f>
        <v>115.39353436</v>
      </c>
      <c r="O721" s="73">
        <f>VLOOKUP($A721,'Прайс-Лист'!$A$7:$P$608, 10,0)</f>
        <v>213.47803856600001</v>
      </c>
      <c r="P721" s="73">
        <f>VLOOKUP($A721,'Прайс-Лист'!$A$7:$P$608, 11,0)</f>
        <v>5763.9070412820001</v>
      </c>
    </row>
    <row r="722" spans="1:16" x14ac:dyDescent="0.25">
      <c r="A722" s="82" t="s">
        <v>506</v>
      </c>
      <c r="B722" s="82" t="s">
        <v>503</v>
      </c>
      <c r="C722" s="82" t="s">
        <v>507</v>
      </c>
      <c r="D722" s="83" t="s">
        <v>1147</v>
      </c>
      <c r="E722" s="84" t="str">
        <f>VLOOKUP($A722,'Прайс-Лист'!$A$7:$P$608, 4,0)</f>
        <v>8-16</v>
      </c>
      <c r="F722" s="95"/>
      <c r="G722" s="95"/>
      <c r="H722" s="95"/>
      <c r="I722" s="95"/>
      <c r="J722" s="95"/>
      <c r="K722" s="88"/>
      <c r="L722" s="85">
        <f t="shared" si="574"/>
        <v>0</v>
      </c>
      <c r="M722" s="84">
        <f t="shared" si="575"/>
        <v>0</v>
      </c>
      <c r="N722" s="84">
        <f>VLOOKUP($A722,'Прайс-Лист'!$A$7:$P$608, 7,0)</f>
        <v>32.817777303999996</v>
      </c>
      <c r="O722" s="84">
        <f>VLOOKUP($A722,'Прайс-Лист'!$A$7:$P$608, 10,0)</f>
        <v>60.712888012399993</v>
      </c>
      <c r="P722" s="84">
        <f>VLOOKUP($A722,'Прайс-Лист'!$A$7:$P$608, 11,0)</f>
        <v>1639.2479763347999</v>
      </c>
    </row>
    <row r="723" spans="1:16" x14ac:dyDescent="0.25">
      <c r="A723" s="82" t="s">
        <v>506</v>
      </c>
      <c r="B723" s="82" t="s">
        <v>503</v>
      </c>
      <c r="C723" s="82" t="s">
        <v>507</v>
      </c>
      <c r="D723" s="83" t="s">
        <v>1129</v>
      </c>
      <c r="E723" s="84" t="str">
        <f>VLOOKUP($A723,'Прайс-Лист'!$A$7:$P$608, 4,0)</f>
        <v>8-16</v>
      </c>
      <c r="F723" s="95"/>
      <c r="G723" s="95"/>
      <c r="H723" s="95"/>
      <c r="I723" s="95"/>
      <c r="J723" s="95"/>
      <c r="K723" s="88"/>
      <c r="L723" s="85">
        <f t="shared" ref="L723" si="576">SUM(F723:K723)</f>
        <v>0</v>
      </c>
      <c r="M723" s="84">
        <f t="shared" ref="M723" si="577">L723*N723</f>
        <v>0</v>
      </c>
      <c r="N723" s="84">
        <f>VLOOKUP($A723,'Прайс-Лист'!$A$7:$P$608, 7,0)</f>
        <v>32.817777303999996</v>
      </c>
      <c r="O723" s="84">
        <f>VLOOKUP($A723,'Прайс-Лист'!$A$7:$P$608, 10,0)</f>
        <v>60.712888012399993</v>
      </c>
      <c r="P723" s="84">
        <f>VLOOKUP($A723,'Прайс-Лист'!$A$7:$P$608, 11,0)</f>
        <v>1639.2479763347999</v>
      </c>
    </row>
    <row r="724" spans="1:16" x14ac:dyDescent="0.25">
      <c r="A724" s="82" t="s">
        <v>506</v>
      </c>
      <c r="B724" s="82" t="s">
        <v>503</v>
      </c>
      <c r="C724" s="82" t="s">
        <v>507</v>
      </c>
      <c r="D724" s="83" t="s">
        <v>1136</v>
      </c>
      <c r="E724" s="84" t="str">
        <f>VLOOKUP($A724,'Прайс-Лист'!$A$7:$P$608, 4,0)</f>
        <v>8-16</v>
      </c>
      <c r="F724" s="95"/>
      <c r="G724" s="95"/>
      <c r="H724" s="95"/>
      <c r="I724" s="95"/>
      <c r="J724" s="95"/>
      <c r="K724" s="88"/>
      <c r="L724" s="85">
        <f t="shared" si="574"/>
        <v>0</v>
      </c>
      <c r="M724" s="84">
        <f t="shared" si="575"/>
        <v>0</v>
      </c>
      <c r="N724" s="84">
        <f>VLOOKUP($A724,'Прайс-Лист'!$A$7:$P$608, 7,0)</f>
        <v>32.817777303999996</v>
      </c>
      <c r="O724" s="84">
        <f>VLOOKUP($A724,'Прайс-Лист'!$A$7:$P$608, 10,0)</f>
        <v>60.712888012399993</v>
      </c>
      <c r="P724" s="84">
        <f>VLOOKUP($A724,'Прайс-Лист'!$A$7:$P$608, 11,0)</f>
        <v>1639.2479763347999</v>
      </c>
    </row>
    <row r="725" spans="1:16" x14ac:dyDescent="0.25">
      <c r="A725" s="77" t="s">
        <v>508</v>
      </c>
      <c r="B725" s="77" t="s">
        <v>503</v>
      </c>
      <c r="C725" s="77" t="s">
        <v>509</v>
      </c>
      <c r="D725" s="71" t="s">
        <v>1154</v>
      </c>
      <c r="E725" s="73" t="str">
        <f>VLOOKUP($A725,'Прайс-Лист'!$A$7:$P$608, 4,0)</f>
        <v>8-16</v>
      </c>
      <c r="F725" s="96"/>
      <c r="G725" s="96"/>
      <c r="H725" s="96"/>
      <c r="I725" s="96"/>
      <c r="J725" s="96"/>
      <c r="K725" s="88"/>
      <c r="L725" s="72">
        <f t="shared" si="574"/>
        <v>0</v>
      </c>
      <c r="M725" s="73">
        <f t="shared" si="575"/>
        <v>0</v>
      </c>
      <c r="N725" s="73">
        <f>VLOOKUP($A725,'Прайс-Лист'!$A$7:$P$608, 7,0)</f>
        <v>24.928929999999998</v>
      </c>
      <c r="O725" s="73">
        <f>VLOOKUP($A725,'Прайс-Лист'!$A$7:$P$608, 10,0)</f>
        <v>46.118520499999995</v>
      </c>
      <c r="P725" s="73">
        <f>VLOOKUP($A725,'Прайс-Лист'!$A$7:$P$608, 11,0)</f>
        <v>1245.2000535</v>
      </c>
    </row>
    <row r="726" spans="1:16" x14ac:dyDescent="0.25">
      <c r="A726" s="77" t="s">
        <v>508</v>
      </c>
      <c r="B726" s="77" t="s">
        <v>503</v>
      </c>
      <c r="C726" s="77" t="s">
        <v>509</v>
      </c>
      <c r="D726" s="71" t="s">
        <v>1129</v>
      </c>
      <c r="E726" s="73" t="str">
        <f>VLOOKUP($A726,'Прайс-Лист'!$A$7:$P$608, 4,0)</f>
        <v>8-16</v>
      </c>
      <c r="F726" s="96"/>
      <c r="G726" s="96"/>
      <c r="H726" s="96"/>
      <c r="I726" s="96"/>
      <c r="J726" s="96"/>
      <c r="K726" s="88"/>
      <c r="L726" s="72">
        <f t="shared" ref="L726" si="578">SUM(F726:K726)</f>
        <v>0</v>
      </c>
      <c r="M726" s="73">
        <f t="shared" ref="M726" si="579">L726*N726</f>
        <v>0</v>
      </c>
      <c r="N726" s="73">
        <f>VLOOKUP($A726,'Прайс-Лист'!$A$7:$P$608, 7,0)</f>
        <v>24.928929999999998</v>
      </c>
      <c r="O726" s="73">
        <f>VLOOKUP($A726,'Прайс-Лист'!$A$7:$P$608, 10,0)</f>
        <v>46.118520499999995</v>
      </c>
      <c r="P726" s="73">
        <f>VLOOKUP($A726,'Прайс-Лист'!$A$7:$P$608, 11,0)</f>
        <v>1245.2000535</v>
      </c>
    </row>
    <row r="727" spans="1:16" x14ac:dyDescent="0.25">
      <c r="A727" s="77" t="s">
        <v>508</v>
      </c>
      <c r="B727" s="77" t="s">
        <v>503</v>
      </c>
      <c r="C727" s="77" t="s">
        <v>509</v>
      </c>
      <c r="D727" s="71" t="s">
        <v>1178</v>
      </c>
      <c r="E727" s="73" t="str">
        <f>VLOOKUP($A727,'Прайс-Лист'!$A$7:$P$608, 4,0)</f>
        <v>8-16</v>
      </c>
      <c r="F727" s="96"/>
      <c r="G727" s="96"/>
      <c r="H727" s="96"/>
      <c r="I727" s="96"/>
      <c r="J727" s="96"/>
      <c r="K727" s="88"/>
      <c r="L727" s="72">
        <f t="shared" si="574"/>
        <v>0</v>
      </c>
      <c r="M727" s="73">
        <f t="shared" si="575"/>
        <v>0</v>
      </c>
      <c r="N727" s="73">
        <f>VLOOKUP($A727,'Прайс-Лист'!$A$7:$P$608, 7,0)</f>
        <v>24.928929999999998</v>
      </c>
      <c r="O727" s="73">
        <f>VLOOKUP($A727,'Прайс-Лист'!$A$7:$P$608, 10,0)</f>
        <v>46.118520499999995</v>
      </c>
      <c r="P727" s="73">
        <f>VLOOKUP($A727,'Прайс-Лист'!$A$7:$P$608, 11,0)</f>
        <v>1245.2000535</v>
      </c>
    </row>
    <row r="728" spans="1:16" x14ac:dyDescent="0.25">
      <c r="A728" s="82" t="s">
        <v>510</v>
      </c>
      <c r="B728" s="82" t="s">
        <v>503</v>
      </c>
      <c r="C728" s="82" t="s">
        <v>511</v>
      </c>
      <c r="D728" s="83" t="s">
        <v>1178</v>
      </c>
      <c r="E728" s="84" t="str">
        <f>VLOOKUP($A728,'Прайс-Лист'!$A$7:$P$608, 4,0)</f>
        <v>8-16</v>
      </c>
      <c r="F728" s="95"/>
      <c r="G728" s="95"/>
      <c r="H728" s="95"/>
      <c r="I728" s="95"/>
      <c r="J728" s="95"/>
      <c r="K728" s="88"/>
      <c r="L728" s="85">
        <f t="shared" si="574"/>
        <v>0</v>
      </c>
      <c r="M728" s="84">
        <f t="shared" si="575"/>
        <v>0</v>
      </c>
      <c r="N728" s="84">
        <f>VLOOKUP($A728,'Прайс-Лист'!$A$7:$P$608, 7,0)</f>
        <v>14.189328074999999</v>
      </c>
      <c r="O728" s="84">
        <f>VLOOKUP($A728,'Прайс-Лист'!$A$7:$P$608, 10,0)</f>
        <v>26.250256938749999</v>
      </c>
      <c r="P728" s="84">
        <f>VLOOKUP($A728,'Прайс-Лист'!$A$7:$P$608, 11,0)</f>
        <v>708.75693734624997</v>
      </c>
    </row>
    <row r="729" spans="1:16" x14ac:dyDescent="0.25">
      <c r="A729" s="82" t="s">
        <v>510</v>
      </c>
      <c r="B729" s="82" t="s">
        <v>503</v>
      </c>
      <c r="C729" s="82" t="s">
        <v>511</v>
      </c>
      <c r="D729" s="83" t="s">
        <v>1181</v>
      </c>
      <c r="E729" s="84" t="str">
        <f>VLOOKUP($A729,'Прайс-Лист'!$A$7:$P$608, 4,0)</f>
        <v>8-16</v>
      </c>
      <c r="F729" s="95"/>
      <c r="G729" s="95"/>
      <c r="H729" s="95"/>
      <c r="I729" s="95"/>
      <c r="J729" s="95"/>
      <c r="K729" s="88"/>
      <c r="L729" s="85">
        <f t="shared" ref="L729" si="580">SUM(F729:K729)</f>
        <v>0</v>
      </c>
      <c r="M729" s="84">
        <f t="shared" ref="M729" si="581">L729*N729</f>
        <v>0</v>
      </c>
      <c r="N729" s="84">
        <f>VLOOKUP($A729,'Прайс-Лист'!$A$7:$P$608, 7,0)</f>
        <v>14.189328074999999</v>
      </c>
      <c r="O729" s="84">
        <f>VLOOKUP($A729,'Прайс-Лист'!$A$7:$P$608, 10,0)</f>
        <v>26.250256938749999</v>
      </c>
      <c r="P729" s="84">
        <f>VLOOKUP($A729,'Прайс-Лист'!$A$7:$P$608, 11,0)</f>
        <v>708.75693734624997</v>
      </c>
    </row>
    <row r="730" spans="1:16" x14ac:dyDescent="0.25">
      <c r="A730" s="82" t="s">
        <v>510</v>
      </c>
      <c r="B730" s="82" t="s">
        <v>503</v>
      </c>
      <c r="C730" s="82" t="s">
        <v>511</v>
      </c>
      <c r="D730" s="83" t="s">
        <v>1129</v>
      </c>
      <c r="E730" s="84" t="str">
        <f>VLOOKUP($A730,'Прайс-Лист'!$A$7:$P$608, 4,0)</f>
        <v>8-16</v>
      </c>
      <c r="F730" s="95"/>
      <c r="G730" s="95"/>
      <c r="H730" s="95"/>
      <c r="I730" s="95"/>
      <c r="J730" s="95"/>
      <c r="K730" s="88"/>
      <c r="L730" s="85">
        <f t="shared" si="574"/>
        <v>0</v>
      </c>
      <c r="M730" s="84">
        <f t="shared" si="575"/>
        <v>0</v>
      </c>
      <c r="N730" s="84">
        <f>VLOOKUP($A730,'Прайс-Лист'!$A$7:$P$608, 7,0)</f>
        <v>14.189328074999999</v>
      </c>
      <c r="O730" s="84">
        <f>VLOOKUP($A730,'Прайс-Лист'!$A$7:$P$608, 10,0)</f>
        <v>26.250256938749999</v>
      </c>
      <c r="P730" s="84">
        <f>VLOOKUP($A730,'Прайс-Лист'!$A$7:$P$608, 11,0)</f>
        <v>708.75693734624997</v>
      </c>
    </row>
    <row r="731" spans="1:16" x14ac:dyDescent="0.25">
      <c r="A731" s="70" t="s">
        <v>512</v>
      </c>
      <c r="B731" s="70" t="s">
        <v>503</v>
      </c>
      <c r="C731" s="77" t="s">
        <v>513</v>
      </c>
      <c r="D731" s="71" t="s">
        <v>1155</v>
      </c>
      <c r="E731" s="73" t="str">
        <f>VLOOKUP($A731,'Прайс-Лист'!$A$7:$P$608, 4,0)</f>
        <v>8-16</v>
      </c>
      <c r="F731" s="96"/>
      <c r="G731" s="96"/>
      <c r="H731" s="96"/>
      <c r="I731" s="96"/>
      <c r="J731" s="96"/>
      <c r="K731" s="88"/>
      <c r="L731" s="72">
        <f t="shared" si="574"/>
        <v>0</v>
      </c>
      <c r="M731" s="73">
        <f t="shared" si="575"/>
        <v>0</v>
      </c>
      <c r="N731" s="73">
        <f>VLOOKUP($A731,'Прайс-Лист'!$A$7:$P$608, 7,0)</f>
        <v>15.014318475000001</v>
      </c>
      <c r="O731" s="73">
        <f>VLOOKUP($A731,'Прайс-Лист'!$A$7:$P$608, 10,0)</f>
        <v>27.776489178750005</v>
      </c>
      <c r="P731" s="73">
        <f>VLOOKUP($A731,'Прайс-Лист'!$A$7:$P$608, 11,0)</f>
        <v>749.96520782625009</v>
      </c>
    </row>
    <row r="732" spans="1:16" x14ac:dyDescent="0.25">
      <c r="A732" s="70" t="s">
        <v>512</v>
      </c>
      <c r="B732" s="70" t="s">
        <v>503</v>
      </c>
      <c r="C732" s="77" t="s">
        <v>513</v>
      </c>
      <c r="D732" s="71" t="s">
        <v>1171</v>
      </c>
      <c r="E732" s="73" t="str">
        <f>VLOOKUP($A732,'Прайс-Лист'!$A$7:$P$608, 4,0)</f>
        <v>8-16</v>
      </c>
      <c r="F732" s="96"/>
      <c r="G732" s="96"/>
      <c r="H732" s="96"/>
      <c r="I732" s="96"/>
      <c r="J732" s="96"/>
      <c r="K732" s="88"/>
      <c r="L732" s="72">
        <f t="shared" ref="L732" si="582">SUM(F732:K732)</f>
        <v>0</v>
      </c>
      <c r="M732" s="73">
        <f t="shared" ref="M732" si="583">L732*N732</f>
        <v>0</v>
      </c>
      <c r="N732" s="73">
        <f>VLOOKUP($A732,'Прайс-Лист'!$A$7:$P$608, 7,0)</f>
        <v>15.014318475000001</v>
      </c>
      <c r="O732" s="73">
        <f>VLOOKUP($A732,'Прайс-Лист'!$A$7:$P$608, 10,0)</f>
        <v>27.776489178750005</v>
      </c>
      <c r="P732" s="73">
        <f>VLOOKUP($A732,'Прайс-Лист'!$A$7:$P$608, 11,0)</f>
        <v>749.96520782625009</v>
      </c>
    </row>
    <row r="733" spans="1:16" x14ac:dyDescent="0.25">
      <c r="A733" s="70" t="s">
        <v>512</v>
      </c>
      <c r="B733" s="70" t="s">
        <v>503</v>
      </c>
      <c r="C733" s="77" t="s">
        <v>513</v>
      </c>
      <c r="D733" s="71" t="s">
        <v>1129</v>
      </c>
      <c r="E733" s="73" t="str">
        <f>VLOOKUP($A733,'Прайс-Лист'!$A$7:$P$608, 4,0)</f>
        <v>8-16</v>
      </c>
      <c r="F733" s="96"/>
      <c r="G733" s="96"/>
      <c r="H733" s="96"/>
      <c r="I733" s="96"/>
      <c r="J733" s="96"/>
      <c r="K733" s="88"/>
      <c r="L733" s="72">
        <f t="shared" ref="L733" si="584">SUM(F733:K733)</f>
        <v>0</v>
      </c>
      <c r="M733" s="73">
        <f t="shared" ref="M733" si="585">L733*N733</f>
        <v>0</v>
      </c>
      <c r="N733" s="73">
        <f>VLOOKUP($A733,'Прайс-Лист'!$A$7:$P$608, 7,0)</f>
        <v>15.014318475000001</v>
      </c>
      <c r="O733" s="73">
        <f>VLOOKUP($A733,'Прайс-Лист'!$A$7:$P$608, 10,0)</f>
        <v>27.776489178750005</v>
      </c>
      <c r="P733" s="73">
        <f>VLOOKUP($A733,'Прайс-Лист'!$A$7:$P$608, 11,0)</f>
        <v>749.96520782625009</v>
      </c>
    </row>
    <row r="734" spans="1:16" x14ac:dyDescent="0.25">
      <c r="A734" s="70" t="s">
        <v>512</v>
      </c>
      <c r="B734" s="70" t="s">
        <v>503</v>
      </c>
      <c r="C734" s="77" t="s">
        <v>513</v>
      </c>
      <c r="D734" s="71" t="s">
        <v>1152</v>
      </c>
      <c r="E734" s="73" t="str">
        <f>VLOOKUP($A734,'Прайс-Лист'!$A$7:$P$608, 4,0)</f>
        <v>8-16</v>
      </c>
      <c r="F734" s="96"/>
      <c r="G734" s="96"/>
      <c r="H734" s="96"/>
      <c r="I734" s="96"/>
      <c r="J734" s="96"/>
      <c r="K734" s="88"/>
      <c r="L734" s="72">
        <f t="shared" si="574"/>
        <v>0</v>
      </c>
      <c r="M734" s="73">
        <f t="shared" si="575"/>
        <v>0</v>
      </c>
      <c r="N734" s="73">
        <f>VLOOKUP($A734,'Прайс-Лист'!$A$7:$P$608, 7,0)</f>
        <v>15.014318475000001</v>
      </c>
      <c r="O734" s="73">
        <f>VLOOKUP($A734,'Прайс-Лист'!$A$7:$P$608, 10,0)</f>
        <v>27.776489178750005</v>
      </c>
      <c r="P734" s="73">
        <f>VLOOKUP($A734,'Прайс-Лист'!$A$7:$P$608, 11,0)</f>
        <v>749.96520782625009</v>
      </c>
    </row>
    <row r="735" spans="1:16" x14ac:dyDescent="0.25">
      <c r="A735" s="82" t="s">
        <v>514</v>
      </c>
      <c r="B735" s="82" t="s">
        <v>503</v>
      </c>
      <c r="C735" s="82" t="s">
        <v>515</v>
      </c>
      <c r="D735" s="83" t="s">
        <v>1202</v>
      </c>
      <c r="E735" s="84" t="str">
        <f>VLOOKUP($A735,'Прайс-Лист'!$A$7:$P$608, 4,0)</f>
        <v>8-16</v>
      </c>
      <c r="F735" s="95"/>
      <c r="G735" s="95"/>
      <c r="H735" s="95"/>
      <c r="I735" s="95"/>
      <c r="J735" s="95"/>
      <c r="K735" s="88"/>
      <c r="L735" s="85">
        <f t="shared" si="574"/>
        <v>0</v>
      </c>
      <c r="M735" s="84">
        <f t="shared" si="575"/>
        <v>0</v>
      </c>
      <c r="N735" s="84">
        <f>VLOOKUP($A735,'Прайс-Лист'!$A$7:$P$608, 7,0)</f>
        <v>13.325276964999999</v>
      </c>
      <c r="O735" s="84">
        <f>VLOOKUP($A735,'Прайс-Лист'!$A$7:$P$608, 10,0)</f>
        <v>24.651762385249999</v>
      </c>
      <c r="P735" s="84">
        <f>VLOOKUP($A735,'Прайс-Лист'!$A$7:$P$608, 11,0)</f>
        <v>665.59758440174994</v>
      </c>
    </row>
    <row r="736" spans="1:16" x14ac:dyDescent="0.25">
      <c r="A736" s="77" t="s">
        <v>516</v>
      </c>
      <c r="B736" s="77" t="s">
        <v>503</v>
      </c>
      <c r="C736" s="77" t="s">
        <v>517</v>
      </c>
      <c r="D736" s="71" t="s">
        <v>1152</v>
      </c>
      <c r="E736" s="73" t="str">
        <f>VLOOKUP($A736,'Прайс-Лист'!$A$7:$P$608, 4,0)</f>
        <v>8-16</v>
      </c>
      <c r="F736" s="96"/>
      <c r="G736" s="96"/>
      <c r="H736" s="96"/>
      <c r="I736" s="96"/>
      <c r="J736" s="96"/>
      <c r="K736" s="88"/>
      <c r="L736" s="72">
        <f t="shared" si="574"/>
        <v>0</v>
      </c>
      <c r="M736" s="73">
        <f t="shared" si="575"/>
        <v>0</v>
      </c>
      <c r="N736" s="73">
        <f>VLOOKUP($A736,'Прайс-Лист'!$A$7:$P$608, 7,0)</f>
        <v>8.5055099999999992</v>
      </c>
      <c r="O736" s="73">
        <f>VLOOKUP($A736,'Прайс-Лист'!$A$7:$P$608, 10,0)</f>
        <v>15.735193499999999</v>
      </c>
      <c r="P736" s="73">
        <f>VLOOKUP($A736,'Прайс-Лист'!$A$7:$P$608, 11,0)</f>
        <v>424.85022449999997</v>
      </c>
    </row>
    <row r="737" spans="1:16" x14ac:dyDescent="0.25">
      <c r="A737" s="77" t="s">
        <v>516</v>
      </c>
      <c r="B737" s="77" t="s">
        <v>503</v>
      </c>
      <c r="C737" s="77" t="s">
        <v>517</v>
      </c>
      <c r="D737" s="71" t="s">
        <v>1158</v>
      </c>
      <c r="E737" s="73" t="str">
        <f>VLOOKUP($A737,'Прайс-Лист'!$A$7:$P$608, 4,0)</f>
        <v>8-16</v>
      </c>
      <c r="F737" s="96"/>
      <c r="G737" s="96"/>
      <c r="H737" s="96"/>
      <c r="I737" s="96"/>
      <c r="J737" s="96"/>
      <c r="K737" s="88"/>
      <c r="L737" s="72">
        <f t="shared" ref="L737" si="586">SUM(F737:K737)</f>
        <v>0</v>
      </c>
      <c r="M737" s="73">
        <f t="shared" ref="M737" si="587">L737*N737</f>
        <v>0</v>
      </c>
      <c r="N737" s="73">
        <f>VLOOKUP($A737,'Прайс-Лист'!$A$7:$P$608, 7,0)</f>
        <v>8.5055099999999992</v>
      </c>
      <c r="O737" s="73">
        <f>VLOOKUP($A737,'Прайс-Лист'!$A$7:$P$608, 10,0)</f>
        <v>15.735193499999999</v>
      </c>
      <c r="P737" s="73">
        <f>VLOOKUP($A737,'Прайс-Лист'!$A$7:$P$608, 11,0)</f>
        <v>424.85022449999997</v>
      </c>
    </row>
    <row r="738" spans="1:16" x14ac:dyDescent="0.25">
      <c r="A738" s="77" t="s">
        <v>516</v>
      </c>
      <c r="B738" s="77" t="s">
        <v>503</v>
      </c>
      <c r="C738" s="77" t="s">
        <v>517</v>
      </c>
      <c r="D738" s="71" t="s">
        <v>1132</v>
      </c>
      <c r="E738" s="73" t="str">
        <f>VLOOKUP($A738,'Прайс-Лист'!$A$7:$P$608, 4,0)</f>
        <v>8-16</v>
      </c>
      <c r="F738" s="96"/>
      <c r="G738" s="96"/>
      <c r="H738" s="96"/>
      <c r="I738" s="96"/>
      <c r="J738" s="96"/>
      <c r="K738" s="88"/>
      <c r="L738" s="72">
        <f t="shared" si="574"/>
        <v>0</v>
      </c>
      <c r="M738" s="73">
        <f t="shared" si="575"/>
        <v>0</v>
      </c>
      <c r="N738" s="73">
        <f>VLOOKUP($A738,'Прайс-Лист'!$A$7:$P$608, 7,0)</f>
        <v>8.5055099999999992</v>
      </c>
      <c r="O738" s="73">
        <f>VLOOKUP($A738,'Прайс-Лист'!$A$7:$P$608, 10,0)</f>
        <v>15.735193499999999</v>
      </c>
      <c r="P738" s="73">
        <f>VLOOKUP($A738,'Прайс-Лист'!$A$7:$P$608, 11,0)</f>
        <v>424.85022449999997</v>
      </c>
    </row>
    <row r="739" spans="1:16" x14ac:dyDescent="0.25">
      <c r="A739" s="82" t="s">
        <v>518</v>
      </c>
      <c r="B739" s="82" t="s">
        <v>503</v>
      </c>
      <c r="C739" s="82" t="s">
        <v>519</v>
      </c>
      <c r="D739" s="83" t="s">
        <v>1171</v>
      </c>
      <c r="E739" s="84" t="str">
        <f>VLOOKUP($A739,'Прайс-Лист'!$A$7:$P$608, 4,0)</f>
        <v>8-16</v>
      </c>
      <c r="F739" s="95"/>
      <c r="G739" s="95"/>
      <c r="H739" s="95"/>
      <c r="I739" s="95"/>
      <c r="J739" s="95"/>
      <c r="K739" s="88"/>
      <c r="L739" s="85">
        <f t="shared" si="574"/>
        <v>0</v>
      </c>
      <c r="M739" s="84">
        <f t="shared" si="575"/>
        <v>0</v>
      </c>
      <c r="N739" s="84">
        <f>VLOOKUP($A739,'Прайс-Лист'!$A$7:$P$608, 7,0)</f>
        <v>17.194575222499996</v>
      </c>
      <c r="O739" s="84">
        <f>VLOOKUP($A739,'Прайс-Лист'!$A$7:$P$608, 10,0)</f>
        <v>31.809964161624993</v>
      </c>
      <c r="P739" s="84">
        <f>VLOOKUP($A739,'Прайс-Лист'!$A$7:$P$608, 11,0)</f>
        <v>858.86903236387479</v>
      </c>
    </row>
    <row r="740" spans="1:16" x14ac:dyDescent="0.25">
      <c r="A740" s="82" t="s">
        <v>518</v>
      </c>
      <c r="B740" s="82" t="s">
        <v>503</v>
      </c>
      <c r="C740" s="82" t="s">
        <v>519</v>
      </c>
      <c r="D740" s="83" t="s">
        <v>1182</v>
      </c>
      <c r="E740" s="84" t="str">
        <f>VLOOKUP($A740,'Прайс-Лист'!$A$7:$P$608, 4,0)</f>
        <v>8-16</v>
      </c>
      <c r="F740" s="95"/>
      <c r="G740" s="95"/>
      <c r="H740" s="95"/>
      <c r="I740" s="95"/>
      <c r="J740" s="95"/>
      <c r="K740" s="88"/>
      <c r="L740" s="85">
        <f t="shared" ref="L740" si="588">SUM(F740:K740)</f>
        <v>0</v>
      </c>
      <c r="M740" s="84">
        <f t="shared" ref="M740" si="589">L740*N740</f>
        <v>0</v>
      </c>
      <c r="N740" s="84">
        <f>VLOOKUP($A740,'Прайс-Лист'!$A$7:$P$608, 7,0)</f>
        <v>17.194575222499996</v>
      </c>
      <c r="O740" s="84">
        <f>VLOOKUP($A740,'Прайс-Лист'!$A$7:$P$608, 10,0)</f>
        <v>31.809964161624993</v>
      </c>
      <c r="P740" s="84">
        <f>VLOOKUP($A740,'Прайс-Лист'!$A$7:$P$608, 11,0)</f>
        <v>858.86903236387479</v>
      </c>
    </row>
    <row r="741" spans="1:16" x14ac:dyDescent="0.25">
      <c r="A741" s="82" t="s">
        <v>518</v>
      </c>
      <c r="B741" s="82" t="s">
        <v>503</v>
      </c>
      <c r="C741" s="82" t="s">
        <v>519</v>
      </c>
      <c r="D741" s="83" t="s">
        <v>1147</v>
      </c>
      <c r="E741" s="84" t="str">
        <f>VLOOKUP($A741,'Прайс-Лист'!$A$7:$P$608, 4,0)</f>
        <v>8-16</v>
      </c>
      <c r="F741" s="95"/>
      <c r="G741" s="95"/>
      <c r="H741" s="95"/>
      <c r="I741" s="95"/>
      <c r="J741" s="95"/>
      <c r="K741" s="88"/>
      <c r="L741" s="85">
        <f t="shared" ref="L741" si="590">SUM(F741:K741)</f>
        <v>0</v>
      </c>
      <c r="M741" s="84">
        <f t="shared" ref="M741" si="591">L741*N741</f>
        <v>0</v>
      </c>
      <c r="N741" s="84">
        <f>VLOOKUP($A741,'Прайс-Лист'!$A$7:$P$608, 7,0)</f>
        <v>17.194575222499996</v>
      </c>
      <c r="O741" s="84">
        <f>VLOOKUP($A741,'Прайс-Лист'!$A$7:$P$608, 10,0)</f>
        <v>31.809964161624993</v>
      </c>
      <c r="P741" s="84">
        <f>VLOOKUP($A741,'Прайс-Лист'!$A$7:$P$608, 11,0)</f>
        <v>858.86903236387479</v>
      </c>
    </row>
    <row r="742" spans="1:16" x14ac:dyDescent="0.25">
      <c r="A742" s="82" t="s">
        <v>518</v>
      </c>
      <c r="B742" s="82" t="s">
        <v>503</v>
      </c>
      <c r="C742" s="82" t="s">
        <v>519</v>
      </c>
      <c r="D742" s="83" t="s">
        <v>1152</v>
      </c>
      <c r="E742" s="84" t="str">
        <f>VLOOKUP($A742,'Прайс-Лист'!$A$7:$P$608, 4,0)</f>
        <v>8-16</v>
      </c>
      <c r="F742" s="95"/>
      <c r="G742" s="95"/>
      <c r="H742" s="95"/>
      <c r="I742" s="95"/>
      <c r="J742" s="95"/>
      <c r="K742" s="88"/>
      <c r="L742" s="85">
        <f t="shared" si="574"/>
        <v>0</v>
      </c>
      <c r="M742" s="84">
        <f t="shared" si="575"/>
        <v>0</v>
      </c>
      <c r="N742" s="84">
        <f>VLOOKUP($A742,'Прайс-Лист'!$A$7:$P$608, 7,0)</f>
        <v>17.194575222499996</v>
      </c>
      <c r="O742" s="84">
        <f>VLOOKUP($A742,'Прайс-Лист'!$A$7:$P$608, 10,0)</f>
        <v>31.809964161624993</v>
      </c>
      <c r="P742" s="84">
        <f>VLOOKUP($A742,'Прайс-Лист'!$A$7:$P$608, 11,0)</f>
        <v>858.86903236387479</v>
      </c>
    </row>
    <row r="743" spans="1:16" x14ac:dyDescent="0.25">
      <c r="A743" s="77" t="s">
        <v>520</v>
      </c>
      <c r="B743" s="77" t="s">
        <v>503</v>
      </c>
      <c r="C743" s="77" t="s">
        <v>521</v>
      </c>
      <c r="D743" s="71" t="s">
        <v>1155</v>
      </c>
      <c r="E743" s="73" t="str">
        <f>VLOOKUP($A743,'Прайс-Лист'!$A$7:$P$608, 4,0)</f>
        <v>8-16</v>
      </c>
      <c r="F743" s="96"/>
      <c r="G743" s="96"/>
      <c r="H743" s="96"/>
      <c r="I743" s="96"/>
      <c r="J743" s="96"/>
      <c r="K743" s="88"/>
      <c r="L743" s="72">
        <f t="shared" si="574"/>
        <v>0</v>
      </c>
      <c r="M743" s="73">
        <f t="shared" si="575"/>
        <v>0</v>
      </c>
      <c r="N743" s="73">
        <f>VLOOKUP($A743,'Прайс-Лист'!$A$7:$P$608, 7,0)</f>
        <v>13.640311359999998</v>
      </c>
      <c r="O743" s="73">
        <f>VLOOKUP($A743,'Прайс-Лист'!$A$7:$P$608, 10,0)</f>
        <v>25.234576015999998</v>
      </c>
      <c r="P743" s="73">
        <f>VLOOKUP($A743,'Прайс-Лист'!$A$7:$P$608, 11,0)</f>
        <v>681.33355243199992</v>
      </c>
    </row>
    <row r="744" spans="1:16" x14ac:dyDescent="0.25">
      <c r="A744" s="77" t="s">
        <v>520</v>
      </c>
      <c r="B744" s="77" t="s">
        <v>503</v>
      </c>
      <c r="C744" s="77" t="s">
        <v>521</v>
      </c>
      <c r="D744" s="71" t="s">
        <v>1129</v>
      </c>
      <c r="E744" s="73" t="str">
        <f>VLOOKUP($A744,'Прайс-Лист'!$A$7:$P$608, 4,0)</f>
        <v>8-16</v>
      </c>
      <c r="F744" s="96"/>
      <c r="G744" s="96"/>
      <c r="H744" s="96"/>
      <c r="I744" s="96"/>
      <c r="J744" s="96"/>
      <c r="K744" s="88"/>
      <c r="L744" s="72">
        <f t="shared" ref="L744" si="592">SUM(F744:K744)</f>
        <v>0</v>
      </c>
      <c r="M744" s="73">
        <f t="shared" ref="M744" si="593">L744*N744</f>
        <v>0</v>
      </c>
      <c r="N744" s="73">
        <f>VLOOKUP($A744,'Прайс-Лист'!$A$7:$P$608, 7,0)</f>
        <v>13.640311359999998</v>
      </c>
      <c r="O744" s="73">
        <f>VLOOKUP($A744,'Прайс-Лист'!$A$7:$P$608, 10,0)</f>
        <v>25.234576015999998</v>
      </c>
      <c r="P744" s="73">
        <f>VLOOKUP($A744,'Прайс-Лист'!$A$7:$P$608, 11,0)</f>
        <v>681.33355243199992</v>
      </c>
    </row>
    <row r="745" spans="1:16" x14ac:dyDescent="0.25">
      <c r="A745" s="77" t="s">
        <v>520</v>
      </c>
      <c r="B745" s="77" t="s">
        <v>503</v>
      </c>
      <c r="C745" s="77" t="s">
        <v>521</v>
      </c>
      <c r="D745" s="71" t="s">
        <v>1171</v>
      </c>
      <c r="E745" s="73" t="str">
        <f>VLOOKUP($A745,'Прайс-Лист'!$A$7:$P$608, 4,0)</f>
        <v>8-16</v>
      </c>
      <c r="F745" s="96"/>
      <c r="G745" s="96"/>
      <c r="H745" s="96"/>
      <c r="I745" s="96"/>
      <c r="J745" s="96"/>
      <c r="K745" s="88"/>
      <c r="L745" s="72">
        <f t="shared" si="574"/>
        <v>0</v>
      </c>
      <c r="M745" s="73">
        <f t="shared" si="575"/>
        <v>0</v>
      </c>
      <c r="N745" s="73">
        <f>VLOOKUP($A745,'Прайс-Лист'!$A$7:$P$608, 7,0)</f>
        <v>13.640311359999998</v>
      </c>
      <c r="O745" s="73">
        <f>VLOOKUP($A745,'Прайс-Лист'!$A$7:$P$608, 10,0)</f>
        <v>25.234576015999998</v>
      </c>
      <c r="P745" s="73">
        <f>VLOOKUP($A745,'Прайс-Лист'!$A$7:$P$608, 11,0)</f>
        <v>681.33355243199992</v>
      </c>
    </row>
    <row r="746" spans="1:16" x14ac:dyDescent="0.25">
      <c r="A746" s="82" t="s">
        <v>522</v>
      </c>
      <c r="B746" s="82" t="s">
        <v>503</v>
      </c>
      <c r="C746" s="82" t="s">
        <v>523</v>
      </c>
      <c r="D746" s="83" t="s">
        <v>1171</v>
      </c>
      <c r="E746" s="84" t="str">
        <f>VLOOKUP($A746,'Прайс-Лист'!$A$7:$P$608, 4,0)</f>
        <v>8-16</v>
      </c>
      <c r="F746" s="95"/>
      <c r="G746" s="95"/>
      <c r="H746" s="95"/>
      <c r="I746" s="95"/>
      <c r="J746" s="95"/>
      <c r="K746" s="88"/>
      <c r="L746" s="85">
        <f t="shared" si="574"/>
        <v>0</v>
      </c>
      <c r="M746" s="84">
        <f t="shared" si="575"/>
        <v>0</v>
      </c>
      <c r="N746" s="84">
        <f>VLOOKUP($A746,'Прайс-Лист'!$A$7:$P$608, 7,0)</f>
        <v>13.377448499999996</v>
      </c>
      <c r="O746" s="84">
        <f>VLOOKUP($A746,'Прайс-Лист'!$A$7:$P$608, 10,0)</f>
        <v>24.748279724999993</v>
      </c>
      <c r="P746" s="84">
        <f>VLOOKUP($A746,'Прайс-Лист'!$A$7:$P$608, 11,0)</f>
        <v>668.20355257499978</v>
      </c>
    </row>
    <row r="747" spans="1:16" x14ac:dyDescent="0.25">
      <c r="A747" s="82" t="s">
        <v>522</v>
      </c>
      <c r="B747" s="82" t="s">
        <v>503</v>
      </c>
      <c r="C747" s="82" t="s">
        <v>523</v>
      </c>
      <c r="D747" s="83" t="s">
        <v>1155</v>
      </c>
      <c r="E747" s="84" t="str">
        <f>VLOOKUP($A747,'Прайс-Лист'!$A$7:$P$608, 4,0)</f>
        <v>8-16</v>
      </c>
      <c r="F747" s="95"/>
      <c r="G747" s="95"/>
      <c r="H747" s="95"/>
      <c r="I747" s="95"/>
      <c r="J747" s="95"/>
      <c r="K747" s="88"/>
      <c r="L747" s="85">
        <f t="shared" ref="L747" si="594">SUM(F747:K747)</f>
        <v>0</v>
      </c>
      <c r="M747" s="84">
        <f t="shared" ref="M747" si="595">L747*N747</f>
        <v>0</v>
      </c>
      <c r="N747" s="84">
        <f>VLOOKUP($A747,'Прайс-Лист'!$A$7:$P$608, 7,0)</f>
        <v>13.377448499999996</v>
      </c>
      <c r="O747" s="84">
        <f>VLOOKUP($A747,'Прайс-Лист'!$A$7:$P$608, 10,0)</f>
        <v>24.748279724999993</v>
      </c>
      <c r="P747" s="84">
        <f>VLOOKUP($A747,'Прайс-Лист'!$A$7:$P$608, 11,0)</f>
        <v>668.20355257499978</v>
      </c>
    </row>
    <row r="748" spans="1:16" x14ac:dyDescent="0.25">
      <c r="A748" s="82" t="s">
        <v>522</v>
      </c>
      <c r="B748" s="82" t="s">
        <v>503</v>
      </c>
      <c r="C748" s="82" t="s">
        <v>523</v>
      </c>
      <c r="D748" s="83" t="s">
        <v>1152</v>
      </c>
      <c r="E748" s="84" t="str">
        <f>VLOOKUP($A748,'Прайс-Лист'!$A$7:$P$608, 4,0)</f>
        <v>8-16</v>
      </c>
      <c r="F748" s="95"/>
      <c r="G748" s="95"/>
      <c r="H748" s="95"/>
      <c r="I748" s="95"/>
      <c r="J748" s="95"/>
      <c r="K748" s="88"/>
      <c r="L748" s="85">
        <f t="shared" si="574"/>
        <v>0</v>
      </c>
      <c r="M748" s="84">
        <f t="shared" si="575"/>
        <v>0</v>
      </c>
      <c r="N748" s="84">
        <f>VLOOKUP($A748,'Прайс-Лист'!$A$7:$P$608, 7,0)</f>
        <v>13.377448499999996</v>
      </c>
      <c r="O748" s="84">
        <f>VLOOKUP($A748,'Прайс-Лист'!$A$7:$P$608, 10,0)</f>
        <v>24.748279724999993</v>
      </c>
      <c r="P748" s="84">
        <f>VLOOKUP($A748,'Прайс-Лист'!$A$7:$P$608, 11,0)</f>
        <v>668.20355257499978</v>
      </c>
    </row>
    <row r="749" spans="1:16" x14ac:dyDescent="0.25">
      <c r="A749" s="70" t="s">
        <v>524</v>
      </c>
      <c r="B749" s="70" t="s">
        <v>503</v>
      </c>
      <c r="C749" s="77" t="s">
        <v>525</v>
      </c>
      <c r="D749" s="71" t="s">
        <v>1167</v>
      </c>
      <c r="E749" s="73" t="str">
        <f>VLOOKUP($A749,'Прайс-Лист'!$A$7:$P$608, 4,0)</f>
        <v>8-16</v>
      </c>
      <c r="F749" s="96"/>
      <c r="G749" s="96"/>
      <c r="H749" s="96"/>
      <c r="I749" s="96"/>
      <c r="J749" s="96"/>
      <c r="K749" s="88"/>
      <c r="L749" s="72">
        <f t="shared" si="574"/>
        <v>0</v>
      </c>
      <c r="M749" s="73">
        <f t="shared" si="575"/>
        <v>0</v>
      </c>
      <c r="N749" s="73">
        <f>VLOOKUP($A749,'Прайс-Лист'!$A$7:$P$608, 7,0)</f>
        <v>37.954563283000006</v>
      </c>
      <c r="O749" s="73">
        <f>VLOOKUP($A749,'Прайс-Лист'!$A$7:$P$608, 10,0)</f>
        <v>70.215942073550011</v>
      </c>
      <c r="P749" s="73">
        <f>VLOOKUP($A749,'Прайс-Лист'!$A$7:$P$608, 11,0)</f>
        <v>1895.8304359858503</v>
      </c>
    </row>
    <row r="750" spans="1:16" x14ac:dyDescent="0.25">
      <c r="A750" s="70" t="s">
        <v>524</v>
      </c>
      <c r="B750" s="70" t="s">
        <v>503</v>
      </c>
      <c r="C750" s="77" t="s">
        <v>525</v>
      </c>
      <c r="D750" s="71" t="s">
        <v>1181</v>
      </c>
      <c r="E750" s="73" t="str">
        <f>VLOOKUP($A750,'Прайс-Лист'!$A$7:$P$608, 4,0)</f>
        <v>8-16</v>
      </c>
      <c r="F750" s="96"/>
      <c r="G750" s="96"/>
      <c r="H750" s="96"/>
      <c r="I750" s="96"/>
      <c r="J750" s="96"/>
      <c r="K750" s="88"/>
      <c r="L750" s="72">
        <f t="shared" ref="L750" si="596">SUM(F750:K750)</f>
        <v>0</v>
      </c>
      <c r="M750" s="73">
        <f t="shared" ref="M750" si="597">L750*N750</f>
        <v>0</v>
      </c>
      <c r="N750" s="73">
        <f>VLOOKUP($A750,'Прайс-Лист'!$A$7:$P$608, 7,0)</f>
        <v>37.954563283000006</v>
      </c>
      <c r="O750" s="73">
        <f>VLOOKUP($A750,'Прайс-Лист'!$A$7:$P$608, 10,0)</f>
        <v>70.215942073550011</v>
      </c>
      <c r="P750" s="73">
        <f>VLOOKUP($A750,'Прайс-Лист'!$A$7:$P$608, 11,0)</f>
        <v>1895.8304359858503</v>
      </c>
    </row>
    <row r="751" spans="1:16" x14ac:dyDescent="0.25">
      <c r="A751" s="70" t="s">
        <v>524</v>
      </c>
      <c r="B751" s="70" t="s">
        <v>503</v>
      </c>
      <c r="C751" s="77" t="s">
        <v>525</v>
      </c>
      <c r="D751" s="71" t="s">
        <v>1162</v>
      </c>
      <c r="E751" s="73" t="str">
        <f>VLOOKUP($A751,'Прайс-Лист'!$A$7:$P$608, 4,0)</f>
        <v>8-16</v>
      </c>
      <c r="F751" s="96"/>
      <c r="G751" s="96"/>
      <c r="H751" s="96"/>
      <c r="I751" s="96"/>
      <c r="J751" s="96"/>
      <c r="K751" s="88"/>
      <c r="L751" s="72">
        <f t="shared" si="574"/>
        <v>0</v>
      </c>
      <c r="M751" s="73">
        <f t="shared" si="575"/>
        <v>0</v>
      </c>
      <c r="N751" s="73">
        <f>VLOOKUP($A751,'Прайс-Лист'!$A$7:$P$608, 7,0)</f>
        <v>37.954563283000006</v>
      </c>
      <c r="O751" s="73">
        <f>VLOOKUP($A751,'Прайс-Лист'!$A$7:$P$608, 10,0)</f>
        <v>70.215942073550011</v>
      </c>
      <c r="P751" s="73">
        <f>VLOOKUP($A751,'Прайс-Лист'!$A$7:$P$608, 11,0)</f>
        <v>1895.8304359858503</v>
      </c>
    </row>
    <row r="752" spans="1:16" x14ac:dyDescent="0.25">
      <c r="A752" s="82" t="s">
        <v>526</v>
      </c>
      <c r="B752" s="82" t="s">
        <v>503</v>
      </c>
      <c r="C752" s="82" t="s">
        <v>527</v>
      </c>
      <c r="D752" s="83" t="s">
        <v>1136</v>
      </c>
      <c r="E752" s="84" t="str">
        <f>VLOOKUP($A752,'Прайс-Лист'!$A$7:$P$608, 4,0)</f>
        <v>8-16</v>
      </c>
      <c r="F752" s="95">
        <v>4</v>
      </c>
      <c r="G752" s="95">
        <v>2</v>
      </c>
      <c r="H752" s="95">
        <v>2</v>
      </c>
      <c r="I752" s="95"/>
      <c r="J752" s="95"/>
      <c r="K752" s="88"/>
      <c r="L752" s="85">
        <f t="shared" si="574"/>
        <v>8</v>
      </c>
      <c r="M752" s="84">
        <f t="shared" si="575"/>
        <v>275.78130475999995</v>
      </c>
      <c r="N752" s="84">
        <f>VLOOKUP($A752,'Прайс-Лист'!$A$7:$P$608, 7,0)</f>
        <v>34.472663094999994</v>
      </c>
      <c r="O752" s="84">
        <f>VLOOKUP($A752,'Прайс-Лист'!$A$7:$P$608, 10,0)</f>
        <v>63.77442672574999</v>
      </c>
      <c r="P752" s="84">
        <f>VLOOKUP($A752,'Прайс-Лист'!$A$7:$P$608, 11,0)</f>
        <v>1721.9095215952498</v>
      </c>
    </row>
    <row r="753" spans="1:16" x14ac:dyDescent="0.25">
      <c r="A753" s="82" t="s">
        <v>526</v>
      </c>
      <c r="B753" s="82" t="s">
        <v>503</v>
      </c>
      <c r="C753" s="82" t="s">
        <v>527</v>
      </c>
      <c r="D753" s="83" t="s">
        <v>1162</v>
      </c>
      <c r="E753" s="84" t="str">
        <f>VLOOKUP($A753,'Прайс-Лист'!$A$7:$P$608, 4,0)</f>
        <v>8-16</v>
      </c>
      <c r="F753" s="95"/>
      <c r="G753" s="95"/>
      <c r="H753" s="95"/>
      <c r="I753" s="95"/>
      <c r="J753" s="95"/>
      <c r="K753" s="88"/>
      <c r="L753" s="85">
        <f t="shared" ref="L753" si="598">SUM(F753:K753)</f>
        <v>0</v>
      </c>
      <c r="M753" s="84">
        <f t="shared" ref="M753" si="599">L753*N753</f>
        <v>0</v>
      </c>
      <c r="N753" s="84">
        <f>VLOOKUP($A753,'Прайс-Лист'!$A$7:$P$608, 7,0)</f>
        <v>34.472663094999994</v>
      </c>
      <c r="O753" s="84">
        <f>VLOOKUP($A753,'Прайс-Лист'!$A$7:$P$608, 10,0)</f>
        <v>63.77442672574999</v>
      </c>
      <c r="P753" s="84">
        <f>VLOOKUP($A753,'Прайс-Лист'!$A$7:$P$608, 11,0)</f>
        <v>1721.9095215952498</v>
      </c>
    </row>
    <row r="754" spans="1:16" x14ac:dyDescent="0.25">
      <c r="A754" s="82" t="s">
        <v>526</v>
      </c>
      <c r="B754" s="82" t="s">
        <v>503</v>
      </c>
      <c r="C754" s="82" t="s">
        <v>527</v>
      </c>
      <c r="D754" s="83" t="s">
        <v>1154</v>
      </c>
      <c r="E754" s="84" t="str">
        <f>VLOOKUP($A754,'Прайс-Лист'!$A$7:$P$608, 4,0)</f>
        <v>8-16</v>
      </c>
      <c r="F754" s="95">
        <v>4</v>
      </c>
      <c r="G754" s="95">
        <v>4</v>
      </c>
      <c r="H754" s="95">
        <v>2</v>
      </c>
      <c r="I754" s="95"/>
      <c r="J754" s="95"/>
      <c r="K754" s="88"/>
      <c r="L754" s="85">
        <f t="shared" si="574"/>
        <v>10</v>
      </c>
      <c r="M754" s="84">
        <f t="shared" si="575"/>
        <v>344.72663094999996</v>
      </c>
      <c r="N754" s="84">
        <f>VLOOKUP($A754,'Прайс-Лист'!$A$7:$P$608, 7,0)</f>
        <v>34.472663094999994</v>
      </c>
      <c r="O754" s="84">
        <f>VLOOKUP($A754,'Прайс-Лист'!$A$7:$P$608, 10,0)</f>
        <v>63.77442672574999</v>
      </c>
      <c r="P754" s="84">
        <f>VLOOKUP($A754,'Прайс-Лист'!$A$7:$P$608, 11,0)</f>
        <v>1721.9095215952498</v>
      </c>
    </row>
    <row r="755" spans="1:16" x14ac:dyDescent="0.25">
      <c r="A755" s="77" t="s">
        <v>528</v>
      </c>
      <c r="B755" s="77" t="s">
        <v>503</v>
      </c>
      <c r="C755" s="77" t="s">
        <v>529</v>
      </c>
      <c r="D755" s="71" t="s">
        <v>1162</v>
      </c>
      <c r="E755" s="73" t="str">
        <f>VLOOKUP($A755,'Прайс-Лист'!$A$7:$P$608, 4,0)</f>
        <v>8-16</v>
      </c>
      <c r="F755" s="96"/>
      <c r="G755" s="96"/>
      <c r="H755" s="96"/>
      <c r="I755" s="96"/>
      <c r="J755" s="96"/>
      <c r="K755" s="88"/>
      <c r="L755" s="72">
        <f t="shared" ref="L755" si="600">SUM(F755:K755)</f>
        <v>0</v>
      </c>
      <c r="M755" s="73">
        <f t="shared" ref="M755" si="601">L755*N755</f>
        <v>0</v>
      </c>
      <c r="N755" s="73">
        <f>VLOOKUP($A755,'Прайс-Лист'!$A$7:$P$608, 7,0)</f>
        <v>35.077589949999997</v>
      </c>
      <c r="O755" s="73">
        <f>VLOOKUP($A755,'Прайс-Лист'!$A$7:$P$608, 10,0)</f>
        <v>64.893541407499995</v>
      </c>
      <c r="P755" s="73">
        <f>VLOOKUP($A755,'Прайс-Лист'!$A$7:$P$608, 11,0)</f>
        <v>1752.1256180024998</v>
      </c>
    </row>
    <row r="756" spans="1:16" x14ac:dyDescent="0.25">
      <c r="A756" s="77" t="s">
        <v>528</v>
      </c>
      <c r="B756" s="77" t="s">
        <v>503</v>
      </c>
      <c r="C756" s="77" t="s">
        <v>529</v>
      </c>
      <c r="D756" s="71" t="s">
        <v>1136</v>
      </c>
      <c r="E756" s="73" t="str">
        <f>VLOOKUP($A756,'Прайс-Лист'!$A$7:$P$608, 4,0)</f>
        <v>8-16</v>
      </c>
      <c r="F756" s="96"/>
      <c r="G756" s="96"/>
      <c r="H756" s="96"/>
      <c r="I756" s="96"/>
      <c r="J756" s="96"/>
      <c r="K756" s="88"/>
      <c r="L756" s="72">
        <f t="shared" si="574"/>
        <v>0</v>
      </c>
      <c r="M756" s="73">
        <f t="shared" si="575"/>
        <v>0</v>
      </c>
      <c r="N756" s="73">
        <f>VLOOKUP($A756,'Прайс-Лист'!$A$7:$P$608, 7,0)</f>
        <v>35.077589949999997</v>
      </c>
      <c r="O756" s="73">
        <f>VLOOKUP($A756,'Прайс-Лист'!$A$7:$P$608, 10,0)</f>
        <v>64.893541407499995</v>
      </c>
      <c r="P756" s="73">
        <f>VLOOKUP($A756,'Прайс-Лист'!$A$7:$P$608, 11,0)</f>
        <v>1752.1256180024998</v>
      </c>
    </row>
    <row r="757" spans="1:16" x14ac:dyDescent="0.25">
      <c r="A757" s="82" t="s">
        <v>530</v>
      </c>
      <c r="B757" s="82" t="s">
        <v>503</v>
      </c>
      <c r="C757" s="82" t="s">
        <v>531</v>
      </c>
      <c r="D757" s="83" t="s">
        <v>1113</v>
      </c>
      <c r="E757" s="84" t="str">
        <f>VLOOKUP($A757,'Прайс-Лист'!$A$7:$P$608, 4,0)</f>
        <v>8-16</v>
      </c>
      <c r="F757" s="95"/>
      <c r="G757" s="95"/>
      <c r="H757" s="95"/>
      <c r="I757" s="95"/>
      <c r="J757" s="95"/>
      <c r="K757" s="88"/>
      <c r="L757" s="85">
        <f t="shared" ref="L757" si="602">SUM(F757:K757)</f>
        <v>0</v>
      </c>
      <c r="M757" s="84">
        <f t="shared" ref="M757" si="603">L757*N757</f>
        <v>0</v>
      </c>
      <c r="N757" s="84">
        <f>VLOOKUP($A757,'Прайс-Лист'!$A$7:$P$608, 7,0)</f>
        <v>18.710212299999995</v>
      </c>
      <c r="O757" s="84">
        <f>VLOOKUP($A757,'Прайс-Лист'!$A$7:$P$608, 10,0)</f>
        <v>34.613892754999995</v>
      </c>
      <c r="P757" s="84">
        <f>VLOOKUP($A757,'Прайс-Лист'!$A$7:$P$608, 11,0)</f>
        <v>934.5751043849998</v>
      </c>
    </row>
    <row r="758" spans="1:16" x14ac:dyDescent="0.25">
      <c r="A758" s="82" t="s">
        <v>530</v>
      </c>
      <c r="B758" s="82" t="s">
        <v>503</v>
      </c>
      <c r="C758" s="82" t="s">
        <v>531</v>
      </c>
      <c r="D758" s="83" t="s">
        <v>1129</v>
      </c>
      <c r="E758" s="84" t="str">
        <f>VLOOKUP($A758,'Прайс-Лист'!$A$7:$P$608, 4,0)</f>
        <v>8-16</v>
      </c>
      <c r="F758" s="95"/>
      <c r="G758" s="95"/>
      <c r="H758" s="95"/>
      <c r="I758" s="95"/>
      <c r="J758" s="95"/>
      <c r="K758" s="88"/>
      <c r="L758" s="85">
        <f t="shared" si="574"/>
        <v>0</v>
      </c>
      <c r="M758" s="84">
        <f t="shared" si="575"/>
        <v>0</v>
      </c>
      <c r="N758" s="84">
        <f>VLOOKUP($A758,'Прайс-Лист'!$A$7:$P$608, 7,0)</f>
        <v>18.710212299999995</v>
      </c>
      <c r="O758" s="84">
        <f>VLOOKUP($A758,'Прайс-Лист'!$A$7:$P$608, 10,0)</f>
        <v>34.613892754999995</v>
      </c>
      <c r="P758" s="84">
        <f>VLOOKUP($A758,'Прайс-Лист'!$A$7:$P$608, 11,0)</f>
        <v>934.5751043849998</v>
      </c>
    </row>
    <row r="759" spans="1:16" x14ac:dyDescent="0.25">
      <c r="A759" s="77" t="s">
        <v>532</v>
      </c>
      <c r="B759" s="77" t="s">
        <v>503</v>
      </c>
      <c r="C759" s="77" t="s">
        <v>533</v>
      </c>
      <c r="D759" s="71" t="s">
        <v>1162</v>
      </c>
      <c r="E759" s="73" t="str">
        <f>VLOOKUP($A759,'Прайс-Лист'!$A$7:$P$608, 4,0)</f>
        <v>8-16</v>
      </c>
      <c r="F759" s="96"/>
      <c r="G759" s="96"/>
      <c r="H759" s="96"/>
      <c r="I759" s="96"/>
      <c r="J759" s="96"/>
      <c r="K759" s="88"/>
      <c r="L759" s="72">
        <f t="shared" si="574"/>
        <v>0</v>
      </c>
      <c r="M759" s="73">
        <f t="shared" si="575"/>
        <v>0</v>
      </c>
      <c r="N759" s="73">
        <f>VLOOKUP($A759,'Прайс-Лист'!$A$7:$P$608, 7,0)</f>
        <v>29.496050999999991</v>
      </c>
      <c r="O759" s="73">
        <f>VLOOKUP($A759,'Прайс-Лист'!$A$7:$P$608, 10,0)</f>
        <v>54.567694349999982</v>
      </c>
      <c r="P759" s="73">
        <f>VLOOKUP($A759,'Прайс-Лист'!$A$7:$P$608, 11,0)</f>
        <v>1473.3277474499996</v>
      </c>
    </row>
    <row r="760" spans="1:16" x14ac:dyDescent="0.25">
      <c r="A760" s="77" t="s">
        <v>532</v>
      </c>
      <c r="B760" s="77" t="s">
        <v>503</v>
      </c>
      <c r="C760" s="77" t="s">
        <v>533</v>
      </c>
      <c r="D760" s="71" t="s">
        <v>1136</v>
      </c>
      <c r="E760" s="73" t="str">
        <f>VLOOKUP($A760,'Прайс-Лист'!$A$7:$P$608, 4,0)</f>
        <v>8-16</v>
      </c>
      <c r="F760" s="96">
        <v>1</v>
      </c>
      <c r="G760" s="96">
        <v>1</v>
      </c>
      <c r="H760" s="96">
        <v>1</v>
      </c>
      <c r="I760" s="96"/>
      <c r="J760" s="96"/>
      <c r="K760" s="88"/>
      <c r="L760" s="72">
        <f t="shared" ref="L760" si="604">SUM(F760:K760)</f>
        <v>3</v>
      </c>
      <c r="M760" s="73">
        <f t="shared" ref="M760" si="605">L760*N760</f>
        <v>88.488152999999969</v>
      </c>
      <c r="N760" s="73">
        <f>VLOOKUP($A760,'Прайс-Лист'!$A$7:$P$608, 7,0)</f>
        <v>29.496050999999991</v>
      </c>
      <c r="O760" s="73">
        <f>VLOOKUP($A760,'Прайс-Лист'!$A$7:$P$608, 10,0)</f>
        <v>54.567694349999982</v>
      </c>
      <c r="P760" s="73">
        <f>VLOOKUP($A760,'Прайс-Лист'!$A$7:$P$608, 11,0)</f>
        <v>1473.3277474499996</v>
      </c>
    </row>
    <row r="761" spans="1:16" x14ac:dyDescent="0.25">
      <c r="A761" s="77" t="s">
        <v>532</v>
      </c>
      <c r="B761" s="77" t="s">
        <v>503</v>
      </c>
      <c r="C761" s="77" t="s">
        <v>533</v>
      </c>
      <c r="D761" s="71" t="s">
        <v>1154</v>
      </c>
      <c r="E761" s="73" t="str">
        <f>VLOOKUP($A761,'Прайс-Лист'!$A$7:$P$608, 4,0)</f>
        <v>8-16</v>
      </c>
      <c r="F761" s="96">
        <v>1</v>
      </c>
      <c r="G761" s="96">
        <v>1</v>
      </c>
      <c r="H761" s="96"/>
      <c r="I761" s="96"/>
      <c r="J761" s="96"/>
      <c r="K761" s="88"/>
      <c r="L761" s="72">
        <f t="shared" si="574"/>
        <v>2</v>
      </c>
      <c r="M761" s="73">
        <f t="shared" si="575"/>
        <v>58.992101999999981</v>
      </c>
      <c r="N761" s="73">
        <f>VLOOKUP($A761,'Прайс-Лист'!$A$7:$P$608, 7,0)</f>
        <v>29.496050999999991</v>
      </c>
      <c r="O761" s="73">
        <f>VLOOKUP($A761,'Прайс-Лист'!$A$7:$P$608, 10,0)</f>
        <v>54.567694349999982</v>
      </c>
      <c r="P761" s="73">
        <f>VLOOKUP($A761,'Прайс-Лист'!$A$7:$P$608, 11,0)</f>
        <v>1473.3277474499996</v>
      </c>
    </row>
    <row r="762" spans="1:16" x14ac:dyDescent="0.25">
      <c r="A762" s="82" t="s">
        <v>534</v>
      </c>
      <c r="B762" s="82" t="s">
        <v>503</v>
      </c>
      <c r="C762" s="82" t="s">
        <v>535</v>
      </c>
      <c r="D762" s="83" t="s">
        <v>1152</v>
      </c>
      <c r="E762" s="84" t="str">
        <f>VLOOKUP($A762,'Прайс-Лист'!$A$7:$P$608, 4,0)</f>
        <v>8-16</v>
      </c>
      <c r="F762" s="95"/>
      <c r="G762" s="95"/>
      <c r="H762" s="95"/>
      <c r="I762" s="95"/>
      <c r="J762" s="95"/>
      <c r="K762" s="88"/>
      <c r="L762" s="85">
        <f t="shared" ref="L762" si="606">SUM(F762:K762)</f>
        <v>0</v>
      </c>
      <c r="M762" s="84">
        <f t="shared" ref="M762" si="607">L762*N762</f>
        <v>0</v>
      </c>
      <c r="N762" s="84">
        <f>VLOOKUP($A762,'Прайс-Лист'!$A$7:$P$608, 7,0)</f>
        <v>18.900034276499998</v>
      </c>
      <c r="O762" s="84">
        <f>VLOOKUP($A762,'Прайс-Лист'!$A$7:$P$608, 10,0)</f>
        <v>34.965063411524994</v>
      </c>
      <c r="P762" s="84">
        <f>VLOOKUP($A762,'Прайс-Лист'!$A$7:$P$608, 11,0)</f>
        <v>944.05671211117487</v>
      </c>
    </row>
    <row r="763" spans="1:16" x14ac:dyDescent="0.25">
      <c r="A763" s="82" t="s">
        <v>534</v>
      </c>
      <c r="B763" s="82" t="s">
        <v>503</v>
      </c>
      <c r="C763" s="82" t="s">
        <v>535</v>
      </c>
      <c r="D763" s="83" t="s">
        <v>1147</v>
      </c>
      <c r="E763" s="84" t="str">
        <f>VLOOKUP($A763,'Прайс-Лист'!$A$7:$P$608, 4,0)</f>
        <v>8-16</v>
      </c>
      <c r="F763" s="95"/>
      <c r="G763" s="95"/>
      <c r="H763" s="95"/>
      <c r="I763" s="95"/>
      <c r="J763" s="95"/>
      <c r="K763" s="88"/>
      <c r="L763" s="85">
        <f t="shared" si="574"/>
        <v>0</v>
      </c>
      <c r="M763" s="84">
        <f t="shared" si="575"/>
        <v>0</v>
      </c>
      <c r="N763" s="84">
        <f>VLOOKUP($A763,'Прайс-Лист'!$A$7:$P$608, 7,0)</f>
        <v>18.900034276499998</v>
      </c>
      <c r="O763" s="84">
        <f>VLOOKUP($A763,'Прайс-Лист'!$A$7:$P$608, 10,0)</f>
        <v>34.965063411524994</v>
      </c>
      <c r="P763" s="84">
        <f>VLOOKUP($A763,'Прайс-Лист'!$A$7:$P$608, 11,0)</f>
        <v>944.05671211117487</v>
      </c>
    </row>
    <row r="764" spans="1:16" x14ac:dyDescent="0.25">
      <c r="A764" s="31" t="s">
        <v>536</v>
      </c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</row>
    <row r="765" spans="1:16" x14ac:dyDescent="0.25">
      <c r="A765" s="29" t="s">
        <v>537</v>
      </c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</row>
    <row r="766" spans="1:16" s="1" customFormat="1" x14ac:dyDescent="0.25">
      <c r="A766" s="66" t="s">
        <v>1099</v>
      </c>
      <c r="B766" s="66" t="s">
        <v>1100</v>
      </c>
      <c r="C766" s="67" t="s">
        <v>1101</v>
      </c>
      <c r="D766" s="66" t="s">
        <v>1102</v>
      </c>
      <c r="E766" s="68" t="s">
        <v>12</v>
      </c>
      <c r="F766" s="69" t="s">
        <v>1103</v>
      </c>
      <c r="G766" s="69" t="s">
        <v>1078</v>
      </c>
      <c r="H766" s="69" t="s">
        <v>1104</v>
      </c>
      <c r="I766" s="69" t="s">
        <v>1105</v>
      </c>
      <c r="J766" s="69" t="s">
        <v>1106</v>
      </c>
      <c r="K766" s="69" t="s">
        <v>1107</v>
      </c>
      <c r="L766" s="68" t="s">
        <v>1108</v>
      </c>
      <c r="M766" s="68" t="s">
        <v>1109</v>
      </c>
      <c r="N766" s="68" t="s">
        <v>1110</v>
      </c>
      <c r="O766" s="68" t="s">
        <v>10</v>
      </c>
      <c r="P766" s="68" t="s">
        <v>11</v>
      </c>
    </row>
    <row r="767" spans="1:16" x14ac:dyDescent="0.25">
      <c r="A767" s="79" t="s">
        <v>538</v>
      </c>
      <c r="B767" s="77" t="s">
        <v>536</v>
      </c>
      <c r="C767" s="80" t="s">
        <v>539</v>
      </c>
      <c r="D767" s="71" t="s">
        <v>1162</v>
      </c>
      <c r="E767" s="73" t="str">
        <f>VLOOKUP($A767,'Прайс-Лист'!$A$7:$P$608, 4,0)</f>
        <v>S-XXL</v>
      </c>
      <c r="F767" s="88"/>
      <c r="G767" s="96"/>
      <c r="H767" s="96"/>
      <c r="I767" s="96"/>
      <c r="J767" s="96"/>
      <c r="K767" s="96"/>
      <c r="L767" s="72">
        <f t="shared" ref="L767" si="608">SUM(F767:K767)</f>
        <v>0</v>
      </c>
      <c r="M767" s="73">
        <f t="shared" ref="M767" si="609">L767*N767</f>
        <v>0</v>
      </c>
      <c r="N767" s="73">
        <f>VLOOKUP($A767,'Прайс-Лист'!$A$7:$P$608, 7,0)</f>
        <v>128.70002428399999</v>
      </c>
      <c r="O767" s="73">
        <f>VLOOKUP($A767,'Прайс-Лист'!$A$7:$P$608, 10,0)</f>
        <v>238.0950449254</v>
      </c>
      <c r="P767" s="73">
        <f>VLOOKUP($A767,'Прайс-Лист'!$A$7:$P$608, 11,0)</f>
        <v>6428.5662129858001</v>
      </c>
    </row>
    <row r="768" spans="1:16" x14ac:dyDescent="0.25">
      <c r="A768" s="79" t="s">
        <v>538</v>
      </c>
      <c r="B768" s="77" t="s">
        <v>536</v>
      </c>
      <c r="C768" s="80" t="s">
        <v>539</v>
      </c>
      <c r="D768" s="71" t="s">
        <v>1115</v>
      </c>
      <c r="E768" s="73" t="str">
        <f>VLOOKUP($A768,'Прайс-Лист'!$A$7:$P$608, 4,0)</f>
        <v>S-XXL</v>
      </c>
      <c r="F768" s="88"/>
      <c r="G768" s="96"/>
      <c r="H768" s="96"/>
      <c r="I768" s="96"/>
      <c r="J768" s="96"/>
      <c r="K768" s="96"/>
      <c r="L768" s="72">
        <f t="shared" ref="L768" si="610">SUM(F768:K768)</f>
        <v>0</v>
      </c>
      <c r="M768" s="73">
        <f t="shared" ref="M768" si="611">L768*N768</f>
        <v>0</v>
      </c>
      <c r="N768" s="73">
        <f>VLOOKUP($A768,'Прайс-Лист'!$A$7:$P$608, 7,0)</f>
        <v>128.70002428399999</v>
      </c>
      <c r="O768" s="73">
        <f>VLOOKUP($A768,'Прайс-Лист'!$A$7:$P$608, 10,0)</f>
        <v>238.0950449254</v>
      </c>
      <c r="P768" s="73">
        <f>VLOOKUP($A768,'Прайс-Лист'!$A$7:$P$608, 11,0)</f>
        <v>6428.5662129858001</v>
      </c>
    </row>
    <row r="769" spans="1:16" x14ac:dyDescent="0.25">
      <c r="A769" s="79" t="s">
        <v>538</v>
      </c>
      <c r="B769" s="77" t="s">
        <v>536</v>
      </c>
      <c r="C769" s="80" t="s">
        <v>539</v>
      </c>
      <c r="D769" s="71" t="s">
        <v>1125</v>
      </c>
      <c r="E769" s="73" t="str">
        <f>VLOOKUP($A769,'Прайс-Лист'!$A$7:$P$608, 4,0)</f>
        <v>S-XXL</v>
      </c>
      <c r="F769" s="88"/>
      <c r="G769" s="96"/>
      <c r="H769" s="96"/>
      <c r="I769" s="96"/>
      <c r="J769" s="96"/>
      <c r="K769" s="96"/>
      <c r="L769" s="72">
        <f t="shared" ref="L769:L776" si="612">SUM(F769:K769)</f>
        <v>0</v>
      </c>
      <c r="M769" s="73">
        <f t="shared" ref="M769:M776" si="613">L769*N769</f>
        <v>0</v>
      </c>
      <c r="N769" s="73">
        <f>VLOOKUP($A769,'Прайс-Лист'!$A$7:$P$608, 7,0)</f>
        <v>128.70002428399999</v>
      </c>
      <c r="O769" s="73">
        <f>VLOOKUP($A769,'Прайс-Лист'!$A$7:$P$608, 10,0)</f>
        <v>238.0950449254</v>
      </c>
      <c r="P769" s="73">
        <f>VLOOKUP($A769,'Прайс-Лист'!$A$7:$P$608, 11,0)</f>
        <v>6428.5662129858001</v>
      </c>
    </row>
    <row r="770" spans="1:16" x14ac:dyDescent="0.25">
      <c r="A770" s="82" t="s">
        <v>540</v>
      </c>
      <c r="B770" s="82" t="s">
        <v>536</v>
      </c>
      <c r="C770" s="82" t="s">
        <v>541</v>
      </c>
      <c r="D770" s="83" t="s">
        <v>1175</v>
      </c>
      <c r="E770" s="84" t="str">
        <f>VLOOKUP($A770,'Прайс-Лист'!$A$7:$P$608, 4,0)</f>
        <v>S-XXL</v>
      </c>
      <c r="F770" s="88"/>
      <c r="G770" s="95"/>
      <c r="H770" s="95"/>
      <c r="I770" s="95"/>
      <c r="J770" s="95"/>
      <c r="K770" s="95"/>
      <c r="L770" s="85">
        <f t="shared" si="612"/>
        <v>0</v>
      </c>
      <c r="M770" s="84">
        <f t="shared" si="613"/>
        <v>0</v>
      </c>
      <c r="N770" s="84">
        <f>VLOOKUP($A770,'Прайс-Лист'!$A$7:$P$608, 7,0)</f>
        <v>93.269263229999993</v>
      </c>
      <c r="O770" s="84">
        <f>VLOOKUP($A770,'Прайс-Лист'!$A$7:$P$608, 10,0)</f>
        <v>172.5481369755</v>
      </c>
      <c r="P770" s="84">
        <f>VLOOKUP($A770,'Прайс-Лист'!$A$7:$P$608, 11,0)</f>
        <v>4658.7996983385001</v>
      </c>
    </row>
    <row r="771" spans="1:16" x14ac:dyDescent="0.25">
      <c r="A771" s="82" t="s">
        <v>540</v>
      </c>
      <c r="B771" s="82" t="s">
        <v>536</v>
      </c>
      <c r="C771" s="82" t="s">
        <v>541</v>
      </c>
      <c r="D771" s="83" t="s">
        <v>1125</v>
      </c>
      <c r="E771" s="84" t="str">
        <f>VLOOKUP($A771,'Прайс-Лист'!$A$7:$P$608, 4,0)</f>
        <v>S-XXL</v>
      </c>
      <c r="F771" s="88"/>
      <c r="G771" s="95"/>
      <c r="H771" s="95"/>
      <c r="I771" s="95"/>
      <c r="J771" s="95"/>
      <c r="K771" s="95"/>
      <c r="L771" s="85">
        <f t="shared" ref="L771" si="614">SUM(F771:K771)</f>
        <v>0</v>
      </c>
      <c r="M771" s="84">
        <f t="shared" ref="M771" si="615">L771*N771</f>
        <v>0</v>
      </c>
      <c r="N771" s="84">
        <f>VLOOKUP($A771,'Прайс-Лист'!$A$7:$P$608, 7,0)</f>
        <v>93.269263229999993</v>
      </c>
      <c r="O771" s="84">
        <f>VLOOKUP($A771,'Прайс-Лист'!$A$7:$P$608, 10,0)</f>
        <v>172.5481369755</v>
      </c>
      <c r="P771" s="84">
        <f>VLOOKUP($A771,'Прайс-Лист'!$A$7:$P$608, 11,0)</f>
        <v>4658.7996983385001</v>
      </c>
    </row>
    <row r="772" spans="1:16" x14ac:dyDescent="0.25">
      <c r="A772" s="82" t="s">
        <v>540</v>
      </c>
      <c r="B772" s="82" t="s">
        <v>536</v>
      </c>
      <c r="C772" s="82" t="s">
        <v>541</v>
      </c>
      <c r="D772" s="83" t="s">
        <v>1176</v>
      </c>
      <c r="E772" s="84" t="str">
        <f>VLOOKUP($A772,'Прайс-Лист'!$A$7:$P$608, 4,0)</f>
        <v>S-XXL</v>
      </c>
      <c r="F772" s="88"/>
      <c r="G772" s="95"/>
      <c r="H772" s="95"/>
      <c r="I772" s="95"/>
      <c r="J772" s="95"/>
      <c r="K772" s="95"/>
      <c r="L772" s="85">
        <f t="shared" si="612"/>
        <v>0</v>
      </c>
      <c r="M772" s="84">
        <f t="shared" si="613"/>
        <v>0</v>
      </c>
      <c r="N772" s="84">
        <f>VLOOKUP($A772,'Прайс-Лист'!$A$7:$P$608, 7,0)</f>
        <v>93.269263229999993</v>
      </c>
      <c r="O772" s="84">
        <f>VLOOKUP($A772,'Прайс-Лист'!$A$7:$P$608, 10,0)</f>
        <v>172.5481369755</v>
      </c>
      <c r="P772" s="84">
        <f>VLOOKUP($A772,'Прайс-Лист'!$A$7:$P$608, 11,0)</f>
        <v>4658.7996983385001</v>
      </c>
    </row>
    <row r="773" spans="1:16" x14ac:dyDescent="0.25">
      <c r="A773" s="79" t="s">
        <v>542</v>
      </c>
      <c r="B773" s="77" t="s">
        <v>536</v>
      </c>
      <c r="C773" s="80" t="s">
        <v>543</v>
      </c>
      <c r="D773" s="71" t="s">
        <v>1115</v>
      </c>
      <c r="E773" s="73" t="str">
        <f>VLOOKUP($A773,'Прайс-Лист'!$A$7:$P$608, 4,0)</f>
        <v>S-XXL</v>
      </c>
      <c r="F773" s="88"/>
      <c r="G773" s="96"/>
      <c r="H773" s="96"/>
      <c r="I773" s="96"/>
      <c r="J773" s="96"/>
      <c r="K773" s="96"/>
      <c r="L773" s="72">
        <f t="shared" si="612"/>
        <v>0</v>
      </c>
      <c r="M773" s="73">
        <f t="shared" si="613"/>
        <v>0</v>
      </c>
      <c r="N773" s="73">
        <f>VLOOKUP($A773,'Прайс-Лист'!$A$7:$P$608, 7,0)</f>
        <v>54.068410629999995</v>
      </c>
      <c r="O773" s="73">
        <f>VLOOKUP($A773,'Прайс-Лист'!$A$7:$P$608, 10,0)</f>
        <v>100.0265596655</v>
      </c>
      <c r="P773" s="73">
        <f>VLOOKUP($A773,'Прайс-Лист'!$A$7:$P$608, 11,0)</f>
        <v>2700.7171109685</v>
      </c>
    </row>
    <row r="774" spans="1:16" x14ac:dyDescent="0.25">
      <c r="A774" s="79" t="s">
        <v>542</v>
      </c>
      <c r="B774" s="77" t="s">
        <v>536</v>
      </c>
      <c r="C774" s="80" t="s">
        <v>543</v>
      </c>
      <c r="D774" s="71" t="s">
        <v>1113</v>
      </c>
      <c r="E774" s="73" t="str">
        <f>VLOOKUP($A774,'Прайс-Лист'!$A$7:$P$608, 4,0)</f>
        <v>S-XXL</v>
      </c>
      <c r="F774" s="88"/>
      <c r="G774" s="96"/>
      <c r="H774" s="96"/>
      <c r="I774" s="96"/>
      <c r="J774" s="96"/>
      <c r="K774" s="96"/>
      <c r="L774" s="72">
        <f t="shared" ref="L774" si="616">SUM(F774:K774)</f>
        <v>0</v>
      </c>
      <c r="M774" s="73">
        <f t="shared" ref="M774" si="617">L774*N774</f>
        <v>0</v>
      </c>
      <c r="N774" s="73">
        <f>VLOOKUP($A774,'Прайс-Лист'!$A$7:$P$608, 7,0)</f>
        <v>54.068410629999995</v>
      </c>
      <c r="O774" s="73">
        <f>VLOOKUP($A774,'Прайс-Лист'!$A$7:$P$608, 10,0)</f>
        <v>100.0265596655</v>
      </c>
      <c r="P774" s="73">
        <f>VLOOKUP($A774,'Прайс-Лист'!$A$7:$P$608, 11,0)</f>
        <v>2700.7171109685</v>
      </c>
    </row>
    <row r="775" spans="1:16" x14ac:dyDescent="0.25">
      <c r="A775" s="79" t="s">
        <v>542</v>
      </c>
      <c r="B775" s="77" t="s">
        <v>536</v>
      </c>
      <c r="C775" s="80" t="s">
        <v>543</v>
      </c>
      <c r="D775" s="71" t="s">
        <v>1183</v>
      </c>
      <c r="E775" s="73" t="str">
        <f>VLOOKUP($A775,'Прайс-Лист'!$A$7:$P$608, 4,0)</f>
        <v>S-XXL</v>
      </c>
      <c r="F775" s="88"/>
      <c r="G775" s="96"/>
      <c r="H775" s="96"/>
      <c r="I775" s="96"/>
      <c r="J775" s="96"/>
      <c r="K775" s="96"/>
      <c r="L775" s="72">
        <f t="shared" ref="L775" si="618">SUM(F775:K775)</f>
        <v>0</v>
      </c>
      <c r="M775" s="73">
        <f t="shared" ref="M775" si="619">L775*N775</f>
        <v>0</v>
      </c>
      <c r="N775" s="73">
        <f>VLOOKUP($A775,'Прайс-Лист'!$A$7:$P$608, 7,0)</f>
        <v>54.068410629999995</v>
      </c>
      <c r="O775" s="73">
        <f>VLOOKUP($A775,'Прайс-Лист'!$A$7:$P$608, 10,0)</f>
        <v>100.0265596655</v>
      </c>
      <c r="P775" s="73">
        <f>VLOOKUP($A775,'Прайс-Лист'!$A$7:$P$608, 11,0)</f>
        <v>2700.7171109685</v>
      </c>
    </row>
    <row r="776" spans="1:16" x14ac:dyDescent="0.25">
      <c r="A776" s="79" t="s">
        <v>542</v>
      </c>
      <c r="B776" s="77" t="s">
        <v>536</v>
      </c>
      <c r="C776" s="80" t="s">
        <v>543</v>
      </c>
      <c r="D776" s="71" t="s">
        <v>1118</v>
      </c>
      <c r="E776" s="73" t="str">
        <f>VLOOKUP($A776,'Прайс-Лист'!$A$7:$P$608, 4,0)</f>
        <v>S-XXL</v>
      </c>
      <c r="F776" s="88"/>
      <c r="G776" s="96"/>
      <c r="H776" s="96"/>
      <c r="I776" s="96"/>
      <c r="J776" s="96"/>
      <c r="K776" s="96"/>
      <c r="L776" s="72">
        <f t="shared" si="612"/>
        <v>0</v>
      </c>
      <c r="M776" s="73">
        <f t="shared" si="613"/>
        <v>0</v>
      </c>
      <c r="N776" s="73">
        <f>VLOOKUP($A776,'Прайс-Лист'!$A$7:$P$608, 7,0)</f>
        <v>54.068410629999995</v>
      </c>
      <c r="O776" s="73">
        <f>VLOOKUP($A776,'Прайс-Лист'!$A$7:$P$608, 10,0)</f>
        <v>100.0265596655</v>
      </c>
      <c r="P776" s="73">
        <f>VLOOKUP($A776,'Прайс-Лист'!$A$7:$P$608, 11,0)</f>
        <v>2700.7171109685</v>
      </c>
    </row>
    <row r="777" spans="1:16" x14ac:dyDescent="0.25">
      <c r="A777" s="29" t="s">
        <v>544</v>
      </c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</row>
    <row r="778" spans="1:16" s="1" customFormat="1" x14ac:dyDescent="0.25">
      <c r="A778" s="66" t="s">
        <v>1099</v>
      </c>
      <c r="B778" s="66" t="s">
        <v>1100</v>
      </c>
      <c r="C778" s="67" t="s">
        <v>1101</v>
      </c>
      <c r="D778" s="66" t="s">
        <v>1102</v>
      </c>
      <c r="E778" s="68" t="s">
        <v>12</v>
      </c>
      <c r="F778" s="69" t="s">
        <v>1103</v>
      </c>
      <c r="G778" s="69" t="s">
        <v>1078</v>
      </c>
      <c r="H778" s="69" t="s">
        <v>1104</v>
      </c>
      <c r="I778" s="69" t="s">
        <v>1105</v>
      </c>
      <c r="J778" s="69" t="s">
        <v>1106</v>
      </c>
      <c r="K778" s="69" t="s">
        <v>1107</v>
      </c>
      <c r="L778" s="68" t="s">
        <v>1108</v>
      </c>
      <c r="M778" s="68" t="s">
        <v>1109</v>
      </c>
      <c r="N778" s="68" t="s">
        <v>1110</v>
      </c>
      <c r="O778" s="68" t="s">
        <v>10</v>
      </c>
      <c r="P778" s="68" t="s">
        <v>11</v>
      </c>
    </row>
    <row r="779" spans="1:16" x14ac:dyDescent="0.25">
      <c r="A779" s="70" t="s">
        <v>545</v>
      </c>
      <c r="B779" s="70" t="s">
        <v>536</v>
      </c>
      <c r="C779" s="77" t="s">
        <v>546</v>
      </c>
      <c r="D779" s="71" t="s">
        <v>1184</v>
      </c>
      <c r="E779" s="73" t="str">
        <f>VLOOKUP($A779,'Прайс-Лист'!$A$7:$P$608, 4,0)</f>
        <v>S-XXL</v>
      </c>
      <c r="F779" s="88"/>
      <c r="G779" s="96"/>
      <c r="H779" s="96"/>
      <c r="I779" s="96"/>
      <c r="J779" s="96"/>
      <c r="K779" s="96"/>
      <c r="L779" s="72">
        <f t="shared" ref="L779" si="620">SUM(F779:K779)</f>
        <v>0</v>
      </c>
      <c r="M779" s="73">
        <f t="shared" ref="M779" si="621">L779*N779</f>
        <v>0</v>
      </c>
      <c r="N779" s="73">
        <f>VLOOKUP($A779,'Прайс-Лист'!$A$7:$P$608, 7,0)</f>
        <v>44.177784202499993</v>
      </c>
      <c r="O779" s="73">
        <f>VLOOKUP($A779,'Прайс-Лист'!$A$7:$P$608, 10,0)</f>
        <v>81.728900774624989</v>
      </c>
      <c r="P779" s="73">
        <f>VLOOKUP($A779,'Прайс-Лист'!$A$7:$P$608, 11,0)</f>
        <v>2206.6803209148748</v>
      </c>
    </row>
    <row r="780" spans="1:16" x14ac:dyDescent="0.25">
      <c r="A780" s="70" t="s">
        <v>545</v>
      </c>
      <c r="B780" s="70" t="s">
        <v>536</v>
      </c>
      <c r="C780" s="77" t="s">
        <v>546</v>
      </c>
      <c r="D780" s="71" t="s">
        <v>1162</v>
      </c>
      <c r="E780" s="73" t="str">
        <f>VLOOKUP($A780,'Прайс-Лист'!$A$7:$P$608, 4,0)</f>
        <v>S-XXL</v>
      </c>
      <c r="F780" s="88"/>
      <c r="G780" s="96"/>
      <c r="H780" s="96"/>
      <c r="I780" s="96"/>
      <c r="J780" s="96"/>
      <c r="K780" s="96"/>
      <c r="L780" s="72">
        <f t="shared" ref="L780" si="622">SUM(F780:K780)</f>
        <v>0</v>
      </c>
      <c r="M780" s="73">
        <f t="shared" ref="M780" si="623">L780*N780</f>
        <v>0</v>
      </c>
      <c r="N780" s="73">
        <f>VLOOKUP($A780,'Прайс-Лист'!$A$7:$P$608, 7,0)</f>
        <v>44.177784202499993</v>
      </c>
      <c r="O780" s="73">
        <f>VLOOKUP($A780,'Прайс-Лист'!$A$7:$P$608, 10,0)</f>
        <v>81.728900774624989</v>
      </c>
      <c r="P780" s="73">
        <f>VLOOKUP($A780,'Прайс-Лист'!$A$7:$P$608, 11,0)</f>
        <v>2206.6803209148748</v>
      </c>
    </row>
    <row r="781" spans="1:16" x14ac:dyDescent="0.25">
      <c r="A781" s="70" t="s">
        <v>545</v>
      </c>
      <c r="B781" s="70" t="s">
        <v>536</v>
      </c>
      <c r="C781" s="77" t="s">
        <v>546</v>
      </c>
      <c r="D781" s="71" t="s">
        <v>1185</v>
      </c>
      <c r="E781" s="73" t="str">
        <f>VLOOKUP($A781,'Прайс-Лист'!$A$7:$P$608, 4,0)</f>
        <v>S-XXL</v>
      </c>
      <c r="F781" s="88"/>
      <c r="G781" s="96"/>
      <c r="H781" s="96"/>
      <c r="I781" s="96"/>
      <c r="J781" s="96"/>
      <c r="K781" s="96"/>
      <c r="L781" s="72">
        <f t="shared" ref="L781:L789" si="624">SUM(F781:K781)</f>
        <v>0</v>
      </c>
      <c r="M781" s="73">
        <f t="shared" ref="M781:M789" si="625">L781*N781</f>
        <v>0</v>
      </c>
      <c r="N781" s="73">
        <f>VLOOKUP($A781,'Прайс-Лист'!$A$7:$P$608, 7,0)</f>
        <v>44.177784202499993</v>
      </c>
      <c r="O781" s="73">
        <f>VLOOKUP($A781,'Прайс-Лист'!$A$7:$P$608, 10,0)</f>
        <v>81.728900774624989</v>
      </c>
      <c r="P781" s="73">
        <f>VLOOKUP($A781,'Прайс-Лист'!$A$7:$P$608, 11,0)</f>
        <v>2206.6803209148748</v>
      </c>
    </row>
    <row r="782" spans="1:16" x14ac:dyDescent="0.25">
      <c r="A782" s="82" t="s">
        <v>547</v>
      </c>
      <c r="B782" s="82" t="s">
        <v>536</v>
      </c>
      <c r="C782" s="82" t="s">
        <v>548</v>
      </c>
      <c r="D782" s="83" t="s">
        <v>1186</v>
      </c>
      <c r="E782" s="84" t="str">
        <f>VLOOKUP($A782,'Прайс-Лист'!$A$7:$P$608, 4,0)</f>
        <v>S-XXL</v>
      </c>
      <c r="F782" s="88"/>
      <c r="G782" s="95"/>
      <c r="H782" s="95"/>
      <c r="I782" s="95"/>
      <c r="J782" s="95"/>
      <c r="K782" s="95"/>
      <c r="L782" s="85">
        <f t="shared" ref="L782:L784" si="626">SUM(F782:K782)</f>
        <v>0</v>
      </c>
      <c r="M782" s="84">
        <f t="shared" ref="M782:M784" si="627">L782*N782</f>
        <v>0</v>
      </c>
      <c r="N782" s="84">
        <f>VLOOKUP($A782,'Прайс-Лист'!$A$7:$P$608, 7,0)</f>
        <v>34.909378432499992</v>
      </c>
      <c r="O782" s="84">
        <f>VLOOKUP($A782,'Прайс-Лист'!$A$7:$P$608, 10,0)</f>
        <v>64.582350100124984</v>
      </c>
      <c r="P782" s="84">
        <f>VLOOKUP($A782,'Прайс-Лист'!$A$7:$P$608, 11,0)</f>
        <v>1743.7234527033745</v>
      </c>
    </row>
    <row r="783" spans="1:16" x14ac:dyDescent="0.25">
      <c r="A783" s="82" t="s">
        <v>547</v>
      </c>
      <c r="B783" s="82" t="s">
        <v>536</v>
      </c>
      <c r="C783" s="82" t="s">
        <v>548</v>
      </c>
      <c r="D783" s="83" t="s">
        <v>1185</v>
      </c>
      <c r="E783" s="84" t="str">
        <f>VLOOKUP($A783,'Прайс-Лист'!$A$7:$P$608, 4,0)</f>
        <v>S-XXL</v>
      </c>
      <c r="F783" s="88"/>
      <c r="G783" s="95"/>
      <c r="H783" s="95"/>
      <c r="I783" s="95"/>
      <c r="J783" s="95"/>
      <c r="K783" s="95"/>
      <c r="L783" s="85">
        <f t="shared" si="626"/>
        <v>0</v>
      </c>
      <c r="M783" s="84">
        <f t="shared" si="627"/>
        <v>0</v>
      </c>
      <c r="N783" s="84">
        <f>VLOOKUP($A783,'Прайс-Лист'!$A$7:$P$608, 7,0)</f>
        <v>34.909378432499992</v>
      </c>
      <c r="O783" s="84">
        <f>VLOOKUP($A783,'Прайс-Лист'!$A$7:$P$608, 10,0)</f>
        <v>64.582350100124984</v>
      </c>
      <c r="P783" s="84">
        <f>VLOOKUP($A783,'Прайс-Лист'!$A$7:$P$608, 11,0)</f>
        <v>1743.7234527033745</v>
      </c>
    </row>
    <row r="784" spans="1:16" x14ac:dyDescent="0.25">
      <c r="A784" s="82" t="s">
        <v>547</v>
      </c>
      <c r="B784" s="82" t="s">
        <v>536</v>
      </c>
      <c r="C784" s="82" t="s">
        <v>548</v>
      </c>
      <c r="D784" s="83" t="s">
        <v>1117</v>
      </c>
      <c r="E784" s="84" t="str">
        <f>VLOOKUP($A784,'Прайс-Лист'!$A$7:$P$608, 4,0)</f>
        <v>S-XXL</v>
      </c>
      <c r="F784" s="88"/>
      <c r="G784" s="95"/>
      <c r="H784" s="95"/>
      <c r="I784" s="95"/>
      <c r="J784" s="95"/>
      <c r="K784" s="95"/>
      <c r="L784" s="85">
        <f t="shared" si="626"/>
        <v>0</v>
      </c>
      <c r="M784" s="84">
        <f t="shared" si="627"/>
        <v>0</v>
      </c>
      <c r="N784" s="84">
        <f>VLOOKUP($A784,'Прайс-Лист'!$A$7:$P$608, 7,0)</f>
        <v>34.909378432499992</v>
      </c>
      <c r="O784" s="84">
        <f>VLOOKUP($A784,'Прайс-Лист'!$A$7:$P$608, 10,0)</f>
        <v>64.582350100124984</v>
      </c>
      <c r="P784" s="84">
        <f>VLOOKUP($A784,'Прайс-Лист'!$A$7:$P$608, 11,0)</f>
        <v>1743.7234527033745</v>
      </c>
    </row>
    <row r="785" spans="1:16" x14ac:dyDescent="0.25">
      <c r="A785" s="82" t="s">
        <v>547</v>
      </c>
      <c r="B785" s="82" t="s">
        <v>536</v>
      </c>
      <c r="C785" s="82" t="s">
        <v>548</v>
      </c>
      <c r="D785" s="83" t="s">
        <v>1187</v>
      </c>
      <c r="E785" s="84" t="str">
        <f>VLOOKUP($A785,'Прайс-Лист'!$A$7:$P$608, 4,0)</f>
        <v>S-XXL</v>
      </c>
      <c r="F785" s="88"/>
      <c r="G785" s="95"/>
      <c r="H785" s="95"/>
      <c r="I785" s="95"/>
      <c r="J785" s="95"/>
      <c r="K785" s="95"/>
      <c r="L785" s="85">
        <f t="shared" si="624"/>
        <v>0</v>
      </c>
      <c r="M785" s="84">
        <f t="shared" si="625"/>
        <v>0</v>
      </c>
      <c r="N785" s="84">
        <f>VLOOKUP($A785,'Прайс-Лист'!$A$7:$P$608, 7,0)</f>
        <v>34.909378432499992</v>
      </c>
      <c r="O785" s="84">
        <f>VLOOKUP($A785,'Прайс-Лист'!$A$7:$P$608, 10,0)</f>
        <v>64.582350100124984</v>
      </c>
      <c r="P785" s="84">
        <f>VLOOKUP($A785,'Прайс-Лист'!$A$7:$P$608, 11,0)</f>
        <v>1743.7234527033745</v>
      </c>
    </row>
    <row r="786" spans="1:16" x14ac:dyDescent="0.25">
      <c r="A786" s="82" t="s">
        <v>547</v>
      </c>
      <c r="B786" s="82" t="s">
        <v>536</v>
      </c>
      <c r="C786" s="82" t="s">
        <v>548</v>
      </c>
      <c r="D786" s="83" t="s">
        <v>1162</v>
      </c>
      <c r="E786" s="84" t="str">
        <f>VLOOKUP($A786,'Прайс-Лист'!$A$7:$P$608, 4,0)</f>
        <v>S-XXL</v>
      </c>
      <c r="F786" s="88"/>
      <c r="G786" s="95"/>
      <c r="H786" s="95"/>
      <c r="I786" s="95"/>
      <c r="J786" s="95"/>
      <c r="K786" s="95"/>
      <c r="L786" s="85">
        <f t="shared" ref="L786" si="628">SUM(F786:K786)</f>
        <v>0</v>
      </c>
      <c r="M786" s="84">
        <f t="shared" ref="M786" si="629">L786*N786</f>
        <v>0</v>
      </c>
      <c r="N786" s="84">
        <f>VLOOKUP($A786,'Прайс-Лист'!$A$7:$P$608, 7,0)</f>
        <v>34.909378432499992</v>
      </c>
      <c r="O786" s="84">
        <f>VLOOKUP($A786,'Прайс-Лист'!$A$7:$P$608, 10,0)</f>
        <v>64.582350100124984</v>
      </c>
      <c r="P786" s="84">
        <f>VLOOKUP($A786,'Прайс-Лист'!$A$7:$P$608, 11,0)</f>
        <v>1743.7234527033745</v>
      </c>
    </row>
    <row r="787" spans="1:16" x14ac:dyDescent="0.25">
      <c r="A787" s="82" t="s">
        <v>547</v>
      </c>
      <c r="B787" s="82" t="s">
        <v>536</v>
      </c>
      <c r="C787" s="82" t="s">
        <v>548</v>
      </c>
      <c r="D787" s="83" t="s">
        <v>1149</v>
      </c>
      <c r="E787" s="84" t="str">
        <f>VLOOKUP($A787,'Прайс-Лист'!$A$7:$P$608, 4,0)</f>
        <v>S-XXL</v>
      </c>
      <c r="F787" s="88"/>
      <c r="G787" s="95"/>
      <c r="H787" s="95"/>
      <c r="I787" s="95"/>
      <c r="J787" s="95"/>
      <c r="K787" s="95"/>
      <c r="L787" s="85">
        <f t="shared" si="624"/>
        <v>0</v>
      </c>
      <c r="M787" s="84">
        <f t="shared" si="625"/>
        <v>0</v>
      </c>
      <c r="N787" s="84">
        <f>VLOOKUP($A787,'Прайс-Лист'!$A$7:$P$608, 7,0)</f>
        <v>34.909378432499992</v>
      </c>
      <c r="O787" s="84">
        <f>VLOOKUP($A787,'Прайс-Лист'!$A$7:$P$608, 10,0)</f>
        <v>64.582350100124984</v>
      </c>
      <c r="P787" s="84">
        <f>VLOOKUP($A787,'Прайс-Лист'!$A$7:$P$608, 11,0)</f>
        <v>1743.7234527033745</v>
      </c>
    </row>
    <row r="788" spans="1:16" x14ac:dyDescent="0.25">
      <c r="A788" s="79" t="s">
        <v>549</v>
      </c>
      <c r="B788" s="79" t="s">
        <v>536</v>
      </c>
      <c r="C788" s="80" t="s">
        <v>550</v>
      </c>
      <c r="D788" s="71" t="s">
        <v>1115</v>
      </c>
      <c r="E788" s="73" t="str">
        <f>VLOOKUP($A788,'Прайс-Лист'!$A$7:$P$608, 4,0)</f>
        <v>S-XXL</v>
      </c>
      <c r="F788" s="88"/>
      <c r="G788" s="96"/>
      <c r="H788" s="96"/>
      <c r="I788" s="96"/>
      <c r="J788" s="96"/>
      <c r="K788" s="96"/>
      <c r="L788" s="72">
        <f t="shared" ref="L788" si="630">SUM(F788:K788)</f>
        <v>0</v>
      </c>
      <c r="M788" s="73">
        <f t="shared" ref="M788" si="631">L788*N788</f>
        <v>0</v>
      </c>
      <c r="N788" s="73">
        <f>VLOOKUP($A788,'Прайс-Лист'!$A$7:$P$608, 7,0)</f>
        <v>33.889829999999996</v>
      </c>
      <c r="O788" s="73">
        <f>VLOOKUP($A788,'Прайс-Лист'!$A$7:$P$608, 10,0)</f>
        <v>62.696185499999999</v>
      </c>
      <c r="P788" s="73">
        <f>VLOOKUP($A788,'Прайс-Лист'!$A$7:$P$608, 11,0)</f>
        <v>1692.7970084999999</v>
      </c>
    </row>
    <row r="789" spans="1:16" x14ac:dyDescent="0.25">
      <c r="A789" s="79" t="s">
        <v>549</v>
      </c>
      <c r="B789" s="79" t="s">
        <v>536</v>
      </c>
      <c r="C789" s="80" t="s">
        <v>550</v>
      </c>
      <c r="D789" s="71" t="s">
        <v>1178</v>
      </c>
      <c r="E789" s="73" t="str">
        <f>VLOOKUP($A789,'Прайс-Лист'!$A$7:$P$608, 4,0)</f>
        <v>S-XXL</v>
      </c>
      <c r="F789" s="88"/>
      <c r="G789" s="96"/>
      <c r="H789" s="96"/>
      <c r="I789" s="96"/>
      <c r="J789" s="96"/>
      <c r="K789" s="96"/>
      <c r="L789" s="72">
        <f t="shared" si="624"/>
        <v>0</v>
      </c>
      <c r="M789" s="73">
        <f t="shared" si="625"/>
        <v>0</v>
      </c>
      <c r="N789" s="73">
        <f>VLOOKUP($A789,'Прайс-Лист'!$A$7:$P$608, 7,0)</f>
        <v>33.889829999999996</v>
      </c>
      <c r="O789" s="73">
        <f>VLOOKUP($A789,'Прайс-Лист'!$A$7:$P$608, 10,0)</f>
        <v>62.696185499999999</v>
      </c>
      <c r="P789" s="73">
        <f>VLOOKUP($A789,'Прайс-Лист'!$A$7:$P$608, 11,0)</f>
        <v>1692.7970084999999</v>
      </c>
    </row>
    <row r="790" spans="1:16" x14ac:dyDescent="0.25">
      <c r="A790" s="29" t="s">
        <v>551</v>
      </c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</row>
    <row r="791" spans="1:16" s="1" customFormat="1" x14ac:dyDescent="0.25">
      <c r="A791" s="66" t="s">
        <v>1099</v>
      </c>
      <c r="B791" s="66" t="s">
        <v>1100</v>
      </c>
      <c r="C791" s="67" t="s">
        <v>1101</v>
      </c>
      <c r="D791" s="66" t="s">
        <v>1102</v>
      </c>
      <c r="E791" s="68" t="s">
        <v>12</v>
      </c>
      <c r="F791" s="69" t="s">
        <v>1103</v>
      </c>
      <c r="G791" s="69" t="s">
        <v>1078</v>
      </c>
      <c r="H791" s="69" t="s">
        <v>1104</v>
      </c>
      <c r="I791" s="69" t="s">
        <v>1105</v>
      </c>
      <c r="J791" s="69" t="s">
        <v>1106</v>
      </c>
      <c r="K791" s="69" t="s">
        <v>1107</v>
      </c>
      <c r="L791" s="68" t="s">
        <v>1108</v>
      </c>
      <c r="M791" s="68" t="s">
        <v>1109</v>
      </c>
      <c r="N791" s="68" t="s">
        <v>1110</v>
      </c>
      <c r="O791" s="68" t="s">
        <v>10</v>
      </c>
      <c r="P791" s="68" t="s">
        <v>11</v>
      </c>
    </row>
    <row r="792" spans="1:16" x14ac:dyDescent="0.25">
      <c r="A792" s="70" t="s">
        <v>552</v>
      </c>
      <c r="B792" s="70" t="s">
        <v>536</v>
      </c>
      <c r="C792" s="77" t="s">
        <v>553</v>
      </c>
      <c r="D792" s="71" t="s">
        <v>1184</v>
      </c>
      <c r="E792" s="73" t="str">
        <f>VLOOKUP($A792,'Прайс-Лист'!$A$7:$P$608, 4,0)</f>
        <v>S-XXL</v>
      </c>
      <c r="F792" s="88"/>
      <c r="G792" s="96"/>
      <c r="H792" s="96"/>
      <c r="I792" s="96"/>
      <c r="J792" s="96"/>
      <c r="K792" s="96"/>
      <c r="L792" s="72">
        <f t="shared" ref="L792" si="632">SUM(F792:K792)</f>
        <v>0</v>
      </c>
      <c r="M792" s="73">
        <f t="shared" ref="M792" si="633">L792*N792</f>
        <v>0</v>
      </c>
      <c r="N792" s="73">
        <f>VLOOKUP($A792,'Прайс-Лист'!$A$7:$P$608, 7,0)</f>
        <v>76.593898712499993</v>
      </c>
      <c r="O792" s="73">
        <f>VLOOKUP($A792,'Прайс-Лист'!$A$7:$P$608, 10,0)</f>
        <v>141.698712618125</v>
      </c>
      <c r="P792" s="73">
        <f>VLOOKUP($A792,'Прайс-Лист'!$A$7:$P$608, 11,0)</f>
        <v>3825.8652406893752</v>
      </c>
    </row>
    <row r="793" spans="1:16" x14ac:dyDescent="0.25">
      <c r="A793" s="70" t="s">
        <v>552</v>
      </c>
      <c r="B793" s="70" t="s">
        <v>536</v>
      </c>
      <c r="C793" s="77" t="s">
        <v>553</v>
      </c>
      <c r="D793" s="71" t="s">
        <v>1113</v>
      </c>
      <c r="E793" s="73" t="str">
        <f>VLOOKUP($A793,'Прайс-Лист'!$A$7:$P$608, 4,0)</f>
        <v>S-XXL</v>
      </c>
      <c r="F793" s="88"/>
      <c r="G793" s="96"/>
      <c r="H793" s="96"/>
      <c r="I793" s="96"/>
      <c r="J793" s="96"/>
      <c r="K793" s="96"/>
      <c r="L793" s="72">
        <f t="shared" ref="L793:L806" si="634">SUM(F793:K793)</f>
        <v>0</v>
      </c>
      <c r="M793" s="73">
        <f t="shared" ref="M793:M806" si="635">L793*N793</f>
        <v>0</v>
      </c>
      <c r="N793" s="73">
        <f>VLOOKUP($A793,'Прайс-Лист'!$A$7:$P$608, 7,0)</f>
        <v>76.593898712499993</v>
      </c>
      <c r="O793" s="73">
        <f>VLOOKUP($A793,'Прайс-Лист'!$A$7:$P$608, 10,0)</f>
        <v>141.698712618125</v>
      </c>
      <c r="P793" s="73">
        <f>VLOOKUP($A793,'Прайс-Лист'!$A$7:$P$608, 11,0)</f>
        <v>3825.8652406893752</v>
      </c>
    </row>
    <row r="794" spans="1:16" x14ac:dyDescent="0.25">
      <c r="A794" s="86" t="s">
        <v>554</v>
      </c>
      <c r="B794" s="86" t="s">
        <v>536</v>
      </c>
      <c r="C794" s="86" t="s">
        <v>555</v>
      </c>
      <c r="D794" s="83" t="s">
        <v>1148</v>
      </c>
      <c r="E794" s="84" t="str">
        <f>VLOOKUP($A794,'Прайс-Лист'!$A$7:$P$608, 4,0)</f>
        <v>S-XXL</v>
      </c>
      <c r="F794" s="88"/>
      <c r="G794" s="95"/>
      <c r="H794" s="95"/>
      <c r="I794" s="95"/>
      <c r="J794" s="95"/>
      <c r="K794" s="95"/>
      <c r="L794" s="85">
        <f t="shared" si="634"/>
        <v>0</v>
      </c>
      <c r="M794" s="84">
        <f t="shared" si="635"/>
        <v>0</v>
      </c>
      <c r="N794" s="84">
        <f>VLOOKUP($A794,'Прайс-Лист'!$A$7:$P$608, 7,0)</f>
        <v>23.790454999999998</v>
      </c>
      <c r="O794" s="84">
        <f>VLOOKUP($A794,'Прайс-Лист'!$A$7:$P$608, 10,0)</f>
        <v>44.012341749999997</v>
      </c>
      <c r="P794" s="84">
        <f>VLOOKUP($A794,'Прайс-Лист'!$A$7:$P$608, 11,0)</f>
        <v>1188.3332272499999</v>
      </c>
    </row>
    <row r="795" spans="1:16" x14ac:dyDescent="0.25">
      <c r="A795" s="86" t="s">
        <v>554</v>
      </c>
      <c r="B795" s="86" t="s">
        <v>536</v>
      </c>
      <c r="C795" s="86" t="s">
        <v>555</v>
      </c>
      <c r="D795" s="83" t="s">
        <v>1149</v>
      </c>
      <c r="E795" s="84" t="str">
        <f>VLOOKUP($A795,'Прайс-Лист'!$A$7:$P$608, 4,0)</f>
        <v>S-XXL</v>
      </c>
      <c r="F795" s="88"/>
      <c r="G795" s="95"/>
      <c r="H795" s="95"/>
      <c r="I795" s="95"/>
      <c r="J795" s="95"/>
      <c r="K795" s="95"/>
      <c r="L795" s="85">
        <f t="shared" ref="L795" si="636">SUM(F795:K795)</f>
        <v>0</v>
      </c>
      <c r="M795" s="84">
        <f t="shared" ref="M795" si="637">L795*N795</f>
        <v>0</v>
      </c>
      <c r="N795" s="84">
        <f>VLOOKUP($A795,'Прайс-Лист'!$A$7:$P$608, 7,0)</f>
        <v>23.790454999999998</v>
      </c>
      <c r="O795" s="84">
        <f>VLOOKUP($A795,'Прайс-Лист'!$A$7:$P$608, 10,0)</f>
        <v>44.012341749999997</v>
      </c>
      <c r="P795" s="84">
        <f>VLOOKUP($A795,'Прайс-Лист'!$A$7:$P$608, 11,0)</f>
        <v>1188.3332272499999</v>
      </c>
    </row>
    <row r="796" spans="1:16" x14ac:dyDescent="0.25">
      <c r="A796" s="86" t="s">
        <v>554</v>
      </c>
      <c r="B796" s="86" t="s">
        <v>536</v>
      </c>
      <c r="C796" s="86" t="s">
        <v>555</v>
      </c>
      <c r="D796" s="83" t="s">
        <v>1188</v>
      </c>
      <c r="E796" s="84" t="str">
        <f>VLOOKUP($A796,'Прайс-Лист'!$A$7:$P$608, 4,0)</f>
        <v>S-XXL</v>
      </c>
      <c r="F796" s="88"/>
      <c r="G796" s="95"/>
      <c r="H796" s="95"/>
      <c r="I796" s="95"/>
      <c r="J796" s="95"/>
      <c r="K796" s="95"/>
      <c r="L796" s="85">
        <f t="shared" si="634"/>
        <v>0</v>
      </c>
      <c r="M796" s="84">
        <f t="shared" si="635"/>
        <v>0</v>
      </c>
      <c r="N796" s="84">
        <f>VLOOKUP($A796,'Прайс-Лист'!$A$7:$P$608, 7,0)</f>
        <v>23.790454999999998</v>
      </c>
      <c r="O796" s="84">
        <f>VLOOKUP($A796,'Прайс-Лист'!$A$7:$P$608, 10,0)</f>
        <v>44.012341749999997</v>
      </c>
      <c r="P796" s="84">
        <f>VLOOKUP($A796,'Прайс-Лист'!$A$7:$P$608, 11,0)</f>
        <v>1188.3332272499999</v>
      </c>
    </row>
    <row r="797" spans="1:16" x14ac:dyDescent="0.25">
      <c r="A797" s="79" t="s">
        <v>556</v>
      </c>
      <c r="B797" s="79" t="s">
        <v>536</v>
      </c>
      <c r="C797" s="80" t="s">
        <v>557</v>
      </c>
      <c r="D797" s="71" t="s">
        <v>1189</v>
      </c>
      <c r="E797" s="73" t="str">
        <f>VLOOKUP($A797,'Прайс-Лист'!$A$7:$P$608, 4,0)</f>
        <v>S-XXL</v>
      </c>
      <c r="F797" s="88"/>
      <c r="G797" s="96"/>
      <c r="H797" s="96"/>
      <c r="I797" s="96"/>
      <c r="J797" s="96"/>
      <c r="K797" s="96"/>
      <c r="L797" s="72">
        <f t="shared" ref="L797" si="638">SUM(F797:K797)</f>
        <v>0</v>
      </c>
      <c r="M797" s="73">
        <f t="shared" ref="M797" si="639">L797*N797</f>
        <v>0</v>
      </c>
      <c r="N797" s="73">
        <f>VLOOKUP($A797,'Прайс-Лист'!$A$7:$P$608, 7,0)</f>
        <v>22.666669999999996</v>
      </c>
      <c r="O797" s="73">
        <f>VLOOKUP($A797,'Прайс-Лист'!$A$7:$P$608, 10,0)</f>
        <v>41.933339499999995</v>
      </c>
      <c r="P797" s="73">
        <f>VLOOKUP($A797,'Прайс-Лист'!$A$7:$P$608, 11,0)</f>
        <v>1132.2001664999998</v>
      </c>
    </row>
    <row r="798" spans="1:16" x14ac:dyDescent="0.25">
      <c r="A798" s="79" t="s">
        <v>556</v>
      </c>
      <c r="B798" s="79" t="s">
        <v>536</v>
      </c>
      <c r="C798" s="80" t="s">
        <v>557</v>
      </c>
      <c r="D798" s="71" t="s">
        <v>1190</v>
      </c>
      <c r="E798" s="73" t="str">
        <f>VLOOKUP($A798,'Прайс-Лист'!$A$7:$P$608, 4,0)</f>
        <v>S-XXL</v>
      </c>
      <c r="F798" s="88"/>
      <c r="G798" s="96"/>
      <c r="H798" s="96"/>
      <c r="I798" s="96"/>
      <c r="J798" s="96"/>
      <c r="K798" s="96"/>
      <c r="L798" s="72">
        <f t="shared" si="634"/>
        <v>0</v>
      </c>
      <c r="M798" s="73">
        <f t="shared" si="635"/>
        <v>0</v>
      </c>
      <c r="N798" s="73">
        <f>VLOOKUP($A798,'Прайс-Лист'!$A$7:$P$608, 7,0)</f>
        <v>22.666669999999996</v>
      </c>
      <c r="O798" s="73">
        <f>VLOOKUP($A798,'Прайс-Лист'!$A$7:$P$608, 10,0)</f>
        <v>41.933339499999995</v>
      </c>
      <c r="P798" s="73">
        <f>VLOOKUP($A798,'Прайс-Лист'!$A$7:$P$608, 11,0)</f>
        <v>1132.2001664999998</v>
      </c>
    </row>
    <row r="799" spans="1:16" x14ac:dyDescent="0.25">
      <c r="A799" s="82" t="s">
        <v>558</v>
      </c>
      <c r="B799" s="82" t="s">
        <v>536</v>
      </c>
      <c r="C799" s="82" t="s">
        <v>559</v>
      </c>
      <c r="D799" s="83" t="s">
        <v>1202</v>
      </c>
      <c r="E799" s="84" t="str">
        <f>VLOOKUP($A799,'Прайс-Лист'!$A$7:$P$608, 4,0)</f>
        <v>S-XXL</v>
      </c>
      <c r="F799" s="88"/>
      <c r="G799" s="95"/>
      <c r="H799" s="95"/>
      <c r="I799" s="95"/>
      <c r="J799" s="95"/>
      <c r="K799" s="95"/>
      <c r="L799" s="85">
        <f t="shared" si="634"/>
        <v>0</v>
      </c>
      <c r="M799" s="84">
        <f t="shared" si="635"/>
        <v>0</v>
      </c>
      <c r="N799" s="84">
        <f>VLOOKUP($A799,'Прайс-Лист'!$A$7:$P$608, 7,0)</f>
        <v>22.666669999999996</v>
      </c>
      <c r="O799" s="84">
        <f>VLOOKUP($A799,'Прайс-Лист'!$A$7:$P$608, 10,0)</f>
        <v>41.933339499999995</v>
      </c>
      <c r="P799" s="84">
        <f>VLOOKUP($A799,'Прайс-Лист'!$A$7:$P$608, 11,0)</f>
        <v>1132.2001664999998</v>
      </c>
    </row>
    <row r="800" spans="1:16" x14ac:dyDescent="0.25">
      <c r="A800" s="77" t="s">
        <v>560</v>
      </c>
      <c r="B800" s="77" t="s">
        <v>536</v>
      </c>
      <c r="C800" s="77" t="s">
        <v>561</v>
      </c>
      <c r="D800" s="71" t="s">
        <v>1115</v>
      </c>
      <c r="E800" s="73" t="str">
        <f>VLOOKUP($A800,'Прайс-Лист'!$A$7:$P$608, 4,0)</f>
        <v>S-XXL</v>
      </c>
      <c r="F800" s="88"/>
      <c r="G800" s="96"/>
      <c r="H800" s="96"/>
      <c r="I800" s="96"/>
      <c r="J800" s="96"/>
      <c r="K800" s="96"/>
      <c r="L800" s="72">
        <f t="shared" ref="L800" si="640">SUM(F800:K800)</f>
        <v>0</v>
      </c>
      <c r="M800" s="73">
        <f t="shared" ref="M800" si="641">L800*N800</f>
        <v>0</v>
      </c>
      <c r="N800" s="73">
        <f>VLOOKUP($A800,'Прайс-Лист'!$A$7:$P$608, 7,0)</f>
        <v>20.283217499999999</v>
      </c>
      <c r="O800" s="73">
        <f>VLOOKUP($A800,'Прайс-Лист'!$A$7:$P$608, 10,0)</f>
        <v>37.523952375</v>
      </c>
      <c r="P800" s="73">
        <f>VLOOKUP($A800,'Прайс-Лист'!$A$7:$P$608, 11,0)</f>
        <v>1013.146714125</v>
      </c>
    </row>
    <row r="801" spans="1:16" x14ac:dyDescent="0.25">
      <c r="A801" s="77" t="s">
        <v>560</v>
      </c>
      <c r="B801" s="77" t="s">
        <v>536</v>
      </c>
      <c r="C801" s="77" t="s">
        <v>561</v>
      </c>
      <c r="D801" s="71" t="s">
        <v>1125</v>
      </c>
      <c r="E801" s="73" t="str">
        <f>VLOOKUP($A801,'Прайс-Лист'!$A$7:$P$608, 4,0)</f>
        <v>S-XXL</v>
      </c>
      <c r="F801" s="88"/>
      <c r="G801" s="96"/>
      <c r="H801" s="96"/>
      <c r="I801" s="96"/>
      <c r="J801" s="96"/>
      <c r="K801" s="96"/>
      <c r="L801" s="72">
        <f t="shared" si="634"/>
        <v>0</v>
      </c>
      <c r="M801" s="73">
        <f t="shared" si="635"/>
        <v>0</v>
      </c>
      <c r="N801" s="73">
        <f>VLOOKUP($A801,'Прайс-Лист'!$A$7:$P$608, 7,0)</f>
        <v>20.283217499999999</v>
      </c>
      <c r="O801" s="73">
        <f>VLOOKUP($A801,'Прайс-Лист'!$A$7:$P$608, 10,0)</f>
        <v>37.523952375</v>
      </c>
      <c r="P801" s="73">
        <f>VLOOKUP($A801,'Прайс-Лист'!$A$7:$P$608, 11,0)</f>
        <v>1013.146714125</v>
      </c>
    </row>
    <row r="802" spans="1:16" x14ac:dyDescent="0.25">
      <c r="A802" s="82" t="s">
        <v>562</v>
      </c>
      <c r="B802" s="82" t="s">
        <v>536</v>
      </c>
      <c r="C802" s="82" t="s">
        <v>563</v>
      </c>
      <c r="D802" s="83" t="s">
        <v>1148</v>
      </c>
      <c r="E802" s="84" t="str">
        <f>VLOOKUP($A802,'Прайс-Лист'!$A$7:$P$608, 4,0)</f>
        <v>S-XXL</v>
      </c>
      <c r="F802" s="88"/>
      <c r="G802" s="95"/>
      <c r="H802" s="95"/>
      <c r="I802" s="95"/>
      <c r="J802" s="95"/>
      <c r="K802" s="95"/>
      <c r="L802" s="85">
        <f t="shared" si="634"/>
        <v>0</v>
      </c>
      <c r="M802" s="84">
        <f t="shared" si="635"/>
        <v>0</v>
      </c>
      <c r="N802" s="84">
        <f>VLOOKUP($A802,'Прайс-Лист'!$A$7:$P$608, 7,0)</f>
        <v>24.473539999999996</v>
      </c>
      <c r="O802" s="84">
        <f>VLOOKUP($A802,'Прайс-Лист'!$A$7:$P$608, 10,0)</f>
        <v>45.276048999999993</v>
      </c>
      <c r="P802" s="84">
        <f>VLOOKUP($A802,'Прайс-Лист'!$A$7:$P$608, 11,0)</f>
        <v>1222.4533229999997</v>
      </c>
    </row>
    <row r="803" spans="1:16" x14ac:dyDescent="0.25">
      <c r="A803" s="82" t="s">
        <v>562</v>
      </c>
      <c r="B803" s="82" t="s">
        <v>536</v>
      </c>
      <c r="C803" s="82" t="s">
        <v>563</v>
      </c>
      <c r="D803" s="83" t="s">
        <v>1191</v>
      </c>
      <c r="E803" s="84" t="str">
        <f>VLOOKUP($A803,'Прайс-Лист'!$A$7:$P$608, 4,0)</f>
        <v>S-XXL</v>
      </c>
      <c r="F803" s="88"/>
      <c r="G803" s="95"/>
      <c r="H803" s="95"/>
      <c r="I803" s="95"/>
      <c r="J803" s="95"/>
      <c r="K803" s="95"/>
      <c r="L803" s="85">
        <f t="shared" ref="L803" si="642">SUM(F803:K803)</f>
        <v>0</v>
      </c>
      <c r="M803" s="84">
        <f t="shared" ref="M803" si="643">L803*N803</f>
        <v>0</v>
      </c>
      <c r="N803" s="84">
        <f>VLOOKUP($A803,'Прайс-Лист'!$A$7:$P$608, 7,0)</f>
        <v>24.473539999999996</v>
      </c>
      <c r="O803" s="84">
        <f>VLOOKUP($A803,'Прайс-Лист'!$A$7:$P$608, 10,0)</f>
        <v>45.276048999999993</v>
      </c>
      <c r="P803" s="84">
        <f>VLOOKUP($A803,'Прайс-Лист'!$A$7:$P$608, 11,0)</f>
        <v>1222.4533229999997</v>
      </c>
    </row>
    <row r="804" spans="1:16" x14ac:dyDescent="0.25">
      <c r="A804" s="82" t="s">
        <v>562</v>
      </c>
      <c r="B804" s="82" t="s">
        <v>536</v>
      </c>
      <c r="C804" s="82" t="s">
        <v>563</v>
      </c>
      <c r="D804" s="83" t="s">
        <v>1192</v>
      </c>
      <c r="E804" s="84" t="str">
        <f>VLOOKUP($A804,'Прайс-Лист'!$A$7:$P$608, 4,0)</f>
        <v>S-XXL</v>
      </c>
      <c r="F804" s="88"/>
      <c r="G804" s="95"/>
      <c r="H804" s="95"/>
      <c r="I804" s="95"/>
      <c r="J804" s="95"/>
      <c r="K804" s="95"/>
      <c r="L804" s="85">
        <f t="shared" si="634"/>
        <v>0</v>
      </c>
      <c r="M804" s="84">
        <f t="shared" si="635"/>
        <v>0</v>
      </c>
      <c r="N804" s="84">
        <f>VLOOKUP($A804,'Прайс-Лист'!$A$7:$P$608, 7,0)</f>
        <v>24.473539999999996</v>
      </c>
      <c r="O804" s="84">
        <f>VLOOKUP($A804,'Прайс-Лист'!$A$7:$P$608, 10,0)</f>
        <v>45.276048999999993</v>
      </c>
      <c r="P804" s="84">
        <f>VLOOKUP($A804,'Прайс-Лист'!$A$7:$P$608, 11,0)</f>
        <v>1222.4533229999997</v>
      </c>
    </row>
    <row r="805" spans="1:16" x14ac:dyDescent="0.25">
      <c r="A805" s="77" t="s">
        <v>564</v>
      </c>
      <c r="B805" s="77" t="s">
        <v>536</v>
      </c>
      <c r="C805" s="77" t="s">
        <v>565</v>
      </c>
      <c r="D805" s="71" t="s">
        <v>1193</v>
      </c>
      <c r="E805" s="73" t="str">
        <f>VLOOKUP($A805,'Прайс-Лист'!$A$7:$P$608, 4,0)</f>
        <v>S-XXL</v>
      </c>
      <c r="F805" s="88"/>
      <c r="G805" s="96"/>
      <c r="H805" s="96"/>
      <c r="I805" s="96"/>
      <c r="J805" s="96"/>
      <c r="K805" s="96"/>
      <c r="L805" s="72">
        <f t="shared" ref="L805" si="644">SUM(F805:K805)</f>
        <v>0</v>
      </c>
      <c r="M805" s="73">
        <f t="shared" ref="M805" si="645">L805*N805</f>
        <v>0</v>
      </c>
      <c r="N805" s="73">
        <f>VLOOKUP($A805,'Прайс-Лист'!$A$7:$P$608, 7,0)</f>
        <v>24.807737499999998</v>
      </c>
      <c r="O805" s="73">
        <f>VLOOKUP($A805,'Прайс-Лист'!$A$7:$P$608, 10,0)</f>
        <v>45.894314375</v>
      </c>
      <c r="P805" s="73">
        <f>VLOOKUP($A805,'Прайс-Лист'!$A$7:$P$608, 11,0)</f>
        <v>1239.1464881249999</v>
      </c>
    </row>
    <row r="806" spans="1:16" x14ac:dyDescent="0.25">
      <c r="A806" s="77" t="s">
        <v>564</v>
      </c>
      <c r="B806" s="77" t="s">
        <v>536</v>
      </c>
      <c r="C806" s="77" t="s">
        <v>565</v>
      </c>
      <c r="D806" s="71" t="s">
        <v>1149</v>
      </c>
      <c r="E806" s="73" t="str">
        <f>VLOOKUP($A806,'Прайс-Лист'!$A$7:$P$608, 4,0)</f>
        <v>S-XXL</v>
      </c>
      <c r="F806" s="88"/>
      <c r="G806" s="96"/>
      <c r="H806" s="96"/>
      <c r="I806" s="96"/>
      <c r="J806" s="96"/>
      <c r="K806" s="96"/>
      <c r="L806" s="72">
        <f t="shared" si="634"/>
        <v>0</v>
      </c>
      <c r="M806" s="73">
        <f t="shared" si="635"/>
        <v>0</v>
      </c>
      <c r="N806" s="73">
        <f>VLOOKUP($A806,'Прайс-Лист'!$A$7:$P$608, 7,0)</f>
        <v>24.807737499999998</v>
      </c>
      <c r="O806" s="73">
        <f>VLOOKUP($A806,'Прайс-Лист'!$A$7:$P$608, 10,0)</f>
        <v>45.894314375</v>
      </c>
      <c r="P806" s="73">
        <f>VLOOKUP($A806,'Прайс-Лист'!$A$7:$P$608, 11,0)</f>
        <v>1239.1464881249999</v>
      </c>
    </row>
    <row r="807" spans="1:16" x14ac:dyDescent="0.25">
      <c r="A807" s="29" t="s">
        <v>566</v>
      </c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</row>
    <row r="808" spans="1:16" s="1" customFormat="1" x14ac:dyDescent="0.25">
      <c r="A808" s="66" t="s">
        <v>1099</v>
      </c>
      <c r="B808" s="66" t="s">
        <v>1100</v>
      </c>
      <c r="C808" s="67" t="s">
        <v>1101</v>
      </c>
      <c r="D808" s="66" t="s">
        <v>1102</v>
      </c>
      <c r="E808" s="68" t="s">
        <v>12</v>
      </c>
      <c r="F808" s="69" t="s">
        <v>1103</v>
      </c>
      <c r="G808" s="69" t="s">
        <v>1078</v>
      </c>
      <c r="H808" s="69" t="s">
        <v>1104</v>
      </c>
      <c r="I808" s="69" t="s">
        <v>1105</v>
      </c>
      <c r="J808" s="69" t="s">
        <v>1106</v>
      </c>
      <c r="K808" s="69" t="s">
        <v>1107</v>
      </c>
      <c r="L808" s="68" t="s">
        <v>1108</v>
      </c>
      <c r="M808" s="68" t="s">
        <v>1109</v>
      </c>
      <c r="N808" s="68" t="s">
        <v>1110</v>
      </c>
      <c r="O808" s="68" t="s">
        <v>10</v>
      </c>
      <c r="P808" s="68" t="s">
        <v>11</v>
      </c>
    </row>
    <row r="809" spans="1:16" x14ac:dyDescent="0.25">
      <c r="A809" s="70" t="s">
        <v>567</v>
      </c>
      <c r="B809" s="70" t="s">
        <v>536</v>
      </c>
      <c r="C809" s="77" t="s">
        <v>568</v>
      </c>
      <c r="D809" s="71" t="s">
        <v>1202</v>
      </c>
      <c r="E809" s="73" t="str">
        <f>VLOOKUP($A809,'Прайс-Лист'!$A$7:$P$608, 4,0)</f>
        <v>S-XXL</v>
      </c>
      <c r="F809" s="88"/>
      <c r="G809" s="96"/>
      <c r="H809" s="96"/>
      <c r="I809" s="96"/>
      <c r="J809" s="96"/>
      <c r="K809" s="96"/>
      <c r="L809" s="72">
        <f t="shared" ref="L809:L817" si="646">SUM(F809:K809)</f>
        <v>0</v>
      </c>
      <c r="M809" s="73">
        <f t="shared" ref="M809:M817" si="647">L809*N809</f>
        <v>0</v>
      </c>
      <c r="N809" s="73">
        <f>VLOOKUP($A809,'Прайс-Лист'!$A$7:$P$608, 7,0)</f>
        <v>14.271334999999999</v>
      </c>
      <c r="O809" s="73">
        <f>VLOOKUP($A809,'Прайс-Лист'!$A$7:$P$608, 10,0)</f>
        <v>26.401969749999999</v>
      </c>
      <c r="P809" s="73">
        <f>VLOOKUP($A809,'Прайс-Лист'!$A$7:$P$608, 11,0)</f>
        <v>712.85318325000003</v>
      </c>
    </row>
    <row r="810" spans="1:16" x14ac:dyDescent="0.25">
      <c r="A810" s="82" t="s">
        <v>569</v>
      </c>
      <c r="B810" s="82" t="s">
        <v>536</v>
      </c>
      <c r="C810" s="82" t="s">
        <v>570</v>
      </c>
      <c r="D810" s="83" t="s">
        <v>1153</v>
      </c>
      <c r="E810" s="84" t="str">
        <f>VLOOKUP($A810,'Прайс-Лист'!$A$7:$P$608, 4,0)</f>
        <v>S-XXL</v>
      </c>
      <c r="F810" s="88"/>
      <c r="G810" s="95"/>
      <c r="H810" s="95"/>
      <c r="I810" s="95"/>
      <c r="J810" s="95"/>
      <c r="K810" s="95"/>
      <c r="L810" s="85">
        <f t="shared" ref="L810" si="648">SUM(F810:K810)</f>
        <v>0</v>
      </c>
      <c r="M810" s="84">
        <f t="shared" ref="M810" si="649">L810*N810</f>
        <v>0</v>
      </c>
      <c r="N810" s="84">
        <f>VLOOKUP($A810,'Прайс-Лист'!$A$7:$P$608, 7,0)</f>
        <v>12.692159999999998</v>
      </c>
      <c r="O810" s="84">
        <f>VLOOKUP($A810,'Прайс-Лист'!$A$7:$P$608, 10,0)</f>
        <v>23.480495999999995</v>
      </c>
      <c r="P810" s="84">
        <f>VLOOKUP($A810,'Прайс-Лист'!$A$7:$P$608, 11,0)</f>
        <v>633.97339199999988</v>
      </c>
    </row>
    <row r="811" spans="1:16" x14ac:dyDescent="0.25">
      <c r="A811" s="82" t="s">
        <v>569</v>
      </c>
      <c r="B811" s="82" t="s">
        <v>536</v>
      </c>
      <c r="C811" s="82" t="s">
        <v>570</v>
      </c>
      <c r="D811" s="83" t="s">
        <v>1194</v>
      </c>
      <c r="E811" s="84" t="str">
        <f>VLOOKUP($A811,'Прайс-Лист'!$A$7:$P$608, 4,0)</f>
        <v>S-XXL</v>
      </c>
      <c r="F811" s="88"/>
      <c r="G811" s="95"/>
      <c r="H811" s="95"/>
      <c r="I811" s="95"/>
      <c r="J811" s="95"/>
      <c r="K811" s="95"/>
      <c r="L811" s="85">
        <f t="shared" si="646"/>
        <v>0</v>
      </c>
      <c r="M811" s="84">
        <f t="shared" si="647"/>
        <v>0</v>
      </c>
      <c r="N811" s="84">
        <f>VLOOKUP($A811,'Прайс-Лист'!$A$7:$P$608, 7,0)</f>
        <v>12.692159999999998</v>
      </c>
      <c r="O811" s="84">
        <f>VLOOKUP($A811,'Прайс-Лист'!$A$7:$P$608, 10,0)</f>
        <v>23.480495999999995</v>
      </c>
      <c r="P811" s="84">
        <f>VLOOKUP($A811,'Прайс-Лист'!$A$7:$P$608, 11,0)</f>
        <v>633.97339199999988</v>
      </c>
    </row>
    <row r="812" spans="1:16" x14ac:dyDescent="0.25">
      <c r="A812" s="77" t="s">
        <v>571</v>
      </c>
      <c r="B812" s="77" t="s">
        <v>536</v>
      </c>
      <c r="C812" s="77" t="s">
        <v>572</v>
      </c>
      <c r="D812" s="71" t="s">
        <v>1115</v>
      </c>
      <c r="E812" s="73" t="str">
        <f>VLOOKUP($A812,'Прайс-Лист'!$A$7:$P$608, 4,0)</f>
        <v>S-XXL</v>
      </c>
      <c r="F812" s="88"/>
      <c r="G812" s="96"/>
      <c r="H812" s="96"/>
      <c r="I812" s="96"/>
      <c r="J812" s="96"/>
      <c r="K812" s="96"/>
      <c r="L812" s="72">
        <f t="shared" ref="L812" si="650">SUM(F812:K812)</f>
        <v>0</v>
      </c>
      <c r="M812" s="73">
        <f t="shared" ref="M812" si="651">L812*N812</f>
        <v>0</v>
      </c>
      <c r="N812" s="73">
        <f>VLOOKUP($A812,'Прайс-Лист'!$A$7:$P$608, 7,0)</f>
        <v>17.793262499999997</v>
      </c>
      <c r="O812" s="73">
        <f>VLOOKUP($A812,'Прайс-Лист'!$A$7:$P$608, 10,0)</f>
        <v>32.917535624999999</v>
      </c>
      <c r="P812" s="73">
        <f>VLOOKUP($A812,'Прайс-Лист'!$A$7:$P$608, 11,0)</f>
        <v>888.77346187499995</v>
      </c>
    </row>
    <row r="813" spans="1:16" x14ac:dyDescent="0.25">
      <c r="A813" s="77" t="s">
        <v>571</v>
      </c>
      <c r="B813" s="77" t="s">
        <v>536</v>
      </c>
      <c r="C813" s="77" t="s">
        <v>572</v>
      </c>
      <c r="D813" s="71" t="s">
        <v>1125</v>
      </c>
      <c r="E813" s="73" t="str">
        <f>VLOOKUP($A813,'Прайс-Лист'!$A$7:$P$608, 4,0)</f>
        <v>S-XXL</v>
      </c>
      <c r="F813" s="88"/>
      <c r="G813" s="96"/>
      <c r="H813" s="96"/>
      <c r="I813" s="96"/>
      <c r="J813" s="96"/>
      <c r="K813" s="96"/>
      <c r="L813" s="72">
        <f t="shared" si="646"/>
        <v>0</v>
      </c>
      <c r="M813" s="73">
        <f t="shared" si="647"/>
        <v>0</v>
      </c>
      <c r="N813" s="73">
        <f>VLOOKUP($A813,'Прайс-Лист'!$A$7:$P$608, 7,0)</f>
        <v>17.793262499999997</v>
      </c>
      <c r="O813" s="73">
        <f>VLOOKUP($A813,'Прайс-Лист'!$A$7:$P$608, 10,0)</f>
        <v>32.917535624999999</v>
      </c>
      <c r="P813" s="73">
        <f>VLOOKUP($A813,'Прайс-Лист'!$A$7:$P$608, 11,0)</f>
        <v>888.77346187499995</v>
      </c>
    </row>
    <row r="814" spans="1:16" x14ac:dyDescent="0.25">
      <c r="A814" s="82" t="s">
        <v>573</v>
      </c>
      <c r="B814" s="82" t="s">
        <v>536</v>
      </c>
      <c r="C814" s="82" t="s">
        <v>574</v>
      </c>
      <c r="D814" s="83" t="s">
        <v>1149</v>
      </c>
      <c r="E814" s="84" t="str">
        <f>VLOOKUP($A814,'Прайс-Лист'!$A$7:$P$608, 4,0)</f>
        <v>S-XXL</v>
      </c>
      <c r="F814" s="88"/>
      <c r="G814" s="95"/>
      <c r="H814" s="95"/>
      <c r="I814" s="95"/>
      <c r="J814" s="95"/>
      <c r="K814" s="95"/>
      <c r="L814" s="85">
        <f t="shared" ref="L814" si="652">SUM(F814:K814)</f>
        <v>0</v>
      </c>
      <c r="M814" s="84">
        <f t="shared" ref="M814" si="653">L814*N814</f>
        <v>0</v>
      </c>
      <c r="N814" s="84">
        <f>VLOOKUP($A814,'Прайс-Лист'!$A$7:$P$608, 7,0)</f>
        <v>19.934329999999999</v>
      </c>
      <c r="O814" s="84">
        <f>VLOOKUP($A814,'Прайс-Лист'!$A$7:$P$608, 10,0)</f>
        <v>36.878510499999997</v>
      </c>
      <c r="P814" s="84">
        <f>VLOOKUP($A814,'Прайс-Лист'!$A$7:$P$608, 11,0)</f>
        <v>995.71978349999995</v>
      </c>
    </row>
    <row r="815" spans="1:16" x14ac:dyDescent="0.25">
      <c r="A815" s="82" t="s">
        <v>573</v>
      </c>
      <c r="B815" s="82" t="s">
        <v>536</v>
      </c>
      <c r="C815" s="82" t="s">
        <v>574</v>
      </c>
      <c r="D815" s="83" t="s">
        <v>1195</v>
      </c>
      <c r="E815" s="84" t="str">
        <f>VLOOKUP($A815,'Прайс-Лист'!$A$7:$P$608, 4,0)</f>
        <v>S-XXL</v>
      </c>
      <c r="F815" s="88"/>
      <c r="G815" s="95"/>
      <c r="H815" s="95"/>
      <c r="I815" s="95"/>
      <c r="J815" s="95"/>
      <c r="K815" s="95"/>
      <c r="L815" s="85">
        <f t="shared" si="646"/>
        <v>0</v>
      </c>
      <c r="M815" s="84">
        <f t="shared" si="647"/>
        <v>0</v>
      </c>
      <c r="N815" s="84">
        <f>VLOOKUP($A815,'Прайс-Лист'!$A$7:$P$608, 7,0)</f>
        <v>19.934329999999999</v>
      </c>
      <c r="O815" s="84">
        <f>VLOOKUP($A815,'Прайс-Лист'!$A$7:$P$608, 10,0)</f>
        <v>36.878510499999997</v>
      </c>
      <c r="P815" s="84">
        <f>VLOOKUP($A815,'Прайс-Лист'!$A$7:$P$608, 11,0)</f>
        <v>995.71978349999995</v>
      </c>
    </row>
    <row r="816" spans="1:16" x14ac:dyDescent="0.25">
      <c r="A816" s="77" t="s">
        <v>575</v>
      </c>
      <c r="B816" s="77" t="s">
        <v>536</v>
      </c>
      <c r="C816" s="77" t="s">
        <v>576</v>
      </c>
      <c r="D816" s="71" t="s">
        <v>1149</v>
      </c>
      <c r="E816" s="73" t="str">
        <f>VLOOKUP($A816,'Прайс-Лист'!$A$7:$P$608, 4,0)</f>
        <v>S-XXL</v>
      </c>
      <c r="F816" s="88"/>
      <c r="G816" s="96"/>
      <c r="H816" s="96"/>
      <c r="I816" s="96"/>
      <c r="J816" s="96"/>
      <c r="K816" s="96"/>
      <c r="L816" s="72">
        <f t="shared" ref="L816" si="654">SUM(F816:K816)</f>
        <v>0</v>
      </c>
      <c r="M816" s="73">
        <f t="shared" ref="M816" si="655">L816*N816</f>
        <v>0</v>
      </c>
      <c r="N816" s="73">
        <f>VLOOKUP($A816,'Прайс-Лист'!$A$7:$P$608, 7,0)</f>
        <v>21.300500000000003</v>
      </c>
      <c r="O816" s="73">
        <f>VLOOKUP($A816,'Прайс-Лист'!$A$7:$P$608, 10,0)</f>
        <v>39.405925000000011</v>
      </c>
      <c r="P816" s="73">
        <f>VLOOKUP($A816,'Прайс-Лист'!$A$7:$P$608, 11,0)</f>
        <v>1063.9599750000002</v>
      </c>
    </row>
    <row r="817" spans="1:16" x14ac:dyDescent="0.25">
      <c r="A817" s="77" t="s">
        <v>575</v>
      </c>
      <c r="B817" s="77" t="s">
        <v>536</v>
      </c>
      <c r="C817" s="77" t="s">
        <v>576</v>
      </c>
      <c r="D817" s="71" t="s">
        <v>1193</v>
      </c>
      <c r="E817" s="73" t="str">
        <f>VLOOKUP($A817,'Прайс-Лист'!$A$7:$P$608, 4,0)</f>
        <v>S-XXL</v>
      </c>
      <c r="F817" s="88"/>
      <c r="G817" s="96"/>
      <c r="H817" s="96"/>
      <c r="I817" s="96"/>
      <c r="J817" s="96"/>
      <c r="K817" s="96"/>
      <c r="L817" s="72">
        <f t="shared" si="646"/>
        <v>0</v>
      </c>
      <c r="M817" s="73">
        <f t="shared" si="647"/>
        <v>0</v>
      </c>
      <c r="N817" s="73">
        <f>VLOOKUP($A817,'Прайс-Лист'!$A$7:$P$608, 7,0)</f>
        <v>21.300500000000003</v>
      </c>
      <c r="O817" s="73">
        <f>VLOOKUP($A817,'Прайс-Лист'!$A$7:$P$608, 10,0)</f>
        <v>39.405925000000011</v>
      </c>
      <c r="P817" s="73">
        <f>VLOOKUP($A817,'Прайс-Лист'!$A$7:$P$608, 11,0)</f>
        <v>1063.9599750000002</v>
      </c>
    </row>
    <row r="818" spans="1:16" x14ac:dyDescent="0.25">
      <c r="A818" s="29" t="s">
        <v>577</v>
      </c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</row>
    <row r="819" spans="1:16" s="1" customFormat="1" x14ac:dyDescent="0.25">
      <c r="A819" s="66" t="s">
        <v>1099</v>
      </c>
      <c r="B819" s="66" t="s">
        <v>1100</v>
      </c>
      <c r="C819" s="67" t="s">
        <v>1101</v>
      </c>
      <c r="D819" s="66" t="s">
        <v>1102</v>
      </c>
      <c r="E819" s="68" t="s">
        <v>12</v>
      </c>
      <c r="F819" s="69" t="s">
        <v>1103</v>
      </c>
      <c r="G819" s="69" t="s">
        <v>1078</v>
      </c>
      <c r="H819" s="69" t="s">
        <v>1104</v>
      </c>
      <c r="I819" s="69" t="s">
        <v>1105</v>
      </c>
      <c r="J819" s="69" t="s">
        <v>1106</v>
      </c>
      <c r="K819" s="69" t="s">
        <v>1107</v>
      </c>
      <c r="L819" s="68" t="s">
        <v>1108</v>
      </c>
      <c r="M819" s="68" t="s">
        <v>1109</v>
      </c>
      <c r="N819" s="68" t="s">
        <v>1110</v>
      </c>
      <c r="O819" s="68" t="s">
        <v>10</v>
      </c>
      <c r="P819" s="68" t="s">
        <v>11</v>
      </c>
    </row>
    <row r="820" spans="1:16" x14ac:dyDescent="0.25">
      <c r="A820" s="77" t="s">
        <v>578</v>
      </c>
      <c r="B820" s="77" t="s">
        <v>536</v>
      </c>
      <c r="C820" s="77" t="s">
        <v>579</v>
      </c>
      <c r="D820" s="71" t="s">
        <v>1122</v>
      </c>
      <c r="E820" s="73" t="str">
        <f>VLOOKUP($A820,'Прайс-Лист'!$A$7:$P$608, 4,0)</f>
        <v>S-XXL</v>
      </c>
      <c r="F820" s="88"/>
      <c r="G820" s="96"/>
      <c r="H820" s="96"/>
      <c r="I820" s="96"/>
      <c r="J820" s="96"/>
      <c r="K820" s="96"/>
      <c r="L820" s="72">
        <f t="shared" ref="L820" si="656">SUM(F820:K820)</f>
        <v>0</v>
      </c>
      <c r="M820" s="73">
        <f t="shared" ref="M820" si="657">L820*N820</f>
        <v>0</v>
      </c>
      <c r="N820" s="73">
        <f>VLOOKUP($A820,'Прайс-Лист'!$A$7:$P$608, 7,0)</f>
        <v>8.5018374999999988</v>
      </c>
      <c r="O820" s="73">
        <f>VLOOKUP($A820,'Прайс-Лист'!$A$7:$P$608, 10,0)</f>
        <v>15.728399374999999</v>
      </c>
      <c r="P820" s="73">
        <f>VLOOKUP($A820,'Прайс-Лист'!$A$7:$P$608, 11,0)</f>
        <v>424.66678312499994</v>
      </c>
    </row>
    <row r="821" spans="1:16" x14ac:dyDescent="0.25">
      <c r="A821" s="77" t="s">
        <v>578</v>
      </c>
      <c r="B821" s="77" t="s">
        <v>536</v>
      </c>
      <c r="C821" s="77" t="s">
        <v>579</v>
      </c>
      <c r="D821" s="71" t="s">
        <v>1124</v>
      </c>
      <c r="E821" s="73" t="str">
        <f>VLOOKUP($A821,'Прайс-Лист'!$A$7:$P$608, 4,0)</f>
        <v>S-XXL</v>
      </c>
      <c r="F821" s="88"/>
      <c r="G821" s="96"/>
      <c r="H821" s="96"/>
      <c r="I821" s="96"/>
      <c r="J821" s="96"/>
      <c r="K821" s="96"/>
      <c r="L821" s="72">
        <f t="shared" ref="L821" si="658">SUM(F821:K821)</f>
        <v>0</v>
      </c>
      <c r="M821" s="73">
        <f t="shared" ref="M821" si="659">L821*N821</f>
        <v>0</v>
      </c>
      <c r="N821" s="73">
        <f>VLOOKUP($A821,'Прайс-Лист'!$A$7:$P$608, 7,0)</f>
        <v>8.5018374999999988</v>
      </c>
      <c r="O821" s="73">
        <f>VLOOKUP($A821,'Прайс-Лист'!$A$7:$P$608, 10,0)</f>
        <v>15.728399374999999</v>
      </c>
      <c r="P821" s="73">
        <f>VLOOKUP($A821,'Прайс-Лист'!$A$7:$P$608, 11,0)</f>
        <v>424.66678312499994</v>
      </c>
    </row>
    <row r="822" spans="1:16" x14ac:dyDescent="0.25">
      <c r="A822" s="77" t="s">
        <v>578</v>
      </c>
      <c r="B822" s="77" t="s">
        <v>536</v>
      </c>
      <c r="C822" s="77" t="s">
        <v>579</v>
      </c>
      <c r="D822" s="71" t="s">
        <v>1166</v>
      </c>
      <c r="E822" s="73" t="str">
        <f>VLOOKUP($A822,'Прайс-Лист'!$A$7:$P$608, 4,0)</f>
        <v>S-XXL</v>
      </c>
      <c r="F822" s="88"/>
      <c r="G822" s="96"/>
      <c r="H822" s="96"/>
      <c r="I822" s="96"/>
      <c r="J822" s="96"/>
      <c r="K822" s="96"/>
      <c r="L822" s="72">
        <f t="shared" ref="L822:L834" si="660">SUM(F822:K822)</f>
        <v>0</v>
      </c>
      <c r="M822" s="73">
        <f t="shared" ref="M822:M834" si="661">L822*N822</f>
        <v>0</v>
      </c>
      <c r="N822" s="73">
        <f>VLOOKUP($A822,'Прайс-Лист'!$A$7:$P$608, 7,0)</f>
        <v>8.5018374999999988</v>
      </c>
      <c r="O822" s="73">
        <f>VLOOKUP($A822,'Прайс-Лист'!$A$7:$P$608, 10,0)</f>
        <v>15.728399374999999</v>
      </c>
      <c r="P822" s="73">
        <f>VLOOKUP($A822,'Прайс-Лист'!$A$7:$P$608, 11,0)</f>
        <v>424.66678312499994</v>
      </c>
    </row>
    <row r="823" spans="1:16" x14ac:dyDescent="0.25">
      <c r="A823" s="82" t="s">
        <v>580</v>
      </c>
      <c r="B823" s="82" t="s">
        <v>536</v>
      </c>
      <c r="C823" s="82" t="s">
        <v>581</v>
      </c>
      <c r="D823" s="83" t="s">
        <v>1114</v>
      </c>
      <c r="E823" s="84" t="str">
        <f>VLOOKUP($A823,'Прайс-Лист'!$A$7:$P$608, 4,0)</f>
        <v>S-XXL</v>
      </c>
      <c r="F823" s="88"/>
      <c r="G823" s="95"/>
      <c r="H823" s="95"/>
      <c r="I823" s="95"/>
      <c r="J823" s="95"/>
      <c r="K823" s="95"/>
      <c r="L823" s="85">
        <f t="shared" si="660"/>
        <v>0</v>
      </c>
      <c r="M823" s="84">
        <f t="shared" si="661"/>
        <v>0</v>
      </c>
      <c r="N823" s="84">
        <f>VLOOKUP($A823,'Прайс-Лист'!$A$7:$P$608, 7,0)</f>
        <v>11.325989999999999</v>
      </c>
      <c r="O823" s="84">
        <f>VLOOKUP($A823,'Прайс-Лист'!$A$7:$P$608, 10,0)</f>
        <v>20.9530815</v>
      </c>
      <c r="P823" s="84">
        <f>VLOOKUP($A823,'Прайс-Лист'!$A$7:$P$608, 11,0)</f>
        <v>565.73320049999995</v>
      </c>
    </row>
    <row r="824" spans="1:16" x14ac:dyDescent="0.25">
      <c r="A824" s="77" t="s">
        <v>582</v>
      </c>
      <c r="B824" s="77" t="s">
        <v>536</v>
      </c>
      <c r="C824" s="77" t="s">
        <v>583</v>
      </c>
      <c r="D824" s="71" t="s">
        <v>1115</v>
      </c>
      <c r="E824" s="73" t="str">
        <f>VLOOKUP($A824,'Прайс-Лист'!$A$7:$P$608, 4,0)</f>
        <v>S-XXL</v>
      </c>
      <c r="F824" s="88"/>
      <c r="G824" s="96">
        <v>5</v>
      </c>
      <c r="H824" s="96">
        <v>5</v>
      </c>
      <c r="I824" s="96">
        <v>2</v>
      </c>
      <c r="J824" s="96"/>
      <c r="K824" s="96"/>
      <c r="L824" s="72">
        <f t="shared" si="660"/>
        <v>12</v>
      </c>
      <c r="M824" s="73">
        <f t="shared" si="661"/>
        <v>102.02204999999998</v>
      </c>
      <c r="N824" s="73">
        <f>VLOOKUP($A824,'Прайс-Лист'!$A$7:$P$608, 7,0)</f>
        <v>8.5018374999999988</v>
      </c>
      <c r="O824" s="73">
        <f>VLOOKUP($A824,'Прайс-Лист'!$A$7:$P$608, 10,0)</f>
        <v>15.728399374999999</v>
      </c>
      <c r="P824" s="73">
        <f>VLOOKUP($A824,'Прайс-Лист'!$A$7:$P$608, 11,0)</f>
        <v>424.66678312499994</v>
      </c>
    </row>
    <row r="825" spans="1:16" x14ac:dyDescent="0.25">
      <c r="A825" s="77" t="s">
        <v>582</v>
      </c>
      <c r="B825" s="77" t="s">
        <v>536</v>
      </c>
      <c r="C825" s="77" t="s">
        <v>583</v>
      </c>
      <c r="D825" s="71" t="s">
        <v>1125</v>
      </c>
      <c r="E825" s="73" t="str">
        <f>VLOOKUP($A825,'Прайс-Лист'!$A$7:$P$608, 4,0)</f>
        <v>S-XXL</v>
      </c>
      <c r="F825" s="88"/>
      <c r="G825" s="96">
        <v>7</v>
      </c>
      <c r="H825" s="96">
        <v>7</v>
      </c>
      <c r="I825" s="96">
        <v>4</v>
      </c>
      <c r="J825" s="96">
        <v>2</v>
      </c>
      <c r="K825" s="96"/>
      <c r="L825" s="72">
        <f t="shared" ref="L825" si="662">SUM(F825:K825)</f>
        <v>20</v>
      </c>
      <c r="M825" s="73">
        <f t="shared" ref="M825" si="663">L825*N825</f>
        <v>170.03674999999998</v>
      </c>
      <c r="N825" s="73">
        <f>VLOOKUP($A825,'Прайс-Лист'!$A$7:$P$608, 7,0)</f>
        <v>8.5018374999999988</v>
      </c>
      <c r="O825" s="73">
        <f>VLOOKUP($A825,'Прайс-Лист'!$A$7:$P$608, 10,0)</f>
        <v>15.728399374999999</v>
      </c>
      <c r="P825" s="73">
        <f>VLOOKUP($A825,'Прайс-Лист'!$A$7:$P$608, 11,0)</f>
        <v>424.66678312499994</v>
      </c>
    </row>
    <row r="826" spans="1:16" x14ac:dyDescent="0.25">
      <c r="A826" s="77" t="s">
        <v>582</v>
      </c>
      <c r="B826" s="77" t="s">
        <v>536</v>
      </c>
      <c r="C826" s="77" t="s">
        <v>583</v>
      </c>
      <c r="D826" s="71" t="s">
        <v>1124</v>
      </c>
      <c r="E826" s="73" t="str">
        <f>VLOOKUP($A826,'Прайс-Лист'!$A$7:$P$608, 4,0)</f>
        <v>S-XXL</v>
      </c>
      <c r="F826" s="88"/>
      <c r="G826" s="96"/>
      <c r="H826" s="96"/>
      <c r="I826" s="96"/>
      <c r="J826" s="96"/>
      <c r="K826" s="96"/>
      <c r="L826" s="72">
        <f t="shared" si="660"/>
        <v>0</v>
      </c>
      <c r="M826" s="73">
        <f t="shared" si="661"/>
        <v>0</v>
      </c>
      <c r="N826" s="73">
        <f>VLOOKUP($A826,'Прайс-Лист'!$A$7:$P$608, 7,0)</f>
        <v>8.5018374999999988</v>
      </c>
      <c r="O826" s="73">
        <f>VLOOKUP($A826,'Прайс-Лист'!$A$7:$P$608, 10,0)</f>
        <v>15.728399374999999</v>
      </c>
      <c r="P826" s="73">
        <f>VLOOKUP($A826,'Прайс-Лист'!$A$7:$P$608, 11,0)</f>
        <v>424.66678312499994</v>
      </c>
    </row>
    <row r="827" spans="1:16" x14ac:dyDescent="0.25">
      <c r="A827" s="82" t="s">
        <v>584</v>
      </c>
      <c r="B827" s="82" t="s">
        <v>536</v>
      </c>
      <c r="C827" s="82" t="s">
        <v>585</v>
      </c>
      <c r="D827" s="83" t="s">
        <v>1125</v>
      </c>
      <c r="E827" s="84" t="str">
        <f>VLOOKUP($A827,'Прайс-Лист'!$A$7:$P$608, 4,0)</f>
        <v>S-XXL</v>
      </c>
      <c r="F827" s="88"/>
      <c r="G827" s="95"/>
      <c r="H827" s="95"/>
      <c r="I827" s="95"/>
      <c r="J827" s="95"/>
      <c r="K827" s="95"/>
      <c r="L827" s="85">
        <f t="shared" ref="L827" si="664">SUM(F827:K827)</f>
        <v>0</v>
      </c>
      <c r="M827" s="84">
        <f t="shared" ref="M827" si="665">L827*N827</f>
        <v>0</v>
      </c>
      <c r="N827" s="84">
        <f>VLOOKUP($A827,'Прайс-Лист'!$A$7:$P$608, 7,0)</f>
        <v>8.5018374999999988</v>
      </c>
      <c r="O827" s="84">
        <f>VLOOKUP($A827,'Прайс-Лист'!$A$7:$P$608, 10,0)</f>
        <v>15.728399374999999</v>
      </c>
      <c r="P827" s="84">
        <f>VLOOKUP($A827,'Прайс-Лист'!$A$7:$P$608, 11,0)</f>
        <v>424.66678312499994</v>
      </c>
    </row>
    <row r="828" spans="1:16" x14ac:dyDescent="0.25">
      <c r="A828" s="82" t="s">
        <v>584</v>
      </c>
      <c r="B828" s="82" t="s">
        <v>536</v>
      </c>
      <c r="C828" s="82" t="s">
        <v>585</v>
      </c>
      <c r="D828" s="83" t="s">
        <v>1152</v>
      </c>
      <c r="E828" s="84" t="str">
        <f>VLOOKUP($A828,'Прайс-Лист'!$A$7:$P$608, 4,0)</f>
        <v>S-XXL</v>
      </c>
      <c r="F828" s="88"/>
      <c r="G828" s="95"/>
      <c r="H828" s="95"/>
      <c r="I828" s="95"/>
      <c r="J828" s="95"/>
      <c r="K828" s="95"/>
      <c r="L828" s="85">
        <f t="shared" si="660"/>
        <v>0</v>
      </c>
      <c r="M828" s="84">
        <f t="shared" si="661"/>
        <v>0</v>
      </c>
      <c r="N828" s="84">
        <f>VLOOKUP($A828,'Прайс-Лист'!$A$7:$P$608, 7,0)</f>
        <v>8.5018374999999988</v>
      </c>
      <c r="O828" s="84">
        <f>VLOOKUP($A828,'Прайс-Лист'!$A$7:$P$608, 10,0)</f>
        <v>15.728399374999999</v>
      </c>
      <c r="P828" s="84">
        <f>VLOOKUP($A828,'Прайс-Лист'!$A$7:$P$608, 11,0)</f>
        <v>424.66678312499994</v>
      </c>
    </row>
    <row r="829" spans="1:16" x14ac:dyDescent="0.25">
      <c r="A829" s="77" t="s">
        <v>586</v>
      </c>
      <c r="B829" s="77" t="s">
        <v>536</v>
      </c>
      <c r="C829" s="77" t="s">
        <v>587</v>
      </c>
      <c r="D829" s="71" t="s">
        <v>1115</v>
      </c>
      <c r="E829" s="73" t="str">
        <f>VLOOKUP($A829,'Прайс-Лист'!$A$7:$P$608, 4,0)</f>
        <v>S-XXL</v>
      </c>
      <c r="F829" s="88"/>
      <c r="G829" s="96"/>
      <c r="H829" s="96"/>
      <c r="I829" s="96"/>
      <c r="J829" s="96"/>
      <c r="K829" s="96"/>
      <c r="L829" s="72">
        <f t="shared" si="660"/>
        <v>0</v>
      </c>
      <c r="M829" s="73">
        <f t="shared" si="661"/>
        <v>0</v>
      </c>
      <c r="N829" s="73">
        <f>VLOOKUP($A829,'Прайс-Лист'!$A$7:$P$608, 7,0)</f>
        <v>8.5018374999999988</v>
      </c>
      <c r="O829" s="73">
        <f>VLOOKUP($A829,'Прайс-Лист'!$A$7:$P$608, 10,0)</f>
        <v>15.728399374999999</v>
      </c>
      <c r="P829" s="73">
        <f>VLOOKUP($A829,'Прайс-Лист'!$A$7:$P$608, 11,0)</f>
        <v>424.66678312499994</v>
      </c>
    </row>
    <row r="830" spans="1:16" x14ac:dyDescent="0.25">
      <c r="A830" s="77" t="s">
        <v>586</v>
      </c>
      <c r="B830" s="77" t="s">
        <v>536</v>
      </c>
      <c r="C830" s="77" t="s">
        <v>587</v>
      </c>
      <c r="D830" s="71" t="s">
        <v>1178</v>
      </c>
      <c r="E830" s="73" t="str">
        <f>VLOOKUP($A830,'Прайс-Лист'!$A$7:$P$608, 4,0)</f>
        <v>S-XXL</v>
      </c>
      <c r="F830" s="88"/>
      <c r="G830" s="96"/>
      <c r="H830" s="96"/>
      <c r="I830" s="96"/>
      <c r="J830" s="96"/>
      <c r="K830" s="96"/>
      <c r="L830" s="72">
        <f t="shared" ref="L830" si="666">SUM(F830:K830)</f>
        <v>0</v>
      </c>
      <c r="M830" s="73">
        <f t="shared" ref="M830" si="667">L830*N830</f>
        <v>0</v>
      </c>
      <c r="N830" s="73">
        <f>VLOOKUP($A830,'Прайс-Лист'!$A$7:$P$608, 7,0)</f>
        <v>8.5018374999999988</v>
      </c>
      <c r="O830" s="73">
        <f>VLOOKUP($A830,'Прайс-Лист'!$A$7:$P$608, 10,0)</f>
        <v>15.728399374999999</v>
      </c>
      <c r="P830" s="73">
        <f>VLOOKUP($A830,'Прайс-Лист'!$A$7:$P$608, 11,0)</f>
        <v>424.66678312499994</v>
      </c>
    </row>
    <row r="831" spans="1:16" x14ac:dyDescent="0.25">
      <c r="A831" s="77" t="s">
        <v>586</v>
      </c>
      <c r="B831" s="77" t="s">
        <v>536</v>
      </c>
      <c r="C831" s="77" t="s">
        <v>587</v>
      </c>
      <c r="D831" s="71" t="s">
        <v>1117</v>
      </c>
      <c r="E831" s="73" t="str">
        <f>VLOOKUP($A831,'Прайс-Лист'!$A$7:$P$608, 4,0)</f>
        <v>S-XXL</v>
      </c>
      <c r="F831" s="88"/>
      <c r="G831" s="96"/>
      <c r="H831" s="96"/>
      <c r="I831" s="96"/>
      <c r="J831" s="96"/>
      <c r="K831" s="96"/>
      <c r="L831" s="72">
        <f t="shared" ref="L831" si="668">SUM(F831:K831)</f>
        <v>0</v>
      </c>
      <c r="M831" s="73">
        <f t="shared" ref="M831" si="669">L831*N831</f>
        <v>0</v>
      </c>
      <c r="N831" s="73">
        <f>VLOOKUP($A831,'Прайс-Лист'!$A$7:$P$608, 7,0)</f>
        <v>8.5018374999999988</v>
      </c>
      <c r="O831" s="73">
        <f>VLOOKUP($A831,'Прайс-Лист'!$A$7:$P$608, 10,0)</f>
        <v>15.728399374999999</v>
      </c>
      <c r="P831" s="73">
        <f>VLOOKUP($A831,'Прайс-Лист'!$A$7:$P$608, 11,0)</f>
        <v>424.66678312499994</v>
      </c>
    </row>
    <row r="832" spans="1:16" x14ac:dyDescent="0.25">
      <c r="A832" s="77" t="s">
        <v>586</v>
      </c>
      <c r="B832" s="77" t="s">
        <v>536</v>
      </c>
      <c r="C832" s="77" t="s">
        <v>587</v>
      </c>
      <c r="D832" s="71" t="s">
        <v>1119</v>
      </c>
      <c r="E832" s="73" t="str">
        <f>VLOOKUP($A832,'Прайс-Лист'!$A$7:$P$608, 4,0)</f>
        <v>S-XXL</v>
      </c>
      <c r="F832" s="88"/>
      <c r="G832" s="96"/>
      <c r="H832" s="96"/>
      <c r="I832" s="96"/>
      <c r="J832" s="96"/>
      <c r="K832" s="96"/>
      <c r="L832" s="72">
        <f t="shared" si="660"/>
        <v>0</v>
      </c>
      <c r="M832" s="73">
        <f t="shared" si="661"/>
        <v>0</v>
      </c>
      <c r="N832" s="73">
        <f>VLOOKUP($A832,'Прайс-Лист'!$A$7:$P$608, 7,0)</f>
        <v>8.5018374999999988</v>
      </c>
      <c r="O832" s="73">
        <f>VLOOKUP($A832,'Прайс-Лист'!$A$7:$P$608, 10,0)</f>
        <v>15.728399374999999</v>
      </c>
      <c r="P832" s="73">
        <f>VLOOKUP($A832,'Прайс-Лист'!$A$7:$P$608, 11,0)</f>
        <v>424.66678312499994</v>
      </c>
    </row>
    <row r="833" spans="1:16" x14ac:dyDescent="0.25">
      <c r="A833" s="82" t="s">
        <v>588</v>
      </c>
      <c r="B833" s="82" t="s">
        <v>536</v>
      </c>
      <c r="C833" s="82" t="s">
        <v>589</v>
      </c>
      <c r="D833" s="83" t="s">
        <v>1119</v>
      </c>
      <c r="E833" s="84" t="str">
        <f>VLOOKUP($A833,'Прайс-Лист'!$A$7:$P$608, 4,0)</f>
        <v>S-XXL</v>
      </c>
      <c r="F833" s="88"/>
      <c r="G833" s="95"/>
      <c r="H833" s="95"/>
      <c r="I833" s="95"/>
      <c r="J833" s="95"/>
      <c r="K833" s="95"/>
      <c r="L833" s="85">
        <f t="shared" ref="L833" si="670">SUM(F833:K833)</f>
        <v>0</v>
      </c>
      <c r="M833" s="84">
        <f t="shared" ref="M833" si="671">L833*N833</f>
        <v>0</v>
      </c>
      <c r="N833" s="84">
        <f>VLOOKUP($A833,'Прайс-Лист'!$A$7:$P$608, 7,0)</f>
        <v>8.5018374999999988</v>
      </c>
      <c r="O833" s="84">
        <f>VLOOKUP($A833,'Прайс-Лист'!$A$7:$P$608, 10,0)</f>
        <v>15.728399374999999</v>
      </c>
      <c r="P833" s="84">
        <f>VLOOKUP($A833,'Прайс-Лист'!$A$7:$P$608, 11,0)</f>
        <v>424.66678312499994</v>
      </c>
    </row>
    <row r="834" spans="1:16" x14ac:dyDescent="0.25">
      <c r="A834" s="82" t="s">
        <v>588</v>
      </c>
      <c r="B834" s="82" t="s">
        <v>536</v>
      </c>
      <c r="C834" s="82" t="s">
        <v>589</v>
      </c>
      <c r="D834" s="83" t="s">
        <v>1125</v>
      </c>
      <c r="E834" s="84" t="str">
        <f>VLOOKUP($A834,'Прайс-Лист'!$A$7:$P$608, 4,0)</f>
        <v>S-XXL</v>
      </c>
      <c r="F834" s="88"/>
      <c r="G834" s="95"/>
      <c r="H834" s="95"/>
      <c r="I834" s="95"/>
      <c r="J834" s="95"/>
      <c r="K834" s="95"/>
      <c r="L834" s="85">
        <f t="shared" si="660"/>
        <v>0</v>
      </c>
      <c r="M834" s="84">
        <f t="shared" si="661"/>
        <v>0</v>
      </c>
      <c r="N834" s="84">
        <f>VLOOKUP($A834,'Прайс-Лист'!$A$7:$P$608, 7,0)</f>
        <v>8.5018374999999988</v>
      </c>
      <c r="O834" s="84">
        <f>VLOOKUP($A834,'Прайс-Лист'!$A$7:$P$608, 10,0)</f>
        <v>15.728399374999999</v>
      </c>
      <c r="P834" s="84">
        <f>VLOOKUP($A834,'Прайс-Лист'!$A$7:$P$608, 11,0)</f>
        <v>424.66678312499994</v>
      </c>
    </row>
    <row r="835" spans="1:16" x14ac:dyDescent="0.25">
      <c r="A835" s="29" t="s">
        <v>590</v>
      </c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</row>
    <row r="836" spans="1:16" s="1" customFormat="1" x14ac:dyDescent="0.25">
      <c r="A836" s="66" t="s">
        <v>1099</v>
      </c>
      <c r="B836" s="66" t="s">
        <v>1100</v>
      </c>
      <c r="C836" s="67" t="s">
        <v>1101</v>
      </c>
      <c r="D836" s="66" t="s">
        <v>1102</v>
      </c>
      <c r="E836" s="90" t="s">
        <v>1172</v>
      </c>
      <c r="F836" s="69"/>
      <c r="G836" s="69">
        <v>30</v>
      </c>
      <c r="H836" s="69">
        <v>32</v>
      </c>
      <c r="I836" s="69">
        <v>34</v>
      </c>
      <c r="J836" s="69">
        <v>36</v>
      </c>
      <c r="K836" s="69">
        <v>38</v>
      </c>
      <c r="L836" s="68" t="s">
        <v>1108</v>
      </c>
      <c r="M836" s="68" t="s">
        <v>1109</v>
      </c>
      <c r="N836" s="68" t="s">
        <v>1110</v>
      </c>
      <c r="O836" s="68" t="s">
        <v>10</v>
      </c>
      <c r="P836" s="68" t="s">
        <v>11</v>
      </c>
    </row>
    <row r="837" spans="1:16" x14ac:dyDescent="0.25">
      <c r="A837" s="79" t="s">
        <v>591</v>
      </c>
      <c r="B837" s="79" t="s">
        <v>536</v>
      </c>
      <c r="C837" s="80" t="s">
        <v>592</v>
      </c>
      <c r="D837" s="71" t="s">
        <v>1196</v>
      </c>
      <c r="E837" s="73" t="str">
        <f>VLOOKUP($A837,'Прайс-Лист'!$A$7:$P$608, 4,0)</f>
        <v>30-38"</v>
      </c>
      <c r="F837" s="88"/>
      <c r="G837" s="96"/>
      <c r="H837" s="96"/>
      <c r="I837" s="96"/>
      <c r="J837" s="96"/>
      <c r="K837" s="96"/>
      <c r="L837" s="72">
        <f t="shared" ref="L837:L843" si="672">SUM(F837:K837)</f>
        <v>0</v>
      </c>
      <c r="M837" s="73">
        <f t="shared" ref="M837:M843" si="673">L837*N837</f>
        <v>0</v>
      </c>
      <c r="N837" s="73">
        <f>VLOOKUP($A837,'Прайс-Лист'!$A$7:$P$608, 7,0)</f>
        <v>44.433944749999995</v>
      </c>
      <c r="O837" s="73">
        <f>VLOOKUP($A837,'Прайс-Лист'!$A$7:$P$608, 10,0)</f>
        <v>82.202797787499989</v>
      </c>
      <c r="P837" s="73">
        <f>VLOOKUP($A837,'Прайс-Лист'!$A$7:$P$608, 11,0)</f>
        <v>2219.4755402624996</v>
      </c>
    </row>
    <row r="838" spans="1:16" x14ac:dyDescent="0.25">
      <c r="A838" s="82" t="s">
        <v>593</v>
      </c>
      <c r="B838" s="82" t="s">
        <v>536</v>
      </c>
      <c r="C838" s="82" t="s">
        <v>594</v>
      </c>
      <c r="D838" s="83" t="s">
        <v>1188</v>
      </c>
      <c r="E838" s="84" t="str">
        <f>VLOOKUP($A838,'Прайс-Лист'!$A$7:$P$608, 4,0)</f>
        <v>30-38"</v>
      </c>
      <c r="F838" s="88"/>
      <c r="G838" s="95"/>
      <c r="H838" s="95"/>
      <c r="I838" s="95"/>
      <c r="J838" s="95"/>
      <c r="K838" s="95"/>
      <c r="L838" s="85">
        <f t="shared" si="672"/>
        <v>0</v>
      </c>
      <c r="M838" s="84">
        <f t="shared" si="673"/>
        <v>0</v>
      </c>
      <c r="N838" s="84">
        <f>VLOOKUP($A838,'Прайс-Лист'!$A$7:$P$608, 7,0)</f>
        <v>47.542679275000005</v>
      </c>
      <c r="O838" s="84">
        <f>VLOOKUP($A838,'Прайс-Лист'!$A$7:$P$608, 10,0)</f>
        <v>87.953956658750016</v>
      </c>
      <c r="P838" s="84">
        <f>VLOOKUP($A838,'Прайс-Лист'!$A$7:$P$608, 11,0)</f>
        <v>2374.7568297862504</v>
      </c>
    </row>
    <row r="839" spans="1:16" x14ac:dyDescent="0.25">
      <c r="A839" s="70" t="s">
        <v>595</v>
      </c>
      <c r="B839" s="70" t="s">
        <v>536</v>
      </c>
      <c r="C839" s="70" t="s">
        <v>596</v>
      </c>
      <c r="D839" s="71" t="s">
        <v>1196</v>
      </c>
      <c r="E839" s="73" t="str">
        <f>VLOOKUP($A839,'Прайс-Лист'!$A$7:$P$608, 4,0)</f>
        <v>30-38"</v>
      </c>
      <c r="F839" s="88"/>
      <c r="G839" s="96"/>
      <c r="H839" s="96"/>
      <c r="I839" s="96"/>
      <c r="J839" s="96"/>
      <c r="K839" s="96"/>
      <c r="L839" s="72">
        <f t="shared" si="672"/>
        <v>0</v>
      </c>
      <c r="M839" s="73">
        <f t="shared" si="673"/>
        <v>0</v>
      </c>
      <c r="N839" s="73">
        <f>VLOOKUP($A839,'Прайс-Лист'!$A$7:$P$608, 7,0)</f>
        <v>40.698982870000002</v>
      </c>
      <c r="O839" s="73">
        <f>VLOOKUP($A839,'Прайс-Лист'!$A$7:$P$608, 10,0)</f>
        <v>75.293118309500002</v>
      </c>
      <c r="P839" s="73">
        <f>VLOOKUP($A839,'Прайс-Лист'!$A$7:$P$608, 11,0)</f>
        <v>2032.9141943565</v>
      </c>
    </row>
    <row r="840" spans="1:16" x14ac:dyDescent="0.25">
      <c r="A840" s="70" t="s">
        <v>595</v>
      </c>
      <c r="B840" s="70" t="s">
        <v>536</v>
      </c>
      <c r="C840" s="70" t="s">
        <v>596</v>
      </c>
      <c r="D840" s="71" t="s">
        <v>1197</v>
      </c>
      <c r="E840" s="73" t="str">
        <f>VLOOKUP($A840,'Прайс-Лист'!$A$7:$P$608, 4,0)</f>
        <v>30-38"</v>
      </c>
      <c r="F840" s="88"/>
      <c r="G840" s="96"/>
      <c r="H840" s="96"/>
      <c r="I840" s="96"/>
      <c r="J840" s="96"/>
      <c r="K840" s="96"/>
      <c r="L840" s="72">
        <f t="shared" ref="L840" si="674">SUM(F840:K840)</f>
        <v>0</v>
      </c>
      <c r="M840" s="73">
        <f t="shared" ref="M840" si="675">L840*N840</f>
        <v>0</v>
      </c>
      <c r="N840" s="73">
        <f>VLOOKUP($A840,'Прайс-Лист'!$A$7:$P$608, 7,0)</f>
        <v>40.698982870000002</v>
      </c>
      <c r="O840" s="73">
        <f>VLOOKUP($A840,'Прайс-Лист'!$A$7:$P$608, 10,0)</f>
        <v>75.293118309500002</v>
      </c>
      <c r="P840" s="73">
        <f>VLOOKUP($A840,'Прайс-Лист'!$A$7:$P$608, 11,0)</f>
        <v>2032.9141943565</v>
      </c>
    </row>
    <row r="841" spans="1:16" x14ac:dyDescent="0.25">
      <c r="A841" s="70" t="s">
        <v>595</v>
      </c>
      <c r="B841" s="70" t="s">
        <v>536</v>
      </c>
      <c r="C841" s="70" t="s">
        <v>596</v>
      </c>
      <c r="D841" s="71" t="s">
        <v>1149</v>
      </c>
      <c r="E841" s="73" t="str">
        <f>VLOOKUP($A841,'Прайс-Лист'!$A$7:$P$608, 4,0)</f>
        <v>30-38"</v>
      </c>
      <c r="F841" s="88"/>
      <c r="G841" s="96"/>
      <c r="H841" s="96"/>
      <c r="I841" s="96"/>
      <c r="J841" s="96"/>
      <c r="K841" s="96"/>
      <c r="L841" s="72">
        <f t="shared" si="672"/>
        <v>0</v>
      </c>
      <c r="M841" s="73">
        <f t="shared" si="673"/>
        <v>0</v>
      </c>
      <c r="N841" s="73">
        <f>VLOOKUP($A841,'Прайс-Лист'!$A$7:$P$608, 7,0)</f>
        <v>40.698982870000002</v>
      </c>
      <c r="O841" s="73">
        <f>VLOOKUP($A841,'Прайс-Лист'!$A$7:$P$608, 10,0)</f>
        <v>75.293118309500002</v>
      </c>
      <c r="P841" s="73">
        <f>VLOOKUP($A841,'Прайс-Лист'!$A$7:$P$608, 11,0)</f>
        <v>2032.9141943565</v>
      </c>
    </row>
    <row r="842" spans="1:16" x14ac:dyDescent="0.25">
      <c r="A842" s="82" t="s">
        <v>597</v>
      </c>
      <c r="B842" s="82" t="s">
        <v>536</v>
      </c>
      <c r="C842" s="82" t="s">
        <v>598</v>
      </c>
      <c r="D842" s="83" t="s">
        <v>1116</v>
      </c>
      <c r="E842" s="84" t="str">
        <f>VLOOKUP($A842,'Прайс-Лист'!$A$7:$P$608, 4,0)</f>
        <v>30-38"</v>
      </c>
      <c r="F842" s="88"/>
      <c r="G842" s="95"/>
      <c r="H842" s="95"/>
      <c r="I842" s="95"/>
      <c r="J842" s="95"/>
      <c r="K842" s="95"/>
      <c r="L842" s="85">
        <f t="shared" ref="L842" si="676">SUM(F842:K842)</f>
        <v>0</v>
      </c>
      <c r="M842" s="84">
        <f t="shared" ref="M842" si="677">L842*N842</f>
        <v>0</v>
      </c>
      <c r="N842" s="84">
        <f>VLOOKUP($A842,'Прайс-Лист'!$A$7:$P$608, 7,0)</f>
        <v>34.713314674999992</v>
      </c>
      <c r="O842" s="84">
        <f>VLOOKUP($A842,'Прайс-Лист'!$A$7:$P$608, 10,0)</f>
        <v>64.219632148749994</v>
      </c>
      <c r="P842" s="84">
        <f>VLOOKUP($A842,'Прайс-Лист'!$A$7:$P$608, 11,0)</f>
        <v>1733.9300680162498</v>
      </c>
    </row>
    <row r="843" spans="1:16" x14ac:dyDescent="0.25">
      <c r="A843" s="82" t="s">
        <v>597</v>
      </c>
      <c r="B843" s="82" t="s">
        <v>536</v>
      </c>
      <c r="C843" s="82" t="s">
        <v>598</v>
      </c>
      <c r="D843" s="83" t="s">
        <v>1198</v>
      </c>
      <c r="E843" s="84" t="str">
        <f>VLOOKUP($A843,'Прайс-Лист'!$A$7:$P$608, 4,0)</f>
        <v>30-38"</v>
      </c>
      <c r="F843" s="88"/>
      <c r="G843" s="95"/>
      <c r="H843" s="95"/>
      <c r="I843" s="95"/>
      <c r="J843" s="95"/>
      <c r="K843" s="95"/>
      <c r="L843" s="85">
        <f t="shared" si="672"/>
        <v>0</v>
      </c>
      <c r="M843" s="84">
        <f t="shared" si="673"/>
        <v>0</v>
      </c>
      <c r="N843" s="84">
        <f>VLOOKUP($A843,'Прайс-Лист'!$A$7:$P$608, 7,0)</f>
        <v>34.713314674999992</v>
      </c>
      <c r="O843" s="84">
        <f>VLOOKUP($A843,'Прайс-Лист'!$A$7:$P$608, 10,0)</f>
        <v>64.219632148749994</v>
      </c>
      <c r="P843" s="84">
        <f>VLOOKUP($A843,'Прайс-Лист'!$A$7:$P$608, 11,0)</f>
        <v>1733.9300680162498</v>
      </c>
    </row>
    <row r="844" spans="1:16" x14ac:dyDescent="0.25">
      <c r="A844" s="31" t="s">
        <v>599</v>
      </c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</row>
    <row r="845" spans="1:16" x14ac:dyDescent="0.25">
      <c r="A845" s="29" t="s">
        <v>537</v>
      </c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</row>
    <row r="846" spans="1:16" s="1" customFormat="1" x14ac:dyDescent="0.25">
      <c r="A846" s="66" t="s">
        <v>1099</v>
      </c>
      <c r="B846" s="66" t="s">
        <v>1100</v>
      </c>
      <c r="C846" s="67" t="s">
        <v>1101</v>
      </c>
      <c r="D846" s="66" t="s">
        <v>1102</v>
      </c>
      <c r="E846" s="68" t="s">
        <v>12</v>
      </c>
      <c r="F846" s="69">
        <v>8</v>
      </c>
      <c r="G846" s="69">
        <v>10</v>
      </c>
      <c r="H846" s="69">
        <v>12</v>
      </c>
      <c r="I846" s="69">
        <v>14</v>
      </c>
      <c r="J846" s="69">
        <v>16</v>
      </c>
      <c r="K846" s="69"/>
      <c r="L846" s="68" t="s">
        <v>1108</v>
      </c>
      <c r="M846" s="68" t="s">
        <v>1109</v>
      </c>
      <c r="N846" s="68" t="s">
        <v>1110</v>
      </c>
      <c r="O846" s="68" t="s">
        <v>10</v>
      </c>
      <c r="P846" s="68" t="s">
        <v>11</v>
      </c>
    </row>
    <row r="847" spans="1:16" x14ac:dyDescent="0.25">
      <c r="A847" s="70" t="s">
        <v>600</v>
      </c>
      <c r="B847" s="70" t="s">
        <v>599</v>
      </c>
      <c r="C847" s="77" t="s">
        <v>601</v>
      </c>
      <c r="D847" s="71" t="s">
        <v>1199</v>
      </c>
      <c r="E847" s="73" t="str">
        <f>VLOOKUP($A847,'Прайс-Лист'!$A$7:$P$608, 4,0)</f>
        <v>8-16</v>
      </c>
      <c r="F847" s="96"/>
      <c r="G847" s="96"/>
      <c r="H847" s="96"/>
      <c r="I847" s="96"/>
      <c r="J847" s="96"/>
      <c r="K847" s="88"/>
      <c r="L847" s="72">
        <f t="shared" ref="L847:L848" si="678">SUM(F847:K847)</f>
        <v>0</v>
      </c>
      <c r="M847" s="73">
        <f t="shared" ref="M847:M848" si="679">L847*N847</f>
        <v>0</v>
      </c>
      <c r="N847" s="73">
        <f>VLOOKUP($A847,'Прайс-Лист'!$A$7:$P$608, 7,0)</f>
        <v>123.28838105999999</v>
      </c>
      <c r="O847" s="73">
        <f>VLOOKUP($A847,'Прайс-Лист'!$A$7:$P$608, 10,0)</f>
        <v>228.08350496099999</v>
      </c>
      <c r="P847" s="73">
        <f>VLOOKUP($A847,'Прайс-Лист'!$A$7:$P$608, 11,0)</f>
        <v>6158.254633947</v>
      </c>
    </row>
    <row r="848" spans="1:16" x14ac:dyDescent="0.25">
      <c r="A848" s="70" t="s">
        <v>600</v>
      </c>
      <c r="B848" s="70" t="s">
        <v>599</v>
      </c>
      <c r="C848" s="77" t="s">
        <v>601</v>
      </c>
      <c r="D848" s="71" t="s">
        <v>1184</v>
      </c>
      <c r="E848" s="73" t="str">
        <f>VLOOKUP($A848,'Прайс-Лист'!$A$7:$P$608, 4,0)</f>
        <v>8-16</v>
      </c>
      <c r="F848" s="96"/>
      <c r="G848" s="96"/>
      <c r="H848" s="96"/>
      <c r="I848" s="96"/>
      <c r="J848" s="96"/>
      <c r="K848" s="88"/>
      <c r="L848" s="72">
        <f t="shared" si="678"/>
        <v>0</v>
      </c>
      <c r="M848" s="73">
        <f t="shared" si="679"/>
        <v>0</v>
      </c>
      <c r="N848" s="73">
        <f>VLOOKUP($A848,'Прайс-Лист'!$A$7:$P$608, 7,0)</f>
        <v>123.28838105999999</v>
      </c>
      <c r="O848" s="73">
        <f>VLOOKUP($A848,'Прайс-Лист'!$A$7:$P$608, 10,0)</f>
        <v>228.08350496099999</v>
      </c>
      <c r="P848" s="73">
        <f>VLOOKUP($A848,'Прайс-Лист'!$A$7:$P$608, 11,0)</f>
        <v>6158.254633947</v>
      </c>
    </row>
    <row r="849" spans="1:16" x14ac:dyDescent="0.25">
      <c r="A849" s="70" t="s">
        <v>600</v>
      </c>
      <c r="B849" s="70" t="s">
        <v>599</v>
      </c>
      <c r="C849" s="77" t="s">
        <v>601</v>
      </c>
      <c r="D849" s="71" t="s">
        <v>1113</v>
      </c>
      <c r="E849" s="73" t="str">
        <f>VLOOKUP($A849,'Прайс-Лист'!$A$7:$P$608, 4,0)</f>
        <v>8-16</v>
      </c>
      <c r="F849" s="96"/>
      <c r="G849" s="96"/>
      <c r="H849" s="96"/>
      <c r="I849" s="96"/>
      <c r="J849" s="96"/>
      <c r="K849" s="88"/>
      <c r="L849" s="72">
        <f t="shared" ref="L849" si="680">SUM(F849:K849)</f>
        <v>0</v>
      </c>
      <c r="M849" s="73">
        <f t="shared" ref="M849" si="681">L849*N849</f>
        <v>0</v>
      </c>
      <c r="N849" s="73">
        <f>VLOOKUP($A849,'Прайс-Лист'!$A$7:$P$608, 7,0)</f>
        <v>123.28838105999999</v>
      </c>
      <c r="O849" s="73">
        <f>VLOOKUP($A849,'Прайс-Лист'!$A$7:$P$608, 10,0)</f>
        <v>228.08350496099999</v>
      </c>
      <c r="P849" s="73">
        <f>VLOOKUP($A849,'Прайс-Лист'!$A$7:$P$608, 11,0)</f>
        <v>6158.254633947</v>
      </c>
    </row>
    <row r="850" spans="1:16" x14ac:dyDescent="0.25">
      <c r="A850" s="70" t="s">
        <v>600</v>
      </c>
      <c r="B850" s="70" t="s">
        <v>599</v>
      </c>
      <c r="C850" s="77" t="s">
        <v>601</v>
      </c>
      <c r="D850" s="71" t="s">
        <v>1115</v>
      </c>
      <c r="E850" s="73" t="str">
        <f>VLOOKUP($A850,'Прайс-Лист'!$A$7:$P$608, 4,0)</f>
        <v>8-16</v>
      </c>
      <c r="F850" s="96"/>
      <c r="G850" s="96"/>
      <c r="H850" s="96"/>
      <c r="I850" s="96"/>
      <c r="J850" s="96"/>
      <c r="K850" s="88"/>
      <c r="L850" s="72">
        <f t="shared" ref="L850:L856" si="682">SUM(F850:K850)</f>
        <v>0</v>
      </c>
      <c r="M850" s="73">
        <f t="shared" ref="M850:M856" si="683">L850*N850</f>
        <v>0</v>
      </c>
      <c r="N850" s="73">
        <f>VLOOKUP($A850,'Прайс-Лист'!$A$7:$P$608, 7,0)</f>
        <v>123.28838105999999</v>
      </c>
      <c r="O850" s="73">
        <f>VLOOKUP($A850,'Прайс-Лист'!$A$7:$P$608, 10,0)</f>
        <v>228.08350496099999</v>
      </c>
      <c r="P850" s="73">
        <f>VLOOKUP($A850,'Прайс-Лист'!$A$7:$P$608, 11,0)</f>
        <v>6158.254633947</v>
      </c>
    </row>
    <row r="851" spans="1:16" x14ac:dyDescent="0.25">
      <c r="A851" s="82" t="s">
        <v>602</v>
      </c>
      <c r="B851" s="82" t="s">
        <v>599</v>
      </c>
      <c r="C851" s="82" t="s">
        <v>603</v>
      </c>
      <c r="D851" s="83" t="s">
        <v>1188</v>
      </c>
      <c r="E851" s="84" t="str">
        <f>VLOOKUP($A851,'Прайс-Лист'!$A$7:$P$608, 4,0)</f>
        <v>8-16</v>
      </c>
      <c r="F851" s="95"/>
      <c r="G851" s="95"/>
      <c r="H851" s="95"/>
      <c r="I851" s="95"/>
      <c r="J851" s="95"/>
      <c r="K851" s="88"/>
      <c r="L851" s="85">
        <f t="shared" si="682"/>
        <v>0</v>
      </c>
      <c r="M851" s="84">
        <f t="shared" si="683"/>
        <v>0</v>
      </c>
      <c r="N851" s="84">
        <f>VLOOKUP($A851,'Прайс-Лист'!$A$7:$P$608, 7,0)</f>
        <v>121.38977201</v>
      </c>
      <c r="O851" s="84">
        <f>VLOOKUP($A851,'Прайс-Лист'!$A$7:$P$608, 10,0)</f>
        <v>224.57107821850002</v>
      </c>
      <c r="P851" s="84">
        <f>VLOOKUP($A851,'Прайс-Лист'!$A$7:$P$608, 11,0)</f>
        <v>6063.4191118995004</v>
      </c>
    </row>
    <row r="852" spans="1:16" x14ac:dyDescent="0.25">
      <c r="A852" s="82" t="s">
        <v>602</v>
      </c>
      <c r="B852" s="82" t="s">
        <v>599</v>
      </c>
      <c r="C852" s="82" t="s">
        <v>603</v>
      </c>
      <c r="D852" s="83" t="s">
        <v>1113</v>
      </c>
      <c r="E852" s="84" t="str">
        <f>VLOOKUP($A852,'Прайс-Лист'!$A$7:$P$608, 4,0)</f>
        <v>8-16</v>
      </c>
      <c r="F852" s="95"/>
      <c r="G852" s="95"/>
      <c r="H852" s="95"/>
      <c r="I852" s="95"/>
      <c r="J852" s="95"/>
      <c r="K852" s="88"/>
      <c r="L852" s="85">
        <f t="shared" ref="L852" si="684">SUM(F852:K852)</f>
        <v>0</v>
      </c>
      <c r="M852" s="84">
        <f t="shared" ref="M852" si="685">L852*N852</f>
        <v>0</v>
      </c>
      <c r="N852" s="84">
        <f>VLOOKUP($A852,'Прайс-Лист'!$A$7:$P$608, 7,0)</f>
        <v>121.38977201</v>
      </c>
      <c r="O852" s="84">
        <f>VLOOKUP($A852,'Прайс-Лист'!$A$7:$P$608, 10,0)</f>
        <v>224.57107821850002</v>
      </c>
      <c r="P852" s="84">
        <f>VLOOKUP($A852,'Прайс-Лист'!$A$7:$P$608, 11,0)</f>
        <v>6063.4191118995004</v>
      </c>
    </row>
    <row r="853" spans="1:16" x14ac:dyDescent="0.25">
      <c r="A853" s="82" t="s">
        <v>602</v>
      </c>
      <c r="B853" s="82" t="s">
        <v>599</v>
      </c>
      <c r="C853" s="82" t="s">
        <v>603</v>
      </c>
      <c r="D853" s="83" t="s">
        <v>1133</v>
      </c>
      <c r="E853" s="84" t="str">
        <f>VLOOKUP($A853,'Прайс-Лист'!$A$7:$P$608, 4,0)</f>
        <v>8-16</v>
      </c>
      <c r="F853" s="95"/>
      <c r="G853" s="95"/>
      <c r="H853" s="95"/>
      <c r="I853" s="95"/>
      <c r="J853" s="95"/>
      <c r="K853" s="88"/>
      <c r="L853" s="85">
        <f t="shared" si="682"/>
        <v>0</v>
      </c>
      <c r="M853" s="84">
        <f t="shared" si="683"/>
        <v>0</v>
      </c>
      <c r="N853" s="84">
        <f>VLOOKUP($A853,'Прайс-Лист'!$A$7:$P$608, 7,0)</f>
        <v>121.38977201</v>
      </c>
      <c r="O853" s="84">
        <f>VLOOKUP($A853,'Прайс-Лист'!$A$7:$P$608, 10,0)</f>
        <v>224.57107821850002</v>
      </c>
      <c r="P853" s="84">
        <f>VLOOKUP($A853,'Прайс-Лист'!$A$7:$P$608, 11,0)</f>
        <v>6063.4191118995004</v>
      </c>
    </row>
    <row r="854" spans="1:16" x14ac:dyDescent="0.25">
      <c r="A854" s="79" t="s">
        <v>604</v>
      </c>
      <c r="B854" s="79" t="s">
        <v>599</v>
      </c>
      <c r="C854" s="80" t="s">
        <v>605</v>
      </c>
      <c r="D854" s="71" t="s">
        <v>1130</v>
      </c>
      <c r="E854" s="73" t="str">
        <f>VLOOKUP($A854,'Прайс-Лист'!$A$7:$P$608, 4,0)</f>
        <v>8-16</v>
      </c>
      <c r="F854" s="96"/>
      <c r="G854" s="96"/>
      <c r="H854" s="96"/>
      <c r="I854" s="96"/>
      <c r="J854" s="96"/>
      <c r="K854" s="88"/>
      <c r="L854" s="72">
        <f t="shared" si="682"/>
        <v>0</v>
      </c>
      <c r="M854" s="73">
        <f t="shared" si="683"/>
        <v>0</v>
      </c>
      <c r="N854" s="73">
        <f>VLOOKUP($A854,'Прайс-Лист'!$A$7:$P$608, 7,0)</f>
        <v>50.698811084999996</v>
      </c>
      <c r="O854" s="73">
        <f>VLOOKUP($A854,'Прайс-Лист'!$A$7:$P$608, 10,0)</f>
        <v>93.792800507249993</v>
      </c>
      <c r="P854" s="73">
        <f>VLOOKUP($A854,'Прайс-Лист'!$A$7:$P$608, 11,0)</f>
        <v>2532.4056136957497</v>
      </c>
    </row>
    <row r="855" spans="1:16" x14ac:dyDescent="0.25">
      <c r="A855" s="79" t="s">
        <v>604</v>
      </c>
      <c r="B855" s="79" t="s">
        <v>599</v>
      </c>
      <c r="C855" s="80" t="s">
        <v>605</v>
      </c>
      <c r="D855" s="71" t="s">
        <v>1113</v>
      </c>
      <c r="E855" s="73" t="str">
        <f>VLOOKUP($A855,'Прайс-Лист'!$A$7:$P$608, 4,0)</f>
        <v>8-16</v>
      </c>
      <c r="F855" s="96"/>
      <c r="G855" s="96"/>
      <c r="H855" s="96"/>
      <c r="I855" s="96"/>
      <c r="J855" s="96"/>
      <c r="K855" s="88"/>
      <c r="L855" s="72">
        <f t="shared" ref="L855" si="686">SUM(F855:K855)</f>
        <v>0</v>
      </c>
      <c r="M855" s="73">
        <f t="shared" ref="M855" si="687">L855*N855</f>
        <v>0</v>
      </c>
      <c r="N855" s="73">
        <f>VLOOKUP($A855,'Прайс-Лист'!$A$7:$P$608, 7,0)</f>
        <v>50.698811084999996</v>
      </c>
      <c r="O855" s="73">
        <f>VLOOKUP($A855,'Прайс-Лист'!$A$7:$P$608, 10,0)</f>
        <v>93.792800507249993</v>
      </c>
      <c r="P855" s="73">
        <f>VLOOKUP($A855,'Прайс-Лист'!$A$7:$P$608, 11,0)</f>
        <v>2532.4056136957497</v>
      </c>
    </row>
    <row r="856" spans="1:16" x14ac:dyDescent="0.25">
      <c r="A856" s="79" t="s">
        <v>604</v>
      </c>
      <c r="B856" s="79" t="s">
        <v>599</v>
      </c>
      <c r="C856" s="80" t="s">
        <v>605</v>
      </c>
      <c r="D856" s="71" t="s">
        <v>1133</v>
      </c>
      <c r="E856" s="73" t="str">
        <f>VLOOKUP($A856,'Прайс-Лист'!$A$7:$P$608, 4,0)</f>
        <v>8-16</v>
      </c>
      <c r="F856" s="96"/>
      <c r="G856" s="96"/>
      <c r="H856" s="96"/>
      <c r="I856" s="96"/>
      <c r="J856" s="96"/>
      <c r="K856" s="88"/>
      <c r="L856" s="72">
        <f t="shared" si="682"/>
        <v>0</v>
      </c>
      <c r="M856" s="73">
        <f t="shared" si="683"/>
        <v>0</v>
      </c>
      <c r="N856" s="73">
        <f>VLOOKUP($A856,'Прайс-Лист'!$A$7:$P$608, 7,0)</f>
        <v>50.698811084999996</v>
      </c>
      <c r="O856" s="73">
        <f>VLOOKUP($A856,'Прайс-Лист'!$A$7:$P$608, 10,0)</f>
        <v>93.792800507249993</v>
      </c>
      <c r="P856" s="73">
        <f>VLOOKUP($A856,'Прайс-Лист'!$A$7:$P$608, 11,0)</f>
        <v>2532.4056136957497</v>
      </c>
    </row>
    <row r="857" spans="1:16" x14ac:dyDescent="0.25">
      <c r="A857" s="29" t="s">
        <v>544</v>
      </c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</row>
    <row r="858" spans="1:16" s="1" customFormat="1" x14ac:dyDescent="0.25">
      <c r="A858" s="66" t="s">
        <v>1099</v>
      </c>
      <c r="B858" s="66" t="s">
        <v>1100</v>
      </c>
      <c r="C858" s="67" t="s">
        <v>1101</v>
      </c>
      <c r="D858" s="66" t="s">
        <v>1102</v>
      </c>
      <c r="E858" s="68" t="s">
        <v>12</v>
      </c>
      <c r="F858" s="69">
        <v>8</v>
      </c>
      <c r="G858" s="69">
        <v>10</v>
      </c>
      <c r="H858" s="69">
        <v>12</v>
      </c>
      <c r="I858" s="69">
        <v>14</v>
      </c>
      <c r="J858" s="69">
        <v>16</v>
      </c>
      <c r="K858" s="69"/>
      <c r="L858" s="68" t="s">
        <v>1108</v>
      </c>
      <c r="M858" s="68" t="s">
        <v>1109</v>
      </c>
      <c r="N858" s="68" t="s">
        <v>1110</v>
      </c>
      <c r="O858" s="68" t="s">
        <v>10</v>
      </c>
      <c r="P858" s="68" t="s">
        <v>11</v>
      </c>
    </row>
    <row r="859" spans="1:16" x14ac:dyDescent="0.25">
      <c r="A859" s="70" t="s">
        <v>606</v>
      </c>
      <c r="B859" s="70" t="s">
        <v>599</v>
      </c>
      <c r="C859" s="70" t="s">
        <v>607</v>
      </c>
      <c r="D859" s="71" t="s">
        <v>1199</v>
      </c>
      <c r="E859" s="73" t="str">
        <f>VLOOKUP($A859,'Прайс-Лист'!$A$7:$P$608, 4,0)</f>
        <v>8-16</v>
      </c>
      <c r="F859" s="96"/>
      <c r="G859" s="96"/>
      <c r="H859" s="96"/>
      <c r="I859" s="96"/>
      <c r="J859" s="96"/>
      <c r="K859" s="88"/>
      <c r="L859" s="72">
        <f t="shared" ref="L859" si="688">SUM(F859:K859)</f>
        <v>0</v>
      </c>
      <c r="M859" s="73">
        <f t="shared" ref="M859" si="689">L859*N859</f>
        <v>0</v>
      </c>
      <c r="N859" s="73">
        <f>VLOOKUP($A859,'Прайс-Лист'!$A$7:$P$608, 7,0)</f>
        <v>42.785616574999999</v>
      </c>
      <c r="O859" s="73">
        <f>VLOOKUP($A859,'Прайс-Лист'!$A$7:$P$608, 10,0)</f>
        <v>79.153390663750002</v>
      </c>
      <c r="P859" s="73">
        <f>VLOOKUP($A859,'Прайс-Лист'!$A$7:$P$608, 11,0)</f>
        <v>2137.1415479212501</v>
      </c>
    </row>
    <row r="860" spans="1:16" x14ac:dyDescent="0.25">
      <c r="A860" s="70" t="s">
        <v>606</v>
      </c>
      <c r="B860" s="70" t="s">
        <v>599</v>
      </c>
      <c r="C860" s="70" t="s">
        <v>607</v>
      </c>
      <c r="D860" s="71" t="s">
        <v>1169</v>
      </c>
      <c r="E860" s="73" t="str">
        <f>VLOOKUP($A860,'Прайс-Лист'!$A$7:$P$608, 4,0)</f>
        <v>8-16</v>
      </c>
      <c r="F860" s="96"/>
      <c r="G860" s="96"/>
      <c r="H860" s="96"/>
      <c r="I860" s="96"/>
      <c r="J860" s="96"/>
      <c r="K860" s="88"/>
      <c r="L860" s="72">
        <f t="shared" ref="L860" si="690">SUM(F860:K860)</f>
        <v>0</v>
      </c>
      <c r="M860" s="73">
        <f t="shared" ref="M860" si="691">L860*N860</f>
        <v>0</v>
      </c>
      <c r="N860" s="73">
        <f>VLOOKUP($A860,'Прайс-Лист'!$A$7:$P$608, 7,0)</f>
        <v>42.785616574999999</v>
      </c>
      <c r="O860" s="73">
        <f>VLOOKUP($A860,'Прайс-Лист'!$A$7:$P$608, 10,0)</f>
        <v>79.153390663750002</v>
      </c>
      <c r="P860" s="73">
        <f>VLOOKUP($A860,'Прайс-Лист'!$A$7:$P$608, 11,0)</f>
        <v>2137.1415479212501</v>
      </c>
    </row>
    <row r="861" spans="1:16" x14ac:dyDescent="0.25">
      <c r="A861" s="70" t="s">
        <v>606</v>
      </c>
      <c r="B861" s="70" t="s">
        <v>599</v>
      </c>
      <c r="C861" s="70" t="s">
        <v>607</v>
      </c>
      <c r="D861" s="71" t="s">
        <v>1131</v>
      </c>
      <c r="E861" s="73" t="str">
        <f>VLOOKUP($A861,'Прайс-Лист'!$A$7:$P$608, 4,0)</f>
        <v>8-16</v>
      </c>
      <c r="F861" s="96"/>
      <c r="G861" s="96"/>
      <c r="H861" s="96"/>
      <c r="I861" s="96"/>
      <c r="J861" s="96"/>
      <c r="K861" s="88"/>
      <c r="L861" s="72">
        <f t="shared" ref="L861:L864" si="692">SUM(F861:K861)</f>
        <v>0</v>
      </c>
      <c r="M861" s="73">
        <f t="shared" ref="M861:M864" si="693">L861*N861</f>
        <v>0</v>
      </c>
      <c r="N861" s="73">
        <f>VLOOKUP($A861,'Прайс-Лист'!$A$7:$P$608, 7,0)</f>
        <v>42.785616574999999</v>
      </c>
      <c r="O861" s="73">
        <f>VLOOKUP($A861,'Прайс-Лист'!$A$7:$P$608, 10,0)</f>
        <v>79.153390663750002</v>
      </c>
      <c r="P861" s="73">
        <f>VLOOKUP($A861,'Прайс-Лист'!$A$7:$P$608, 11,0)</f>
        <v>2137.1415479212501</v>
      </c>
    </row>
    <row r="862" spans="1:16" x14ac:dyDescent="0.25">
      <c r="A862" s="82" t="s">
        <v>608</v>
      </c>
      <c r="B862" s="82" t="s">
        <v>599</v>
      </c>
      <c r="C862" s="82" t="s">
        <v>609</v>
      </c>
      <c r="D862" s="83" t="s">
        <v>1130</v>
      </c>
      <c r="E862" s="84" t="str">
        <f>VLOOKUP($A862,'Прайс-Лист'!$A$7:$P$608, 4,0)</f>
        <v>8-16</v>
      </c>
      <c r="F862" s="95"/>
      <c r="G862" s="95"/>
      <c r="H862" s="95"/>
      <c r="I862" s="95"/>
      <c r="J862" s="95"/>
      <c r="K862" s="88"/>
      <c r="L862" s="85">
        <f t="shared" si="692"/>
        <v>0</v>
      </c>
      <c r="M862" s="84">
        <f t="shared" si="693"/>
        <v>0</v>
      </c>
      <c r="N862" s="84">
        <f>VLOOKUP($A862,'Прайс-Лист'!$A$7:$P$608, 7,0)</f>
        <v>24.928930000000005</v>
      </c>
      <c r="O862" s="84">
        <f>VLOOKUP($A862,'Прайс-Лист'!$A$7:$P$608, 10,0)</f>
        <v>46.11852050000001</v>
      </c>
      <c r="P862" s="84">
        <f>VLOOKUP($A862,'Прайс-Лист'!$A$7:$P$608, 11,0)</f>
        <v>1245.2000535000002</v>
      </c>
    </row>
    <row r="863" spans="1:16" x14ac:dyDescent="0.25">
      <c r="A863" s="82" t="s">
        <v>608</v>
      </c>
      <c r="B863" s="82" t="s">
        <v>599</v>
      </c>
      <c r="C863" s="82" t="s">
        <v>609</v>
      </c>
      <c r="D863" s="83" t="s">
        <v>1129</v>
      </c>
      <c r="E863" s="84" t="str">
        <f>VLOOKUP($A863,'Прайс-Лист'!$A$7:$P$608, 4,0)</f>
        <v>8-16</v>
      </c>
      <c r="F863" s="95"/>
      <c r="G863" s="95"/>
      <c r="H863" s="95"/>
      <c r="I863" s="95"/>
      <c r="J863" s="95"/>
      <c r="K863" s="88"/>
      <c r="L863" s="85">
        <f t="shared" ref="L863" si="694">SUM(F863:K863)</f>
        <v>0</v>
      </c>
      <c r="M863" s="84">
        <f t="shared" ref="M863" si="695">L863*N863</f>
        <v>0</v>
      </c>
      <c r="N863" s="84">
        <f>VLOOKUP($A863,'Прайс-Лист'!$A$7:$P$608, 7,0)</f>
        <v>24.928930000000005</v>
      </c>
      <c r="O863" s="84">
        <f>VLOOKUP($A863,'Прайс-Лист'!$A$7:$P$608, 10,0)</f>
        <v>46.11852050000001</v>
      </c>
      <c r="P863" s="84">
        <f>VLOOKUP($A863,'Прайс-Лист'!$A$7:$P$608, 11,0)</f>
        <v>1245.2000535000002</v>
      </c>
    </row>
    <row r="864" spans="1:16" x14ac:dyDescent="0.25">
      <c r="A864" s="82" t="s">
        <v>608</v>
      </c>
      <c r="B864" s="82" t="s">
        <v>599</v>
      </c>
      <c r="C864" s="82" t="s">
        <v>609</v>
      </c>
      <c r="D864" s="83" t="s">
        <v>1178</v>
      </c>
      <c r="E864" s="84" t="str">
        <f>VLOOKUP($A864,'Прайс-Лист'!$A$7:$P$608, 4,0)</f>
        <v>8-16</v>
      </c>
      <c r="F864" s="95"/>
      <c r="G864" s="95"/>
      <c r="H864" s="95"/>
      <c r="I864" s="95"/>
      <c r="J864" s="95"/>
      <c r="K864" s="88"/>
      <c r="L864" s="85">
        <f t="shared" si="692"/>
        <v>0</v>
      </c>
      <c r="M864" s="84">
        <f t="shared" si="693"/>
        <v>0</v>
      </c>
      <c r="N864" s="84">
        <f>VLOOKUP($A864,'Прайс-Лист'!$A$7:$P$608, 7,0)</f>
        <v>24.928930000000005</v>
      </c>
      <c r="O864" s="84">
        <f>VLOOKUP($A864,'Прайс-Лист'!$A$7:$P$608, 10,0)</f>
        <v>46.11852050000001</v>
      </c>
      <c r="P864" s="84">
        <f>VLOOKUP($A864,'Прайс-Лист'!$A$7:$P$608, 11,0)</f>
        <v>1245.2000535000002</v>
      </c>
    </row>
    <row r="865" spans="1:16" x14ac:dyDescent="0.25">
      <c r="A865" s="29" t="s">
        <v>610</v>
      </c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</row>
    <row r="866" spans="1:16" s="1" customFormat="1" x14ac:dyDescent="0.25">
      <c r="A866" s="66" t="s">
        <v>1099</v>
      </c>
      <c r="B866" s="66" t="s">
        <v>1100</v>
      </c>
      <c r="C866" s="67" t="s">
        <v>1101</v>
      </c>
      <c r="D866" s="66" t="s">
        <v>1102</v>
      </c>
      <c r="E866" s="68" t="s">
        <v>12</v>
      </c>
      <c r="F866" s="69">
        <v>8</v>
      </c>
      <c r="G866" s="69">
        <v>10</v>
      </c>
      <c r="H866" s="69">
        <v>12</v>
      </c>
      <c r="I866" s="69">
        <v>14</v>
      </c>
      <c r="J866" s="69">
        <v>16</v>
      </c>
      <c r="K866" s="69"/>
      <c r="L866" s="68" t="s">
        <v>1108</v>
      </c>
      <c r="M866" s="68" t="s">
        <v>1109</v>
      </c>
      <c r="N866" s="68" t="s">
        <v>1110</v>
      </c>
      <c r="O866" s="68" t="s">
        <v>10</v>
      </c>
      <c r="P866" s="68" t="s">
        <v>11</v>
      </c>
    </row>
    <row r="867" spans="1:16" x14ac:dyDescent="0.25">
      <c r="A867" s="70" t="s">
        <v>611</v>
      </c>
      <c r="B867" s="70" t="s">
        <v>599</v>
      </c>
      <c r="C867" s="77" t="s">
        <v>612</v>
      </c>
      <c r="D867" s="71"/>
      <c r="E867" s="73" t="str">
        <f>VLOOKUP($A867,'Прайс-Лист'!$A$7:$P$608, 4,0)</f>
        <v>8-16</v>
      </c>
      <c r="F867" s="96"/>
      <c r="G867" s="96"/>
      <c r="H867" s="96"/>
      <c r="I867" s="96"/>
      <c r="J867" s="96"/>
      <c r="K867" s="88"/>
      <c r="L867" s="72">
        <f t="shared" ref="L867" si="696">SUM(F867:K867)</f>
        <v>0</v>
      </c>
      <c r="M867" s="73">
        <f t="shared" ref="M867" si="697">L867*N867</f>
        <v>0</v>
      </c>
      <c r="N867" s="73">
        <f>VLOOKUP($A867,'Прайс-Лист'!$A$7:$P$608, 7,0)</f>
        <v>22.666669999999996</v>
      </c>
      <c r="O867" s="73">
        <f>VLOOKUP($A867,'Прайс-Лист'!$A$7:$P$608, 10,0)</f>
        <v>41.933339499999995</v>
      </c>
      <c r="P867" s="73">
        <f>VLOOKUP($A867,'Прайс-Лист'!$A$7:$P$608, 11,0)</f>
        <v>1132.2001664999998</v>
      </c>
    </row>
    <row r="868" spans="1:16" x14ac:dyDescent="0.25">
      <c r="A868" s="29" t="s">
        <v>613</v>
      </c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</row>
    <row r="869" spans="1:16" s="1" customFormat="1" x14ac:dyDescent="0.25">
      <c r="A869" s="66" t="s">
        <v>1099</v>
      </c>
      <c r="B869" s="66" t="s">
        <v>1100</v>
      </c>
      <c r="C869" s="67" t="s">
        <v>1101</v>
      </c>
      <c r="D869" s="66" t="s">
        <v>1102</v>
      </c>
      <c r="E869" s="68" t="s">
        <v>12</v>
      </c>
      <c r="F869" s="69">
        <v>8</v>
      </c>
      <c r="G869" s="69">
        <v>10</v>
      </c>
      <c r="H869" s="69">
        <v>12</v>
      </c>
      <c r="I869" s="69">
        <v>14</v>
      </c>
      <c r="J869" s="69">
        <v>16</v>
      </c>
      <c r="K869" s="69"/>
      <c r="L869" s="68" t="s">
        <v>1108</v>
      </c>
      <c r="M869" s="68" t="s">
        <v>1109</v>
      </c>
      <c r="N869" s="68" t="s">
        <v>1110</v>
      </c>
      <c r="O869" s="68" t="s">
        <v>10</v>
      </c>
      <c r="P869" s="68" t="s">
        <v>11</v>
      </c>
    </row>
    <row r="870" spans="1:16" x14ac:dyDescent="0.25">
      <c r="A870" s="77" t="s">
        <v>614</v>
      </c>
      <c r="B870" s="77" t="s">
        <v>599</v>
      </c>
      <c r="C870" s="77" t="s">
        <v>615</v>
      </c>
      <c r="D870" s="71" t="s">
        <v>1129</v>
      </c>
      <c r="E870" s="73" t="str">
        <f>VLOOKUP($A870,'Прайс-Лист'!$A$7:$P$608, 4,0)</f>
        <v>8-16</v>
      </c>
      <c r="F870" s="96">
        <v>4</v>
      </c>
      <c r="G870" s="96">
        <v>4</v>
      </c>
      <c r="H870" s="96">
        <v>2</v>
      </c>
      <c r="I870" s="96">
        <v>1</v>
      </c>
      <c r="J870" s="96"/>
      <c r="K870" s="88"/>
      <c r="L870" s="72">
        <f t="shared" ref="L870" si="698">SUM(F870:K870)</f>
        <v>11</v>
      </c>
      <c r="M870" s="73">
        <f t="shared" ref="M870" si="699">L870*N870</f>
        <v>93.520212499999985</v>
      </c>
      <c r="N870" s="73">
        <f>VLOOKUP($A870,'Прайс-Лист'!$A$7:$P$608, 7,0)</f>
        <v>8.5018374999999988</v>
      </c>
      <c r="O870" s="73">
        <f>VLOOKUP($A870,'Прайс-Лист'!$A$7:$P$608, 10,0)</f>
        <v>15.728399374999999</v>
      </c>
      <c r="P870" s="73">
        <f>VLOOKUP($A870,'Прайс-Лист'!$A$7:$P$608, 11,0)</f>
        <v>424.66678312499994</v>
      </c>
    </row>
    <row r="871" spans="1:16" x14ac:dyDescent="0.25">
      <c r="A871" s="77" t="s">
        <v>614</v>
      </c>
      <c r="B871" s="77" t="s">
        <v>599</v>
      </c>
      <c r="C871" s="77" t="s">
        <v>615</v>
      </c>
      <c r="D871" s="71" t="s">
        <v>1124</v>
      </c>
      <c r="E871" s="73" t="str">
        <f>VLOOKUP($A871,'Прайс-Лист'!$A$7:$P$608, 4,0)</f>
        <v>8-16</v>
      </c>
      <c r="F871" s="96"/>
      <c r="G871" s="96"/>
      <c r="H871" s="96"/>
      <c r="I871" s="96"/>
      <c r="J871" s="96"/>
      <c r="K871" s="88"/>
      <c r="L871" s="72">
        <f t="shared" ref="L871:L872" si="700">SUM(F871:K871)</f>
        <v>0</v>
      </c>
      <c r="M871" s="73">
        <f t="shared" ref="M871:M872" si="701">L871*N871</f>
        <v>0</v>
      </c>
      <c r="N871" s="73">
        <f>VLOOKUP($A871,'Прайс-Лист'!$A$7:$P$608, 7,0)</f>
        <v>8.5018374999999988</v>
      </c>
      <c r="O871" s="73">
        <f>VLOOKUP($A871,'Прайс-Лист'!$A$7:$P$608, 10,0)</f>
        <v>15.728399374999999</v>
      </c>
      <c r="P871" s="73">
        <f>VLOOKUP($A871,'Прайс-Лист'!$A$7:$P$608, 11,0)</f>
        <v>424.66678312499994</v>
      </c>
    </row>
    <row r="872" spans="1:16" x14ac:dyDescent="0.25">
      <c r="A872" s="77" t="s">
        <v>614</v>
      </c>
      <c r="B872" s="77" t="s">
        <v>599</v>
      </c>
      <c r="C872" s="77" t="s">
        <v>615</v>
      </c>
      <c r="D872" s="71" t="s">
        <v>1131</v>
      </c>
      <c r="E872" s="73" t="str">
        <f>VLOOKUP($A872,'Прайс-Лист'!$A$7:$P$608, 4,0)</f>
        <v>8-16</v>
      </c>
      <c r="F872" s="96">
        <v>4</v>
      </c>
      <c r="G872" s="96">
        <v>4</v>
      </c>
      <c r="H872" s="96">
        <v>2</v>
      </c>
      <c r="I872" s="96">
        <v>1</v>
      </c>
      <c r="J872" s="96"/>
      <c r="K872" s="88"/>
      <c r="L872" s="72">
        <f t="shared" si="700"/>
        <v>11</v>
      </c>
      <c r="M872" s="73">
        <f t="shared" si="701"/>
        <v>93.520212499999985</v>
      </c>
      <c r="N872" s="73">
        <f>VLOOKUP($A872,'Прайс-Лист'!$A$7:$P$608, 7,0)</f>
        <v>8.5018374999999988</v>
      </c>
      <c r="O872" s="73">
        <f>VLOOKUP($A872,'Прайс-Лист'!$A$7:$P$608, 10,0)</f>
        <v>15.728399374999999</v>
      </c>
      <c r="P872" s="73">
        <f>VLOOKUP($A872,'Прайс-Лист'!$A$7:$P$608, 11,0)</f>
        <v>424.66678312499994</v>
      </c>
    </row>
    <row r="873" spans="1:16" x14ac:dyDescent="0.25">
      <c r="A873" s="77" t="s">
        <v>614</v>
      </c>
      <c r="B873" s="77" t="s">
        <v>599</v>
      </c>
      <c r="C873" s="77" t="s">
        <v>615</v>
      </c>
      <c r="D873" s="71" t="s">
        <v>1200</v>
      </c>
      <c r="E873" s="73" t="str">
        <f>VLOOKUP($A873,'Прайс-Лист'!$A$7:$P$608, 4,0)</f>
        <v>8-16</v>
      </c>
      <c r="F873" s="96"/>
      <c r="G873" s="96"/>
      <c r="H873" s="96"/>
      <c r="I873" s="96"/>
      <c r="J873" s="96"/>
      <c r="K873" s="88"/>
      <c r="L873" s="72">
        <f t="shared" ref="L873:L879" si="702">SUM(F873:K873)</f>
        <v>0</v>
      </c>
      <c r="M873" s="73">
        <f t="shared" ref="M873:M879" si="703">L873*N873</f>
        <v>0</v>
      </c>
      <c r="N873" s="73">
        <f>VLOOKUP($A873,'Прайс-Лист'!$A$7:$P$608, 7,0)</f>
        <v>8.5018374999999988</v>
      </c>
      <c r="O873" s="73">
        <f>VLOOKUP($A873,'Прайс-Лист'!$A$7:$P$608, 10,0)</f>
        <v>15.728399374999999</v>
      </c>
      <c r="P873" s="73">
        <f>VLOOKUP($A873,'Прайс-Лист'!$A$7:$P$608, 11,0)</f>
        <v>424.66678312499994</v>
      </c>
    </row>
    <row r="874" spans="1:16" x14ac:dyDescent="0.25">
      <c r="A874" s="82" t="s">
        <v>616</v>
      </c>
      <c r="B874" s="82" t="s">
        <v>599</v>
      </c>
      <c r="C874" s="82" t="s">
        <v>617</v>
      </c>
      <c r="D874" s="83" t="s">
        <v>1119</v>
      </c>
      <c r="E874" s="84" t="str">
        <f>VLOOKUP($A874,'Прайс-Лист'!$A$7:$P$608, 4,0)</f>
        <v>8-16</v>
      </c>
      <c r="F874" s="95"/>
      <c r="G874" s="95"/>
      <c r="H874" s="95"/>
      <c r="I874" s="95"/>
      <c r="J874" s="95"/>
      <c r="K874" s="88"/>
      <c r="L874" s="85">
        <f t="shared" si="702"/>
        <v>0</v>
      </c>
      <c r="M874" s="84">
        <f t="shared" si="703"/>
        <v>0</v>
      </c>
      <c r="N874" s="84">
        <f>VLOOKUP($A874,'Прайс-Лист'!$A$7:$P$608, 7,0)</f>
        <v>8.5018374999999988</v>
      </c>
      <c r="O874" s="84">
        <f>VLOOKUP($A874,'Прайс-Лист'!$A$7:$P$608, 10,0)</f>
        <v>15.728399374999999</v>
      </c>
      <c r="P874" s="84">
        <f>VLOOKUP($A874,'Прайс-Лист'!$A$7:$P$608, 11,0)</f>
        <v>424.66678312499994</v>
      </c>
    </row>
    <row r="875" spans="1:16" x14ac:dyDescent="0.25">
      <c r="A875" s="82" t="s">
        <v>616</v>
      </c>
      <c r="B875" s="82" t="s">
        <v>599</v>
      </c>
      <c r="C875" s="82" t="s">
        <v>617</v>
      </c>
      <c r="D875" s="83" t="s">
        <v>1152</v>
      </c>
      <c r="E875" s="84" t="str">
        <f>VLOOKUP($A875,'Прайс-Лист'!$A$7:$P$608, 4,0)</f>
        <v>8-16</v>
      </c>
      <c r="F875" s="95"/>
      <c r="G875" s="95"/>
      <c r="H875" s="95"/>
      <c r="I875" s="95"/>
      <c r="J875" s="95"/>
      <c r="K875" s="88"/>
      <c r="L875" s="85">
        <f t="shared" ref="L875" si="704">SUM(F875:K875)</f>
        <v>0</v>
      </c>
      <c r="M875" s="84">
        <f t="shared" ref="M875" si="705">L875*N875</f>
        <v>0</v>
      </c>
      <c r="N875" s="84">
        <f>VLOOKUP($A875,'Прайс-Лист'!$A$7:$P$608, 7,0)</f>
        <v>8.5018374999999988</v>
      </c>
      <c r="O875" s="84">
        <f>VLOOKUP($A875,'Прайс-Лист'!$A$7:$P$608, 10,0)</f>
        <v>15.728399374999999</v>
      </c>
      <c r="P875" s="84">
        <f>VLOOKUP($A875,'Прайс-Лист'!$A$7:$P$608, 11,0)</f>
        <v>424.66678312499994</v>
      </c>
    </row>
    <row r="876" spans="1:16" x14ac:dyDescent="0.25">
      <c r="A876" s="82" t="s">
        <v>616</v>
      </c>
      <c r="B876" s="82" t="s">
        <v>599</v>
      </c>
      <c r="C876" s="82" t="s">
        <v>617</v>
      </c>
      <c r="D876" s="83" t="s">
        <v>1158</v>
      </c>
      <c r="E876" s="84" t="str">
        <f>VLOOKUP($A876,'Прайс-Лист'!$A$7:$P$608, 4,0)</f>
        <v>8-16</v>
      </c>
      <c r="F876" s="95"/>
      <c r="G876" s="95"/>
      <c r="H876" s="95"/>
      <c r="I876" s="95"/>
      <c r="J876" s="95"/>
      <c r="K876" s="88"/>
      <c r="L876" s="85">
        <f t="shared" si="702"/>
        <v>0</v>
      </c>
      <c r="M876" s="84">
        <f t="shared" si="703"/>
        <v>0</v>
      </c>
      <c r="N876" s="84">
        <f>VLOOKUP($A876,'Прайс-Лист'!$A$7:$P$608, 7,0)</f>
        <v>8.5018374999999988</v>
      </c>
      <c r="O876" s="84">
        <f>VLOOKUP($A876,'Прайс-Лист'!$A$7:$P$608, 10,0)</f>
        <v>15.728399374999999</v>
      </c>
      <c r="P876" s="84">
        <f>VLOOKUP($A876,'Прайс-Лист'!$A$7:$P$608, 11,0)</f>
        <v>424.66678312499994</v>
      </c>
    </row>
    <row r="877" spans="1:16" x14ac:dyDescent="0.25">
      <c r="A877" s="77" t="s">
        <v>618</v>
      </c>
      <c r="B877" s="77" t="s">
        <v>599</v>
      </c>
      <c r="C877" s="77" t="s">
        <v>619</v>
      </c>
      <c r="D877" s="71" t="s">
        <v>1131</v>
      </c>
      <c r="E877" s="73" t="str">
        <f>VLOOKUP($A877,'Прайс-Лист'!$A$7:$P$608, 4,0)</f>
        <v>8-16</v>
      </c>
      <c r="F877" s="96"/>
      <c r="G877" s="96"/>
      <c r="H877" s="96"/>
      <c r="I877" s="96"/>
      <c r="J877" s="96"/>
      <c r="K877" s="88"/>
      <c r="L877" s="72">
        <f t="shared" si="702"/>
        <v>0</v>
      </c>
      <c r="M877" s="73">
        <f t="shared" si="703"/>
        <v>0</v>
      </c>
      <c r="N877" s="73">
        <f>VLOOKUP($A877,'Прайс-Лист'!$A$7:$P$608, 7,0)</f>
        <v>8.5018374999999988</v>
      </c>
      <c r="O877" s="73">
        <f>VLOOKUP($A877,'Прайс-Лист'!$A$7:$P$608, 10,0)</f>
        <v>15.728399374999999</v>
      </c>
      <c r="P877" s="73">
        <f>VLOOKUP($A877,'Прайс-Лист'!$A$7:$P$608, 11,0)</f>
        <v>424.66678312499994</v>
      </c>
    </row>
    <row r="878" spans="1:16" x14ac:dyDescent="0.25">
      <c r="A878" s="77" t="s">
        <v>618</v>
      </c>
      <c r="B878" s="77" t="s">
        <v>599</v>
      </c>
      <c r="C878" s="77" t="s">
        <v>619</v>
      </c>
      <c r="D878" s="71" t="s">
        <v>1132</v>
      </c>
      <c r="E878" s="73" t="str">
        <f>VLOOKUP($A878,'Прайс-Лист'!$A$7:$P$608, 4,0)</f>
        <v>8-16</v>
      </c>
      <c r="F878" s="96"/>
      <c r="G878" s="96"/>
      <c r="H878" s="96"/>
      <c r="I878" s="96"/>
      <c r="J878" s="96"/>
      <c r="K878" s="88"/>
      <c r="L878" s="72">
        <f t="shared" ref="L878" si="706">SUM(F878:K878)</f>
        <v>0</v>
      </c>
      <c r="M878" s="73">
        <f t="shared" ref="M878" si="707">L878*N878</f>
        <v>0</v>
      </c>
      <c r="N878" s="73">
        <f>VLOOKUP($A878,'Прайс-Лист'!$A$7:$P$608, 7,0)</f>
        <v>8.5018374999999988</v>
      </c>
      <c r="O878" s="73">
        <f>VLOOKUP($A878,'Прайс-Лист'!$A$7:$P$608, 10,0)</f>
        <v>15.728399374999999</v>
      </c>
      <c r="P878" s="73">
        <f>VLOOKUP($A878,'Прайс-Лист'!$A$7:$P$608, 11,0)</f>
        <v>424.66678312499994</v>
      </c>
    </row>
    <row r="879" spans="1:16" x14ac:dyDescent="0.25">
      <c r="A879" s="77" t="s">
        <v>618</v>
      </c>
      <c r="B879" s="77" t="s">
        <v>599</v>
      </c>
      <c r="C879" s="77" t="s">
        <v>619</v>
      </c>
      <c r="D879" s="71" t="s">
        <v>1200</v>
      </c>
      <c r="E879" s="73" t="str">
        <f>VLOOKUP($A879,'Прайс-Лист'!$A$7:$P$608, 4,0)</f>
        <v>8-16</v>
      </c>
      <c r="F879" s="96"/>
      <c r="G879" s="96"/>
      <c r="H879" s="96"/>
      <c r="I879" s="96"/>
      <c r="J879" s="96"/>
      <c r="K879" s="88"/>
      <c r="L879" s="72">
        <f t="shared" si="702"/>
        <v>0</v>
      </c>
      <c r="M879" s="73">
        <f t="shared" si="703"/>
        <v>0</v>
      </c>
      <c r="N879" s="73">
        <f>VLOOKUP($A879,'Прайс-Лист'!$A$7:$P$608, 7,0)</f>
        <v>8.5018374999999988</v>
      </c>
      <c r="O879" s="73">
        <f>VLOOKUP($A879,'Прайс-Лист'!$A$7:$P$608, 10,0)</f>
        <v>15.728399374999999</v>
      </c>
      <c r="P879" s="73">
        <f>VLOOKUP($A879,'Прайс-Лист'!$A$7:$P$608, 11,0)</f>
        <v>424.66678312499994</v>
      </c>
    </row>
    <row r="880" spans="1:16" x14ac:dyDescent="0.25">
      <c r="A880" s="29" t="s">
        <v>590</v>
      </c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</row>
    <row r="881" spans="1:16" s="1" customFormat="1" x14ac:dyDescent="0.25">
      <c r="A881" s="66" t="s">
        <v>1099</v>
      </c>
      <c r="B881" s="66" t="s">
        <v>1100</v>
      </c>
      <c r="C881" s="67" t="s">
        <v>1101</v>
      </c>
      <c r="D881" s="66" t="s">
        <v>1102</v>
      </c>
      <c r="E881" s="68" t="s">
        <v>12</v>
      </c>
      <c r="F881" s="69">
        <v>8</v>
      </c>
      <c r="G881" s="69">
        <v>10</v>
      </c>
      <c r="H881" s="69">
        <v>12</v>
      </c>
      <c r="I881" s="69">
        <v>14</v>
      </c>
      <c r="J881" s="69">
        <v>16</v>
      </c>
      <c r="K881" s="69"/>
      <c r="L881" s="68" t="s">
        <v>1108</v>
      </c>
      <c r="M881" s="68" t="s">
        <v>1109</v>
      </c>
      <c r="N881" s="68" t="s">
        <v>1110</v>
      </c>
      <c r="O881" s="68" t="s">
        <v>10</v>
      </c>
      <c r="P881" s="68" t="s">
        <v>11</v>
      </c>
    </row>
    <row r="882" spans="1:16" x14ac:dyDescent="0.25">
      <c r="A882" s="77" t="s">
        <v>620</v>
      </c>
      <c r="B882" s="77" t="s">
        <v>599</v>
      </c>
      <c r="C882" s="77" t="s">
        <v>621</v>
      </c>
      <c r="D882" s="71" t="s">
        <v>1201</v>
      </c>
      <c r="E882" s="73" t="str">
        <f>VLOOKUP($A882,'Прайс-Лист'!$A$7:$P$608, 4,0)</f>
        <v>8-16</v>
      </c>
      <c r="F882" s="96"/>
      <c r="G882" s="96"/>
      <c r="H882" s="96"/>
      <c r="I882" s="96"/>
      <c r="J882" s="96"/>
      <c r="K882" s="88"/>
      <c r="L882" s="72">
        <f t="shared" ref="L882" si="708">SUM(F882:K882)</f>
        <v>0</v>
      </c>
      <c r="M882" s="73">
        <f t="shared" ref="M882" si="709">L882*N882</f>
        <v>0</v>
      </c>
      <c r="N882" s="73">
        <f>VLOOKUP($A882,'Прайс-Лист'!$A$7:$P$608, 7,0)</f>
        <v>40.794357695000002</v>
      </c>
      <c r="O882" s="73">
        <f>VLOOKUP($A882,'Прайс-Лист'!$A$7:$P$608, 10,0)</f>
        <v>75.469561735750005</v>
      </c>
      <c r="P882" s="73">
        <f>VLOOKUP($A882,'Прайс-Лист'!$A$7:$P$608, 11,0)</f>
        <v>2037.6781668652502</v>
      </c>
    </row>
    <row r="883" spans="1:16" x14ac:dyDescent="0.25">
      <c r="A883" s="31" t="s">
        <v>622</v>
      </c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</row>
    <row r="884" spans="1:16" x14ac:dyDescent="0.25">
      <c r="A884" s="40" t="s">
        <v>53</v>
      </c>
      <c r="B884" s="44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</row>
    <row r="885" spans="1:16" s="1" customFormat="1" x14ac:dyDescent="0.25">
      <c r="A885" s="66" t="s">
        <v>1099</v>
      </c>
      <c r="B885" s="66" t="s">
        <v>1100</v>
      </c>
      <c r="C885" s="67" t="s">
        <v>1101</v>
      </c>
      <c r="D885" s="66" t="s">
        <v>1102</v>
      </c>
      <c r="E885" s="68" t="s">
        <v>12</v>
      </c>
      <c r="F885" s="69" t="s">
        <v>1103</v>
      </c>
      <c r="G885" s="69" t="s">
        <v>1078</v>
      </c>
      <c r="H885" s="69" t="s">
        <v>1104</v>
      </c>
      <c r="I885" s="69" t="s">
        <v>1105</v>
      </c>
      <c r="J885" s="69" t="s">
        <v>1106</v>
      </c>
      <c r="K885" s="69" t="s">
        <v>1107</v>
      </c>
      <c r="L885" s="68" t="s">
        <v>1108</v>
      </c>
      <c r="M885" s="68" t="s">
        <v>1109</v>
      </c>
      <c r="N885" s="68" t="s">
        <v>1110</v>
      </c>
      <c r="O885" s="68" t="s">
        <v>10</v>
      </c>
      <c r="P885" s="68" t="s">
        <v>11</v>
      </c>
    </row>
    <row r="886" spans="1:16" x14ac:dyDescent="0.25">
      <c r="A886" s="70" t="s">
        <v>623</v>
      </c>
      <c r="B886" s="70" t="s">
        <v>622</v>
      </c>
      <c r="C886" s="70" t="s">
        <v>624</v>
      </c>
      <c r="D886" s="71" t="s">
        <v>1206</v>
      </c>
      <c r="E886" s="73" t="str">
        <f>VLOOKUP($A886,'Прайс-Лист'!$A$7:$P$608, 4,0)</f>
        <v>S-L</v>
      </c>
      <c r="F886" s="88"/>
      <c r="G886" s="96"/>
      <c r="H886" s="96"/>
      <c r="I886" s="96"/>
      <c r="J886" s="88"/>
      <c r="K886" s="88"/>
      <c r="L886" s="72">
        <f t="shared" ref="L886" si="710">SUM(F886:K886)</f>
        <v>0</v>
      </c>
      <c r="M886" s="73">
        <f t="shared" ref="M886" si="711">L886*N886</f>
        <v>0</v>
      </c>
      <c r="N886" s="73">
        <f>VLOOKUP($A886,'Прайс-Лист'!$A$7:$P$608, 7,0)</f>
        <v>66.868880000000004</v>
      </c>
      <c r="O886" s="73">
        <f>VLOOKUP($A886,'Прайс-Лист'!$A$7:$P$608, 10,0)</f>
        <v>123.70742800000001</v>
      </c>
      <c r="P886" s="73">
        <f>VLOOKUP($A886,'Прайс-Лист'!$A$7:$P$608, 11,0)</f>
        <v>3340.1005560000003</v>
      </c>
    </row>
    <row r="887" spans="1:16" x14ac:dyDescent="0.25">
      <c r="A887" s="70" t="s">
        <v>623</v>
      </c>
      <c r="B887" s="70" t="s">
        <v>622</v>
      </c>
      <c r="C887" s="70" t="s">
        <v>624</v>
      </c>
      <c r="D887" s="71" t="s">
        <v>1113</v>
      </c>
      <c r="E887" s="73" t="str">
        <f>VLOOKUP($A887,'Прайс-Лист'!$A$7:$P$608, 4,0)</f>
        <v>S-L</v>
      </c>
      <c r="F887" s="88"/>
      <c r="G887" s="96"/>
      <c r="H887" s="96"/>
      <c r="I887" s="96"/>
      <c r="J887" s="88"/>
      <c r="K887" s="88"/>
      <c r="L887" s="72">
        <f t="shared" ref="L887:L889" si="712">SUM(F887:K887)</f>
        <v>0</v>
      </c>
      <c r="M887" s="73">
        <f t="shared" ref="M887:M889" si="713">L887*N887</f>
        <v>0</v>
      </c>
      <c r="N887" s="73">
        <f>VLOOKUP($A887,'Прайс-Лист'!$A$7:$P$608, 7,0)</f>
        <v>66.868880000000004</v>
      </c>
      <c r="O887" s="73">
        <f>VLOOKUP($A887,'Прайс-Лист'!$A$7:$P$608, 10,0)</f>
        <v>123.70742800000001</v>
      </c>
      <c r="P887" s="73">
        <f>VLOOKUP($A887,'Прайс-Лист'!$A$7:$P$608, 11,0)</f>
        <v>3340.1005560000003</v>
      </c>
    </row>
    <row r="888" spans="1:16" x14ac:dyDescent="0.25">
      <c r="A888" s="82" t="s">
        <v>626</v>
      </c>
      <c r="B888" s="82" t="s">
        <v>622</v>
      </c>
      <c r="C888" s="82" t="s">
        <v>627</v>
      </c>
      <c r="D888" s="83" t="s">
        <v>1113</v>
      </c>
      <c r="E888" s="84" t="str">
        <f>VLOOKUP($A888,'Прайс-Лист'!$A$7:$P$608, 4,0)</f>
        <v>S-L</v>
      </c>
      <c r="F888" s="88"/>
      <c r="G888" s="95"/>
      <c r="H888" s="95"/>
      <c r="I888" s="95"/>
      <c r="J888" s="88"/>
      <c r="K888" s="88"/>
      <c r="L888" s="85">
        <f t="shared" si="712"/>
        <v>0</v>
      </c>
      <c r="M888" s="84">
        <f t="shared" si="713"/>
        <v>0</v>
      </c>
      <c r="N888" s="84">
        <f>VLOOKUP($A888,'Прайс-Лист'!$A$7:$P$608, 7,0)</f>
        <v>45.068242056499997</v>
      </c>
      <c r="O888" s="84">
        <f>VLOOKUP($A888,'Прайс-Лист'!$A$7:$P$608, 10,0)</f>
        <v>83.376247804524994</v>
      </c>
      <c r="P888" s="84">
        <f>VLOOKUP($A888,'Прайс-Лист'!$A$7:$P$608, 11,0)</f>
        <v>2251.1586907221749</v>
      </c>
    </row>
    <row r="889" spans="1:16" x14ac:dyDescent="0.25">
      <c r="A889" s="70" t="s">
        <v>628</v>
      </c>
      <c r="B889" s="70" t="s">
        <v>622</v>
      </c>
      <c r="C889" s="70" t="s">
        <v>629</v>
      </c>
      <c r="D889" s="71" t="s">
        <v>1113</v>
      </c>
      <c r="E889" s="73" t="str">
        <f>VLOOKUP($A889,'Прайс-Лист'!$A$7:$P$608, 4,0)</f>
        <v>S-XL</v>
      </c>
      <c r="F889" s="88"/>
      <c r="G889" s="96"/>
      <c r="H889" s="96"/>
      <c r="I889" s="96"/>
      <c r="J889" s="96"/>
      <c r="K889" s="88"/>
      <c r="L889" s="72">
        <f t="shared" si="712"/>
        <v>0</v>
      </c>
      <c r="M889" s="73">
        <f t="shared" si="713"/>
        <v>0</v>
      </c>
      <c r="N889" s="73">
        <f>VLOOKUP($A889,'Прайс-Лист'!$A$7:$P$608, 7,0)</f>
        <v>36.410230024999997</v>
      </c>
      <c r="O889" s="73">
        <f>VLOOKUP($A889,'Прайс-Лист'!$A$7:$P$608, 10,0)</f>
        <v>67.358925546249992</v>
      </c>
      <c r="P889" s="73">
        <f>VLOOKUP($A889,'Прайс-Лист'!$A$7:$P$608, 11,0)</f>
        <v>1818.6909897487499</v>
      </c>
    </row>
    <row r="890" spans="1:16" x14ac:dyDescent="0.25">
      <c r="A890" s="40" t="s">
        <v>5</v>
      </c>
      <c r="B890" s="44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</row>
    <row r="891" spans="1:16" s="1" customFormat="1" x14ac:dyDescent="0.25">
      <c r="A891" s="66" t="s">
        <v>1099</v>
      </c>
      <c r="B891" s="66" t="s">
        <v>1100</v>
      </c>
      <c r="C891" s="67" t="s">
        <v>1101</v>
      </c>
      <c r="D891" s="66" t="s">
        <v>1102</v>
      </c>
      <c r="E891" s="68" t="s">
        <v>12</v>
      </c>
      <c r="F891" s="69" t="s">
        <v>1103</v>
      </c>
      <c r="G891" s="69" t="s">
        <v>1078</v>
      </c>
      <c r="H891" s="69" t="s">
        <v>1104</v>
      </c>
      <c r="I891" s="69" t="s">
        <v>1105</v>
      </c>
      <c r="J891" s="69" t="s">
        <v>1106</v>
      </c>
      <c r="K891" s="69" t="s">
        <v>1107</v>
      </c>
      <c r="L891" s="68" t="s">
        <v>1108</v>
      </c>
      <c r="M891" s="68" t="s">
        <v>1109</v>
      </c>
      <c r="N891" s="68" t="s">
        <v>1110</v>
      </c>
      <c r="O891" s="68" t="s">
        <v>10</v>
      </c>
      <c r="P891" s="68" t="s">
        <v>11</v>
      </c>
    </row>
    <row r="892" spans="1:16" x14ac:dyDescent="0.25">
      <c r="A892" s="70" t="s">
        <v>631</v>
      </c>
      <c r="B892" s="70" t="s">
        <v>622</v>
      </c>
      <c r="C892" s="70" t="s">
        <v>632</v>
      </c>
      <c r="D892" s="71" t="s">
        <v>1113</v>
      </c>
      <c r="E892" s="73" t="str">
        <f>VLOOKUP($A892,'Прайс-Лист'!$A$7:$P$608, 4,0)</f>
        <v>S-XL</v>
      </c>
      <c r="F892" s="88"/>
      <c r="G892" s="96"/>
      <c r="H892" s="96"/>
      <c r="I892" s="96"/>
      <c r="J892" s="96"/>
      <c r="K892" s="88"/>
      <c r="L892" s="72">
        <f t="shared" ref="L892:L917" si="714">SUM(F892:K892)</f>
        <v>0</v>
      </c>
      <c r="M892" s="73">
        <f t="shared" ref="M892:M917" si="715">L892*N892</f>
        <v>0</v>
      </c>
      <c r="N892" s="73">
        <f>VLOOKUP($A892,'Прайс-Лист'!$A$7:$P$608, 7,0)</f>
        <v>69.096117571000008</v>
      </c>
      <c r="O892" s="73">
        <f>VLOOKUP($A892,'Прайс-Лист'!$A$7:$P$608, 10,0)</f>
        <v>127.82781750635002</v>
      </c>
      <c r="P892" s="73">
        <f>VLOOKUP($A892,'Прайс-Лист'!$A$7:$P$608, 11,0)</f>
        <v>3451.3510726714503</v>
      </c>
    </row>
    <row r="893" spans="1:16" x14ac:dyDescent="0.25">
      <c r="A893" s="86" t="s">
        <v>633</v>
      </c>
      <c r="B893" s="82" t="s">
        <v>622</v>
      </c>
      <c r="C893" s="86" t="s">
        <v>634</v>
      </c>
      <c r="D893" s="83" t="s">
        <v>1113</v>
      </c>
      <c r="E893" s="84" t="str">
        <f>VLOOKUP($A893,'Прайс-Лист'!$A$7:$P$608, 4,0)</f>
        <v>S-XL</v>
      </c>
      <c r="F893" s="88"/>
      <c r="G893" s="95"/>
      <c r="H893" s="95"/>
      <c r="I893" s="95"/>
      <c r="J893" s="95"/>
      <c r="K893" s="88"/>
      <c r="L893" s="85">
        <f t="shared" si="714"/>
        <v>0</v>
      </c>
      <c r="M893" s="84">
        <f t="shared" si="715"/>
        <v>0</v>
      </c>
      <c r="N893" s="84">
        <f>VLOOKUP($A893,'Прайс-Лист'!$A$7:$P$608, 7,0)</f>
        <v>41.756104650000005</v>
      </c>
      <c r="O893" s="84">
        <f>VLOOKUP($A893,'Прайс-Лист'!$A$7:$P$608, 10,0)</f>
        <v>77.248793602500015</v>
      </c>
      <c r="P893" s="84">
        <f>VLOOKUP($A893,'Прайс-Лист'!$A$7:$P$608, 11,0)</f>
        <v>2085.7174272675006</v>
      </c>
    </row>
    <row r="894" spans="1:16" x14ac:dyDescent="0.25">
      <c r="A894" s="79" t="s">
        <v>635</v>
      </c>
      <c r="B894" s="70" t="s">
        <v>622</v>
      </c>
      <c r="C894" s="80" t="s">
        <v>636</v>
      </c>
      <c r="D894" s="71" t="s">
        <v>1207</v>
      </c>
      <c r="E894" s="73" t="str">
        <f>VLOOKUP($A894,'Прайс-Лист'!$A$7:$P$608, 4,0)</f>
        <v>S-XL</v>
      </c>
      <c r="F894" s="88"/>
      <c r="G894" s="96"/>
      <c r="H894" s="96"/>
      <c r="I894" s="96"/>
      <c r="J894" s="96"/>
      <c r="K894" s="88"/>
      <c r="L894" s="72">
        <f t="shared" si="714"/>
        <v>0</v>
      </c>
      <c r="M894" s="73">
        <f t="shared" si="715"/>
        <v>0</v>
      </c>
      <c r="N894" s="73">
        <f>VLOOKUP($A894,'Прайс-Лист'!$A$7:$P$608, 7,0)</f>
        <v>66.145124265999996</v>
      </c>
      <c r="O894" s="73">
        <f>VLOOKUP($A894,'Прайс-Лист'!$A$7:$P$608, 10,0)</f>
        <v>122.3684798921</v>
      </c>
      <c r="P894" s="73">
        <f>VLOOKUP($A894,'Прайс-Лист'!$A$7:$P$608, 11,0)</f>
        <v>3303.9489570866999</v>
      </c>
    </row>
    <row r="895" spans="1:16" x14ac:dyDescent="0.25">
      <c r="A895" s="82" t="s">
        <v>637</v>
      </c>
      <c r="B895" s="82" t="s">
        <v>622</v>
      </c>
      <c r="C895" s="82" t="s">
        <v>638</v>
      </c>
      <c r="D895" s="83" t="s">
        <v>1207</v>
      </c>
      <c r="E895" s="84" t="str">
        <f>VLOOKUP($A895,'Прайс-Лист'!$A$7:$P$608, 4,0)</f>
        <v>S-XL</v>
      </c>
      <c r="F895" s="88"/>
      <c r="G895" s="95"/>
      <c r="H895" s="95"/>
      <c r="I895" s="95"/>
      <c r="J895" s="95"/>
      <c r="K895" s="88"/>
      <c r="L895" s="85">
        <f t="shared" ref="L895" si="716">SUM(F895:K895)</f>
        <v>0</v>
      </c>
      <c r="M895" s="84">
        <f t="shared" ref="M895" si="717">L895*N895</f>
        <v>0</v>
      </c>
      <c r="N895" s="84">
        <f>VLOOKUP($A895,'Прайс-Лист'!$A$7:$P$608, 7,0)</f>
        <v>66.357543135</v>
      </c>
      <c r="O895" s="84">
        <f>VLOOKUP($A895,'Прайс-Лист'!$A$7:$P$608, 10,0)</f>
        <v>122.76145479975001</v>
      </c>
      <c r="P895" s="84">
        <f>VLOOKUP($A895,'Прайс-Лист'!$A$7:$P$608, 11,0)</f>
        <v>3314.5592795932503</v>
      </c>
    </row>
    <row r="896" spans="1:16" x14ac:dyDescent="0.25">
      <c r="A896" s="82" t="s">
        <v>637</v>
      </c>
      <c r="B896" s="82" t="s">
        <v>622</v>
      </c>
      <c r="C896" s="82" t="s">
        <v>638</v>
      </c>
      <c r="D896" s="83" t="s">
        <v>1113</v>
      </c>
      <c r="E896" s="84" t="str">
        <f>VLOOKUP($A896,'Прайс-Лист'!$A$7:$P$608, 4,0)</f>
        <v>S-XL</v>
      </c>
      <c r="F896" s="88"/>
      <c r="G896" s="95"/>
      <c r="H896" s="95"/>
      <c r="I896" s="95"/>
      <c r="J896" s="95"/>
      <c r="K896" s="88"/>
      <c r="L896" s="85">
        <f t="shared" si="714"/>
        <v>0</v>
      </c>
      <c r="M896" s="84">
        <f t="shared" si="715"/>
        <v>0</v>
      </c>
      <c r="N896" s="84">
        <f>VLOOKUP($A896,'Прайс-Лист'!$A$7:$P$608, 7,0)</f>
        <v>66.357543135</v>
      </c>
      <c r="O896" s="84">
        <f>VLOOKUP($A896,'Прайс-Лист'!$A$7:$P$608, 10,0)</f>
        <v>122.76145479975001</v>
      </c>
      <c r="P896" s="84">
        <f>VLOOKUP($A896,'Прайс-Лист'!$A$7:$P$608, 11,0)</f>
        <v>3314.5592795932503</v>
      </c>
    </row>
    <row r="897" spans="1:16" x14ac:dyDescent="0.25">
      <c r="A897" s="70" t="s">
        <v>639</v>
      </c>
      <c r="B897" s="70" t="s">
        <v>622</v>
      </c>
      <c r="C897" s="70" t="s">
        <v>640</v>
      </c>
      <c r="D897" s="71" t="s">
        <v>1207</v>
      </c>
      <c r="E897" s="73" t="str">
        <f>VLOOKUP($A897,'Прайс-Лист'!$A$7:$P$608, 4,0)</f>
        <v>S-XL</v>
      </c>
      <c r="F897" s="88"/>
      <c r="G897" s="96"/>
      <c r="H897" s="96"/>
      <c r="I897" s="96"/>
      <c r="J897" s="96"/>
      <c r="K897" s="88"/>
      <c r="L897" s="72">
        <f t="shared" ref="L897" si="718">SUM(F897:K897)</f>
        <v>0</v>
      </c>
      <c r="M897" s="73">
        <f t="shared" ref="M897" si="719">L897*N897</f>
        <v>0</v>
      </c>
      <c r="N897" s="73">
        <f>VLOOKUP($A897,'Прайс-Лист'!$A$7:$P$608, 7,0)</f>
        <v>59.719633064</v>
      </c>
      <c r="O897" s="73">
        <f>VLOOKUP($A897,'Прайс-Лист'!$A$7:$P$608, 10,0)</f>
        <v>110.4813211684</v>
      </c>
      <c r="P897" s="73">
        <f>VLOOKUP($A897,'Прайс-Лист'!$A$7:$P$608, 11,0)</f>
        <v>2982.9956715468002</v>
      </c>
    </row>
    <row r="898" spans="1:16" x14ac:dyDescent="0.25">
      <c r="A898" s="70" t="s">
        <v>639</v>
      </c>
      <c r="B898" s="70" t="s">
        <v>622</v>
      </c>
      <c r="C898" s="70" t="s">
        <v>640</v>
      </c>
      <c r="D898" s="71" t="s">
        <v>1113</v>
      </c>
      <c r="E898" s="73" t="str">
        <f>VLOOKUP($A898,'Прайс-Лист'!$A$7:$P$608, 4,0)</f>
        <v>S-XL</v>
      </c>
      <c r="F898" s="88"/>
      <c r="G898" s="96"/>
      <c r="H898" s="96"/>
      <c r="I898" s="96"/>
      <c r="J898" s="96"/>
      <c r="K898" s="88"/>
      <c r="L898" s="72">
        <f t="shared" si="714"/>
        <v>0</v>
      </c>
      <c r="M898" s="73">
        <f t="shared" si="715"/>
        <v>0</v>
      </c>
      <c r="N898" s="73">
        <f>VLOOKUP($A898,'Прайс-Лист'!$A$7:$P$608, 7,0)</f>
        <v>59.719633064</v>
      </c>
      <c r="O898" s="73">
        <f>VLOOKUP($A898,'Прайс-Лист'!$A$7:$P$608, 10,0)</f>
        <v>110.4813211684</v>
      </c>
      <c r="P898" s="73">
        <f>VLOOKUP($A898,'Прайс-Лист'!$A$7:$P$608, 11,0)</f>
        <v>2982.9956715468002</v>
      </c>
    </row>
    <row r="899" spans="1:16" x14ac:dyDescent="0.25">
      <c r="A899" s="82" t="s">
        <v>641</v>
      </c>
      <c r="B899" s="82" t="s">
        <v>622</v>
      </c>
      <c r="C899" s="82" t="s">
        <v>642</v>
      </c>
      <c r="D899" s="83" t="s">
        <v>1113</v>
      </c>
      <c r="E899" s="84" t="str">
        <f>VLOOKUP($A899,'Прайс-Лист'!$A$7:$P$608, 4,0)</f>
        <v>S-XL</v>
      </c>
      <c r="F899" s="88"/>
      <c r="G899" s="95"/>
      <c r="H899" s="95"/>
      <c r="I899" s="95"/>
      <c r="J899" s="95"/>
      <c r="K899" s="88"/>
      <c r="L899" s="85">
        <f t="shared" si="714"/>
        <v>0</v>
      </c>
      <c r="M899" s="84">
        <f t="shared" si="715"/>
        <v>0</v>
      </c>
      <c r="N899" s="84">
        <f>VLOOKUP($A899,'Прайс-Лист'!$A$7:$P$608, 7,0)</f>
        <v>60.588866805999984</v>
      </c>
      <c r="O899" s="84">
        <f>VLOOKUP($A899,'Прайс-Лист'!$A$7:$P$608, 10,0)</f>
        <v>112.08940359109998</v>
      </c>
      <c r="P899" s="84">
        <f>VLOOKUP($A899,'Прайс-Лист'!$A$7:$P$608, 11,0)</f>
        <v>3026.4138969596993</v>
      </c>
    </row>
    <row r="900" spans="1:16" x14ac:dyDescent="0.25">
      <c r="A900" s="70" t="s">
        <v>643</v>
      </c>
      <c r="B900" s="70" t="s">
        <v>622</v>
      </c>
      <c r="C900" s="70" t="s">
        <v>644</v>
      </c>
      <c r="D900" s="71" t="s">
        <v>1113</v>
      </c>
      <c r="E900" s="73" t="str">
        <f>VLOOKUP($A900,'Прайс-Лист'!$A$7:$P$608, 4,0)</f>
        <v>S-XL</v>
      </c>
      <c r="F900" s="88"/>
      <c r="G900" s="96"/>
      <c r="H900" s="96"/>
      <c r="I900" s="96"/>
      <c r="J900" s="96"/>
      <c r="K900" s="88"/>
      <c r="L900" s="72">
        <f t="shared" si="714"/>
        <v>0</v>
      </c>
      <c r="M900" s="73">
        <f t="shared" si="715"/>
        <v>0</v>
      </c>
      <c r="N900" s="73">
        <f>VLOOKUP($A900,'Прайс-Лист'!$A$7:$P$608, 7,0)</f>
        <v>54.715446370000009</v>
      </c>
      <c r="O900" s="73">
        <f>VLOOKUP($A900,'Прайс-Лист'!$A$7:$P$608, 10,0)</f>
        <v>101.22357578450003</v>
      </c>
      <c r="P900" s="73">
        <f>VLOOKUP($A900,'Прайс-Лист'!$A$7:$P$608, 11,0)</f>
        <v>2733.0365461815009</v>
      </c>
    </row>
    <row r="901" spans="1:16" x14ac:dyDescent="0.25">
      <c r="A901" s="82" t="s">
        <v>645</v>
      </c>
      <c r="B901" s="82" t="s">
        <v>622</v>
      </c>
      <c r="C901" s="82" t="s">
        <v>646</v>
      </c>
      <c r="D901" s="83" t="s">
        <v>1208</v>
      </c>
      <c r="E901" s="84" t="str">
        <f>VLOOKUP($A901,'Прайс-Лист'!$A$7:$P$608, 4,0)</f>
        <v>S-XL</v>
      </c>
      <c r="F901" s="88"/>
      <c r="G901" s="95"/>
      <c r="H901" s="95"/>
      <c r="I901" s="95"/>
      <c r="J901" s="95"/>
      <c r="K901" s="88"/>
      <c r="L901" s="85">
        <f t="shared" si="714"/>
        <v>0</v>
      </c>
      <c r="M901" s="84">
        <f t="shared" si="715"/>
        <v>0</v>
      </c>
      <c r="N901" s="84">
        <f>VLOOKUP($A901,'Прайс-Лист'!$A$7:$P$608, 7,0)</f>
        <v>56.954892800000003</v>
      </c>
      <c r="O901" s="84">
        <f>VLOOKUP($A901,'Прайс-Лист'!$A$7:$P$608, 10,0)</f>
        <v>105.36655168000001</v>
      </c>
      <c r="P901" s="84">
        <f>VLOOKUP($A901,'Прайс-Лист'!$A$7:$P$608, 11,0)</f>
        <v>2844.8968953600006</v>
      </c>
    </row>
    <row r="902" spans="1:16" x14ac:dyDescent="0.25">
      <c r="A902" s="79" t="s">
        <v>647</v>
      </c>
      <c r="B902" s="70" t="s">
        <v>622</v>
      </c>
      <c r="C902" s="80" t="s">
        <v>648</v>
      </c>
      <c r="D902" s="71" t="s">
        <v>1113</v>
      </c>
      <c r="E902" s="73" t="str">
        <f>VLOOKUP($A902,'Прайс-Лист'!$A$7:$P$608, 4,0)</f>
        <v>S-XL</v>
      </c>
      <c r="F902" s="88"/>
      <c r="G902" s="96"/>
      <c r="H902" s="96"/>
      <c r="I902" s="96"/>
      <c r="J902" s="96"/>
      <c r="K902" s="88"/>
      <c r="L902" s="72">
        <f t="shared" si="714"/>
        <v>0</v>
      </c>
      <c r="M902" s="73">
        <f t="shared" si="715"/>
        <v>0</v>
      </c>
      <c r="N902" s="73">
        <f>VLOOKUP($A902,'Прайс-Лист'!$A$7:$P$608, 7,0)</f>
        <v>29.3055217</v>
      </c>
      <c r="O902" s="73">
        <f>VLOOKUP($A902,'Прайс-Лист'!$A$7:$P$608, 10,0)</f>
        <v>54.215215145000002</v>
      </c>
      <c r="P902" s="73">
        <f>VLOOKUP($A902,'Прайс-Лист'!$A$7:$P$608, 11,0)</f>
        <v>1463.8108089150001</v>
      </c>
    </row>
    <row r="903" spans="1:16" x14ac:dyDescent="0.25">
      <c r="A903" s="86" t="s">
        <v>649</v>
      </c>
      <c r="B903" s="82" t="s">
        <v>622</v>
      </c>
      <c r="C903" s="86" t="s">
        <v>650</v>
      </c>
      <c r="D903" s="83" t="s">
        <v>1113</v>
      </c>
      <c r="E903" s="84" t="str">
        <f>VLOOKUP($A903,'Прайс-Лист'!$A$7:$P$608, 4,0)</f>
        <v>S-XL</v>
      </c>
      <c r="F903" s="88"/>
      <c r="G903" s="95"/>
      <c r="H903" s="95"/>
      <c r="I903" s="95"/>
      <c r="J903" s="95"/>
      <c r="K903" s="88"/>
      <c r="L903" s="85">
        <f t="shared" si="714"/>
        <v>0</v>
      </c>
      <c r="M903" s="84">
        <f t="shared" si="715"/>
        <v>0</v>
      </c>
      <c r="N903" s="84">
        <f>VLOOKUP($A903,'Прайс-Лист'!$A$7:$P$608, 7,0)</f>
        <v>29.13651325</v>
      </c>
      <c r="O903" s="84">
        <f>VLOOKUP($A903,'Прайс-Лист'!$A$7:$P$608, 10,0)</f>
        <v>53.902549512500002</v>
      </c>
      <c r="P903" s="84">
        <f>VLOOKUP($A903,'Прайс-Лист'!$A$7:$P$608, 11,0)</f>
        <v>1455.3688368375001</v>
      </c>
    </row>
    <row r="904" spans="1:16" x14ac:dyDescent="0.25">
      <c r="A904" s="70" t="s">
        <v>651</v>
      </c>
      <c r="B904" s="70" t="s">
        <v>622</v>
      </c>
      <c r="C904" s="70" t="s">
        <v>652</v>
      </c>
      <c r="D904" s="71" t="s">
        <v>1113</v>
      </c>
      <c r="E904" s="73" t="str">
        <f>VLOOKUP($A904,'Прайс-Лист'!$A$7:$P$608, 4,0)</f>
        <v>S-XL</v>
      </c>
      <c r="F904" s="88"/>
      <c r="G904" s="96"/>
      <c r="H904" s="96"/>
      <c r="I904" s="96"/>
      <c r="J904" s="96"/>
      <c r="K904" s="88"/>
      <c r="L904" s="72">
        <f t="shared" si="714"/>
        <v>0</v>
      </c>
      <c r="M904" s="73">
        <f t="shared" si="715"/>
        <v>0</v>
      </c>
      <c r="N904" s="73">
        <f>VLOOKUP($A904,'Прайс-Лист'!$A$7:$P$608, 7,0)</f>
        <v>38.315006671499994</v>
      </c>
      <c r="O904" s="73">
        <f>VLOOKUP($A904,'Прайс-Лист'!$A$7:$P$608, 10,0)</f>
        <v>70.882762342274987</v>
      </c>
      <c r="P904" s="73">
        <f>VLOOKUP($A904,'Прайс-Лист'!$A$7:$P$608, 11,0)</f>
        <v>1913.8345832414248</v>
      </c>
    </row>
    <row r="905" spans="1:16" x14ac:dyDescent="0.25">
      <c r="A905" s="82" t="s">
        <v>653</v>
      </c>
      <c r="B905" s="82" t="s">
        <v>622</v>
      </c>
      <c r="C905" s="82" t="s">
        <v>654</v>
      </c>
      <c r="D905" s="83" t="s">
        <v>1113</v>
      </c>
      <c r="E905" s="84" t="str">
        <f>VLOOKUP($A905,'Прайс-Лист'!$A$7:$P$608, 4,0)</f>
        <v>S-XL</v>
      </c>
      <c r="F905" s="88"/>
      <c r="G905" s="95"/>
      <c r="H905" s="95"/>
      <c r="I905" s="95"/>
      <c r="J905" s="95"/>
      <c r="K905" s="88"/>
      <c r="L905" s="85">
        <f t="shared" si="714"/>
        <v>0</v>
      </c>
      <c r="M905" s="84">
        <f t="shared" si="715"/>
        <v>0</v>
      </c>
      <c r="N905" s="84">
        <f>VLOOKUP($A905,'Прайс-Лист'!$A$7:$P$608, 7,0)</f>
        <v>30.153901517999998</v>
      </c>
      <c r="O905" s="84">
        <f>VLOOKUP($A905,'Прайс-Лист'!$A$7:$P$608, 10,0)</f>
        <v>55.784717808300002</v>
      </c>
      <c r="P905" s="84">
        <f>VLOOKUP($A905,'Прайс-Лист'!$A$7:$P$608, 11,0)</f>
        <v>1506.1873808241</v>
      </c>
    </row>
    <row r="906" spans="1:16" x14ac:dyDescent="0.25">
      <c r="A906" s="70" t="s">
        <v>655</v>
      </c>
      <c r="B906" s="70" t="s">
        <v>622</v>
      </c>
      <c r="C906" s="70" t="s">
        <v>656</v>
      </c>
      <c r="D906" s="71" t="s">
        <v>1113</v>
      </c>
      <c r="E906" s="73" t="str">
        <f>VLOOKUP($A906,'Прайс-Лист'!$A$7:$P$608, 4,0)</f>
        <v>S-XL</v>
      </c>
      <c r="F906" s="88"/>
      <c r="G906" s="96"/>
      <c r="H906" s="96"/>
      <c r="I906" s="96"/>
      <c r="J906" s="96"/>
      <c r="K906" s="88"/>
      <c r="L906" s="72">
        <f t="shared" si="714"/>
        <v>0</v>
      </c>
      <c r="M906" s="73">
        <f t="shared" si="715"/>
        <v>0</v>
      </c>
      <c r="N906" s="73">
        <f>VLOOKUP($A906,'Прайс-Лист'!$A$7:$P$608, 7,0)</f>
        <v>23.250413875</v>
      </c>
      <c r="O906" s="73">
        <f>VLOOKUP($A906,'Прайс-Лист'!$A$7:$P$608, 10,0)</f>
        <v>43.013265668750002</v>
      </c>
      <c r="P906" s="73">
        <f>VLOOKUP($A906,'Прайс-Лист'!$A$7:$P$608, 11,0)</f>
        <v>1161.3581730562501</v>
      </c>
    </row>
    <row r="907" spans="1:16" x14ac:dyDescent="0.25">
      <c r="A907" s="82" t="s">
        <v>657</v>
      </c>
      <c r="B907" s="82" t="s">
        <v>622</v>
      </c>
      <c r="C907" s="82" t="s">
        <v>658</v>
      </c>
      <c r="D907" s="83" t="s">
        <v>1113</v>
      </c>
      <c r="E907" s="84" t="str">
        <f>VLOOKUP($A907,'Прайс-Лист'!$A$7:$P$608, 4,0)</f>
        <v>S-XL</v>
      </c>
      <c r="F907" s="88"/>
      <c r="G907" s="95"/>
      <c r="H907" s="95"/>
      <c r="I907" s="95"/>
      <c r="J907" s="95"/>
      <c r="K907" s="88"/>
      <c r="L907" s="85">
        <f t="shared" si="714"/>
        <v>0</v>
      </c>
      <c r="M907" s="84">
        <f t="shared" si="715"/>
        <v>0</v>
      </c>
      <c r="N907" s="84">
        <f>VLOOKUP($A907,'Прайс-Лист'!$A$7:$P$608, 7,0)</f>
        <v>23.706995234000001</v>
      </c>
      <c r="O907" s="84">
        <f>VLOOKUP($A907,'Прайс-Лист'!$A$7:$P$608, 10,0)</f>
        <v>43.857941182900007</v>
      </c>
      <c r="P907" s="84">
        <f>VLOOKUP($A907,'Прайс-Лист'!$A$7:$P$608, 11,0)</f>
        <v>1184.1644119383002</v>
      </c>
    </row>
    <row r="908" spans="1:16" x14ac:dyDescent="0.25">
      <c r="A908" s="70" t="s">
        <v>659</v>
      </c>
      <c r="B908" s="70" t="s">
        <v>622</v>
      </c>
      <c r="C908" s="70" t="s">
        <v>660</v>
      </c>
      <c r="D908" s="71" t="s">
        <v>1179</v>
      </c>
      <c r="E908" s="73" t="str">
        <f>VLOOKUP($A908,'Прайс-Лист'!$A$7:$P$608, 4,0)</f>
        <v>XS-XL</v>
      </c>
      <c r="F908" s="96"/>
      <c r="G908" s="96"/>
      <c r="H908" s="96"/>
      <c r="I908" s="96"/>
      <c r="J908" s="96"/>
      <c r="K908" s="88"/>
      <c r="L908" s="72">
        <f t="shared" si="714"/>
        <v>0</v>
      </c>
      <c r="M908" s="73">
        <f t="shared" si="715"/>
        <v>0</v>
      </c>
      <c r="N908" s="73">
        <f>VLOOKUP($A908,'Прайс-Лист'!$A$7:$P$608, 7,0)</f>
        <v>22.163948819999998</v>
      </c>
      <c r="O908" s="73">
        <f>VLOOKUP($A908,'Прайс-Лист'!$A$7:$P$608, 10,0)</f>
        <v>41.003305316999999</v>
      </c>
      <c r="P908" s="73">
        <f>VLOOKUP($A908,'Прайс-Лист'!$A$7:$P$608, 11,0)</f>
        <v>1107.0892435589999</v>
      </c>
    </row>
    <row r="909" spans="1:16" x14ac:dyDescent="0.25">
      <c r="A909" s="86" t="s">
        <v>661</v>
      </c>
      <c r="B909" s="82" t="s">
        <v>622</v>
      </c>
      <c r="C909" s="86" t="s">
        <v>662</v>
      </c>
      <c r="D909" s="83" t="s">
        <v>1113</v>
      </c>
      <c r="E909" s="84" t="str">
        <f>VLOOKUP($A909,'Прайс-Лист'!$A$7:$P$608, 4,0)</f>
        <v>XS-XL</v>
      </c>
      <c r="F909" s="95"/>
      <c r="G909" s="95"/>
      <c r="H909" s="95"/>
      <c r="I909" s="95"/>
      <c r="J909" s="95"/>
      <c r="K909" s="88"/>
      <c r="L909" s="85">
        <f t="shared" si="714"/>
        <v>0</v>
      </c>
      <c r="M909" s="84">
        <f t="shared" si="715"/>
        <v>0</v>
      </c>
      <c r="N909" s="84">
        <f>VLOOKUP($A909,'Прайс-Лист'!$A$7:$P$608, 7,0)</f>
        <v>20.289357919999997</v>
      </c>
      <c r="O909" s="84">
        <f>VLOOKUP($A909,'Прайс-Лист'!$A$7:$P$608, 10,0)</f>
        <v>37.535312151999996</v>
      </c>
      <c r="P909" s="84">
        <f>VLOOKUP($A909,'Прайс-Лист'!$A$7:$P$608, 11,0)</f>
        <v>1013.4534281039998</v>
      </c>
    </row>
    <row r="910" spans="1:16" x14ac:dyDescent="0.25">
      <c r="A910" s="86" t="s">
        <v>661</v>
      </c>
      <c r="B910" s="82" t="s">
        <v>622</v>
      </c>
      <c r="C910" s="86" t="s">
        <v>662</v>
      </c>
      <c r="D910" s="83" t="s">
        <v>1120</v>
      </c>
      <c r="E910" s="84" t="str">
        <f>VLOOKUP($A910,'Прайс-Лист'!$A$7:$P$608, 4,0)</f>
        <v>XS-XL</v>
      </c>
      <c r="F910" s="95"/>
      <c r="G910" s="95"/>
      <c r="H910" s="95"/>
      <c r="I910" s="95"/>
      <c r="J910" s="95"/>
      <c r="K910" s="88"/>
      <c r="L910" s="85">
        <f t="shared" ref="L910" si="720">SUM(F910:K910)</f>
        <v>0</v>
      </c>
      <c r="M910" s="84">
        <f t="shared" ref="M910" si="721">L910*N910</f>
        <v>0</v>
      </c>
      <c r="N910" s="84">
        <f>VLOOKUP($A910,'Прайс-Лист'!$A$7:$P$608, 7,0)</f>
        <v>20.289357919999997</v>
      </c>
      <c r="O910" s="84">
        <f>VLOOKUP($A910,'Прайс-Лист'!$A$7:$P$608, 10,0)</f>
        <v>37.535312151999996</v>
      </c>
      <c r="P910" s="84">
        <f>VLOOKUP($A910,'Прайс-Лист'!$A$7:$P$608, 11,0)</f>
        <v>1013.4534281039998</v>
      </c>
    </row>
    <row r="911" spans="1:16" x14ac:dyDescent="0.25">
      <c r="A911" s="86" t="s">
        <v>661</v>
      </c>
      <c r="B911" s="82" t="s">
        <v>622</v>
      </c>
      <c r="C911" s="86" t="s">
        <v>662</v>
      </c>
      <c r="D911" s="83" t="s">
        <v>1125</v>
      </c>
      <c r="E911" s="84" t="str">
        <f>VLOOKUP($A911,'Прайс-Лист'!$A$7:$P$608, 4,0)</f>
        <v>XS-XL</v>
      </c>
      <c r="F911" s="95"/>
      <c r="G911" s="95"/>
      <c r="H911" s="95"/>
      <c r="I911" s="95"/>
      <c r="J911" s="95"/>
      <c r="K911" s="88"/>
      <c r="L911" s="85">
        <f t="shared" si="714"/>
        <v>0</v>
      </c>
      <c r="M911" s="84">
        <f t="shared" si="715"/>
        <v>0</v>
      </c>
      <c r="N911" s="84">
        <f>VLOOKUP($A911,'Прайс-Лист'!$A$7:$P$608, 7,0)</f>
        <v>20.289357919999997</v>
      </c>
      <c r="O911" s="84">
        <f>VLOOKUP($A911,'Прайс-Лист'!$A$7:$P$608, 10,0)</f>
        <v>37.535312151999996</v>
      </c>
      <c r="P911" s="84">
        <f>VLOOKUP($A911,'Прайс-Лист'!$A$7:$P$608, 11,0)</f>
        <v>1013.4534281039998</v>
      </c>
    </row>
    <row r="912" spans="1:16" x14ac:dyDescent="0.25">
      <c r="A912" s="79" t="s">
        <v>663</v>
      </c>
      <c r="B912" s="70" t="s">
        <v>622</v>
      </c>
      <c r="C912" s="80" t="s">
        <v>664</v>
      </c>
      <c r="D912" s="71" t="s">
        <v>1113</v>
      </c>
      <c r="E912" s="73" t="str">
        <f>VLOOKUP($A912,'Прайс-Лист'!$A$7:$P$608, 4,0)</f>
        <v>XS-XL</v>
      </c>
      <c r="F912" s="96"/>
      <c r="G912" s="96"/>
      <c r="H912" s="96"/>
      <c r="I912" s="96"/>
      <c r="J912" s="96"/>
      <c r="K912" s="88"/>
      <c r="L912" s="72">
        <f t="shared" si="714"/>
        <v>0</v>
      </c>
      <c r="M912" s="73">
        <f t="shared" si="715"/>
        <v>0</v>
      </c>
      <c r="N912" s="73">
        <f>VLOOKUP($A912,'Прайс-Лист'!$A$7:$P$608, 7,0)</f>
        <v>22.68423924</v>
      </c>
      <c r="O912" s="73">
        <f>VLOOKUP($A912,'Прайс-Лист'!$A$7:$P$608, 10,0)</f>
        <v>41.965842594000001</v>
      </c>
      <c r="P912" s="73">
        <f>VLOOKUP($A912,'Прайс-Лист'!$A$7:$P$608, 11,0)</f>
        <v>1133.077750038</v>
      </c>
    </row>
    <row r="913" spans="1:16" x14ac:dyDescent="0.25">
      <c r="A913" s="79" t="s">
        <v>663</v>
      </c>
      <c r="B913" s="70" t="s">
        <v>622</v>
      </c>
      <c r="C913" s="80" t="s">
        <v>664</v>
      </c>
      <c r="D913" s="71" t="s">
        <v>1120</v>
      </c>
      <c r="E913" s="73" t="str">
        <f>VLOOKUP($A913,'Прайс-Лист'!$A$7:$P$608, 4,0)</f>
        <v>XS-XL</v>
      </c>
      <c r="F913" s="96"/>
      <c r="G913" s="96"/>
      <c r="H913" s="96"/>
      <c r="I913" s="96"/>
      <c r="J913" s="96"/>
      <c r="K913" s="88"/>
      <c r="L913" s="72">
        <f t="shared" ref="L913" si="722">SUM(F913:K913)</f>
        <v>0</v>
      </c>
      <c r="M913" s="73">
        <f t="shared" ref="M913" si="723">L913*N913</f>
        <v>0</v>
      </c>
      <c r="N913" s="73">
        <f>VLOOKUP($A913,'Прайс-Лист'!$A$7:$P$608, 7,0)</f>
        <v>22.68423924</v>
      </c>
      <c r="O913" s="73">
        <f>VLOOKUP($A913,'Прайс-Лист'!$A$7:$P$608, 10,0)</f>
        <v>41.965842594000001</v>
      </c>
      <c r="P913" s="73">
        <f>VLOOKUP($A913,'Прайс-Лист'!$A$7:$P$608, 11,0)</f>
        <v>1133.077750038</v>
      </c>
    </row>
    <row r="914" spans="1:16" x14ac:dyDescent="0.25">
      <c r="A914" s="79" t="s">
        <v>663</v>
      </c>
      <c r="B914" s="70" t="s">
        <v>622</v>
      </c>
      <c r="C914" s="80" t="s">
        <v>664</v>
      </c>
      <c r="D914" s="71" t="s">
        <v>1125</v>
      </c>
      <c r="E914" s="73" t="str">
        <f>VLOOKUP($A914,'Прайс-Лист'!$A$7:$P$608, 4,0)</f>
        <v>XS-XL</v>
      </c>
      <c r="F914" s="96"/>
      <c r="G914" s="96"/>
      <c r="H914" s="96"/>
      <c r="I914" s="96"/>
      <c r="J914" s="96"/>
      <c r="K914" s="88"/>
      <c r="L914" s="72">
        <f t="shared" si="714"/>
        <v>0</v>
      </c>
      <c r="M914" s="73">
        <f t="shared" si="715"/>
        <v>0</v>
      </c>
      <c r="N914" s="73">
        <f>VLOOKUP($A914,'Прайс-Лист'!$A$7:$P$608, 7,0)</f>
        <v>22.68423924</v>
      </c>
      <c r="O914" s="73">
        <f>VLOOKUP($A914,'Прайс-Лист'!$A$7:$P$608, 10,0)</f>
        <v>41.965842594000001</v>
      </c>
      <c r="P914" s="73">
        <f>VLOOKUP($A914,'Прайс-Лист'!$A$7:$P$608, 11,0)</f>
        <v>1133.077750038</v>
      </c>
    </row>
    <row r="915" spans="1:16" x14ac:dyDescent="0.25">
      <c r="A915" s="86" t="s">
        <v>665</v>
      </c>
      <c r="B915" s="82" t="s">
        <v>622</v>
      </c>
      <c r="C915" s="86" t="s">
        <v>666</v>
      </c>
      <c r="D915" s="83" t="s">
        <v>1113</v>
      </c>
      <c r="E915" s="84" t="str">
        <f>VLOOKUP($A915,'Прайс-Лист'!$A$7:$P$608, 4,0)</f>
        <v>S-XL</v>
      </c>
      <c r="F915" s="88"/>
      <c r="G915" s="95"/>
      <c r="H915" s="95"/>
      <c r="I915" s="95"/>
      <c r="J915" s="95"/>
      <c r="K915" s="88"/>
      <c r="L915" s="85">
        <f t="shared" si="714"/>
        <v>0</v>
      </c>
      <c r="M915" s="84">
        <f t="shared" si="715"/>
        <v>0</v>
      </c>
      <c r="N915" s="84">
        <f>VLOOKUP($A915,'Прайс-Лист'!$A$7:$P$608, 7,0)</f>
        <v>17.217285962499997</v>
      </c>
      <c r="O915" s="84">
        <f>VLOOKUP($A915,'Прайс-Лист'!$A$7:$P$608, 10,0)</f>
        <v>31.851979030624996</v>
      </c>
      <c r="P915" s="84">
        <f>VLOOKUP($A915,'Прайс-Лист'!$A$7:$P$608, 11,0)</f>
        <v>860.00343382687493</v>
      </c>
    </row>
    <row r="916" spans="1:16" x14ac:dyDescent="0.25">
      <c r="A916" s="70" t="s">
        <v>667</v>
      </c>
      <c r="B916" s="70" t="s">
        <v>622</v>
      </c>
      <c r="C916" s="70" t="s">
        <v>668</v>
      </c>
      <c r="D916" s="71" t="s">
        <v>1113</v>
      </c>
      <c r="E916" s="73" t="str">
        <f>VLOOKUP($A916,'Прайс-Лист'!$A$7:$P$608, 4,0)</f>
        <v>S-XL</v>
      </c>
      <c r="F916" s="88"/>
      <c r="G916" s="96"/>
      <c r="H916" s="96"/>
      <c r="I916" s="96"/>
      <c r="J916" s="96"/>
      <c r="K916" s="88"/>
      <c r="L916" s="72">
        <f t="shared" si="714"/>
        <v>0</v>
      </c>
      <c r="M916" s="73">
        <f t="shared" si="715"/>
        <v>0</v>
      </c>
      <c r="N916" s="73">
        <f>VLOOKUP($A916,'Прайс-Лист'!$A$7:$P$608, 7,0)</f>
        <v>21.138747857655996</v>
      </c>
      <c r="O916" s="73">
        <f>VLOOKUP($A916,'Прайс-Лист'!$A$7:$P$608, 10,0)</f>
        <v>39.106683536663596</v>
      </c>
      <c r="P916" s="73">
        <f>VLOOKUP($A916,'Прайс-Лист'!$A$7:$P$608, 11,0)</f>
        <v>1055.880455489917</v>
      </c>
    </row>
    <row r="917" spans="1:16" x14ac:dyDescent="0.25">
      <c r="A917" s="82" t="s">
        <v>669</v>
      </c>
      <c r="B917" s="82" t="s">
        <v>622</v>
      </c>
      <c r="C917" s="82" t="s">
        <v>670</v>
      </c>
      <c r="D917" s="83" t="s">
        <v>1113</v>
      </c>
      <c r="E917" s="84" t="str">
        <f>VLOOKUP($A917,'Прайс-Лист'!$A$7:$P$608, 4,0)</f>
        <v>S-XL</v>
      </c>
      <c r="F917" s="88"/>
      <c r="G917" s="95"/>
      <c r="H917" s="95"/>
      <c r="I917" s="95"/>
      <c r="J917" s="95"/>
      <c r="K917" s="88"/>
      <c r="L917" s="85">
        <f t="shared" si="714"/>
        <v>0</v>
      </c>
      <c r="M917" s="84">
        <f t="shared" si="715"/>
        <v>0</v>
      </c>
      <c r="N917" s="84">
        <f>VLOOKUP($A917,'Прайс-Лист'!$A$7:$P$608, 7,0)</f>
        <v>15.105352299231999</v>
      </c>
      <c r="O917" s="84">
        <f>VLOOKUP($A917,'Прайс-Лист'!$A$7:$P$608, 10,0)</f>
        <v>27.944901753579199</v>
      </c>
      <c r="P917" s="84">
        <f>VLOOKUP($A917,'Прайс-Лист'!$A$7:$P$608, 11,0)</f>
        <v>754.51234734663842</v>
      </c>
    </row>
    <row r="918" spans="1:16" x14ac:dyDescent="0.25">
      <c r="A918" s="40" t="s">
        <v>671</v>
      </c>
      <c r="B918" s="44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</row>
    <row r="919" spans="1:16" s="1" customFormat="1" x14ac:dyDescent="0.25">
      <c r="A919" s="66" t="s">
        <v>1099</v>
      </c>
      <c r="B919" s="66" t="s">
        <v>1100</v>
      </c>
      <c r="C919" s="67" t="s">
        <v>1101</v>
      </c>
      <c r="D919" s="66" t="s">
        <v>1102</v>
      </c>
      <c r="E919" s="68" t="s">
        <v>12</v>
      </c>
      <c r="F919" s="69" t="s">
        <v>1103</v>
      </c>
      <c r="G919" s="69" t="s">
        <v>1078</v>
      </c>
      <c r="H919" s="69" t="s">
        <v>1104</v>
      </c>
      <c r="I919" s="69" t="s">
        <v>1105</v>
      </c>
      <c r="J919" s="69" t="s">
        <v>1106</v>
      </c>
      <c r="K919" s="69" t="s">
        <v>1107</v>
      </c>
      <c r="L919" s="68" t="s">
        <v>1108</v>
      </c>
      <c r="M919" s="68" t="s">
        <v>1109</v>
      </c>
      <c r="N919" s="68" t="s">
        <v>1110</v>
      </c>
      <c r="O919" s="68" t="s">
        <v>10</v>
      </c>
      <c r="P919" s="68" t="s">
        <v>11</v>
      </c>
    </row>
    <row r="920" spans="1:16" x14ac:dyDescent="0.25">
      <c r="A920" s="79" t="s">
        <v>672</v>
      </c>
      <c r="B920" s="70" t="s">
        <v>622</v>
      </c>
      <c r="C920" s="80" t="s">
        <v>673</v>
      </c>
      <c r="D920" s="71" t="s">
        <v>1119</v>
      </c>
      <c r="E920" s="73" t="str">
        <f>VLOOKUP($A920,'Прайс-Лист'!$A$7:$P$608, 4,0)</f>
        <v>XS-XL</v>
      </c>
      <c r="F920" s="96"/>
      <c r="G920" s="96"/>
      <c r="H920" s="96"/>
      <c r="I920" s="96"/>
      <c r="J920" s="96"/>
      <c r="K920" s="88"/>
      <c r="L920" s="72">
        <f t="shared" ref="L920" si="724">SUM(F920:K920)</f>
        <v>0</v>
      </c>
      <c r="M920" s="73">
        <f t="shared" ref="M920" si="725">L920*N920</f>
        <v>0</v>
      </c>
      <c r="N920" s="73">
        <f>VLOOKUP($A920,'Прайс-Лист'!$A$7:$P$608, 7,0)</f>
        <v>15.04335326</v>
      </c>
      <c r="O920" s="73">
        <f>VLOOKUP($A920,'Прайс-Лист'!$A$7:$P$608, 10,0)</f>
        <v>27.830203531000002</v>
      </c>
      <c r="P920" s="73">
        <f>VLOOKUP($A920,'Прайс-Лист'!$A$7:$P$608, 11,0)</f>
        <v>751.41549533700004</v>
      </c>
    </row>
    <row r="921" spans="1:16" x14ac:dyDescent="0.25">
      <c r="A921" s="79" t="s">
        <v>672</v>
      </c>
      <c r="B921" s="70" t="s">
        <v>622</v>
      </c>
      <c r="C921" s="80" t="s">
        <v>673</v>
      </c>
      <c r="D921" s="71" t="s">
        <v>1113</v>
      </c>
      <c r="E921" s="73" t="str">
        <f>VLOOKUP($A921,'Прайс-Лист'!$A$7:$P$608, 4,0)</f>
        <v>XS-XL</v>
      </c>
      <c r="F921" s="96"/>
      <c r="G921" s="96"/>
      <c r="H921" s="96"/>
      <c r="I921" s="96"/>
      <c r="J921" s="96"/>
      <c r="K921" s="88"/>
      <c r="L921" s="72">
        <f t="shared" ref="L921:L933" si="726">SUM(F921:K921)</f>
        <v>0</v>
      </c>
      <c r="M921" s="73">
        <f t="shared" ref="M921:M933" si="727">L921*N921</f>
        <v>0</v>
      </c>
      <c r="N921" s="73">
        <f>VLOOKUP($A921,'Прайс-Лист'!$A$7:$P$608, 7,0)</f>
        <v>15.04335326</v>
      </c>
      <c r="O921" s="73">
        <f>VLOOKUP($A921,'Прайс-Лист'!$A$7:$P$608, 10,0)</f>
        <v>27.830203531000002</v>
      </c>
      <c r="P921" s="73">
        <f>VLOOKUP($A921,'Прайс-Лист'!$A$7:$P$608, 11,0)</f>
        <v>751.41549533700004</v>
      </c>
    </row>
    <row r="922" spans="1:16" x14ac:dyDescent="0.25">
      <c r="A922" s="86" t="s">
        <v>674</v>
      </c>
      <c r="B922" s="82" t="s">
        <v>622</v>
      </c>
      <c r="C922" s="86" t="s">
        <v>675</v>
      </c>
      <c r="D922" s="83" t="s">
        <v>1119</v>
      </c>
      <c r="E922" s="84" t="str">
        <f>VLOOKUP($A922,'Прайс-Лист'!$A$7:$P$608, 4,0)</f>
        <v>XS-XL</v>
      </c>
      <c r="F922" s="95"/>
      <c r="G922" s="95"/>
      <c r="H922" s="95"/>
      <c r="I922" s="95"/>
      <c r="J922" s="95"/>
      <c r="K922" s="88"/>
      <c r="L922" s="85">
        <f t="shared" si="726"/>
        <v>0</v>
      </c>
      <c r="M922" s="84">
        <f t="shared" si="727"/>
        <v>0</v>
      </c>
      <c r="N922" s="84">
        <f>VLOOKUP($A922,'Прайс-Лист'!$A$7:$P$608, 7,0)</f>
        <v>12.562946760000001</v>
      </c>
      <c r="O922" s="84">
        <f>VLOOKUP($A922,'Прайс-Лист'!$A$7:$P$608, 10,0)</f>
        <v>23.241451506000004</v>
      </c>
      <c r="P922" s="84">
        <f>VLOOKUP($A922,'Прайс-Лист'!$A$7:$P$608, 11,0)</f>
        <v>627.51919066200014</v>
      </c>
    </row>
    <row r="923" spans="1:16" x14ac:dyDescent="0.25">
      <c r="A923" s="86" t="s">
        <v>674</v>
      </c>
      <c r="B923" s="82" t="s">
        <v>622</v>
      </c>
      <c r="C923" s="86" t="s">
        <v>675</v>
      </c>
      <c r="D923" s="83" t="s">
        <v>1113</v>
      </c>
      <c r="E923" s="84" t="str">
        <f>VLOOKUP($A923,'Прайс-Лист'!$A$7:$P$608, 4,0)</f>
        <v>XS-XL</v>
      </c>
      <c r="F923" s="95"/>
      <c r="G923" s="95"/>
      <c r="H923" s="95"/>
      <c r="I923" s="95"/>
      <c r="J923" s="95"/>
      <c r="K923" s="88"/>
      <c r="L923" s="85">
        <f t="shared" ref="L923" si="728">SUM(F923:K923)</f>
        <v>0</v>
      </c>
      <c r="M923" s="84">
        <f t="shared" ref="M923" si="729">L923*N923</f>
        <v>0</v>
      </c>
      <c r="N923" s="84">
        <f>VLOOKUP($A923,'Прайс-Лист'!$A$7:$P$608, 7,0)</f>
        <v>12.562946760000001</v>
      </c>
      <c r="O923" s="84">
        <f>VLOOKUP($A923,'Прайс-Лист'!$A$7:$P$608, 10,0)</f>
        <v>23.241451506000004</v>
      </c>
      <c r="P923" s="84">
        <f>VLOOKUP($A923,'Прайс-Лист'!$A$7:$P$608, 11,0)</f>
        <v>627.51919066200014</v>
      </c>
    </row>
    <row r="924" spans="1:16" x14ac:dyDescent="0.25">
      <c r="A924" s="86" t="s">
        <v>674</v>
      </c>
      <c r="B924" s="82" t="s">
        <v>622</v>
      </c>
      <c r="C924" s="86" t="s">
        <v>675</v>
      </c>
      <c r="D924" s="83" t="s">
        <v>1125</v>
      </c>
      <c r="E924" s="84" t="str">
        <f>VLOOKUP($A924,'Прайс-Лист'!$A$7:$P$608, 4,0)</f>
        <v>XS-XL</v>
      </c>
      <c r="F924" s="95"/>
      <c r="G924" s="95"/>
      <c r="H924" s="95"/>
      <c r="I924" s="95"/>
      <c r="J924" s="95"/>
      <c r="K924" s="88"/>
      <c r="L924" s="85">
        <f t="shared" si="726"/>
        <v>0</v>
      </c>
      <c r="M924" s="84">
        <f t="shared" si="727"/>
        <v>0</v>
      </c>
      <c r="N924" s="84">
        <f>VLOOKUP($A924,'Прайс-Лист'!$A$7:$P$608, 7,0)</f>
        <v>12.562946760000001</v>
      </c>
      <c r="O924" s="84">
        <f>VLOOKUP($A924,'Прайс-Лист'!$A$7:$P$608, 10,0)</f>
        <v>23.241451506000004</v>
      </c>
      <c r="P924" s="84">
        <f>VLOOKUP($A924,'Прайс-Лист'!$A$7:$P$608, 11,0)</f>
        <v>627.51919066200014</v>
      </c>
    </row>
    <row r="925" spans="1:16" x14ac:dyDescent="0.25">
      <c r="A925" s="70" t="s">
        <v>676</v>
      </c>
      <c r="B925" s="70" t="s">
        <v>622</v>
      </c>
      <c r="C925" s="70" t="s">
        <v>677</v>
      </c>
      <c r="D925" s="71" t="s">
        <v>1209</v>
      </c>
      <c r="E925" s="73" t="str">
        <f>VLOOKUP($A925,'Прайс-Лист'!$A$7:$P$608, 4,0)</f>
        <v>XS-XL</v>
      </c>
      <c r="F925" s="96"/>
      <c r="G925" s="96"/>
      <c r="H925" s="96"/>
      <c r="I925" s="96"/>
      <c r="J925" s="96"/>
      <c r="K925" s="88"/>
      <c r="L925" s="72">
        <f t="shared" si="726"/>
        <v>0</v>
      </c>
      <c r="M925" s="73">
        <f t="shared" si="727"/>
        <v>0</v>
      </c>
      <c r="N925" s="73">
        <f>VLOOKUP($A925,'Прайс-Лист'!$A$7:$P$608, 7,0)</f>
        <v>12.562946760000001</v>
      </c>
      <c r="O925" s="73">
        <f>VLOOKUP($A925,'Прайс-Лист'!$A$7:$P$608, 10,0)</f>
        <v>23.241451506000004</v>
      </c>
      <c r="P925" s="73">
        <f>VLOOKUP($A925,'Прайс-Лист'!$A$7:$P$608, 11,0)</f>
        <v>627.51919066200014</v>
      </c>
    </row>
    <row r="926" spans="1:16" x14ac:dyDescent="0.25">
      <c r="A926" s="70" t="s">
        <v>676</v>
      </c>
      <c r="B926" s="70" t="s">
        <v>622</v>
      </c>
      <c r="C926" s="70" t="s">
        <v>677</v>
      </c>
      <c r="D926" s="71" t="s">
        <v>1164</v>
      </c>
      <c r="E926" s="73" t="str">
        <f>VLOOKUP($A926,'Прайс-Лист'!$A$7:$P$608, 4,0)</f>
        <v>XS-XL</v>
      </c>
      <c r="F926" s="96"/>
      <c r="G926" s="96"/>
      <c r="H926" s="96"/>
      <c r="I926" s="96"/>
      <c r="J926" s="96"/>
      <c r="K926" s="88"/>
      <c r="L926" s="72">
        <f t="shared" ref="L926" si="730">SUM(F926:K926)</f>
        <v>0</v>
      </c>
      <c r="M926" s="73">
        <f t="shared" ref="M926" si="731">L926*N926</f>
        <v>0</v>
      </c>
      <c r="N926" s="73">
        <f>VLOOKUP($A926,'Прайс-Лист'!$A$7:$P$608, 7,0)</f>
        <v>12.562946760000001</v>
      </c>
      <c r="O926" s="73">
        <f>VLOOKUP($A926,'Прайс-Лист'!$A$7:$P$608, 10,0)</f>
        <v>23.241451506000004</v>
      </c>
      <c r="P926" s="73">
        <f>VLOOKUP($A926,'Прайс-Лист'!$A$7:$P$608, 11,0)</f>
        <v>627.51919066200014</v>
      </c>
    </row>
    <row r="927" spans="1:16" x14ac:dyDescent="0.25">
      <c r="A927" s="70" t="s">
        <v>676</v>
      </c>
      <c r="B927" s="70" t="s">
        <v>622</v>
      </c>
      <c r="C927" s="70" t="s">
        <v>677</v>
      </c>
      <c r="D927" s="71" t="s">
        <v>1113</v>
      </c>
      <c r="E927" s="73" t="str">
        <f>VLOOKUP($A927,'Прайс-Лист'!$A$7:$P$608, 4,0)</f>
        <v>XS-XL</v>
      </c>
      <c r="F927" s="96"/>
      <c r="G927" s="96"/>
      <c r="H927" s="96"/>
      <c r="I927" s="96"/>
      <c r="J927" s="96"/>
      <c r="K927" s="88"/>
      <c r="L927" s="72">
        <f t="shared" si="726"/>
        <v>0</v>
      </c>
      <c r="M927" s="73">
        <f t="shared" si="727"/>
        <v>0</v>
      </c>
      <c r="N927" s="73">
        <f>VLOOKUP($A927,'Прайс-Лист'!$A$7:$P$608, 7,0)</f>
        <v>12.562946760000001</v>
      </c>
      <c r="O927" s="73">
        <f>VLOOKUP($A927,'Прайс-Лист'!$A$7:$P$608, 10,0)</f>
        <v>23.241451506000004</v>
      </c>
      <c r="P927" s="73">
        <f>VLOOKUP($A927,'Прайс-Лист'!$A$7:$P$608, 11,0)</f>
        <v>627.51919066200014</v>
      </c>
    </row>
    <row r="928" spans="1:16" x14ac:dyDescent="0.25">
      <c r="A928" s="82" t="s">
        <v>678</v>
      </c>
      <c r="B928" s="82" t="s">
        <v>622</v>
      </c>
      <c r="C928" s="82" t="s">
        <v>679</v>
      </c>
      <c r="D928" s="83" t="s">
        <v>1210</v>
      </c>
      <c r="E928" s="84" t="str">
        <f>VLOOKUP($A928,'Прайс-Лист'!$A$7:$P$608, 4,0)</f>
        <v>S-XL</v>
      </c>
      <c r="F928" s="88"/>
      <c r="G928" s="95"/>
      <c r="H928" s="95"/>
      <c r="I928" s="95"/>
      <c r="J928" s="95"/>
      <c r="K928" s="88"/>
      <c r="L928" s="85">
        <f t="shared" si="726"/>
        <v>0</v>
      </c>
      <c r="M928" s="84">
        <f t="shared" si="727"/>
        <v>0</v>
      </c>
      <c r="N928" s="84">
        <f>VLOOKUP($A928,'Прайс-Лист'!$A$7:$P$608, 7,0)</f>
        <v>11.369119816889691</v>
      </c>
      <c r="O928" s="84">
        <f>VLOOKUP($A928,'Прайс-Лист'!$A$7:$P$608, 10,0)</f>
        <v>21.032871661245931</v>
      </c>
      <c r="P928" s="84">
        <f>VLOOKUP($A928,'Прайс-Лист'!$A$7:$P$608, 11,0)</f>
        <v>567.88753485364009</v>
      </c>
    </row>
    <row r="929" spans="1:16" x14ac:dyDescent="0.25">
      <c r="A929" s="70" t="s">
        <v>680</v>
      </c>
      <c r="B929" s="70" t="s">
        <v>622</v>
      </c>
      <c r="C929" s="70" t="s">
        <v>681</v>
      </c>
      <c r="D929" s="71" t="s">
        <v>1119</v>
      </c>
      <c r="E929" s="73" t="str">
        <f>VLOOKUP($A929,'Прайс-Лист'!$A$7:$P$608, 4,0)</f>
        <v>S-XL</v>
      </c>
      <c r="F929" s="88"/>
      <c r="G929" s="96"/>
      <c r="H929" s="96"/>
      <c r="I929" s="96"/>
      <c r="J929" s="96"/>
      <c r="K929" s="88"/>
      <c r="L929" s="72">
        <f t="shared" si="726"/>
        <v>0</v>
      </c>
      <c r="M929" s="73">
        <f t="shared" si="727"/>
        <v>0</v>
      </c>
      <c r="N929" s="73">
        <f>VLOOKUP($A929,'Прайс-Лист'!$A$7:$P$608, 7,0)</f>
        <v>8.4075717699999988</v>
      </c>
      <c r="O929" s="73">
        <f>VLOOKUP($A929,'Прайс-Лист'!$A$7:$P$608, 10,0)</f>
        <v>15.554007774499999</v>
      </c>
      <c r="P929" s="73">
        <f>VLOOKUP($A929,'Прайс-Лист'!$A$7:$P$608, 11,0)</f>
        <v>419.95820991149998</v>
      </c>
    </row>
    <row r="930" spans="1:16" x14ac:dyDescent="0.25">
      <c r="A930" s="82" t="s">
        <v>682</v>
      </c>
      <c r="B930" s="82" t="s">
        <v>622</v>
      </c>
      <c r="C930" s="82" t="s">
        <v>683</v>
      </c>
      <c r="D930" s="83" t="s">
        <v>1210</v>
      </c>
      <c r="E930" s="84" t="str">
        <f>VLOOKUP($A930,'Прайс-Лист'!$A$7:$P$608, 4,0)</f>
        <v>M-L</v>
      </c>
      <c r="F930" s="88"/>
      <c r="G930" s="88"/>
      <c r="H930" s="95"/>
      <c r="I930" s="95"/>
      <c r="J930" s="88"/>
      <c r="K930" s="88"/>
      <c r="L930" s="85">
        <f t="shared" si="726"/>
        <v>0</v>
      </c>
      <c r="M930" s="84">
        <f t="shared" si="727"/>
        <v>0</v>
      </c>
      <c r="N930" s="84">
        <f>VLOOKUP($A930,'Прайс-Лист'!$A$7:$P$608, 7,0)</f>
        <v>9.7402045000000008</v>
      </c>
      <c r="O930" s="84">
        <f>VLOOKUP($A930,'Прайс-Лист'!$A$7:$P$608, 10,0)</f>
        <v>18.019378325000002</v>
      </c>
      <c r="P930" s="84">
        <f>VLOOKUP($A930,'Прайс-Лист'!$A$7:$P$608, 11,0)</f>
        <v>486.52321477500004</v>
      </c>
    </row>
    <row r="931" spans="1:16" x14ac:dyDescent="0.25">
      <c r="A931" s="70" t="s">
        <v>685</v>
      </c>
      <c r="B931" s="70" t="s">
        <v>622</v>
      </c>
      <c r="C931" s="70" t="s">
        <v>686</v>
      </c>
      <c r="D931" s="71" t="s">
        <v>1113</v>
      </c>
      <c r="E931" s="73" t="str">
        <f>VLOOKUP($A931,'Прайс-Лист'!$A$7:$P$608, 4,0)</f>
        <v>S-XXL</v>
      </c>
      <c r="F931" s="88"/>
      <c r="G931" s="96"/>
      <c r="H931" s="96"/>
      <c r="I931" s="96"/>
      <c r="J931" s="96"/>
      <c r="K931" s="96"/>
      <c r="L931" s="72">
        <f t="shared" si="726"/>
        <v>0</v>
      </c>
      <c r="M931" s="73">
        <f t="shared" si="727"/>
        <v>0</v>
      </c>
      <c r="N931" s="73">
        <f>VLOOKUP($A931,'Прайс-Лист'!$A$7:$P$608, 7,0)</f>
        <v>10.059711999999998</v>
      </c>
      <c r="O931" s="73">
        <f>VLOOKUP($A931,'Прайс-Лист'!$A$7:$P$608, 10,0)</f>
        <v>18.610467199999995</v>
      </c>
      <c r="P931" s="73">
        <f>VLOOKUP($A931,'Прайс-Лист'!$A$7:$P$608, 11,0)</f>
        <v>502.48261439999987</v>
      </c>
    </row>
    <row r="932" spans="1:16" x14ac:dyDescent="0.25">
      <c r="A932" s="82" t="s">
        <v>687</v>
      </c>
      <c r="B932" s="82" t="s">
        <v>622</v>
      </c>
      <c r="C932" s="82" t="s">
        <v>688</v>
      </c>
      <c r="D932" s="83" t="s">
        <v>1113</v>
      </c>
      <c r="E932" s="84" t="str">
        <f>VLOOKUP($A932,'Прайс-Лист'!$A$7:$P$608, 4,0)</f>
        <v>M-L</v>
      </c>
      <c r="F932" s="88"/>
      <c r="G932" s="88"/>
      <c r="H932" s="95"/>
      <c r="I932" s="95"/>
      <c r="J932" s="88"/>
      <c r="K932" s="88"/>
      <c r="L932" s="85">
        <f t="shared" si="726"/>
        <v>0</v>
      </c>
      <c r="M932" s="84">
        <f t="shared" si="727"/>
        <v>0</v>
      </c>
      <c r="N932" s="84">
        <f>VLOOKUP($A932,'Прайс-Лист'!$A$7:$P$608, 7,0)</f>
        <v>3.7136319999999996</v>
      </c>
      <c r="O932" s="84">
        <f>VLOOKUP($A932,'Прайс-Лист'!$A$7:$P$608, 10,0)</f>
        <v>6.8702191999999993</v>
      </c>
      <c r="P932" s="84">
        <f>VLOOKUP($A932,'Прайс-Лист'!$A$7:$P$608, 11,0)</f>
        <v>185.49591839999999</v>
      </c>
    </row>
    <row r="933" spans="1:16" x14ac:dyDescent="0.25">
      <c r="A933" s="70" t="s">
        <v>689</v>
      </c>
      <c r="B933" s="70" t="s">
        <v>622</v>
      </c>
      <c r="C933" s="77" t="s">
        <v>690</v>
      </c>
      <c r="D933" s="71" t="s">
        <v>1123</v>
      </c>
      <c r="E933" s="73" t="str">
        <f>VLOOKUP($A933,'Прайс-Лист'!$A$7:$P$608, 4,0)</f>
        <v>S-XL</v>
      </c>
      <c r="F933" s="88"/>
      <c r="G933" s="96"/>
      <c r="H933" s="96"/>
      <c r="I933" s="96"/>
      <c r="J933" s="96"/>
      <c r="K933" s="88"/>
      <c r="L933" s="72">
        <f t="shared" si="726"/>
        <v>0</v>
      </c>
      <c r="M933" s="73">
        <f t="shared" si="727"/>
        <v>0</v>
      </c>
      <c r="N933" s="73">
        <f>VLOOKUP($A933,'Прайс-Лист'!$A$7:$P$608, 7,0)</f>
        <v>10.203270025</v>
      </c>
      <c r="O933" s="73">
        <f>VLOOKUP($A933,'Прайс-Лист'!$A$7:$P$608, 10,0)</f>
        <v>18.876049546250002</v>
      </c>
      <c r="P933" s="73">
        <f>VLOOKUP($A933,'Прайс-Лист'!$A$7:$P$608, 11,0)</f>
        <v>509.65333774875006</v>
      </c>
    </row>
    <row r="934" spans="1:16" x14ac:dyDescent="0.25">
      <c r="A934" s="40" t="s">
        <v>691</v>
      </c>
      <c r="B934" s="44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</row>
    <row r="935" spans="1:16" s="1" customFormat="1" x14ac:dyDescent="0.25">
      <c r="A935" s="66" t="s">
        <v>1099</v>
      </c>
      <c r="B935" s="66" t="s">
        <v>1100</v>
      </c>
      <c r="C935" s="67" t="s">
        <v>1101</v>
      </c>
      <c r="D935" s="66" t="s">
        <v>1102</v>
      </c>
      <c r="E935" s="68" t="s">
        <v>12</v>
      </c>
      <c r="F935" s="69" t="s">
        <v>1103</v>
      </c>
      <c r="G935" s="69" t="s">
        <v>1078</v>
      </c>
      <c r="H935" s="69" t="s">
        <v>1104</v>
      </c>
      <c r="I935" s="69" t="s">
        <v>1105</v>
      </c>
      <c r="J935" s="69" t="s">
        <v>1106</v>
      </c>
      <c r="K935" s="69" t="s">
        <v>1107</v>
      </c>
      <c r="L935" s="68" t="s">
        <v>1108</v>
      </c>
      <c r="M935" s="68" t="s">
        <v>1109</v>
      </c>
      <c r="N935" s="68" t="s">
        <v>1110</v>
      </c>
      <c r="O935" s="68" t="s">
        <v>10</v>
      </c>
      <c r="P935" s="68" t="s">
        <v>11</v>
      </c>
    </row>
    <row r="936" spans="1:16" x14ac:dyDescent="0.25">
      <c r="A936" s="70" t="s">
        <v>692</v>
      </c>
      <c r="B936" s="70" t="s">
        <v>622</v>
      </c>
      <c r="C936" s="70" t="s">
        <v>693</v>
      </c>
      <c r="D936" s="71" t="s">
        <v>1119</v>
      </c>
      <c r="E936" s="73" t="str">
        <f>VLOOKUP($A936,'Прайс-Лист'!$A$7:$P$608, 4,0)</f>
        <v>S-XL</v>
      </c>
      <c r="F936" s="88"/>
      <c r="G936" s="96"/>
      <c r="H936" s="96"/>
      <c r="I936" s="96"/>
      <c r="J936" s="96"/>
      <c r="K936" s="88"/>
      <c r="L936" s="72">
        <f t="shared" ref="L936" si="732">SUM(F936:K936)</f>
        <v>0</v>
      </c>
      <c r="M936" s="73">
        <f t="shared" ref="M936" si="733">L936*N936</f>
        <v>0</v>
      </c>
      <c r="N936" s="73">
        <f>VLOOKUP($A936,'Прайс-Лист'!$A$7:$P$608, 7,0)</f>
        <v>21.892139749999998</v>
      </c>
      <c r="O936" s="73">
        <f>VLOOKUP($A936,'Прайс-Лист'!$A$7:$P$608, 10,0)</f>
        <v>40.500458537500002</v>
      </c>
      <c r="P936" s="73">
        <f>VLOOKUP($A936,'Прайс-Лист'!$A$7:$P$608, 11,0)</f>
        <v>1093.5123805125002</v>
      </c>
    </row>
    <row r="937" spans="1:16" x14ac:dyDescent="0.25">
      <c r="A937" s="31" t="s">
        <v>694</v>
      </c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</row>
    <row r="938" spans="1:16" x14ac:dyDescent="0.25">
      <c r="A938" s="40" t="s">
        <v>5</v>
      </c>
      <c r="B938" s="44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</row>
    <row r="939" spans="1:16" s="1" customFormat="1" x14ac:dyDescent="0.25">
      <c r="A939" s="66" t="s">
        <v>1099</v>
      </c>
      <c r="B939" s="66" t="s">
        <v>1100</v>
      </c>
      <c r="C939" s="67" t="s">
        <v>1101</v>
      </c>
      <c r="D939" s="66" t="s">
        <v>1102</v>
      </c>
      <c r="E939" s="68" t="s">
        <v>12</v>
      </c>
      <c r="F939" s="69" t="s">
        <v>1103</v>
      </c>
      <c r="G939" s="69" t="s">
        <v>1078</v>
      </c>
      <c r="H939" s="69" t="s">
        <v>1104</v>
      </c>
      <c r="I939" s="69" t="s">
        <v>1105</v>
      </c>
      <c r="J939" s="69" t="s">
        <v>1106</v>
      </c>
      <c r="K939" s="69" t="s">
        <v>1107</v>
      </c>
      <c r="L939" s="68" t="s">
        <v>1108</v>
      </c>
      <c r="M939" s="68" t="s">
        <v>1109</v>
      </c>
      <c r="N939" s="68" t="s">
        <v>1110</v>
      </c>
      <c r="O939" s="68" t="s">
        <v>10</v>
      </c>
      <c r="P939" s="68" t="s">
        <v>11</v>
      </c>
    </row>
    <row r="940" spans="1:16" x14ac:dyDescent="0.25">
      <c r="A940" s="79" t="s">
        <v>695</v>
      </c>
      <c r="B940" s="70" t="s">
        <v>694</v>
      </c>
      <c r="C940" s="80" t="s">
        <v>696</v>
      </c>
      <c r="D940" s="71" t="s">
        <v>1113</v>
      </c>
      <c r="E940" s="73" t="str">
        <f>VLOOKUP($A940,'Прайс-Лист'!$A$7:$P$608, 4,0)</f>
        <v>S-L</v>
      </c>
      <c r="F940" s="88"/>
      <c r="G940" s="96"/>
      <c r="H940" s="96"/>
      <c r="I940" s="96"/>
      <c r="J940" s="88"/>
      <c r="K940" s="88"/>
      <c r="L940" s="72">
        <f t="shared" ref="L940:L943" si="734">SUM(F940:K940)</f>
        <v>0</v>
      </c>
      <c r="M940" s="73">
        <f t="shared" ref="M940:M943" si="735">L940*N940</f>
        <v>0</v>
      </c>
      <c r="N940" s="73">
        <f>VLOOKUP($A940,'Прайс-Лист'!$A$7:$P$608, 7,0)</f>
        <v>28.380198599999996</v>
      </c>
      <c r="O940" s="73">
        <f>VLOOKUP($A940,'Прайс-Лист'!$A$7:$P$608, 10,0)</f>
        <v>52.503367409999996</v>
      </c>
      <c r="P940" s="73">
        <f>VLOOKUP($A940,'Прайс-Лист'!$A$7:$P$608, 11,0)</f>
        <v>1417.5909200699998</v>
      </c>
    </row>
    <row r="941" spans="1:16" x14ac:dyDescent="0.25">
      <c r="A941" s="86" t="s">
        <v>697</v>
      </c>
      <c r="B941" s="82" t="s">
        <v>694</v>
      </c>
      <c r="C941" s="86" t="s">
        <v>698</v>
      </c>
      <c r="D941" s="83" t="s">
        <v>1113</v>
      </c>
      <c r="E941" s="84" t="str">
        <f>VLOOKUP($A941,'Прайс-Лист'!$A$7:$P$608, 4,0)</f>
        <v>S-L</v>
      </c>
      <c r="F941" s="88"/>
      <c r="G941" s="95"/>
      <c r="H941" s="95"/>
      <c r="I941" s="95"/>
      <c r="J941" s="88"/>
      <c r="K941" s="88"/>
      <c r="L941" s="85">
        <f t="shared" si="734"/>
        <v>0</v>
      </c>
      <c r="M941" s="84">
        <f t="shared" si="735"/>
        <v>0</v>
      </c>
      <c r="N941" s="84">
        <f>VLOOKUP($A941,'Прайс-Лист'!$A$7:$P$608, 7,0)</f>
        <v>28.172592174999998</v>
      </c>
      <c r="O941" s="84">
        <f>VLOOKUP($A941,'Прайс-Лист'!$A$7:$P$608, 10,0)</f>
        <v>52.119295523749997</v>
      </c>
      <c r="P941" s="84">
        <f>VLOOKUP($A941,'Прайс-Лист'!$A$7:$P$608, 11,0)</f>
        <v>1407.2209791412499</v>
      </c>
    </row>
    <row r="942" spans="1:16" x14ac:dyDescent="0.25">
      <c r="A942" s="70" t="s">
        <v>699</v>
      </c>
      <c r="B942" s="70" t="s">
        <v>694</v>
      </c>
      <c r="C942" s="70" t="s">
        <v>700</v>
      </c>
      <c r="D942" s="71" t="s">
        <v>1113</v>
      </c>
      <c r="E942" s="73" t="str">
        <f>VLOOKUP($A942,'Прайс-Лист'!$A$7:$P$608, 4,0)</f>
        <v>S-L</v>
      </c>
      <c r="F942" s="88"/>
      <c r="G942" s="96"/>
      <c r="H942" s="96"/>
      <c r="I942" s="96"/>
      <c r="J942" s="88"/>
      <c r="K942" s="88"/>
      <c r="L942" s="72">
        <f t="shared" si="734"/>
        <v>0</v>
      </c>
      <c r="M942" s="73">
        <f t="shared" si="735"/>
        <v>0</v>
      </c>
      <c r="N942" s="73">
        <f>VLOOKUP($A942,'Прайс-Лист'!$A$7:$P$608, 7,0)</f>
        <v>34.744109322</v>
      </c>
      <c r="O942" s="73">
        <f>VLOOKUP($A942,'Прайс-Лист'!$A$7:$P$608, 10,0)</f>
        <v>64.276602245700005</v>
      </c>
      <c r="P942" s="73">
        <f>VLOOKUP($A942,'Прайс-Лист'!$A$7:$P$608, 11,0)</f>
        <v>1735.4682606339002</v>
      </c>
    </row>
    <row r="943" spans="1:16" x14ac:dyDescent="0.25">
      <c r="A943" s="86" t="s">
        <v>701</v>
      </c>
      <c r="B943" s="82" t="s">
        <v>694</v>
      </c>
      <c r="C943" s="86" t="s">
        <v>702</v>
      </c>
      <c r="D943" s="83" t="s">
        <v>1113</v>
      </c>
      <c r="E943" s="84" t="str">
        <f>VLOOKUP($A943,'Прайс-Лист'!$A$7:$P$608, 4,0)</f>
        <v>S-L</v>
      </c>
      <c r="F943" s="88"/>
      <c r="G943" s="95"/>
      <c r="H943" s="95"/>
      <c r="I943" s="95"/>
      <c r="J943" s="88"/>
      <c r="K943" s="88"/>
      <c r="L943" s="85">
        <f t="shared" si="734"/>
        <v>0</v>
      </c>
      <c r="M943" s="84">
        <f t="shared" si="735"/>
        <v>0</v>
      </c>
      <c r="N943" s="84">
        <f>VLOOKUP($A943,'Прайс-Лист'!$A$7:$P$608, 7,0)</f>
        <v>16.298518274999999</v>
      </c>
      <c r="O943" s="84">
        <f>VLOOKUP($A943,'Прайс-Лист'!$A$7:$P$608, 10,0)</f>
        <v>30.152258808750002</v>
      </c>
      <c r="P943" s="84">
        <f>VLOOKUP($A943,'Прайс-Лист'!$A$7:$P$608, 11,0)</f>
        <v>814.11098783625005</v>
      </c>
    </row>
    <row r="944" spans="1:16" x14ac:dyDescent="0.25">
      <c r="A944" s="40" t="s">
        <v>671</v>
      </c>
      <c r="B944" s="44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</row>
    <row r="945" spans="1:16" s="1" customFormat="1" x14ac:dyDescent="0.25">
      <c r="A945" s="66" t="s">
        <v>1099</v>
      </c>
      <c r="B945" s="66" t="s">
        <v>1100</v>
      </c>
      <c r="C945" s="67" t="s">
        <v>1101</v>
      </c>
      <c r="D945" s="66" t="s">
        <v>1102</v>
      </c>
      <c r="E945" s="68" t="s">
        <v>12</v>
      </c>
      <c r="F945" s="69" t="s">
        <v>1103</v>
      </c>
      <c r="G945" s="69" t="s">
        <v>1078</v>
      </c>
      <c r="H945" s="69" t="s">
        <v>1104</v>
      </c>
      <c r="I945" s="69" t="s">
        <v>1105</v>
      </c>
      <c r="J945" s="69" t="s">
        <v>1106</v>
      </c>
      <c r="K945" s="69" t="s">
        <v>1107</v>
      </c>
      <c r="L945" s="68" t="s">
        <v>1108</v>
      </c>
      <c r="M945" s="68" t="s">
        <v>1109</v>
      </c>
      <c r="N945" s="68" t="s">
        <v>1110</v>
      </c>
      <c r="O945" s="68" t="s">
        <v>10</v>
      </c>
      <c r="P945" s="68" t="s">
        <v>11</v>
      </c>
    </row>
    <row r="946" spans="1:16" x14ac:dyDescent="0.25">
      <c r="A946" s="79" t="s">
        <v>703</v>
      </c>
      <c r="B946" s="70" t="s">
        <v>694</v>
      </c>
      <c r="C946" s="80" t="s">
        <v>704</v>
      </c>
      <c r="D946" s="71" t="s">
        <v>1119</v>
      </c>
      <c r="E946" s="73" t="str">
        <f>VLOOKUP($A946,'Прайс-Лист'!$A$7:$P$608, 4,0)</f>
        <v>XS-XL</v>
      </c>
      <c r="F946" s="96"/>
      <c r="G946" s="96"/>
      <c r="H946" s="96"/>
      <c r="I946" s="96"/>
      <c r="J946" s="96"/>
      <c r="K946" s="88"/>
      <c r="L946" s="72">
        <f t="shared" ref="L946" si="736">SUM(F946:K946)</f>
        <v>0</v>
      </c>
      <c r="M946" s="73">
        <f t="shared" ref="M946" si="737">L946*N946</f>
        <v>0</v>
      </c>
      <c r="N946" s="73">
        <f>VLOOKUP($A946,'Прайс-Лист'!$A$7:$P$608, 7,0)</f>
        <v>14.135614089999999</v>
      </c>
      <c r="O946" s="73">
        <f>VLOOKUP($A946,'Прайс-Лист'!$A$7:$P$608, 10,0)</f>
        <v>26.1508860665</v>
      </c>
      <c r="P946" s="73">
        <f>VLOOKUP($A946,'Прайс-Лист'!$A$7:$P$608, 11,0)</f>
        <v>706.07392379550004</v>
      </c>
    </row>
    <row r="947" spans="1:16" x14ac:dyDescent="0.25">
      <c r="A947" s="79" t="s">
        <v>703</v>
      </c>
      <c r="B947" s="70" t="s">
        <v>694</v>
      </c>
      <c r="C947" s="80" t="s">
        <v>704</v>
      </c>
      <c r="D947" s="71" t="s">
        <v>1113</v>
      </c>
      <c r="E947" s="73" t="str">
        <f>VLOOKUP($A947,'Прайс-Лист'!$A$7:$P$608, 4,0)</f>
        <v>XS-XL</v>
      </c>
      <c r="F947" s="96"/>
      <c r="G947" s="96"/>
      <c r="H947" s="96"/>
      <c r="I947" s="96"/>
      <c r="J947" s="96"/>
      <c r="K947" s="88"/>
      <c r="L947" s="72">
        <f t="shared" ref="L947:L955" si="738">SUM(F947:K947)</f>
        <v>0</v>
      </c>
      <c r="M947" s="73">
        <f t="shared" ref="M947:M955" si="739">L947*N947</f>
        <v>0</v>
      </c>
      <c r="N947" s="73">
        <f>VLOOKUP($A947,'Прайс-Лист'!$A$7:$P$608, 7,0)</f>
        <v>14.135614089999999</v>
      </c>
      <c r="O947" s="73">
        <f>VLOOKUP($A947,'Прайс-Лист'!$A$7:$P$608, 10,0)</f>
        <v>26.1508860665</v>
      </c>
      <c r="P947" s="73">
        <f>VLOOKUP($A947,'Прайс-Лист'!$A$7:$P$608, 11,0)</f>
        <v>706.07392379550004</v>
      </c>
    </row>
    <row r="948" spans="1:16" x14ac:dyDescent="0.25">
      <c r="A948" s="86" t="s">
        <v>705</v>
      </c>
      <c r="B948" s="82" t="s">
        <v>694</v>
      </c>
      <c r="C948" s="86" t="s">
        <v>706</v>
      </c>
      <c r="D948" s="83" t="s">
        <v>1119</v>
      </c>
      <c r="E948" s="84" t="str">
        <f>VLOOKUP($A948,'Прайс-Лист'!$A$7:$P$608, 4,0)</f>
        <v>S-XL</v>
      </c>
      <c r="F948" s="88"/>
      <c r="G948" s="95"/>
      <c r="H948" s="95"/>
      <c r="I948" s="95"/>
      <c r="J948" s="95"/>
      <c r="K948" s="88"/>
      <c r="L948" s="85">
        <f t="shared" si="738"/>
        <v>0</v>
      </c>
      <c r="M948" s="84">
        <f t="shared" si="739"/>
        <v>0</v>
      </c>
      <c r="N948" s="84">
        <f>VLOOKUP($A948,'Прайс-Лист'!$A$7:$P$608, 7,0)</f>
        <v>11.503974039999997</v>
      </c>
      <c r="O948" s="84">
        <f>VLOOKUP($A948,'Прайс-Лист'!$A$7:$P$608, 10,0)</f>
        <v>21.282351973999997</v>
      </c>
      <c r="P948" s="84">
        <f>VLOOKUP($A948,'Прайс-Лист'!$A$7:$P$608, 11,0)</f>
        <v>574.62350329799995</v>
      </c>
    </row>
    <row r="949" spans="1:16" x14ac:dyDescent="0.25">
      <c r="A949" s="86" t="s">
        <v>705</v>
      </c>
      <c r="B949" s="82" t="s">
        <v>694</v>
      </c>
      <c r="C949" s="86" t="s">
        <v>706</v>
      </c>
      <c r="D949" s="83" t="s">
        <v>1113</v>
      </c>
      <c r="E949" s="84" t="str">
        <f>VLOOKUP($A949,'Прайс-Лист'!$A$7:$P$608, 4,0)</f>
        <v>S-XL</v>
      </c>
      <c r="F949" s="88"/>
      <c r="G949" s="95"/>
      <c r="H949" s="95"/>
      <c r="I949" s="95"/>
      <c r="J949" s="95"/>
      <c r="K949" s="88"/>
      <c r="L949" s="85">
        <f t="shared" ref="L949" si="740">SUM(F949:K949)</f>
        <v>0</v>
      </c>
      <c r="M949" s="84">
        <f t="shared" ref="M949" si="741">L949*N949</f>
        <v>0</v>
      </c>
      <c r="N949" s="84">
        <f>VLOOKUP($A949,'Прайс-Лист'!$A$7:$P$608, 7,0)</f>
        <v>11.503974039999997</v>
      </c>
      <c r="O949" s="84">
        <f>VLOOKUP($A949,'Прайс-Лист'!$A$7:$P$608, 10,0)</f>
        <v>21.282351973999997</v>
      </c>
      <c r="P949" s="84">
        <f>VLOOKUP($A949,'Прайс-Лист'!$A$7:$P$608, 11,0)</f>
        <v>574.62350329799995</v>
      </c>
    </row>
    <row r="950" spans="1:16" x14ac:dyDescent="0.25">
      <c r="A950" s="86" t="s">
        <v>705</v>
      </c>
      <c r="B950" s="82" t="s">
        <v>694</v>
      </c>
      <c r="C950" s="86" t="s">
        <v>706</v>
      </c>
      <c r="D950" s="83" t="s">
        <v>1136</v>
      </c>
      <c r="E950" s="84" t="str">
        <f>VLOOKUP($A950,'Прайс-Лист'!$A$7:$P$608, 4,0)</f>
        <v>S-XL</v>
      </c>
      <c r="F950" s="88"/>
      <c r="G950" s="95"/>
      <c r="H950" s="95"/>
      <c r="I950" s="95"/>
      <c r="J950" s="95"/>
      <c r="K950" s="88"/>
      <c r="L950" s="85">
        <f t="shared" si="738"/>
        <v>0</v>
      </c>
      <c r="M950" s="84">
        <f t="shared" si="739"/>
        <v>0</v>
      </c>
      <c r="N950" s="84">
        <f>VLOOKUP($A950,'Прайс-Лист'!$A$7:$P$608, 7,0)</f>
        <v>11.503974039999997</v>
      </c>
      <c r="O950" s="84">
        <f>VLOOKUP($A950,'Прайс-Лист'!$A$7:$P$608, 10,0)</f>
        <v>21.282351973999997</v>
      </c>
      <c r="P950" s="84">
        <f>VLOOKUP($A950,'Прайс-Лист'!$A$7:$P$608, 11,0)</f>
        <v>574.62350329799995</v>
      </c>
    </row>
    <row r="951" spans="1:16" x14ac:dyDescent="0.25">
      <c r="A951" s="70" t="s">
        <v>707</v>
      </c>
      <c r="B951" s="70" t="s">
        <v>694</v>
      </c>
      <c r="C951" s="70" t="s">
        <v>708</v>
      </c>
      <c r="D951" s="71" t="s">
        <v>1188</v>
      </c>
      <c r="E951" s="73" t="str">
        <f>VLOOKUP($A951,'Прайс-Лист'!$A$7:$P$608, 4,0)</f>
        <v>S-XL</v>
      </c>
      <c r="F951" s="88"/>
      <c r="G951" s="96"/>
      <c r="H951" s="96"/>
      <c r="I951" s="96"/>
      <c r="J951" s="96"/>
      <c r="K951" s="88"/>
      <c r="L951" s="72">
        <f t="shared" si="738"/>
        <v>0</v>
      </c>
      <c r="M951" s="73">
        <f t="shared" si="739"/>
        <v>0</v>
      </c>
      <c r="N951" s="73">
        <f>VLOOKUP($A951,'Прайс-Лист'!$A$7:$P$608, 7,0)</f>
        <v>11.503974039999997</v>
      </c>
      <c r="O951" s="73">
        <f>VLOOKUP($A951,'Прайс-Лист'!$A$7:$P$608, 10,0)</f>
        <v>21.282351973999997</v>
      </c>
      <c r="P951" s="73">
        <f>VLOOKUP($A951,'Прайс-Лист'!$A$7:$P$608, 11,0)</f>
        <v>574.62350329799995</v>
      </c>
    </row>
    <row r="952" spans="1:16" x14ac:dyDescent="0.25">
      <c r="A952" s="70" t="s">
        <v>707</v>
      </c>
      <c r="B952" s="70" t="s">
        <v>694</v>
      </c>
      <c r="C952" s="70" t="s">
        <v>708</v>
      </c>
      <c r="D952" s="71" t="s">
        <v>1113</v>
      </c>
      <c r="E952" s="73" t="str">
        <f>VLOOKUP($A952,'Прайс-Лист'!$A$7:$P$608, 4,0)</f>
        <v>S-XL</v>
      </c>
      <c r="F952" s="88"/>
      <c r="G952" s="96"/>
      <c r="H952" s="96"/>
      <c r="I952" s="96"/>
      <c r="J952" s="96"/>
      <c r="K952" s="88"/>
      <c r="L952" s="72">
        <f t="shared" ref="L952" si="742">SUM(F952:K952)</f>
        <v>0</v>
      </c>
      <c r="M952" s="73">
        <f t="shared" ref="M952" si="743">L952*N952</f>
        <v>0</v>
      </c>
      <c r="N952" s="73">
        <f>VLOOKUP($A952,'Прайс-Лист'!$A$7:$P$608, 7,0)</f>
        <v>11.503974039999997</v>
      </c>
      <c r="O952" s="73">
        <f>VLOOKUP($A952,'Прайс-Лист'!$A$7:$P$608, 10,0)</f>
        <v>21.282351973999997</v>
      </c>
      <c r="P952" s="73">
        <f>VLOOKUP($A952,'Прайс-Лист'!$A$7:$P$608, 11,0)</f>
        <v>574.62350329799995</v>
      </c>
    </row>
    <row r="953" spans="1:16" x14ac:dyDescent="0.25">
      <c r="A953" s="70" t="s">
        <v>707</v>
      </c>
      <c r="B953" s="70" t="s">
        <v>694</v>
      </c>
      <c r="C953" s="70" t="s">
        <v>708</v>
      </c>
      <c r="D953" s="71" t="s">
        <v>1211</v>
      </c>
      <c r="E953" s="73" t="str">
        <f>VLOOKUP($A953,'Прайс-Лист'!$A$7:$P$608, 4,0)</f>
        <v>S-XL</v>
      </c>
      <c r="F953" s="88"/>
      <c r="G953" s="96"/>
      <c r="H953" s="96"/>
      <c r="I953" s="96"/>
      <c r="J953" s="96"/>
      <c r="K953" s="88"/>
      <c r="L953" s="72">
        <f t="shared" si="738"/>
        <v>0</v>
      </c>
      <c r="M953" s="73">
        <f t="shared" si="739"/>
        <v>0</v>
      </c>
      <c r="N953" s="73">
        <f>VLOOKUP($A953,'Прайс-Лист'!$A$7:$P$608, 7,0)</f>
        <v>11.503974039999997</v>
      </c>
      <c r="O953" s="73">
        <f>VLOOKUP($A953,'Прайс-Лист'!$A$7:$P$608, 10,0)</f>
        <v>21.282351973999997</v>
      </c>
      <c r="P953" s="73">
        <f>VLOOKUP($A953,'Прайс-Лист'!$A$7:$P$608, 11,0)</f>
        <v>574.62350329799995</v>
      </c>
    </row>
    <row r="954" spans="1:16" x14ac:dyDescent="0.25">
      <c r="A954" s="82" t="s">
        <v>709</v>
      </c>
      <c r="B954" s="82" t="s">
        <v>694</v>
      </c>
      <c r="C954" s="82" t="s">
        <v>710</v>
      </c>
      <c r="D954" s="83" t="s">
        <v>1119</v>
      </c>
      <c r="E954" s="84" t="str">
        <f>VLOOKUP($A954,'Прайс-Лист'!$A$7:$P$608, 4,0)</f>
        <v>S-XL</v>
      </c>
      <c r="F954" s="88"/>
      <c r="G954" s="95"/>
      <c r="H954" s="95"/>
      <c r="I954" s="95"/>
      <c r="J954" s="95"/>
      <c r="K954" s="88"/>
      <c r="L954" s="85">
        <f t="shared" si="738"/>
        <v>0</v>
      </c>
      <c r="M954" s="84">
        <f t="shared" si="739"/>
        <v>0</v>
      </c>
      <c r="N954" s="84">
        <f>VLOOKUP($A954,'Прайс-Лист'!$A$7:$P$608, 7,0)</f>
        <v>8.0576412799999986</v>
      </c>
      <c r="O954" s="84">
        <f>VLOOKUP($A954,'Прайс-Лист'!$A$7:$P$608, 10,0)</f>
        <v>14.906636367999997</v>
      </c>
      <c r="P954" s="84">
        <f>VLOOKUP($A954,'Прайс-Лист'!$A$7:$P$608, 11,0)</f>
        <v>402.47918193599992</v>
      </c>
    </row>
    <row r="955" spans="1:16" x14ac:dyDescent="0.25">
      <c r="A955" s="70" t="s">
        <v>711</v>
      </c>
      <c r="B955" s="70" t="s">
        <v>694</v>
      </c>
      <c r="C955" s="77" t="s">
        <v>712</v>
      </c>
      <c r="D955" s="71" t="s">
        <v>1123</v>
      </c>
      <c r="E955" s="73" t="str">
        <f>VLOOKUP($A955,'Прайс-Лист'!$A$7:$P$608, 4,0)</f>
        <v>XS-XL</v>
      </c>
      <c r="F955" s="96"/>
      <c r="G955" s="96"/>
      <c r="H955" s="96"/>
      <c r="I955" s="96"/>
      <c r="J955" s="96"/>
      <c r="K955" s="88"/>
      <c r="L955" s="72">
        <f t="shared" si="738"/>
        <v>0</v>
      </c>
      <c r="M955" s="73">
        <f t="shared" si="739"/>
        <v>0</v>
      </c>
      <c r="N955" s="73">
        <f>VLOOKUP($A955,'Прайс-Лист'!$A$7:$P$608, 7,0)</f>
        <v>9.2262381249999983</v>
      </c>
      <c r="O955" s="73">
        <f>VLOOKUP($A955,'Прайс-Лист'!$A$7:$P$608, 10,0)</f>
        <v>17.068540531249997</v>
      </c>
      <c r="P955" s="73">
        <f>VLOOKUP($A955,'Прайс-Лист'!$A$7:$P$608, 11,0)</f>
        <v>460.85059434374995</v>
      </c>
    </row>
    <row r="956" spans="1:16" x14ac:dyDescent="0.25">
      <c r="A956" s="40" t="s">
        <v>691</v>
      </c>
      <c r="B956" s="44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</row>
    <row r="957" spans="1:16" s="1" customFormat="1" x14ac:dyDescent="0.25">
      <c r="A957" s="66" t="s">
        <v>1099</v>
      </c>
      <c r="B957" s="66" t="s">
        <v>1100</v>
      </c>
      <c r="C957" s="67" t="s">
        <v>1101</v>
      </c>
      <c r="D957" s="66" t="s">
        <v>1102</v>
      </c>
      <c r="E957" s="68" t="s">
        <v>12</v>
      </c>
      <c r="F957" s="69" t="s">
        <v>1103</v>
      </c>
      <c r="G957" s="69" t="s">
        <v>1078</v>
      </c>
      <c r="H957" s="69" t="s">
        <v>1104</v>
      </c>
      <c r="I957" s="69" t="s">
        <v>1105</v>
      </c>
      <c r="J957" s="69" t="s">
        <v>1106</v>
      </c>
      <c r="K957" s="69" t="s">
        <v>1107</v>
      </c>
      <c r="L957" s="68" t="s">
        <v>1108</v>
      </c>
      <c r="M957" s="68" t="s">
        <v>1109</v>
      </c>
      <c r="N957" s="68" t="s">
        <v>1110</v>
      </c>
      <c r="O957" s="68" t="s">
        <v>10</v>
      </c>
      <c r="P957" s="68" t="s">
        <v>11</v>
      </c>
    </row>
    <row r="958" spans="1:16" x14ac:dyDescent="0.25">
      <c r="A958" s="70" t="s">
        <v>713</v>
      </c>
      <c r="B958" s="70" t="s">
        <v>694</v>
      </c>
      <c r="C958" s="70" t="s">
        <v>714</v>
      </c>
      <c r="D958" s="71" t="s">
        <v>1119</v>
      </c>
      <c r="E958" s="73" t="str">
        <f>VLOOKUP($A958,'Прайс-Лист'!$A$7:$P$608, 4,0)</f>
        <v>S-XL</v>
      </c>
      <c r="F958" s="88"/>
      <c r="G958" s="96"/>
      <c r="H958" s="96"/>
      <c r="I958" s="96"/>
      <c r="J958" s="96"/>
      <c r="K958" s="88"/>
      <c r="L958" s="72">
        <f t="shared" ref="L958" si="744">SUM(F958:K958)</f>
        <v>0</v>
      </c>
      <c r="M958" s="73">
        <f t="shared" ref="M958" si="745">L958*N958</f>
        <v>0</v>
      </c>
      <c r="N958" s="73">
        <f>VLOOKUP($A958,'Прайс-Лист'!$A$7:$P$608, 7,0)</f>
        <v>20.699326439999997</v>
      </c>
      <c r="O958" s="73">
        <f>VLOOKUP($A958,'Прайс-Лист'!$A$7:$P$608, 10,0)</f>
        <v>38.293753913999993</v>
      </c>
      <c r="P958" s="73">
        <f>VLOOKUP($A958,'Прайс-Лист'!$A$7:$P$608, 11,0)</f>
        <v>1033.9313556779998</v>
      </c>
    </row>
    <row r="959" spans="1:16" x14ac:dyDescent="0.25">
      <c r="A959" s="31" t="s">
        <v>715</v>
      </c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</row>
    <row r="960" spans="1:16" x14ac:dyDescent="0.25">
      <c r="A960" s="40" t="s">
        <v>716</v>
      </c>
      <c r="B960" s="44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</row>
    <row r="961" spans="1:16" s="1" customFormat="1" x14ac:dyDescent="0.25">
      <c r="A961" s="66" t="s">
        <v>1099</v>
      </c>
      <c r="B961" s="66" t="s">
        <v>1100</v>
      </c>
      <c r="C961" s="67" t="s">
        <v>1101</v>
      </c>
      <c r="D961" s="66" t="s">
        <v>1102</v>
      </c>
      <c r="E961" s="68" t="s">
        <v>12</v>
      </c>
      <c r="F961" s="69" t="s">
        <v>1103</v>
      </c>
      <c r="G961" s="69" t="s">
        <v>1078</v>
      </c>
      <c r="H961" s="69" t="s">
        <v>1104</v>
      </c>
      <c r="I961" s="69" t="s">
        <v>1105</v>
      </c>
      <c r="J961" s="69" t="s">
        <v>1106</v>
      </c>
      <c r="K961" s="69" t="s">
        <v>1107</v>
      </c>
      <c r="L961" s="68" t="s">
        <v>1108</v>
      </c>
      <c r="M961" s="68" t="s">
        <v>1109</v>
      </c>
      <c r="N961" s="68" t="s">
        <v>1110</v>
      </c>
      <c r="O961" s="68" t="s">
        <v>10</v>
      </c>
      <c r="P961" s="68" t="s">
        <v>11</v>
      </c>
    </row>
    <row r="962" spans="1:16" x14ac:dyDescent="0.25">
      <c r="A962" s="70" t="s">
        <v>717</v>
      </c>
      <c r="B962" s="70" t="s">
        <v>715</v>
      </c>
      <c r="C962" s="70" t="s">
        <v>718</v>
      </c>
      <c r="D962" s="71" t="s">
        <v>1113</v>
      </c>
      <c r="E962" s="73" t="str">
        <f>VLOOKUP($A962,'Прайс-Лист'!$A$7:$P$608, 4,0)</f>
        <v>S-XL</v>
      </c>
      <c r="F962" s="88"/>
      <c r="G962" s="96"/>
      <c r="H962" s="96"/>
      <c r="I962" s="96"/>
      <c r="J962" s="96"/>
      <c r="K962" s="88"/>
      <c r="L962" s="72">
        <f t="shared" ref="L962" si="746">SUM(F962:K962)</f>
        <v>0</v>
      </c>
      <c r="M962" s="73">
        <f t="shared" ref="M962" si="747">L962*N962</f>
        <v>0</v>
      </c>
      <c r="N962" s="73">
        <f>VLOOKUP($A962,'Прайс-Лист'!$A$7:$P$608, 7,0)</f>
        <v>18.335911100000001</v>
      </c>
      <c r="O962" s="73">
        <f>VLOOKUP($A962,'Прайс-Лист'!$A$7:$P$608, 10,0)</f>
        <v>33.921435535000001</v>
      </c>
      <c r="P962" s="73">
        <f>VLOOKUP($A962,'Прайс-Лист'!$A$7:$P$608, 11,0)</f>
        <v>915.87875944500001</v>
      </c>
    </row>
    <row r="963" spans="1:16" x14ac:dyDescent="0.25">
      <c r="A963" s="40" t="s">
        <v>719</v>
      </c>
      <c r="B963" s="44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</row>
    <row r="964" spans="1:16" s="1" customFormat="1" x14ac:dyDescent="0.25">
      <c r="A964" s="66" t="s">
        <v>1099</v>
      </c>
      <c r="B964" s="66" t="s">
        <v>1100</v>
      </c>
      <c r="C964" s="67" t="s">
        <v>1101</v>
      </c>
      <c r="D964" s="66" t="s">
        <v>1102</v>
      </c>
      <c r="E964" s="68"/>
      <c r="F964" s="69"/>
      <c r="G964" s="69"/>
      <c r="H964" s="69"/>
      <c r="I964" s="69"/>
      <c r="J964" s="69"/>
      <c r="K964" s="69"/>
      <c r="L964" s="68" t="s">
        <v>1108</v>
      </c>
      <c r="M964" s="68" t="s">
        <v>1109</v>
      </c>
      <c r="N964" s="68" t="s">
        <v>1110</v>
      </c>
      <c r="O964" s="68" t="s">
        <v>10</v>
      </c>
      <c r="P964" s="68" t="s">
        <v>11</v>
      </c>
    </row>
    <row r="965" spans="1:16" x14ac:dyDescent="0.25">
      <c r="A965" s="70" t="s">
        <v>720</v>
      </c>
      <c r="B965" s="70" t="s">
        <v>715</v>
      </c>
      <c r="C965" s="70" t="s">
        <v>721</v>
      </c>
      <c r="D965" s="71" t="s">
        <v>1113</v>
      </c>
      <c r="E965" s="73" t="str">
        <f>VLOOKUP($A965,'Прайс-Лист'!$A$7:$P$608, 4,0)</f>
        <v>One Size</v>
      </c>
      <c r="F965" s="96"/>
      <c r="G965" s="88"/>
      <c r="H965" s="88"/>
      <c r="I965" s="88"/>
      <c r="J965" s="88"/>
      <c r="K965" s="88"/>
      <c r="L965" s="72">
        <f t="shared" ref="L965:L970" si="748">SUM(F965:K965)</f>
        <v>0</v>
      </c>
      <c r="M965" s="73">
        <f t="shared" ref="M965:M970" si="749">L965*N965</f>
        <v>0</v>
      </c>
      <c r="N965" s="73">
        <f>VLOOKUP($A965,'Прайс-Лист'!$A$7:$P$608, 7,0)</f>
        <v>11.294516675000001</v>
      </c>
      <c r="O965" s="73">
        <f>VLOOKUP($A965,'Прайс-Лист'!$A$7:$P$608, 10,0)</f>
        <v>20.894855848750002</v>
      </c>
      <c r="P965" s="73">
        <f>VLOOKUP($A965,'Прайс-Лист'!$A$7:$P$608, 11,0)</f>
        <v>564.16110791624999</v>
      </c>
    </row>
    <row r="966" spans="1:16" x14ac:dyDescent="0.25">
      <c r="A966" s="70" t="s">
        <v>723</v>
      </c>
      <c r="B966" s="70" t="s">
        <v>715</v>
      </c>
      <c r="C966" s="70" t="s">
        <v>724</v>
      </c>
      <c r="D966" s="71" t="s">
        <v>1113</v>
      </c>
      <c r="E966" s="73" t="str">
        <f>VLOOKUP($A966,'Прайс-Лист'!$A$7:$P$608, 4,0)</f>
        <v>One Size</v>
      </c>
      <c r="F966" s="96"/>
      <c r="G966" s="88"/>
      <c r="H966" s="88"/>
      <c r="I966" s="88"/>
      <c r="J966" s="88"/>
      <c r="K966" s="88"/>
      <c r="L966" s="72">
        <f t="shared" si="748"/>
        <v>0</v>
      </c>
      <c r="M966" s="73">
        <f t="shared" si="749"/>
        <v>0</v>
      </c>
      <c r="N966" s="73">
        <f>VLOOKUP($A966,'Прайс-Лист'!$A$7:$P$608, 7,0)</f>
        <v>9.8860761999999998</v>
      </c>
      <c r="O966" s="73">
        <f>VLOOKUP($A966,'Прайс-Лист'!$A$7:$P$608, 10,0)</f>
        <v>18.289240970000002</v>
      </c>
      <c r="P966" s="73">
        <f>VLOOKUP($A966,'Прайс-Лист'!$A$7:$P$608, 11,0)</f>
        <v>493.80950619000004</v>
      </c>
    </row>
    <row r="967" spans="1:16" x14ac:dyDescent="0.25">
      <c r="A967" s="70" t="s">
        <v>725</v>
      </c>
      <c r="B967" s="70" t="s">
        <v>715</v>
      </c>
      <c r="C967" s="70" t="s">
        <v>726</v>
      </c>
      <c r="D967" s="71" t="s">
        <v>1113</v>
      </c>
      <c r="E967" s="73" t="str">
        <f>VLOOKUP($A967,'Прайс-Лист'!$A$7:$P$608, 4,0)</f>
        <v>One Size</v>
      </c>
      <c r="F967" s="96"/>
      <c r="G967" s="88"/>
      <c r="H967" s="88"/>
      <c r="I967" s="88"/>
      <c r="J967" s="88"/>
      <c r="K967" s="88"/>
      <c r="L967" s="72">
        <f t="shared" si="748"/>
        <v>0</v>
      </c>
      <c r="M967" s="73">
        <f t="shared" si="749"/>
        <v>0</v>
      </c>
      <c r="N967" s="73">
        <f>VLOOKUP($A967,'Прайс-Лист'!$A$7:$P$608, 7,0)</f>
        <v>9.4662360000000003</v>
      </c>
      <c r="O967" s="73">
        <f>VLOOKUP($A967,'Прайс-Лист'!$A$7:$P$608, 10,0)</f>
        <v>17.512536600000001</v>
      </c>
      <c r="P967" s="73">
        <f>VLOOKUP($A967,'Прайс-Лист'!$A$7:$P$608, 11,0)</f>
        <v>472.83848820000003</v>
      </c>
    </row>
    <row r="968" spans="1:16" x14ac:dyDescent="0.25">
      <c r="A968" s="70" t="s">
        <v>727</v>
      </c>
      <c r="B968" s="70" t="s">
        <v>715</v>
      </c>
      <c r="C968" s="70" t="s">
        <v>728</v>
      </c>
      <c r="D968" s="71" t="s">
        <v>1113</v>
      </c>
      <c r="E968" s="73" t="str">
        <f>VLOOKUP($A968,'Прайс-Лист'!$A$7:$P$608, 4,0)</f>
        <v>One Size</v>
      </c>
      <c r="F968" s="96"/>
      <c r="G968" s="88"/>
      <c r="H968" s="88"/>
      <c r="I968" s="88"/>
      <c r="J968" s="88"/>
      <c r="K968" s="88"/>
      <c r="L968" s="72">
        <f t="shared" si="748"/>
        <v>0</v>
      </c>
      <c r="M968" s="73">
        <f t="shared" si="749"/>
        <v>0</v>
      </c>
      <c r="N968" s="73">
        <f>VLOOKUP($A968,'Прайс-Лист'!$A$7:$P$608, 7,0)</f>
        <v>13.878304049999999</v>
      </c>
      <c r="O968" s="73">
        <f>VLOOKUP($A968,'Прайс-Лист'!$A$7:$P$608, 10,0)</f>
        <v>25.674862492499997</v>
      </c>
      <c r="P968" s="73">
        <f>VLOOKUP($A968,'Прайс-Лист'!$A$7:$P$608, 11,0)</f>
        <v>693.22128729749988</v>
      </c>
    </row>
    <row r="969" spans="1:16" x14ac:dyDescent="0.25">
      <c r="A969" s="70" t="s">
        <v>729</v>
      </c>
      <c r="B969" s="70" t="s">
        <v>715</v>
      </c>
      <c r="C969" s="70" t="s">
        <v>730</v>
      </c>
      <c r="D969" s="71" t="s">
        <v>1113</v>
      </c>
      <c r="E969" s="73" t="str">
        <f>VLOOKUP($A969,'Прайс-Лист'!$A$7:$P$608, 4,0)</f>
        <v>One Size</v>
      </c>
      <c r="F969" s="96"/>
      <c r="G969" s="88"/>
      <c r="H969" s="88"/>
      <c r="I969" s="88"/>
      <c r="J969" s="88"/>
      <c r="K969" s="88"/>
      <c r="L969" s="72">
        <f t="shared" si="748"/>
        <v>0</v>
      </c>
      <c r="M969" s="73">
        <f t="shared" si="749"/>
        <v>0</v>
      </c>
      <c r="N969" s="73">
        <f>VLOOKUP($A969,'Прайс-Лист'!$A$7:$P$608, 7,0)</f>
        <v>10.93178385</v>
      </c>
      <c r="O969" s="73">
        <f>VLOOKUP($A969,'Прайс-Лист'!$A$7:$P$608, 10,0)</f>
        <v>20.223800122500002</v>
      </c>
      <c r="P969" s="73">
        <f>VLOOKUP($A969,'Прайс-Лист'!$A$7:$P$608, 11,0)</f>
        <v>546.04260330750003</v>
      </c>
    </row>
    <row r="970" spans="1:16" x14ac:dyDescent="0.25">
      <c r="A970" s="70" t="s">
        <v>731</v>
      </c>
      <c r="B970" s="70" t="s">
        <v>715</v>
      </c>
      <c r="C970" s="77" t="s">
        <v>732</v>
      </c>
      <c r="D970" s="71" t="s">
        <v>1113</v>
      </c>
      <c r="E970" s="73" t="str">
        <f>VLOOKUP($A970,'Прайс-Лист'!$A$7:$P$608, 4,0)</f>
        <v>One Size</v>
      </c>
      <c r="F970" s="96"/>
      <c r="G970" s="88"/>
      <c r="H970" s="88"/>
      <c r="I970" s="88"/>
      <c r="J970" s="88"/>
      <c r="K970" s="88"/>
      <c r="L970" s="72">
        <f t="shared" si="748"/>
        <v>0</v>
      </c>
      <c r="M970" s="73">
        <f t="shared" si="749"/>
        <v>0</v>
      </c>
      <c r="N970" s="73">
        <f>VLOOKUP($A970,'Прайс-Лист'!$A$7:$P$608, 7,0)</f>
        <v>16.592659799871996</v>
      </c>
      <c r="O970" s="73">
        <f>VLOOKUP($A970,'Прайс-Лист'!$A$7:$P$608, 10,0)</f>
        <v>30.696420629763193</v>
      </c>
      <c r="P970" s="73">
        <f>VLOOKUP($A970,'Прайс-Лист'!$A$7:$P$608, 11,0)</f>
        <v>828.80335700360615</v>
      </c>
    </row>
    <row r="971" spans="1:16" x14ac:dyDescent="0.25">
      <c r="A971" s="40" t="s">
        <v>733</v>
      </c>
      <c r="B971" s="44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</row>
    <row r="972" spans="1:16" s="1" customFormat="1" x14ac:dyDescent="0.25">
      <c r="A972" s="66" t="s">
        <v>1099</v>
      </c>
      <c r="B972" s="66" t="s">
        <v>1100</v>
      </c>
      <c r="C972" s="67" t="s">
        <v>1101</v>
      </c>
      <c r="D972" s="66" t="s">
        <v>1102</v>
      </c>
      <c r="E972" s="68" t="s">
        <v>12</v>
      </c>
      <c r="F972" s="69"/>
      <c r="G972" s="69"/>
      <c r="H972" s="69"/>
      <c r="I972" s="69"/>
      <c r="J972" s="69"/>
      <c r="K972" s="69"/>
      <c r="L972" s="68" t="s">
        <v>1108</v>
      </c>
      <c r="M972" s="68" t="s">
        <v>1109</v>
      </c>
      <c r="N972" s="68" t="s">
        <v>1110</v>
      </c>
      <c r="O972" s="68" t="s">
        <v>10</v>
      </c>
      <c r="P972" s="68" t="s">
        <v>11</v>
      </c>
    </row>
    <row r="973" spans="1:16" x14ac:dyDescent="0.25">
      <c r="A973" s="70" t="s">
        <v>734</v>
      </c>
      <c r="B973" s="70" t="s">
        <v>715</v>
      </c>
      <c r="C973" s="70" t="s">
        <v>735</v>
      </c>
      <c r="D973" s="71" t="s">
        <v>1113</v>
      </c>
      <c r="E973" s="73" t="str">
        <f>VLOOKUP($A973,'Прайс-Лист'!$A$7:$P$608, 4,0)</f>
        <v>One Size</v>
      </c>
      <c r="F973" s="96"/>
      <c r="G973" s="88"/>
      <c r="H973" s="88"/>
      <c r="I973" s="88"/>
      <c r="J973" s="88"/>
      <c r="K973" s="88"/>
      <c r="L973" s="72">
        <f t="shared" ref="L973" si="750">SUM(F973:K973)</f>
        <v>0</v>
      </c>
      <c r="M973" s="73">
        <f t="shared" ref="M973" si="751">L973*N973</f>
        <v>0</v>
      </c>
      <c r="N973" s="73">
        <f>VLOOKUP($A973,'Прайс-Лист'!$A$7:$P$608, 7,0)</f>
        <v>9.6172749075000006</v>
      </c>
      <c r="O973" s="73">
        <f>VLOOKUP($A973,'Прайс-Лист'!$A$7:$P$608, 10,0)</f>
        <v>17.791958578875001</v>
      </c>
      <c r="P973" s="73">
        <f>VLOOKUP($A973,'Прайс-Лист'!$A$7:$P$608, 11,0)</f>
        <v>480.38288162962499</v>
      </c>
    </row>
    <row r="974" spans="1:16" x14ac:dyDescent="0.25">
      <c r="A974" s="70" t="s">
        <v>734</v>
      </c>
      <c r="B974" s="70" t="s">
        <v>715</v>
      </c>
      <c r="C974" s="70" t="s">
        <v>735</v>
      </c>
      <c r="D974" s="71" t="s">
        <v>1119</v>
      </c>
      <c r="E974" s="73" t="str">
        <f>VLOOKUP($A974,'Прайс-Лист'!$A$7:$P$608, 4,0)</f>
        <v>One Size</v>
      </c>
      <c r="F974" s="96"/>
      <c r="G974" s="88"/>
      <c r="H974" s="88"/>
      <c r="I974" s="88"/>
      <c r="J974" s="88"/>
      <c r="K974" s="88"/>
      <c r="L974" s="72">
        <f t="shared" ref="L974:L996" si="752">SUM(F974:K974)</f>
        <v>0</v>
      </c>
      <c r="M974" s="73">
        <f t="shared" ref="M974:M996" si="753">L974*N974</f>
        <v>0</v>
      </c>
      <c r="N974" s="73">
        <f>VLOOKUP($A974,'Прайс-Лист'!$A$7:$P$608, 7,0)</f>
        <v>9.6172749075000006</v>
      </c>
      <c r="O974" s="73">
        <f>VLOOKUP($A974,'Прайс-Лист'!$A$7:$P$608, 10,0)</f>
        <v>17.791958578875001</v>
      </c>
      <c r="P974" s="73">
        <f>VLOOKUP($A974,'Прайс-Лист'!$A$7:$P$608, 11,0)</f>
        <v>480.38288162962499</v>
      </c>
    </row>
    <row r="975" spans="1:16" x14ac:dyDescent="0.25">
      <c r="A975" s="79" t="s">
        <v>736</v>
      </c>
      <c r="B975" s="70" t="s">
        <v>715</v>
      </c>
      <c r="C975" s="80" t="s">
        <v>737</v>
      </c>
      <c r="D975" s="71" t="s">
        <v>1115</v>
      </c>
      <c r="E975" s="73" t="str">
        <f>VLOOKUP($A975,'Прайс-Лист'!$A$7:$P$608, 4,0)</f>
        <v>One Size</v>
      </c>
      <c r="F975" s="96"/>
      <c r="G975" s="88"/>
      <c r="H975" s="88"/>
      <c r="I975" s="88"/>
      <c r="J975" s="88"/>
      <c r="K975" s="88"/>
      <c r="L975" s="72">
        <f t="shared" si="752"/>
        <v>0</v>
      </c>
      <c r="M975" s="73">
        <f t="shared" si="753"/>
        <v>0</v>
      </c>
      <c r="N975" s="73">
        <f>VLOOKUP($A975,'Прайс-Лист'!$A$7:$P$608, 7,0)</f>
        <v>6.2395774999999984</v>
      </c>
      <c r="O975" s="73">
        <f>VLOOKUP($A975,'Прайс-Лист'!$A$7:$P$608, 10,0)</f>
        <v>11.543218374999997</v>
      </c>
      <c r="P975" s="73">
        <f>VLOOKUP($A975,'Прайс-Лист'!$A$7:$P$608, 11,0)</f>
        <v>311.66689612499994</v>
      </c>
    </row>
    <row r="976" spans="1:16" x14ac:dyDescent="0.25">
      <c r="A976" s="79" t="s">
        <v>736</v>
      </c>
      <c r="B976" s="70" t="s">
        <v>715</v>
      </c>
      <c r="C976" s="80" t="s">
        <v>737</v>
      </c>
      <c r="D976" s="71" t="s">
        <v>1125</v>
      </c>
      <c r="E976" s="73" t="str">
        <f>VLOOKUP($A976,'Прайс-Лист'!$A$7:$P$608, 4,0)</f>
        <v>One Size</v>
      </c>
      <c r="F976" s="96"/>
      <c r="G976" s="88"/>
      <c r="H976" s="88"/>
      <c r="I976" s="88"/>
      <c r="J976" s="88"/>
      <c r="K976" s="88"/>
      <c r="L976" s="72">
        <f t="shared" ref="L976" si="754">SUM(F976:K976)</f>
        <v>0</v>
      </c>
      <c r="M976" s="73">
        <f t="shared" ref="M976" si="755">L976*N976</f>
        <v>0</v>
      </c>
      <c r="N976" s="73">
        <f>VLOOKUP($A976,'Прайс-Лист'!$A$7:$P$608, 7,0)</f>
        <v>6.2395774999999984</v>
      </c>
      <c r="O976" s="73">
        <f>VLOOKUP($A976,'Прайс-Лист'!$A$7:$P$608, 10,0)</f>
        <v>11.543218374999997</v>
      </c>
      <c r="P976" s="73">
        <f>VLOOKUP($A976,'Прайс-Лист'!$A$7:$P$608, 11,0)</f>
        <v>311.66689612499994</v>
      </c>
    </row>
    <row r="977" spans="1:16" x14ac:dyDescent="0.25">
      <c r="A977" s="79" t="s">
        <v>736</v>
      </c>
      <c r="B977" s="70" t="s">
        <v>715</v>
      </c>
      <c r="C977" s="80" t="s">
        <v>737</v>
      </c>
      <c r="D977" s="71" t="s">
        <v>1149</v>
      </c>
      <c r="E977" s="73" t="str">
        <f>VLOOKUP($A977,'Прайс-Лист'!$A$7:$P$608, 4,0)</f>
        <v>One Size</v>
      </c>
      <c r="F977" s="96"/>
      <c r="G977" s="88"/>
      <c r="H977" s="88"/>
      <c r="I977" s="88"/>
      <c r="J977" s="88"/>
      <c r="K977" s="88"/>
      <c r="L977" s="72">
        <f t="shared" si="752"/>
        <v>0</v>
      </c>
      <c r="M977" s="73">
        <f t="shared" si="753"/>
        <v>0</v>
      </c>
      <c r="N977" s="73">
        <f>VLOOKUP($A977,'Прайс-Лист'!$A$7:$P$608, 7,0)</f>
        <v>6.2395774999999984</v>
      </c>
      <c r="O977" s="73">
        <f>VLOOKUP($A977,'Прайс-Лист'!$A$7:$P$608, 10,0)</f>
        <v>11.543218374999997</v>
      </c>
      <c r="P977" s="73">
        <f>VLOOKUP($A977,'Прайс-Лист'!$A$7:$P$608, 11,0)</f>
        <v>311.66689612499994</v>
      </c>
    </row>
    <row r="978" spans="1:16" x14ac:dyDescent="0.25">
      <c r="A978" s="70" t="s">
        <v>738</v>
      </c>
      <c r="B978" s="70" t="s">
        <v>715</v>
      </c>
      <c r="C978" s="70" t="s">
        <v>739</v>
      </c>
      <c r="D978" s="71" t="s">
        <v>1117</v>
      </c>
      <c r="E978" s="73" t="str">
        <f>VLOOKUP($A978,'Прайс-Лист'!$A$7:$P$608, 4,0)</f>
        <v>One Size</v>
      </c>
      <c r="F978" s="96"/>
      <c r="G978" s="88"/>
      <c r="H978" s="88"/>
      <c r="I978" s="88"/>
      <c r="J978" s="88"/>
      <c r="K978" s="88"/>
      <c r="L978" s="72">
        <f t="shared" si="752"/>
        <v>0</v>
      </c>
      <c r="M978" s="73">
        <f t="shared" si="753"/>
        <v>0</v>
      </c>
      <c r="N978" s="73">
        <f>VLOOKUP($A978,'Прайс-Лист'!$A$7:$P$608, 7,0)</f>
        <v>6.0265724999999994</v>
      </c>
      <c r="O978" s="73">
        <f>VLOOKUP($A978,'Прайс-Лист'!$A$7:$P$608, 10,0)</f>
        <v>11.149159124999999</v>
      </c>
      <c r="P978" s="73">
        <f>VLOOKUP($A978,'Прайс-Лист'!$A$7:$P$608, 11,0)</f>
        <v>301.02729637499999</v>
      </c>
    </row>
    <row r="979" spans="1:16" x14ac:dyDescent="0.25">
      <c r="A979" s="70" t="s">
        <v>738</v>
      </c>
      <c r="B979" s="70" t="s">
        <v>715</v>
      </c>
      <c r="C979" s="70" t="s">
        <v>739</v>
      </c>
      <c r="D979" s="71" t="s">
        <v>1116</v>
      </c>
      <c r="E979" s="73" t="str">
        <f>VLOOKUP($A979,'Прайс-Лист'!$A$7:$P$608, 4,0)</f>
        <v>One Size</v>
      </c>
      <c r="F979" s="96"/>
      <c r="G979" s="88"/>
      <c r="H979" s="88"/>
      <c r="I979" s="88"/>
      <c r="J979" s="88"/>
      <c r="K979" s="88"/>
      <c r="L979" s="72">
        <f t="shared" ref="L979" si="756">SUM(F979:K979)</f>
        <v>0</v>
      </c>
      <c r="M979" s="73">
        <f t="shared" ref="M979" si="757">L979*N979</f>
        <v>0</v>
      </c>
      <c r="N979" s="73">
        <f>VLOOKUP($A979,'Прайс-Лист'!$A$7:$P$608, 7,0)</f>
        <v>6.0265724999999994</v>
      </c>
      <c r="O979" s="73">
        <f>VLOOKUP($A979,'Прайс-Лист'!$A$7:$P$608, 10,0)</f>
        <v>11.149159124999999</v>
      </c>
      <c r="P979" s="73">
        <f>VLOOKUP($A979,'Прайс-Лист'!$A$7:$P$608, 11,0)</f>
        <v>301.02729637499999</v>
      </c>
    </row>
    <row r="980" spans="1:16" x14ac:dyDescent="0.25">
      <c r="A980" s="70" t="s">
        <v>738</v>
      </c>
      <c r="B980" s="70" t="s">
        <v>715</v>
      </c>
      <c r="C980" s="70" t="s">
        <v>739</v>
      </c>
      <c r="D980" s="71" t="s">
        <v>1120</v>
      </c>
      <c r="E980" s="73" t="str">
        <f>VLOOKUP($A980,'Прайс-Лист'!$A$7:$P$608, 4,0)</f>
        <v>One Size</v>
      </c>
      <c r="F980" s="96"/>
      <c r="G980" s="88"/>
      <c r="H980" s="88"/>
      <c r="I980" s="88"/>
      <c r="J980" s="88"/>
      <c r="K980" s="88"/>
      <c r="L980" s="72">
        <f t="shared" si="752"/>
        <v>0</v>
      </c>
      <c r="M980" s="73">
        <f t="shared" si="753"/>
        <v>0</v>
      </c>
      <c r="N980" s="73">
        <f>VLOOKUP($A980,'Прайс-Лист'!$A$7:$P$608, 7,0)</f>
        <v>6.0265724999999994</v>
      </c>
      <c r="O980" s="73">
        <f>VLOOKUP($A980,'Прайс-Лист'!$A$7:$P$608, 10,0)</f>
        <v>11.149159124999999</v>
      </c>
      <c r="P980" s="73">
        <f>VLOOKUP($A980,'Прайс-Лист'!$A$7:$P$608, 11,0)</f>
        <v>301.02729637499999</v>
      </c>
    </row>
    <row r="981" spans="1:16" x14ac:dyDescent="0.25">
      <c r="A981" s="70" t="s">
        <v>740</v>
      </c>
      <c r="B981" s="70" t="s">
        <v>715</v>
      </c>
      <c r="C981" s="70" t="s">
        <v>741</v>
      </c>
      <c r="D981" s="71" t="s">
        <v>1213</v>
      </c>
      <c r="E981" s="73" t="str">
        <f>VLOOKUP($A981,'Прайс-Лист'!$A$7:$P$608, 4,0)</f>
        <v>One Size</v>
      </c>
      <c r="F981" s="96"/>
      <c r="G981" s="88"/>
      <c r="H981" s="88"/>
      <c r="I981" s="88"/>
      <c r="J981" s="88"/>
      <c r="K981" s="88"/>
      <c r="L981" s="72">
        <f t="shared" si="752"/>
        <v>0</v>
      </c>
      <c r="M981" s="73">
        <f t="shared" si="753"/>
        <v>0</v>
      </c>
      <c r="N981" s="73">
        <f>VLOOKUP($A981,'Прайс-Лист'!$A$7:$P$608, 7,0)</f>
        <v>14.0620025</v>
      </c>
      <c r="O981" s="73">
        <f>VLOOKUP($A981,'Прайс-Лист'!$A$7:$P$608, 10,0)</f>
        <v>26.014704625</v>
      </c>
      <c r="P981" s="73">
        <f>VLOOKUP($A981,'Прайс-Лист'!$A$7:$P$608, 11,0)</f>
        <v>702.39702487500006</v>
      </c>
    </row>
    <row r="982" spans="1:16" x14ac:dyDescent="0.25">
      <c r="A982" s="70" t="s">
        <v>740</v>
      </c>
      <c r="B982" s="70" t="s">
        <v>715</v>
      </c>
      <c r="C982" s="70" t="s">
        <v>741</v>
      </c>
      <c r="D982" s="71" t="s">
        <v>1214</v>
      </c>
      <c r="E982" s="73" t="str">
        <f>VLOOKUP($A982,'Прайс-Лист'!$A$7:$P$608, 4,0)</f>
        <v>One Size</v>
      </c>
      <c r="F982" s="96"/>
      <c r="G982" s="88"/>
      <c r="H982" s="88"/>
      <c r="I982" s="88"/>
      <c r="J982" s="88"/>
      <c r="K982" s="88"/>
      <c r="L982" s="72">
        <f t="shared" ref="L982" si="758">SUM(F982:K982)</f>
        <v>0</v>
      </c>
      <c r="M982" s="73">
        <f t="shared" ref="M982" si="759">L982*N982</f>
        <v>0</v>
      </c>
      <c r="N982" s="73">
        <f>VLOOKUP($A982,'Прайс-Лист'!$A$7:$P$608, 7,0)</f>
        <v>14.0620025</v>
      </c>
      <c r="O982" s="73">
        <f>VLOOKUP($A982,'Прайс-Лист'!$A$7:$P$608, 10,0)</f>
        <v>26.014704625</v>
      </c>
      <c r="P982" s="73">
        <f>VLOOKUP($A982,'Прайс-Лист'!$A$7:$P$608, 11,0)</f>
        <v>702.39702487500006</v>
      </c>
    </row>
    <row r="983" spans="1:16" x14ac:dyDescent="0.25">
      <c r="A983" s="70" t="s">
        <v>740</v>
      </c>
      <c r="B983" s="70" t="s">
        <v>715</v>
      </c>
      <c r="C983" s="70" t="s">
        <v>741</v>
      </c>
      <c r="D983" s="71" t="s">
        <v>1125</v>
      </c>
      <c r="E983" s="73" t="str">
        <f>VLOOKUP($A983,'Прайс-Лист'!$A$7:$P$608, 4,0)</f>
        <v>One Size</v>
      </c>
      <c r="F983" s="96"/>
      <c r="G983" s="88"/>
      <c r="H983" s="88"/>
      <c r="I983" s="88"/>
      <c r="J983" s="88"/>
      <c r="K983" s="88"/>
      <c r="L983" s="72">
        <f t="shared" si="752"/>
        <v>0</v>
      </c>
      <c r="M983" s="73">
        <f t="shared" si="753"/>
        <v>0</v>
      </c>
      <c r="N983" s="73">
        <f>VLOOKUP($A983,'Прайс-Лист'!$A$7:$P$608, 7,0)</f>
        <v>14.0620025</v>
      </c>
      <c r="O983" s="73">
        <f>VLOOKUP($A983,'Прайс-Лист'!$A$7:$P$608, 10,0)</f>
        <v>26.014704625</v>
      </c>
      <c r="P983" s="73">
        <f>VLOOKUP($A983,'Прайс-Лист'!$A$7:$P$608, 11,0)</f>
        <v>702.39702487500006</v>
      </c>
    </row>
    <row r="984" spans="1:16" x14ac:dyDescent="0.25">
      <c r="A984" s="70" t="s">
        <v>742</v>
      </c>
      <c r="B984" s="70" t="s">
        <v>715</v>
      </c>
      <c r="C984" s="70" t="s">
        <v>743</v>
      </c>
      <c r="D984" s="71" t="s">
        <v>1117</v>
      </c>
      <c r="E984" s="73" t="str">
        <f>VLOOKUP($A984,'Прайс-Лист'!$A$7:$P$608, 4,0)</f>
        <v>One Size</v>
      </c>
      <c r="F984" s="96"/>
      <c r="G984" s="88"/>
      <c r="H984" s="88"/>
      <c r="I984" s="88"/>
      <c r="J984" s="88"/>
      <c r="K984" s="88"/>
      <c r="L984" s="72">
        <f t="shared" ref="L984" si="760">SUM(F984:K984)</f>
        <v>0</v>
      </c>
      <c r="M984" s="73">
        <f t="shared" ref="M984" si="761">L984*N984</f>
        <v>0</v>
      </c>
      <c r="N984" s="73">
        <f>VLOOKUP($A984,'Прайс-Лист'!$A$7:$P$608, 7,0)</f>
        <v>6.1330749999999989</v>
      </c>
      <c r="O984" s="73">
        <f>VLOOKUP($A984,'Прайс-Лист'!$A$7:$P$608, 10,0)</f>
        <v>11.346188749999998</v>
      </c>
      <c r="P984" s="73">
        <f>VLOOKUP($A984,'Прайс-Лист'!$A$7:$P$608, 11,0)</f>
        <v>306.34709624999994</v>
      </c>
    </row>
    <row r="985" spans="1:16" x14ac:dyDescent="0.25">
      <c r="A985" s="70" t="s">
        <v>742</v>
      </c>
      <c r="B985" s="70" t="s">
        <v>715</v>
      </c>
      <c r="C985" s="70" t="s">
        <v>743</v>
      </c>
      <c r="D985" s="71" t="s">
        <v>1123</v>
      </c>
      <c r="E985" s="73" t="str">
        <f>VLOOKUP($A985,'Прайс-Лист'!$A$7:$P$608, 4,0)</f>
        <v>One Size</v>
      </c>
      <c r="F985" s="96"/>
      <c r="G985" s="88"/>
      <c r="H985" s="88"/>
      <c r="I985" s="88"/>
      <c r="J985" s="88"/>
      <c r="K985" s="88"/>
      <c r="L985" s="72">
        <f t="shared" si="752"/>
        <v>0</v>
      </c>
      <c r="M985" s="73">
        <f t="shared" si="753"/>
        <v>0</v>
      </c>
      <c r="N985" s="73">
        <f>VLOOKUP($A985,'Прайс-Лист'!$A$7:$P$608, 7,0)</f>
        <v>6.1330749999999989</v>
      </c>
      <c r="O985" s="73">
        <f>VLOOKUP($A985,'Прайс-Лист'!$A$7:$P$608, 10,0)</f>
        <v>11.346188749999998</v>
      </c>
      <c r="P985" s="73">
        <f>VLOOKUP($A985,'Прайс-Лист'!$A$7:$P$608, 11,0)</f>
        <v>306.34709624999994</v>
      </c>
    </row>
    <row r="986" spans="1:16" x14ac:dyDescent="0.25">
      <c r="A986" s="70" t="s">
        <v>742</v>
      </c>
      <c r="B986" s="70" t="s">
        <v>715</v>
      </c>
      <c r="C986" s="70" t="s">
        <v>743</v>
      </c>
      <c r="D986" s="71" t="s">
        <v>1125</v>
      </c>
      <c r="E986" s="73" t="str">
        <f>VLOOKUP($A986,'Прайс-Лист'!$A$7:$P$608, 4,0)</f>
        <v>One Size</v>
      </c>
      <c r="F986" s="96"/>
      <c r="G986" s="88"/>
      <c r="H986" s="88"/>
      <c r="I986" s="88"/>
      <c r="J986" s="88"/>
      <c r="K986" s="88"/>
      <c r="L986" s="72">
        <f t="shared" ref="L986" si="762">SUM(F986:K986)</f>
        <v>0</v>
      </c>
      <c r="M986" s="73">
        <f t="shared" ref="M986" si="763">L986*N986</f>
        <v>0</v>
      </c>
      <c r="N986" s="73">
        <f>VLOOKUP($A986,'Прайс-Лист'!$A$7:$P$608, 7,0)</f>
        <v>6.1330749999999989</v>
      </c>
      <c r="O986" s="73">
        <f>VLOOKUP($A986,'Прайс-Лист'!$A$7:$P$608, 10,0)</f>
        <v>11.346188749999998</v>
      </c>
      <c r="P986" s="73">
        <f>VLOOKUP($A986,'Прайс-Лист'!$A$7:$P$608, 11,0)</f>
        <v>306.34709624999994</v>
      </c>
    </row>
    <row r="987" spans="1:16" x14ac:dyDescent="0.25">
      <c r="A987" s="70" t="s">
        <v>742</v>
      </c>
      <c r="B987" s="70" t="s">
        <v>715</v>
      </c>
      <c r="C987" s="70" t="s">
        <v>743</v>
      </c>
      <c r="D987" s="71" t="s">
        <v>1114</v>
      </c>
      <c r="E987" s="73" t="str">
        <f>VLOOKUP($A987,'Прайс-Лист'!$A$7:$P$608, 4,0)</f>
        <v>One Size</v>
      </c>
      <c r="F987" s="96"/>
      <c r="G987" s="88"/>
      <c r="H987" s="88"/>
      <c r="I987" s="88"/>
      <c r="J987" s="88"/>
      <c r="K987" s="88"/>
      <c r="L987" s="72">
        <f t="shared" si="752"/>
        <v>0</v>
      </c>
      <c r="M987" s="73">
        <f t="shared" si="753"/>
        <v>0</v>
      </c>
      <c r="N987" s="73">
        <f>VLOOKUP($A987,'Прайс-Лист'!$A$7:$P$608, 7,0)</f>
        <v>6.1330749999999989</v>
      </c>
      <c r="O987" s="73">
        <f>VLOOKUP($A987,'Прайс-Лист'!$A$7:$P$608, 10,0)</f>
        <v>11.346188749999998</v>
      </c>
      <c r="P987" s="73">
        <f>VLOOKUP($A987,'Прайс-Лист'!$A$7:$P$608, 11,0)</f>
        <v>306.34709624999994</v>
      </c>
    </row>
    <row r="988" spans="1:16" x14ac:dyDescent="0.25">
      <c r="A988" s="70" t="s">
        <v>744</v>
      </c>
      <c r="B988" s="70" t="s">
        <v>715</v>
      </c>
      <c r="C988" s="70" t="s">
        <v>745</v>
      </c>
      <c r="D988" s="71" t="s">
        <v>1215</v>
      </c>
      <c r="E988" s="73" t="str">
        <f>VLOOKUP($A988,'Прайс-Лист'!$A$7:$P$608, 4,0)</f>
        <v>One Size</v>
      </c>
      <c r="F988" s="96"/>
      <c r="G988" s="88"/>
      <c r="H988" s="88"/>
      <c r="I988" s="88"/>
      <c r="J988" s="88"/>
      <c r="K988" s="88"/>
      <c r="L988" s="72">
        <f t="shared" ref="L988:L989" si="764">SUM(F988:K988)</f>
        <v>0</v>
      </c>
      <c r="M988" s="73">
        <f t="shared" ref="M988:M989" si="765">L988*N988</f>
        <v>0</v>
      </c>
      <c r="N988" s="73">
        <f>VLOOKUP($A988,'Прайс-Лист'!$A$7:$P$608, 7,0)</f>
        <v>6.0265724999999994</v>
      </c>
      <c r="O988" s="73">
        <f>VLOOKUP($A988,'Прайс-Лист'!$A$7:$P$608, 10,0)</f>
        <v>11.149159124999999</v>
      </c>
      <c r="P988" s="73">
        <f>VLOOKUP($A988,'Прайс-Лист'!$A$7:$P$608, 11,0)</f>
        <v>301.02729637499999</v>
      </c>
    </row>
    <row r="989" spans="1:16" x14ac:dyDescent="0.25">
      <c r="A989" s="70" t="s">
        <v>744</v>
      </c>
      <c r="B989" s="70" t="s">
        <v>715</v>
      </c>
      <c r="C989" s="70" t="s">
        <v>745</v>
      </c>
      <c r="D989" s="71" t="s">
        <v>1117</v>
      </c>
      <c r="E989" s="73" t="str">
        <f>VLOOKUP($A989,'Прайс-Лист'!$A$7:$P$608, 4,0)</f>
        <v>One Size</v>
      </c>
      <c r="F989" s="96"/>
      <c r="G989" s="88"/>
      <c r="H989" s="88"/>
      <c r="I989" s="88"/>
      <c r="J989" s="88"/>
      <c r="K989" s="88"/>
      <c r="L989" s="72">
        <f t="shared" si="764"/>
        <v>0</v>
      </c>
      <c r="M989" s="73">
        <f t="shared" si="765"/>
        <v>0</v>
      </c>
      <c r="N989" s="73">
        <f>VLOOKUP($A989,'Прайс-Лист'!$A$7:$P$608, 7,0)</f>
        <v>6.0265724999999994</v>
      </c>
      <c r="O989" s="73">
        <f>VLOOKUP($A989,'Прайс-Лист'!$A$7:$P$608, 10,0)</f>
        <v>11.149159124999999</v>
      </c>
      <c r="P989" s="73">
        <f>VLOOKUP($A989,'Прайс-Лист'!$A$7:$P$608, 11,0)</f>
        <v>301.02729637499999</v>
      </c>
    </row>
    <row r="990" spans="1:16" x14ac:dyDescent="0.25">
      <c r="A990" s="70" t="s">
        <v>744</v>
      </c>
      <c r="B990" s="70" t="s">
        <v>715</v>
      </c>
      <c r="C990" s="70" t="s">
        <v>745</v>
      </c>
      <c r="D990" s="71" t="s">
        <v>1183</v>
      </c>
      <c r="E990" s="73" t="str">
        <f>VLOOKUP($A990,'Прайс-Лист'!$A$7:$P$608, 4,0)</f>
        <v>One Size</v>
      </c>
      <c r="F990" s="96"/>
      <c r="G990" s="88"/>
      <c r="H990" s="88"/>
      <c r="I990" s="88"/>
      <c r="J990" s="88"/>
      <c r="K990" s="88"/>
      <c r="L990" s="72">
        <f t="shared" si="752"/>
        <v>0</v>
      </c>
      <c r="M990" s="73">
        <f t="shared" si="753"/>
        <v>0</v>
      </c>
      <c r="N990" s="73">
        <f>VLOOKUP($A990,'Прайс-Лист'!$A$7:$P$608, 7,0)</f>
        <v>6.0265724999999994</v>
      </c>
      <c r="O990" s="73">
        <f>VLOOKUP($A990,'Прайс-Лист'!$A$7:$P$608, 10,0)</f>
        <v>11.149159124999999</v>
      </c>
      <c r="P990" s="73">
        <f>VLOOKUP($A990,'Прайс-Лист'!$A$7:$P$608, 11,0)</f>
        <v>301.02729637499999</v>
      </c>
    </row>
    <row r="991" spans="1:16" x14ac:dyDescent="0.25">
      <c r="A991" s="70" t="s">
        <v>744</v>
      </c>
      <c r="B991" s="70" t="s">
        <v>715</v>
      </c>
      <c r="C991" s="70" t="s">
        <v>745</v>
      </c>
      <c r="D991" s="71" t="s">
        <v>1123</v>
      </c>
      <c r="E991" s="73" t="str">
        <f>VLOOKUP($A991,'Прайс-Лист'!$A$7:$P$608, 4,0)</f>
        <v>One Size</v>
      </c>
      <c r="F991" s="96"/>
      <c r="G991" s="88"/>
      <c r="H991" s="88"/>
      <c r="I991" s="88"/>
      <c r="J991" s="88"/>
      <c r="K991" s="88"/>
      <c r="L991" s="72">
        <f t="shared" ref="L991" si="766">SUM(F991:K991)</f>
        <v>0</v>
      </c>
      <c r="M991" s="73">
        <f t="shared" ref="M991" si="767">L991*N991</f>
        <v>0</v>
      </c>
      <c r="N991" s="73">
        <f>VLOOKUP($A991,'Прайс-Лист'!$A$7:$P$608, 7,0)</f>
        <v>6.0265724999999994</v>
      </c>
      <c r="O991" s="73">
        <f>VLOOKUP($A991,'Прайс-Лист'!$A$7:$P$608, 10,0)</f>
        <v>11.149159124999999</v>
      </c>
      <c r="P991" s="73">
        <f>VLOOKUP($A991,'Прайс-Лист'!$A$7:$P$608, 11,0)</f>
        <v>301.02729637499999</v>
      </c>
    </row>
    <row r="992" spans="1:16" x14ac:dyDescent="0.25">
      <c r="A992" s="70" t="s">
        <v>744</v>
      </c>
      <c r="B992" s="70" t="s">
        <v>715</v>
      </c>
      <c r="C992" s="70" t="s">
        <v>745</v>
      </c>
      <c r="D992" s="71" t="s">
        <v>1130</v>
      </c>
      <c r="E992" s="73" t="str">
        <f>VLOOKUP($A992,'Прайс-Лист'!$A$7:$P$608, 4,0)</f>
        <v>One Size</v>
      </c>
      <c r="F992" s="96"/>
      <c r="G992" s="88"/>
      <c r="H992" s="88"/>
      <c r="I992" s="88"/>
      <c r="J992" s="88"/>
      <c r="K992" s="88"/>
      <c r="L992" s="72">
        <f t="shared" ref="L992" si="768">SUM(F992:K992)</f>
        <v>0</v>
      </c>
      <c r="M992" s="73">
        <f t="shared" ref="M992" si="769">L992*N992</f>
        <v>0</v>
      </c>
      <c r="N992" s="73">
        <f>VLOOKUP($A992,'Прайс-Лист'!$A$7:$P$608, 7,0)</f>
        <v>6.0265724999999994</v>
      </c>
      <c r="O992" s="73">
        <f>VLOOKUP($A992,'Прайс-Лист'!$A$7:$P$608, 10,0)</f>
        <v>11.149159124999999</v>
      </c>
      <c r="P992" s="73">
        <f>VLOOKUP($A992,'Прайс-Лист'!$A$7:$P$608, 11,0)</f>
        <v>301.02729637499999</v>
      </c>
    </row>
    <row r="993" spans="1:16" x14ac:dyDescent="0.25">
      <c r="A993" s="70" t="s">
        <v>744</v>
      </c>
      <c r="B993" s="70" t="s">
        <v>715</v>
      </c>
      <c r="C993" s="70" t="s">
        <v>745</v>
      </c>
      <c r="D993" s="71" t="s">
        <v>1114</v>
      </c>
      <c r="E993" s="73" t="str">
        <f>VLOOKUP($A993,'Прайс-Лист'!$A$7:$P$608, 4,0)</f>
        <v>One Size</v>
      </c>
      <c r="F993" s="96"/>
      <c r="G993" s="88"/>
      <c r="H993" s="88"/>
      <c r="I993" s="88"/>
      <c r="J993" s="88"/>
      <c r="K993" s="88"/>
      <c r="L993" s="72">
        <f t="shared" si="752"/>
        <v>0</v>
      </c>
      <c r="M993" s="73">
        <f t="shared" si="753"/>
        <v>0</v>
      </c>
      <c r="N993" s="73">
        <f>VLOOKUP($A993,'Прайс-Лист'!$A$7:$P$608, 7,0)</f>
        <v>6.0265724999999994</v>
      </c>
      <c r="O993" s="73">
        <f>VLOOKUP($A993,'Прайс-Лист'!$A$7:$P$608, 10,0)</f>
        <v>11.149159124999999</v>
      </c>
      <c r="P993" s="73">
        <f>VLOOKUP($A993,'Прайс-Лист'!$A$7:$P$608, 11,0)</f>
        <v>301.02729637499999</v>
      </c>
    </row>
    <row r="994" spans="1:16" x14ac:dyDescent="0.25">
      <c r="A994" s="70" t="s">
        <v>746</v>
      </c>
      <c r="B994" s="70" t="s">
        <v>715</v>
      </c>
      <c r="C994" s="70" t="s">
        <v>747</v>
      </c>
      <c r="D994" s="71" t="s">
        <v>1216</v>
      </c>
      <c r="E994" s="73" t="str">
        <f>VLOOKUP($A994,'Прайс-Лист'!$A$7:$P$608, 4,0)</f>
        <v>One Size</v>
      </c>
      <c r="F994" s="96"/>
      <c r="G994" s="88"/>
      <c r="H994" s="88"/>
      <c r="I994" s="88"/>
      <c r="J994" s="88"/>
      <c r="K994" s="88"/>
      <c r="L994" s="72">
        <f t="shared" ref="L994" si="770">SUM(F994:K994)</f>
        <v>0</v>
      </c>
      <c r="M994" s="73">
        <f t="shared" ref="M994" si="771">L994*N994</f>
        <v>0</v>
      </c>
      <c r="N994" s="73">
        <f>VLOOKUP($A994,'Прайс-Лист'!$A$7:$P$608, 7,0)</f>
        <v>9.9015006999999997</v>
      </c>
      <c r="O994" s="73">
        <f>VLOOKUP($A994,'Прайс-Лист'!$A$7:$P$608, 10,0)</f>
        <v>18.317776295000002</v>
      </c>
      <c r="P994" s="73">
        <f>VLOOKUP($A994,'Прайс-Лист'!$A$7:$P$608, 11,0)</f>
        <v>494.57995996500006</v>
      </c>
    </row>
    <row r="995" spans="1:16" x14ac:dyDescent="0.25">
      <c r="A995" s="70" t="s">
        <v>746</v>
      </c>
      <c r="B995" s="70" t="s">
        <v>715</v>
      </c>
      <c r="C995" s="70" t="s">
        <v>747</v>
      </c>
      <c r="D995" s="71" t="s">
        <v>1217</v>
      </c>
      <c r="E995" s="73" t="str">
        <f>VLOOKUP($A995,'Прайс-Лист'!$A$7:$P$608, 4,0)</f>
        <v>One Size</v>
      </c>
      <c r="F995" s="96"/>
      <c r="G995" s="88"/>
      <c r="H995" s="88"/>
      <c r="I995" s="88"/>
      <c r="J995" s="88"/>
      <c r="K995" s="88"/>
      <c r="L995" s="72">
        <f t="shared" si="752"/>
        <v>0</v>
      </c>
      <c r="M995" s="73">
        <f t="shared" si="753"/>
        <v>0</v>
      </c>
      <c r="N995" s="73">
        <f>VLOOKUP($A995,'Прайс-Лист'!$A$7:$P$608, 7,0)</f>
        <v>9.9015006999999997</v>
      </c>
      <c r="O995" s="73">
        <f>VLOOKUP($A995,'Прайс-Лист'!$A$7:$P$608, 10,0)</f>
        <v>18.317776295000002</v>
      </c>
      <c r="P995" s="73">
        <f>VLOOKUP($A995,'Прайс-Лист'!$A$7:$P$608, 11,0)</f>
        <v>494.57995996500006</v>
      </c>
    </row>
    <row r="996" spans="1:16" x14ac:dyDescent="0.25">
      <c r="A996" s="70" t="s">
        <v>748</v>
      </c>
      <c r="B996" s="70" t="s">
        <v>715</v>
      </c>
      <c r="C996" s="77" t="s">
        <v>749</v>
      </c>
      <c r="D996" s="71" t="s">
        <v>1123</v>
      </c>
      <c r="E996" s="73" t="str">
        <f>VLOOKUP($A996,'Прайс-Лист'!$A$7:$P$608, 4,0)</f>
        <v>One Size</v>
      </c>
      <c r="F996" s="96"/>
      <c r="G996" s="88"/>
      <c r="H996" s="88"/>
      <c r="I996" s="88"/>
      <c r="J996" s="88"/>
      <c r="K996" s="88"/>
      <c r="L996" s="72">
        <f t="shared" si="752"/>
        <v>0</v>
      </c>
      <c r="M996" s="73">
        <f t="shared" si="753"/>
        <v>0</v>
      </c>
      <c r="N996" s="73">
        <f>VLOOKUP($A996,'Прайс-Лист'!$A$7:$P$608, 7,0)</f>
        <v>10.010625364999999</v>
      </c>
      <c r="O996" s="73">
        <f>VLOOKUP($A996,'Прайс-Лист'!$A$7:$P$608, 10,0)</f>
        <v>18.519656925250001</v>
      </c>
      <c r="P996" s="73">
        <f>VLOOKUP($A996,'Прайс-Лист'!$A$7:$P$608, 11,0)</f>
        <v>500.03073698175001</v>
      </c>
    </row>
    <row r="997" spans="1:16" x14ac:dyDescent="0.25">
      <c r="A997" s="40" t="s">
        <v>750</v>
      </c>
      <c r="B997" s="44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</row>
    <row r="998" spans="1:16" s="1" customFormat="1" x14ac:dyDescent="0.25">
      <c r="A998" s="66" t="s">
        <v>1099</v>
      </c>
      <c r="B998" s="66" t="s">
        <v>1100</v>
      </c>
      <c r="C998" s="67" t="s">
        <v>1101</v>
      </c>
      <c r="D998" s="66" t="s">
        <v>1102</v>
      </c>
      <c r="E998" s="68" t="s">
        <v>12</v>
      </c>
      <c r="F998" s="69"/>
      <c r="G998" s="69"/>
      <c r="H998" s="69"/>
      <c r="I998" s="69"/>
      <c r="J998" s="69"/>
      <c r="K998" s="69"/>
      <c r="L998" s="68" t="s">
        <v>1108</v>
      </c>
      <c r="M998" s="68" t="s">
        <v>1109</v>
      </c>
      <c r="N998" s="68" t="s">
        <v>1110</v>
      </c>
      <c r="O998" s="68" t="s">
        <v>10</v>
      </c>
      <c r="P998" s="68" t="s">
        <v>11</v>
      </c>
    </row>
    <row r="999" spans="1:16" x14ac:dyDescent="0.25">
      <c r="A999" s="70" t="s">
        <v>751</v>
      </c>
      <c r="B999" s="70" t="s">
        <v>715</v>
      </c>
      <c r="C999" s="77" t="s">
        <v>752</v>
      </c>
      <c r="D999" s="71" t="s">
        <v>1218</v>
      </c>
      <c r="E999" s="73" t="str">
        <f>VLOOKUP($A999,'Прайс-Лист'!$A$7:$P$608, 4,0)</f>
        <v>One Size</v>
      </c>
      <c r="F999" s="96"/>
      <c r="G999" s="88"/>
      <c r="H999" s="88"/>
      <c r="I999" s="88"/>
      <c r="J999" s="88"/>
      <c r="K999" s="88"/>
      <c r="L999" s="72">
        <f t="shared" ref="L999:L1001" si="772">SUM(F999:K999)</f>
        <v>0</v>
      </c>
      <c r="M999" s="73">
        <f t="shared" ref="M999:M1001" si="773">L999*N999</f>
        <v>0</v>
      </c>
      <c r="N999" s="73">
        <f>VLOOKUP($A999,'Прайс-Лист'!$A$7:$P$608, 7,0)</f>
        <v>7.2899124999999998</v>
      </c>
      <c r="O999" s="73">
        <f>VLOOKUP($A999,'Прайс-Лист'!$A$7:$P$608, 10,0)</f>
        <v>13.486338125</v>
      </c>
      <c r="P999" s="73">
        <f>VLOOKUP($A999,'Прайс-Лист'!$A$7:$P$608, 11,0)</f>
        <v>364.131129375</v>
      </c>
    </row>
    <row r="1000" spans="1:16" x14ac:dyDescent="0.25">
      <c r="A1000" s="70" t="s">
        <v>751</v>
      </c>
      <c r="B1000" s="70" t="s">
        <v>715</v>
      </c>
      <c r="C1000" s="77" t="s">
        <v>752</v>
      </c>
      <c r="D1000" s="71" t="s">
        <v>1117</v>
      </c>
      <c r="E1000" s="73" t="str">
        <f>VLOOKUP($A1000,'Прайс-Лист'!$A$7:$P$608, 4,0)</f>
        <v>One Size</v>
      </c>
      <c r="F1000" s="96"/>
      <c r="G1000" s="88"/>
      <c r="H1000" s="88"/>
      <c r="I1000" s="88"/>
      <c r="J1000" s="88"/>
      <c r="K1000" s="88"/>
      <c r="L1000" s="72">
        <f t="shared" si="772"/>
        <v>0</v>
      </c>
      <c r="M1000" s="73">
        <f t="shared" si="773"/>
        <v>0</v>
      </c>
      <c r="N1000" s="73">
        <f>VLOOKUP($A1000,'Прайс-Лист'!$A$7:$P$608, 7,0)</f>
        <v>7.2899124999999998</v>
      </c>
      <c r="O1000" s="73">
        <f>VLOOKUP($A1000,'Прайс-Лист'!$A$7:$P$608, 10,0)</f>
        <v>13.486338125</v>
      </c>
      <c r="P1000" s="73">
        <f>VLOOKUP($A1000,'Прайс-Лист'!$A$7:$P$608, 11,0)</f>
        <v>364.131129375</v>
      </c>
    </row>
    <row r="1001" spans="1:16" x14ac:dyDescent="0.25">
      <c r="A1001" s="70" t="s">
        <v>751</v>
      </c>
      <c r="B1001" s="70" t="s">
        <v>715</v>
      </c>
      <c r="C1001" s="77" t="s">
        <v>752</v>
      </c>
      <c r="D1001" s="71" t="s">
        <v>1176</v>
      </c>
      <c r="E1001" s="73" t="str">
        <f>VLOOKUP($A1001,'Прайс-Лист'!$A$7:$P$608, 4,0)</f>
        <v>One Size</v>
      </c>
      <c r="F1001" s="96"/>
      <c r="G1001" s="88"/>
      <c r="H1001" s="88"/>
      <c r="I1001" s="88"/>
      <c r="J1001" s="88"/>
      <c r="K1001" s="88"/>
      <c r="L1001" s="72">
        <f t="shared" si="772"/>
        <v>0</v>
      </c>
      <c r="M1001" s="73">
        <f t="shared" si="773"/>
        <v>0</v>
      </c>
      <c r="N1001" s="73">
        <f>VLOOKUP($A1001,'Прайс-Лист'!$A$7:$P$608, 7,0)</f>
        <v>7.2899124999999998</v>
      </c>
      <c r="O1001" s="73">
        <f>VLOOKUP($A1001,'Прайс-Лист'!$A$7:$P$608, 10,0)</f>
        <v>13.486338125</v>
      </c>
      <c r="P1001" s="73">
        <f>VLOOKUP($A1001,'Прайс-Лист'!$A$7:$P$608, 11,0)</f>
        <v>364.131129375</v>
      </c>
    </row>
    <row r="1002" spans="1:16" x14ac:dyDescent="0.25">
      <c r="A1002" s="70" t="s">
        <v>751</v>
      </c>
      <c r="B1002" s="70" t="s">
        <v>715</v>
      </c>
      <c r="C1002" s="77" t="s">
        <v>752</v>
      </c>
      <c r="D1002" s="71" t="s">
        <v>1162</v>
      </c>
      <c r="E1002" s="73" t="str">
        <f>VLOOKUP($A1002,'Прайс-Лист'!$A$7:$P$608, 4,0)</f>
        <v>One Size</v>
      </c>
      <c r="F1002" s="96"/>
      <c r="G1002" s="88"/>
      <c r="H1002" s="88"/>
      <c r="I1002" s="88"/>
      <c r="J1002" s="88"/>
      <c r="K1002" s="88"/>
      <c r="L1002" s="72">
        <f t="shared" ref="L1002" si="774">SUM(F1002:K1002)</f>
        <v>0</v>
      </c>
      <c r="M1002" s="73">
        <f t="shared" ref="M1002" si="775">L1002*N1002</f>
        <v>0</v>
      </c>
      <c r="N1002" s="73">
        <f>VLOOKUP($A1002,'Прайс-Лист'!$A$7:$P$608, 7,0)</f>
        <v>7.2899124999999998</v>
      </c>
      <c r="O1002" s="73">
        <f>VLOOKUP($A1002,'Прайс-Лист'!$A$7:$P$608, 10,0)</f>
        <v>13.486338125</v>
      </c>
      <c r="P1002" s="73">
        <f>VLOOKUP($A1002,'Прайс-Лист'!$A$7:$P$608, 11,0)</f>
        <v>364.131129375</v>
      </c>
    </row>
    <row r="1003" spans="1:16" x14ac:dyDescent="0.25">
      <c r="A1003" s="70" t="s">
        <v>751</v>
      </c>
      <c r="B1003" s="70" t="s">
        <v>715</v>
      </c>
      <c r="C1003" s="77" t="s">
        <v>752</v>
      </c>
      <c r="D1003" s="71" t="s">
        <v>1146</v>
      </c>
      <c r="E1003" s="73" t="str">
        <f>VLOOKUP($A1003,'Прайс-Лист'!$A$7:$P$608, 4,0)</f>
        <v>One Size</v>
      </c>
      <c r="F1003" s="96"/>
      <c r="G1003" s="88"/>
      <c r="H1003" s="88"/>
      <c r="I1003" s="88"/>
      <c r="J1003" s="88"/>
      <c r="K1003" s="88"/>
      <c r="L1003" s="72">
        <f t="shared" ref="L1003:L1004" si="776">SUM(F1003:K1003)</f>
        <v>0</v>
      </c>
      <c r="M1003" s="73">
        <f t="shared" ref="M1003:M1004" si="777">L1003*N1003</f>
        <v>0</v>
      </c>
      <c r="N1003" s="73">
        <f>VLOOKUP($A1003,'Прайс-Лист'!$A$7:$P$608, 7,0)</f>
        <v>7.2899124999999998</v>
      </c>
      <c r="O1003" s="73">
        <f>VLOOKUP($A1003,'Прайс-Лист'!$A$7:$P$608, 10,0)</f>
        <v>13.486338125</v>
      </c>
      <c r="P1003" s="73">
        <f>VLOOKUP($A1003,'Прайс-Лист'!$A$7:$P$608, 11,0)</f>
        <v>364.131129375</v>
      </c>
    </row>
    <row r="1004" spans="1:16" x14ac:dyDescent="0.25">
      <c r="A1004" s="70" t="s">
        <v>751</v>
      </c>
      <c r="B1004" s="70" t="s">
        <v>715</v>
      </c>
      <c r="C1004" s="77" t="s">
        <v>752</v>
      </c>
      <c r="D1004" s="71" t="s">
        <v>1125</v>
      </c>
      <c r="E1004" s="73" t="str">
        <f>VLOOKUP($A1004,'Прайс-Лист'!$A$7:$P$608, 4,0)</f>
        <v>One Size</v>
      </c>
      <c r="F1004" s="96"/>
      <c r="G1004" s="88"/>
      <c r="H1004" s="88"/>
      <c r="I1004" s="88"/>
      <c r="J1004" s="88"/>
      <c r="K1004" s="88"/>
      <c r="L1004" s="72">
        <f t="shared" si="776"/>
        <v>0</v>
      </c>
      <c r="M1004" s="73">
        <f t="shared" si="777"/>
        <v>0</v>
      </c>
      <c r="N1004" s="73">
        <f>VLOOKUP($A1004,'Прайс-Лист'!$A$7:$P$608, 7,0)</f>
        <v>7.2899124999999998</v>
      </c>
      <c r="O1004" s="73">
        <f>VLOOKUP($A1004,'Прайс-Лист'!$A$7:$P$608, 10,0)</f>
        <v>13.486338125</v>
      </c>
      <c r="P1004" s="73">
        <f>VLOOKUP($A1004,'Прайс-Лист'!$A$7:$P$608, 11,0)</f>
        <v>364.131129375</v>
      </c>
    </row>
    <row r="1005" spans="1:16" x14ac:dyDescent="0.25">
      <c r="A1005" s="70" t="s">
        <v>751</v>
      </c>
      <c r="B1005" s="70" t="s">
        <v>715</v>
      </c>
      <c r="C1005" s="77" t="s">
        <v>752</v>
      </c>
      <c r="D1005" s="71" t="s">
        <v>1213</v>
      </c>
      <c r="E1005" s="73" t="str">
        <f>VLOOKUP($A1005,'Прайс-Лист'!$A$7:$P$608, 4,0)</f>
        <v>One Size</v>
      </c>
      <c r="F1005" s="96"/>
      <c r="G1005" s="88"/>
      <c r="H1005" s="88"/>
      <c r="I1005" s="88"/>
      <c r="J1005" s="88"/>
      <c r="K1005" s="88"/>
      <c r="L1005" s="72">
        <f t="shared" ref="L1005:L1014" si="778">SUM(F1005:K1005)</f>
        <v>0</v>
      </c>
      <c r="M1005" s="73">
        <f t="shared" ref="M1005:M1014" si="779">L1005*N1005</f>
        <v>0</v>
      </c>
      <c r="N1005" s="73">
        <f>VLOOKUP($A1005,'Прайс-Лист'!$A$7:$P$608, 7,0)</f>
        <v>7.2899124999999998</v>
      </c>
      <c r="O1005" s="73">
        <f>VLOOKUP($A1005,'Прайс-Лист'!$A$7:$P$608, 10,0)</f>
        <v>13.486338125</v>
      </c>
      <c r="P1005" s="73">
        <f>VLOOKUP($A1005,'Прайс-Лист'!$A$7:$P$608, 11,0)</f>
        <v>364.131129375</v>
      </c>
    </row>
    <row r="1006" spans="1:16" x14ac:dyDescent="0.25">
      <c r="A1006" s="79" t="s">
        <v>753</v>
      </c>
      <c r="B1006" s="70" t="s">
        <v>715</v>
      </c>
      <c r="C1006" s="80" t="s">
        <v>754</v>
      </c>
      <c r="D1006" s="71" t="s">
        <v>1115</v>
      </c>
      <c r="E1006" s="73" t="str">
        <f>VLOOKUP($A1006,'Прайс-Лист'!$A$7:$P$608, 4,0)</f>
        <v>One Size</v>
      </c>
      <c r="F1006" s="96"/>
      <c r="G1006" s="88"/>
      <c r="H1006" s="88"/>
      <c r="I1006" s="88"/>
      <c r="J1006" s="88"/>
      <c r="K1006" s="88"/>
      <c r="L1006" s="72">
        <f t="shared" si="778"/>
        <v>0</v>
      </c>
      <c r="M1006" s="73">
        <f t="shared" si="779"/>
        <v>0</v>
      </c>
      <c r="N1006" s="73">
        <f>VLOOKUP($A1006,'Прайс-Лист'!$A$7:$P$608, 7,0)</f>
        <v>9.0857649999999985</v>
      </c>
      <c r="O1006" s="73">
        <f>VLOOKUP($A1006,'Прайс-Лист'!$A$7:$P$608, 10,0)</f>
        <v>16.808665249999997</v>
      </c>
      <c r="P1006" s="73">
        <f>VLOOKUP($A1006,'Прайс-Лист'!$A$7:$P$608, 11,0)</f>
        <v>453.8339617499999</v>
      </c>
    </row>
    <row r="1007" spans="1:16" x14ac:dyDescent="0.25">
      <c r="A1007" s="79" t="s">
        <v>753</v>
      </c>
      <c r="B1007" s="70" t="s">
        <v>715</v>
      </c>
      <c r="C1007" s="80" t="s">
        <v>754</v>
      </c>
      <c r="D1007" s="71" t="s">
        <v>1125</v>
      </c>
      <c r="E1007" s="73" t="str">
        <f>VLOOKUP($A1007,'Прайс-Лист'!$A$7:$P$608, 4,0)</f>
        <v>One Size</v>
      </c>
      <c r="F1007" s="96"/>
      <c r="G1007" s="88"/>
      <c r="H1007" s="88"/>
      <c r="I1007" s="88"/>
      <c r="J1007" s="88"/>
      <c r="K1007" s="88"/>
      <c r="L1007" s="72">
        <f t="shared" ref="L1007" si="780">SUM(F1007:K1007)</f>
        <v>0</v>
      </c>
      <c r="M1007" s="73">
        <f t="shared" ref="M1007" si="781">L1007*N1007</f>
        <v>0</v>
      </c>
      <c r="N1007" s="73">
        <f>VLOOKUP($A1007,'Прайс-Лист'!$A$7:$P$608, 7,0)</f>
        <v>9.0857649999999985</v>
      </c>
      <c r="O1007" s="73">
        <f>VLOOKUP($A1007,'Прайс-Лист'!$A$7:$P$608, 10,0)</f>
        <v>16.808665249999997</v>
      </c>
      <c r="P1007" s="73">
        <f>VLOOKUP($A1007,'Прайс-Лист'!$A$7:$P$608, 11,0)</f>
        <v>453.8339617499999</v>
      </c>
    </row>
    <row r="1008" spans="1:16" x14ac:dyDescent="0.25">
      <c r="A1008" s="79" t="s">
        <v>753</v>
      </c>
      <c r="B1008" s="70" t="s">
        <v>715</v>
      </c>
      <c r="C1008" s="80" t="s">
        <v>754</v>
      </c>
      <c r="D1008" s="71" t="s">
        <v>1118</v>
      </c>
      <c r="E1008" s="73" t="str">
        <f>VLOOKUP($A1008,'Прайс-Лист'!$A$7:$P$608, 4,0)</f>
        <v>One Size</v>
      </c>
      <c r="F1008" s="96"/>
      <c r="G1008" s="88"/>
      <c r="H1008" s="88"/>
      <c r="I1008" s="88"/>
      <c r="J1008" s="88"/>
      <c r="K1008" s="88"/>
      <c r="L1008" s="72">
        <f t="shared" si="778"/>
        <v>0</v>
      </c>
      <c r="M1008" s="73">
        <f t="shared" si="779"/>
        <v>0</v>
      </c>
      <c r="N1008" s="73">
        <f>VLOOKUP($A1008,'Прайс-Лист'!$A$7:$P$608, 7,0)</f>
        <v>9.0857649999999985</v>
      </c>
      <c r="O1008" s="73">
        <f>VLOOKUP($A1008,'Прайс-Лист'!$A$7:$P$608, 10,0)</f>
        <v>16.808665249999997</v>
      </c>
      <c r="P1008" s="73">
        <f>VLOOKUP($A1008,'Прайс-Лист'!$A$7:$P$608, 11,0)</f>
        <v>453.8339617499999</v>
      </c>
    </row>
    <row r="1009" spans="1:16" x14ac:dyDescent="0.25">
      <c r="A1009" s="70" t="s">
        <v>755</v>
      </c>
      <c r="B1009" s="70" t="s">
        <v>715</v>
      </c>
      <c r="C1009" s="70" t="s">
        <v>756</v>
      </c>
      <c r="D1009" s="71" t="s">
        <v>1114</v>
      </c>
      <c r="E1009" s="73" t="str">
        <f>VLOOKUP($A1009,'Прайс-Лист'!$A$7:$P$608, 4,0)</f>
        <v>One Size</v>
      </c>
      <c r="F1009" s="96"/>
      <c r="G1009" s="88"/>
      <c r="H1009" s="88"/>
      <c r="I1009" s="88"/>
      <c r="J1009" s="88"/>
      <c r="K1009" s="88"/>
      <c r="L1009" s="72">
        <f t="shared" si="778"/>
        <v>0</v>
      </c>
      <c r="M1009" s="73">
        <f t="shared" si="779"/>
        <v>0</v>
      </c>
      <c r="N1009" s="73">
        <f>VLOOKUP($A1009,'Прайс-Лист'!$A$7:$P$608, 7,0)</f>
        <v>9.192267499999998</v>
      </c>
      <c r="O1009" s="73">
        <f>VLOOKUP($A1009,'Прайс-Лист'!$A$7:$P$608, 10,0)</f>
        <v>17.005694874999996</v>
      </c>
      <c r="P1009" s="73">
        <f>VLOOKUP($A1009,'Прайс-Лист'!$A$7:$P$608, 11,0)</f>
        <v>459.1537616249999</v>
      </c>
    </row>
    <row r="1010" spans="1:16" x14ac:dyDescent="0.25">
      <c r="A1010" s="70" t="s">
        <v>755</v>
      </c>
      <c r="B1010" s="70" t="s">
        <v>715</v>
      </c>
      <c r="C1010" s="70" t="s">
        <v>756</v>
      </c>
      <c r="D1010" s="71" t="s">
        <v>1145</v>
      </c>
      <c r="E1010" s="73" t="str">
        <f>VLOOKUP($A1010,'Прайс-Лист'!$A$7:$P$608, 4,0)</f>
        <v>One Size</v>
      </c>
      <c r="F1010" s="96"/>
      <c r="G1010" s="88"/>
      <c r="H1010" s="88"/>
      <c r="I1010" s="88"/>
      <c r="J1010" s="88"/>
      <c r="K1010" s="88"/>
      <c r="L1010" s="72">
        <f t="shared" ref="L1010" si="782">SUM(F1010:K1010)</f>
        <v>0</v>
      </c>
      <c r="M1010" s="73">
        <f t="shared" ref="M1010" si="783">L1010*N1010</f>
        <v>0</v>
      </c>
      <c r="N1010" s="73">
        <f>VLOOKUP($A1010,'Прайс-Лист'!$A$7:$P$608, 7,0)</f>
        <v>9.192267499999998</v>
      </c>
      <c r="O1010" s="73">
        <f>VLOOKUP($A1010,'Прайс-Лист'!$A$7:$P$608, 10,0)</f>
        <v>17.005694874999996</v>
      </c>
      <c r="P1010" s="73">
        <f>VLOOKUP($A1010,'Прайс-Лист'!$A$7:$P$608, 11,0)</f>
        <v>459.1537616249999</v>
      </c>
    </row>
    <row r="1011" spans="1:16" x14ac:dyDescent="0.25">
      <c r="A1011" s="70" t="s">
        <v>755</v>
      </c>
      <c r="B1011" s="70" t="s">
        <v>715</v>
      </c>
      <c r="C1011" s="70" t="s">
        <v>756</v>
      </c>
      <c r="D1011" s="71" t="s">
        <v>1117</v>
      </c>
      <c r="E1011" s="73" t="str">
        <f>VLOOKUP($A1011,'Прайс-Лист'!$A$7:$P$608, 4,0)</f>
        <v>One Size</v>
      </c>
      <c r="F1011" s="96"/>
      <c r="G1011" s="88"/>
      <c r="H1011" s="88"/>
      <c r="I1011" s="88"/>
      <c r="J1011" s="88"/>
      <c r="K1011" s="88"/>
      <c r="L1011" s="72">
        <f t="shared" si="778"/>
        <v>0</v>
      </c>
      <c r="M1011" s="73">
        <f t="shared" si="779"/>
        <v>0</v>
      </c>
      <c r="N1011" s="73">
        <f>VLOOKUP($A1011,'Прайс-Лист'!$A$7:$P$608, 7,0)</f>
        <v>9.192267499999998</v>
      </c>
      <c r="O1011" s="73">
        <f>VLOOKUP($A1011,'Прайс-Лист'!$A$7:$P$608, 10,0)</f>
        <v>17.005694874999996</v>
      </c>
      <c r="P1011" s="73">
        <f>VLOOKUP($A1011,'Прайс-Лист'!$A$7:$P$608, 11,0)</f>
        <v>459.1537616249999</v>
      </c>
    </row>
    <row r="1012" spans="1:16" x14ac:dyDescent="0.25">
      <c r="A1012" s="79" t="s">
        <v>757</v>
      </c>
      <c r="B1012" s="70" t="s">
        <v>715</v>
      </c>
      <c r="C1012" s="80" t="s">
        <v>758</v>
      </c>
      <c r="D1012" s="71" t="s">
        <v>1115</v>
      </c>
      <c r="E1012" s="73" t="str">
        <f>VLOOKUP($A1012,'Прайс-Лист'!$A$7:$P$608, 4,0)</f>
        <v>One Size</v>
      </c>
      <c r="F1012" s="96"/>
      <c r="G1012" s="88"/>
      <c r="H1012" s="88"/>
      <c r="I1012" s="88"/>
      <c r="J1012" s="88"/>
      <c r="K1012" s="88"/>
      <c r="L1012" s="72">
        <f t="shared" si="778"/>
        <v>0</v>
      </c>
      <c r="M1012" s="73">
        <f t="shared" si="779"/>
        <v>0</v>
      </c>
      <c r="N1012" s="73">
        <f>VLOOKUP($A1012,'Прайс-Лист'!$A$7:$P$608, 7,0)</f>
        <v>6.5590850000000014</v>
      </c>
      <c r="O1012" s="73">
        <f>VLOOKUP($A1012,'Прайс-Лист'!$A$7:$P$608, 10,0)</f>
        <v>12.134307250000003</v>
      </c>
      <c r="P1012" s="73">
        <f>VLOOKUP($A1012,'Прайс-Лист'!$A$7:$P$608, 11,0)</f>
        <v>327.62629575000005</v>
      </c>
    </row>
    <row r="1013" spans="1:16" x14ac:dyDescent="0.25">
      <c r="A1013" s="79" t="s">
        <v>757</v>
      </c>
      <c r="B1013" s="70" t="s">
        <v>715</v>
      </c>
      <c r="C1013" s="80" t="s">
        <v>758</v>
      </c>
      <c r="D1013" s="71" t="s">
        <v>1125</v>
      </c>
      <c r="E1013" s="73" t="str">
        <f>VLOOKUP($A1013,'Прайс-Лист'!$A$7:$P$608, 4,0)</f>
        <v>One Size</v>
      </c>
      <c r="F1013" s="96"/>
      <c r="G1013" s="88"/>
      <c r="H1013" s="88"/>
      <c r="I1013" s="88"/>
      <c r="J1013" s="88"/>
      <c r="K1013" s="88"/>
      <c r="L1013" s="72">
        <f t="shared" ref="L1013" si="784">SUM(F1013:K1013)</f>
        <v>0</v>
      </c>
      <c r="M1013" s="73">
        <f t="shared" ref="M1013" si="785">L1013*N1013</f>
        <v>0</v>
      </c>
      <c r="N1013" s="73">
        <f>VLOOKUP($A1013,'Прайс-Лист'!$A$7:$P$608, 7,0)</f>
        <v>6.5590850000000014</v>
      </c>
      <c r="O1013" s="73">
        <f>VLOOKUP($A1013,'Прайс-Лист'!$A$7:$P$608, 10,0)</f>
        <v>12.134307250000003</v>
      </c>
      <c r="P1013" s="73">
        <f>VLOOKUP($A1013,'Прайс-Лист'!$A$7:$P$608, 11,0)</f>
        <v>327.62629575000005</v>
      </c>
    </row>
    <row r="1014" spans="1:16" x14ac:dyDescent="0.25">
      <c r="A1014" s="79" t="s">
        <v>757</v>
      </c>
      <c r="B1014" s="70" t="s">
        <v>715</v>
      </c>
      <c r="C1014" s="80" t="s">
        <v>758</v>
      </c>
      <c r="D1014" s="71" t="s">
        <v>1149</v>
      </c>
      <c r="E1014" s="73" t="str">
        <f>VLOOKUP($A1014,'Прайс-Лист'!$A$7:$P$608, 4,0)</f>
        <v>One Size</v>
      </c>
      <c r="F1014" s="96"/>
      <c r="G1014" s="88"/>
      <c r="H1014" s="88"/>
      <c r="I1014" s="88"/>
      <c r="J1014" s="88"/>
      <c r="K1014" s="88"/>
      <c r="L1014" s="72">
        <f t="shared" si="778"/>
        <v>0</v>
      </c>
      <c r="M1014" s="73">
        <f t="shared" si="779"/>
        <v>0</v>
      </c>
      <c r="N1014" s="73">
        <f>VLOOKUP($A1014,'Прайс-Лист'!$A$7:$P$608, 7,0)</f>
        <v>6.5590850000000014</v>
      </c>
      <c r="O1014" s="73">
        <f>VLOOKUP($A1014,'Прайс-Лист'!$A$7:$P$608, 10,0)</f>
        <v>12.134307250000003</v>
      </c>
      <c r="P1014" s="73">
        <f>VLOOKUP($A1014,'Прайс-Лист'!$A$7:$P$608, 11,0)</f>
        <v>327.62629575000005</v>
      </c>
    </row>
    <row r="1015" spans="1:16" x14ac:dyDescent="0.25">
      <c r="A1015" s="40" t="s">
        <v>759</v>
      </c>
      <c r="B1015" s="44"/>
      <c r="C1015" s="39"/>
      <c r="D1015" s="39"/>
      <c r="E1015" s="39"/>
      <c r="F1015" s="39"/>
      <c r="G1015" s="39"/>
      <c r="H1015" s="39"/>
      <c r="I1015" s="39"/>
      <c r="J1015" s="39"/>
      <c r="K1015" s="39"/>
      <c r="L1015" s="39"/>
      <c r="M1015" s="39"/>
      <c r="N1015" s="39"/>
      <c r="O1015" s="39"/>
      <c r="P1015" s="39"/>
    </row>
    <row r="1016" spans="1:16" s="1" customFormat="1" x14ac:dyDescent="0.25">
      <c r="A1016" s="66" t="s">
        <v>1099</v>
      </c>
      <c r="B1016" s="66" t="s">
        <v>1100</v>
      </c>
      <c r="C1016" s="67" t="s">
        <v>1101</v>
      </c>
      <c r="D1016" s="66" t="s">
        <v>1102</v>
      </c>
      <c r="E1016" s="68" t="s">
        <v>12</v>
      </c>
      <c r="F1016" s="69" t="s">
        <v>1103</v>
      </c>
      <c r="G1016" s="69" t="s">
        <v>1078</v>
      </c>
      <c r="H1016" s="69" t="s">
        <v>1104</v>
      </c>
      <c r="I1016" s="69" t="s">
        <v>1105</v>
      </c>
      <c r="J1016" s="69" t="s">
        <v>1106</v>
      </c>
      <c r="K1016" s="69" t="s">
        <v>1107</v>
      </c>
      <c r="L1016" s="68" t="s">
        <v>1108</v>
      </c>
      <c r="M1016" s="68" t="s">
        <v>1109</v>
      </c>
      <c r="N1016" s="68" t="s">
        <v>1110</v>
      </c>
      <c r="O1016" s="68" t="s">
        <v>10</v>
      </c>
      <c r="P1016" s="68" t="s">
        <v>11</v>
      </c>
    </row>
    <row r="1017" spans="1:16" x14ac:dyDescent="0.25">
      <c r="A1017" s="77" t="s">
        <v>760</v>
      </c>
      <c r="B1017" s="70" t="s">
        <v>715</v>
      </c>
      <c r="C1017" s="77" t="s">
        <v>761</v>
      </c>
      <c r="D1017" s="71" t="s">
        <v>1126</v>
      </c>
      <c r="E1017" s="73" t="str">
        <f>VLOOKUP($A1017,'Прайс-Лист'!$A$7:$P$608, 4,0)</f>
        <v>S-M/L-XL</v>
      </c>
      <c r="F1017" s="88"/>
      <c r="G1017" s="88"/>
      <c r="H1017" s="96"/>
      <c r="I1017" s="96"/>
      <c r="J1017" s="88"/>
      <c r="K1017" s="88"/>
      <c r="L1017" s="72">
        <f t="shared" ref="L1017" si="786">SUM(F1017:K1017)</f>
        <v>0</v>
      </c>
      <c r="M1017" s="73">
        <f t="shared" ref="M1017" si="787">L1017*N1017</f>
        <v>0</v>
      </c>
      <c r="N1017" s="73">
        <f>VLOOKUP($A1017,'Прайс-Лист'!$A$7:$P$608, 7,0)</f>
        <v>13.316485</v>
      </c>
      <c r="O1017" s="73">
        <f>VLOOKUP($A1017,'Прайс-Лист'!$A$7:$P$608, 10,0)</f>
        <v>24.63549725</v>
      </c>
      <c r="P1017" s="73">
        <f>VLOOKUP($A1017,'Прайс-Лист'!$A$7:$P$608, 11,0)</f>
        <v>665.15842574999999</v>
      </c>
    </row>
    <row r="1018" spans="1:16" x14ac:dyDescent="0.25">
      <c r="A1018" s="77" t="s">
        <v>760</v>
      </c>
      <c r="B1018" s="70" t="s">
        <v>715</v>
      </c>
      <c r="C1018" s="77" t="s">
        <v>761</v>
      </c>
      <c r="D1018" s="71" t="s">
        <v>1179</v>
      </c>
      <c r="E1018" s="73" t="str">
        <f>VLOOKUP($A1018,'Прайс-Лист'!$A$7:$P$608, 4,0)</f>
        <v>S-M/L-XL</v>
      </c>
      <c r="F1018" s="88"/>
      <c r="G1018" s="88"/>
      <c r="H1018" s="96">
        <v>1</v>
      </c>
      <c r="I1018" s="96">
        <v>1</v>
      </c>
      <c r="J1018" s="88"/>
      <c r="K1018" s="88"/>
      <c r="L1018" s="72">
        <f t="shared" ref="L1018:L1031" si="788">SUM(F1018:K1018)</f>
        <v>2</v>
      </c>
      <c r="M1018" s="73">
        <f t="shared" ref="M1018:M1031" si="789">L1018*N1018</f>
        <v>26.63297</v>
      </c>
      <c r="N1018" s="73">
        <f>VLOOKUP($A1018,'Прайс-Лист'!$A$7:$P$608, 7,0)</f>
        <v>13.316485</v>
      </c>
      <c r="O1018" s="73">
        <f>VLOOKUP($A1018,'Прайс-Лист'!$A$7:$P$608, 10,0)</f>
        <v>24.63549725</v>
      </c>
      <c r="P1018" s="73">
        <f>VLOOKUP($A1018,'Прайс-Лист'!$A$7:$P$608, 11,0)</f>
        <v>665.15842574999999</v>
      </c>
    </row>
    <row r="1019" spans="1:16" x14ac:dyDescent="0.25">
      <c r="A1019" s="77" t="s">
        <v>763</v>
      </c>
      <c r="B1019" s="70" t="s">
        <v>715</v>
      </c>
      <c r="C1019" s="77" t="s">
        <v>764</v>
      </c>
      <c r="D1019" s="71" t="s">
        <v>1219</v>
      </c>
      <c r="E1019" s="73" t="str">
        <f>VLOOKUP($A1019,'Прайс-Лист'!$A$7:$P$608, 4,0)</f>
        <v>S-M/L-XL</v>
      </c>
      <c r="F1019" s="88"/>
      <c r="G1019" s="88"/>
      <c r="H1019" s="96"/>
      <c r="I1019" s="96"/>
      <c r="J1019" s="88"/>
      <c r="K1019" s="88"/>
      <c r="L1019" s="72">
        <f t="shared" ref="L1019" si="790">SUM(F1019:K1019)</f>
        <v>0</v>
      </c>
      <c r="M1019" s="73">
        <f t="shared" ref="M1019" si="791">L1019*N1019</f>
        <v>0</v>
      </c>
      <c r="N1019" s="73">
        <f>VLOOKUP($A1019,'Прайс-Лист'!$A$7:$P$608, 7,0)</f>
        <v>13.209982499999999</v>
      </c>
      <c r="O1019" s="73">
        <f>VLOOKUP($A1019,'Прайс-Лист'!$A$7:$P$608, 10,0)</f>
        <v>24.438467624999998</v>
      </c>
      <c r="P1019" s="73">
        <f>VLOOKUP($A1019,'Прайс-Лист'!$A$7:$P$608, 11,0)</f>
        <v>659.83862587499993</v>
      </c>
    </row>
    <row r="1020" spans="1:16" x14ac:dyDescent="0.25">
      <c r="A1020" s="77" t="s">
        <v>763</v>
      </c>
      <c r="B1020" s="70" t="s">
        <v>715</v>
      </c>
      <c r="C1020" s="77" t="s">
        <v>764</v>
      </c>
      <c r="D1020" s="71" t="s">
        <v>1220</v>
      </c>
      <c r="E1020" s="73" t="str">
        <f>VLOOKUP($A1020,'Прайс-Лист'!$A$7:$P$608, 4,0)</f>
        <v>S-M/L-XL</v>
      </c>
      <c r="F1020" s="88"/>
      <c r="G1020" s="88"/>
      <c r="H1020" s="96"/>
      <c r="I1020" s="96"/>
      <c r="J1020" s="88"/>
      <c r="K1020" s="88"/>
      <c r="L1020" s="72">
        <f t="shared" si="788"/>
        <v>0</v>
      </c>
      <c r="M1020" s="73">
        <f t="shared" si="789"/>
        <v>0</v>
      </c>
      <c r="N1020" s="73">
        <f>VLOOKUP($A1020,'Прайс-Лист'!$A$7:$P$608, 7,0)</f>
        <v>13.209982499999999</v>
      </c>
      <c r="O1020" s="73">
        <f>VLOOKUP($A1020,'Прайс-Лист'!$A$7:$P$608, 10,0)</f>
        <v>24.438467624999998</v>
      </c>
      <c r="P1020" s="73">
        <f>VLOOKUP($A1020,'Прайс-Лист'!$A$7:$P$608, 11,0)</f>
        <v>659.83862587499993</v>
      </c>
    </row>
    <row r="1021" spans="1:16" x14ac:dyDescent="0.25">
      <c r="A1021" s="77" t="s">
        <v>765</v>
      </c>
      <c r="B1021" s="70" t="s">
        <v>715</v>
      </c>
      <c r="C1021" s="77" t="s">
        <v>766</v>
      </c>
      <c r="D1021" s="71" t="s">
        <v>1113</v>
      </c>
      <c r="E1021" s="73" t="str">
        <f>VLOOKUP($A1021,'Прайс-Лист'!$A$7:$P$608, 4,0)</f>
        <v>S-M/L-XL</v>
      </c>
      <c r="F1021" s="88"/>
      <c r="G1021" s="88"/>
      <c r="H1021" s="96">
        <v>1</v>
      </c>
      <c r="I1021" s="96">
        <v>1</v>
      </c>
      <c r="J1021" s="88"/>
      <c r="K1021" s="88"/>
      <c r="L1021" s="72">
        <f t="shared" ref="L1021:L1022" si="792">SUM(F1021:K1021)</f>
        <v>2</v>
      </c>
      <c r="M1021" s="73">
        <f t="shared" ref="M1021:M1022" si="793">L1021*N1021</f>
        <v>29.104121800000005</v>
      </c>
      <c r="N1021" s="73">
        <f>VLOOKUP($A1021,'Прайс-Лист'!$A$7:$P$608, 7,0)</f>
        <v>14.552060900000003</v>
      </c>
      <c r="O1021" s="73">
        <f>VLOOKUP($A1021,'Прайс-Лист'!$A$7:$P$608, 10,0)</f>
        <v>26.921312665000006</v>
      </c>
      <c r="P1021" s="73">
        <f>VLOOKUP($A1021,'Прайс-Лист'!$A$7:$P$608, 11,0)</f>
        <v>726.87544195500016</v>
      </c>
    </row>
    <row r="1022" spans="1:16" x14ac:dyDescent="0.25">
      <c r="A1022" s="77" t="s">
        <v>765</v>
      </c>
      <c r="B1022" s="70" t="s">
        <v>715</v>
      </c>
      <c r="C1022" s="77" t="s">
        <v>766</v>
      </c>
      <c r="D1022" s="71" t="s">
        <v>1221</v>
      </c>
      <c r="E1022" s="73" t="str">
        <f>VLOOKUP($A1022,'Прайс-Лист'!$A$7:$P$608, 4,0)</f>
        <v>S-M/L-XL</v>
      </c>
      <c r="F1022" s="88"/>
      <c r="G1022" s="88"/>
      <c r="H1022" s="96"/>
      <c r="I1022" s="96"/>
      <c r="J1022" s="88"/>
      <c r="K1022" s="88"/>
      <c r="L1022" s="72">
        <f t="shared" si="792"/>
        <v>0</v>
      </c>
      <c r="M1022" s="73">
        <f t="shared" si="793"/>
        <v>0</v>
      </c>
      <c r="N1022" s="73">
        <f>VLOOKUP($A1022,'Прайс-Лист'!$A$7:$P$608, 7,0)</f>
        <v>14.552060900000003</v>
      </c>
      <c r="O1022" s="73">
        <f>VLOOKUP($A1022,'Прайс-Лист'!$A$7:$P$608, 10,0)</f>
        <v>26.921312665000006</v>
      </c>
      <c r="P1022" s="73">
        <f>VLOOKUP($A1022,'Прайс-Лист'!$A$7:$P$608, 11,0)</f>
        <v>726.87544195500016</v>
      </c>
    </row>
    <row r="1023" spans="1:16" x14ac:dyDescent="0.25">
      <c r="A1023" s="77" t="s">
        <v>765</v>
      </c>
      <c r="B1023" s="70" t="s">
        <v>715</v>
      </c>
      <c r="C1023" s="77" t="s">
        <v>766</v>
      </c>
      <c r="D1023" s="71" t="s">
        <v>1220</v>
      </c>
      <c r="E1023" s="73" t="str">
        <f>VLOOKUP($A1023,'Прайс-Лист'!$A$7:$P$608, 4,0)</f>
        <v>S-M/L-XL</v>
      </c>
      <c r="F1023" s="88"/>
      <c r="G1023" s="88"/>
      <c r="H1023" s="96">
        <v>1</v>
      </c>
      <c r="I1023" s="96">
        <v>1</v>
      </c>
      <c r="J1023" s="88"/>
      <c r="K1023" s="88"/>
      <c r="L1023" s="72">
        <f t="shared" si="788"/>
        <v>2</v>
      </c>
      <c r="M1023" s="73">
        <f t="shared" si="789"/>
        <v>29.104121800000005</v>
      </c>
      <c r="N1023" s="73">
        <f>VLOOKUP($A1023,'Прайс-Лист'!$A$7:$P$608, 7,0)</f>
        <v>14.552060900000003</v>
      </c>
      <c r="O1023" s="73">
        <f>VLOOKUP($A1023,'Прайс-Лист'!$A$7:$P$608, 10,0)</f>
        <v>26.921312665000006</v>
      </c>
      <c r="P1023" s="73">
        <f>VLOOKUP($A1023,'Прайс-Лист'!$A$7:$P$608, 11,0)</f>
        <v>726.87544195500016</v>
      </c>
    </row>
    <row r="1024" spans="1:16" x14ac:dyDescent="0.25">
      <c r="A1024" s="77" t="s">
        <v>765</v>
      </c>
      <c r="B1024" s="70" t="s">
        <v>715</v>
      </c>
      <c r="C1024" s="77" t="s">
        <v>766</v>
      </c>
      <c r="D1024" s="71" t="s">
        <v>1213</v>
      </c>
      <c r="E1024" s="73" t="str">
        <f>VLOOKUP($A1024,'Прайс-Лист'!$A$7:$P$608, 4,0)</f>
        <v>S-M/L-XL</v>
      </c>
      <c r="F1024" s="88"/>
      <c r="G1024" s="88"/>
      <c r="H1024" s="96"/>
      <c r="I1024" s="96"/>
      <c r="J1024" s="88"/>
      <c r="K1024" s="88"/>
      <c r="L1024" s="72">
        <f t="shared" ref="L1024" si="794">SUM(F1024:K1024)</f>
        <v>0</v>
      </c>
      <c r="M1024" s="73">
        <f t="shared" ref="M1024" si="795">L1024*N1024</f>
        <v>0</v>
      </c>
      <c r="N1024" s="73">
        <f>VLOOKUP($A1024,'Прайс-Лист'!$A$7:$P$608, 7,0)</f>
        <v>14.552060900000003</v>
      </c>
      <c r="O1024" s="73">
        <f>VLOOKUP($A1024,'Прайс-Лист'!$A$7:$P$608, 10,0)</f>
        <v>26.921312665000006</v>
      </c>
      <c r="P1024" s="73">
        <f>VLOOKUP($A1024,'Прайс-Лист'!$A$7:$P$608, 11,0)</f>
        <v>726.87544195500016</v>
      </c>
    </row>
    <row r="1025" spans="1:16" x14ac:dyDescent="0.25">
      <c r="A1025" s="77" t="s">
        <v>765</v>
      </c>
      <c r="B1025" s="70" t="s">
        <v>715</v>
      </c>
      <c r="C1025" s="77" t="s">
        <v>766</v>
      </c>
      <c r="D1025" s="71" t="s">
        <v>1222</v>
      </c>
      <c r="E1025" s="73" t="str">
        <f>VLOOKUP($A1025,'Прайс-Лист'!$A$7:$P$608, 4,0)</f>
        <v>S-M/L-XL</v>
      </c>
      <c r="F1025" s="88"/>
      <c r="G1025" s="88"/>
      <c r="H1025" s="96"/>
      <c r="I1025" s="96"/>
      <c r="J1025" s="88"/>
      <c r="K1025" s="88"/>
      <c r="L1025" s="72">
        <f t="shared" si="788"/>
        <v>0</v>
      </c>
      <c r="M1025" s="73">
        <f t="shared" si="789"/>
        <v>0</v>
      </c>
      <c r="N1025" s="73">
        <f>VLOOKUP($A1025,'Прайс-Лист'!$A$7:$P$608, 7,0)</f>
        <v>14.552060900000003</v>
      </c>
      <c r="O1025" s="73">
        <f>VLOOKUP($A1025,'Прайс-Лист'!$A$7:$P$608, 10,0)</f>
        <v>26.921312665000006</v>
      </c>
      <c r="P1025" s="73">
        <f>VLOOKUP($A1025,'Прайс-Лист'!$A$7:$P$608, 11,0)</f>
        <v>726.87544195500016</v>
      </c>
    </row>
    <row r="1026" spans="1:16" x14ac:dyDescent="0.25">
      <c r="A1026" s="77" t="s">
        <v>767</v>
      </c>
      <c r="B1026" s="70" t="s">
        <v>715</v>
      </c>
      <c r="C1026" s="77" t="s">
        <v>768</v>
      </c>
      <c r="D1026" s="71" t="s">
        <v>1220</v>
      </c>
      <c r="E1026" s="73" t="str">
        <f>VLOOKUP($A1026,'Прайс-Лист'!$A$7:$P$608, 4,0)</f>
        <v>One Size</v>
      </c>
      <c r="F1026" s="96"/>
      <c r="G1026" s="88"/>
      <c r="H1026" s="88"/>
      <c r="I1026" s="88"/>
      <c r="J1026" s="88"/>
      <c r="K1026" s="88"/>
      <c r="L1026" s="72">
        <f t="shared" si="788"/>
        <v>0</v>
      </c>
      <c r="M1026" s="73">
        <f t="shared" si="789"/>
        <v>0</v>
      </c>
      <c r="N1026" s="73">
        <f>VLOOKUP($A1026,'Прайс-Лист'!$A$7:$P$608, 7,0)</f>
        <v>12.543203399999999</v>
      </c>
      <c r="O1026" s="73">
        <f>VLOOKUP($A1026,'Прайс-Лист'!$A$7:$P$608, 10,0)</f>
        <v>23.20492629</v>
      </c>
      <c r="P1026" s="73">
        <f>VLOOKUP($A1026,'Прайс-Лист'!$A$7:$P$608, 11,0)</f>
        <v>626.53300982999997</v>
      </c>
    </row>
    <row r="1027" spans="1:16" x14ac:dyDescent="0.25">
      <c r="A1027" s="77" t="s">
        <v>767</v>
      </c>
      <c r="B1027" s="70" t="s">
        <v>715</v>
      </c>
      <c r="C1027" s="77" t="s">
        <v>768</v>
      </c>
      <c r="D1027" s="71" t="s">
        <v>1113</v>
      </c>
      <c r="E1027" s="73" t="str">
        <f>VLOOKUP($A1027,'Прайс-Лист'!$A$7:$P$608, 4,0)</f>
        <v>One Size</v>
      </c>
      <c r="F1027" s="96"/>
      <c r="G1027" s="88"/>
      <c r="H1027" s="88"/>
      <c r="I1027" s="88"/>
      <c r="J1027" s="88"/>
      <c r="K1027" s="88"/>
      <c r="L1027" s="72">
        <f t="shared" ref="L1027" si="796">SUM(F1027:K1027)</f>
        <v>0</v>
      </c>
      <c r="M1027" s="73">
        <f t="shared" ref="M1027" si="797">L1027*N1027</f>
        <v>0</v>
      </c>
      <c r="N1027" s="73">
        <f>VLOOKUP($A1027,'Прайс-Лист'!$A$7:$P$608, 7,0)</f>
        <v>12.543203399999999</v>
      </c>
      <c r="O1027" s="73">
        <f>VLOOKUP($A1027,'Прайс-Лист'!$A$7:$P$608, 10,0)</f>
        <v>23.20492629</v>
      </c>
      <c r="P1027" s="73">
        <f>VLOOKUP($A1027,'Прайс-Лист'!$A$7:$P$608, 11,0)</f>
        <v>626.53300982999997</v>
      </c>
    </row>
    <row r="1028" spans="1:16" x14ac:dyDescent="0.25">
      <c r="A1028" s="77" t="s">
        <v>767</v>
      </c>
      <c r="B1028" s="70" t="s">
        <v>715</v>
      </c>
      <c r="C1028" s="77" t="s">
        <v>768</v>
      </c>
      <c r="D1028" s="71" t="s">
        <v>1219</v>
      </c>
      <c r="E1028" s="73" t="str">
        <f>VLOOKUP($A1028,'Прайс-Лист'!$A$7:$P$608, 4,0)</f>
        <v>One Size</v>
      </c>
      <c r="F1028" s="96"/>
      <c r="G1028" s="88"/>
      <c r="H1028" s="88"/>
      <c r="I1028" s="88"/>
      <c r="J1028" s="88"/>
      <c r="K1028" s="88"/>
      <c r="L1028" s="72">
        <f t="shared" si="788"/>
        <v>0</v>
      </c>
      <c r="M1028" s="73">
        <f t="shared" si="789"/>
        <v>0</v>
      </c>
      <c r="N1028" s="73">
        <f>VLOOKUP($A1028,'Прайс-Лист'!$A$7:$P$608, 7,0)</f>
        <v>12.543203399999999</v>
      </c>
      <c r="O1028" s="73">
        <f>VLOOKUP($A1028,'Прайс-Лист'!$A$7:$P$608, 10,0)</f>
        <v>23.20492629</v>
      </c>
      <c r="P1028" s="73">
        <f>VLOOKUP($A1028,'Прайс-Лист'!$A$7:$P$608, 11,0)</f>
        <v>626.53300982999997</v>
      </c>
    </row>
    <row r="1029" spans="1:16" x14ac:dyDescent="0.25">
      <c r="A1029" s="77" t="s">
        <v>769</v>
      </c>
      <c r="B1029" s="70" t="s">
        <v>715</v>
      </c>
      <c r="C1029" s="77" t="s">
        <v>770</v>
      </c>
      <c r="D1029" s="71" t="s">
        <v>1223</v>
      </c>
      <c r="E1029" s="73" t="str">
        <f>VLOOKUP($A1029,'Прайс-Лист'!$A$7:$P$608, 4,0)</f>
        <v>One Size</v>
      </c>
      <c r="F1029" s="96"/>
      <c r="G1029" s="88"/>
      <c r="H1029" s="88"/>
      <c r="I1029" s="88"/>
      <c r="J1029" s="88"/>
      <c r="K1029" s="88"/>
      <c r="L1029" s="72">
        <f t="shared" ref="L1029" si="798">SUM(F1029:K1029)</f>
        <v>0</v>
      </c>
      <c r="M1029" s="73">
        <f t="shared" ref="M1029" si="799">L1029*N1029</f>
        <v>0</v>
      </c>
      <c r="N1029" s="73">
        <f>VLOOKUP($A1029,'Прайс-Лист'!$A$7:$P$608, 7,0)</f>
        <v>15.7698619</v>
      </c>
      <c r="O1029" s="73">
        <f>VLOOKUP($A1029,'Прайс-Лист'!$A$7:$P$608, 10,0)</f>
        <v>29.174244515000002</v>
      </c>
      <c r="P1029" s="73">
        <f>VLOOKUP($A1029,'Прайс-Лист'!$A$7:$P$608, 11,0)</f>
        <v>787.704601905</v>
      </c>
    </row>
    <row r="1030" spans="1:16" x14ac:dyDescent="0.25">
      <c r="A1030" s="77" t="s">
        <v>769</v>
      </c>
      <c r="B1030" s="70" t="s">
        <v>715</v>
      </c>
      <c r="C1030" s="77" t="s">
        <v>770</v>
      </c>
      <c r="D1030" s="71" t="s">
        <v>1224</v>
      </c>
      <c r="E1030" s="73" t="str">
        <f>VLOOKUP($A1030,'Прайс-Лист'!$A$7:$P$608, 4,0)</f>
        <v>One Size</v>
      </c>
      <c r="F1030" s="96"/>
      <c r="G1030" s="88"/>
      <c r="H1030" s="88"/>
      <c r="I1030" s="88"/>
      <c r="J1030" s="88"/>
      <c r="K1030" s="88"/>
      <c r="L1030" s="72">
        <f t="shared" si="788"/>
        <v>0</v>
      </c>
      <c r="M1030" s="73">
        <f t="shared" si="789"/>
        <v>0</v>
      </c>
      <c r="N1030" s="73">
        <f>VLOOKUP($A1030,'Прайс-Лист'!$A$7:$P$608, 7,0)</f>
        <v>15.7698619</v>
      </c>
      <c r="O1030" s="73">
        <f>VLOOKUP($A1030,'Прайс-Лист'!$A$7:$P$608, 10,0)</f>
        <v>29.174244515000002</v>
      </c>
      <c r="P1030" s="73">
        <f>VLOOKUP($A1030,'Прайс-Лист'!$A$7:$P$608, 11,0)</f>
        <v>787.704601905</v>
      </c>
    </row>
    <row r="1031" spans="1:16" x14ac:dyDescent="0.25">
      <c r="A1031" s="77" t="s">
        <v>771</v>
      </c>
      <c r="B1031" s="70" t="s">
        <v>715</v>
      </c>
      <c r="C1031" s="77" t="s">
        <v>772</v>
      </c>
      <c r="D1031" s="71" t="s">
        <v>1162</v>
      </c>
      <c r="E1031" s="73" t="str">
        <f>VLOOKUP($A1031,'Прайс-Лист'!$A$7:$P$608, 4,0)</f>
        <v>S-M/L-XL</v>
      </c>
      <c r="F1031" s="88"/>
      <c r="G1031" s="88"/>
      <c r="H1031" s="96"/>
      <c r="I1031" s="96"/>
      <c r="J1031" s="88"/>
      <c r="K1031" s="88"/>
      <c r="L1031" s="72">
        <f t="shared" si="788"/>
        <v>0</v>
      </c>
      <c r="M1031" s="73">
        <f t="shared" si="789"/>
        <v>0</v>
      </c>
      <c r="N1031" s="73">
        <f>VLOOKUP($A1031,'Прайс-Лист'!$A$7:$P$608, 7,0)</f>
        <v>16.591767400000002</v>
      </c>
      <c r="O1031" s="73">
        <f>VLOOKUP($A1031,'Прайс-Лист'!$A$7:$P$608, 10,0)</f>
        <v>30.694769690000005</v>
      </c>
      <c r="P1031" s="73">
        <f>VLOOKUP($A1031,'Прайс-Лист'!$A$7:$P$608, 11,0)</f>
        <v>828.75878163000016</v>
      </c>
    </row>
    <row r="1032" spans="1:16" x14ac:dyDescent="0.25">
      <c r="A1032" s="43" t="s">
        <v>773</v>
      </c>
      <c r="B1032" s="75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</row>
    <row r="1033" spans="1:16" x14ac:dyDescent="0.25">
      <c r="A1033" s="40" t="s">
        <v>774</v>
      </c>
      <c r="B1033" s="44"/>
      <c r="C1033" s="39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</row>
    <row r="1034" spans="1:16" x14ac:dyDescent="0.25">
      <c r="A1034" s="70" t="s">
        <v>775</v>
      </c>
      <c r="B1034" s="77" t="s">
        <v>773</v>
      </c>
      <c r="C1034" s="77" t="s">
        <v>776</v>
      </c>
      <c r="D1034" s="71" t="s">
        <v>1225</v>
      </c>
      <c r="E1034" s="73" t="str">
        <f>VLOOKUP($A1034,'Прайс-Лист'!$A$7:$P$608, 4,0)</f>
        <v>One Size</v>
      </c>
      <c r="F1034" s="96"/>
      <c r="G1034" s="88"/>
      <c r="H1034" s="88"/>
      <c r="I1034" s="88"/>
      <c r="J1034" s="88"/>
      <c r="K1034" s="88"/>
      <c r="L1034" s="72">
        <f t="shared" ref="L1034:L1035" si="800">SUM(F1034:K1034)</f>
        <v>0</v>
      </c>
      <c r="M1034" s="73">
        <f t="shared" ref="M1034:M1035" si="801">L1034*N1034</f>
        <v>0</v>
      </c>
      <c r="N1034" s="73">
        <f>VLOOKUP($A1034,'Прайс-Лист'!$A$7:$P$608, 7,0)</f>
        <v>3.3023119999999992</v>
      </c>
      <c r="O1034" s="73">
        <f>VLOOKUP($A1034,'Прайс-Лист'!$A$7:$P$608, 10,0)</f>
        <v>6.1092771999999993</v>
      </c>
      <c r="P1034" s="73">
        <f>VLOOKUP($A1034,'Прайс-Лист'!$A$7:$P$608, 11,0)</f>
        <v>164.95048439999999</v>
      </c>
    </row>
    <row r="1035" spans="1:16" x14ac:dyDescent="0.25">
      <c r="A1035" s="70" t="s">
        <v>775</v>
      </c>
      <c r="B1035" s="77" t="s">
        <v>773</v>
      </c>
      <c r="C1035" s="77" t="s">
        <v>776</v>
      </c>
      <c r="D1035" s="71" t="s">
        <v>1111</v>
      </c>
      <c r="E1035" s="73" t="str">
        <f>VLOOKUP($A1035,'Прайс-Лист'!$A$7:$P$608, 4,0)</f>
        <v>One Size</v>
      </c>
      <c r="F1035" s="96"/>
      <c r="G1035" s="88"/>
      <c r="H1035" s="88"/>
      <c r="I1035" s="88"/>
      <c r="J1035" s="88"/>
      <c r="K1035" s="88"/>
      <c r="L1035" s="72">
        <f t="shared" si="800"/>
        <v>0</v>
      </c>
      <c r="M1035" s="73">
        <f t="shared" si="801"/>
        <v>0</v>
      </c>
      <c r="N1035" s="73">
        <f>VLOOKUP($A1035,'Прайс-Лист'!$A$7:$P$608, 7,0)</f>
        <v>3.3023119999999992</v>
      </c>
      <c r="O1035" s="73">
        <f>VLOOKUP($A1035,'Прайс-Лист'!$A$7:$P$608, 10,0)</f>
        <v>6.1092771999999993</v>
      </c>
      <c r="P1035" s="73">
        <f>VLOOKUP($A1035,'Прайс-Лист'!$A$7:$P$608, 11,0)</f>
        <v>164.95048439999999</v>
      </c>
    </row>
    <row r="1036" spans="1:16" x14ac:dyDescent="0.25">
      <c r="A1036" s="70" t="s">
        <v>775</v>
      </c>
      <c r="B1036" s="77" t="s">
        <v>773</v>
      </c>
      <c r="C1036" s="77" t="s">
        <v>776</v>
      </c>
      <c r="D1036" s="71" t="s">
        <v>1135</v>
      </c>
      <c r="E1036" s="73" t="str">
        <f>VLOOKUP($A1036,'Прайс-Лист'!$A$7:$P$608, 4,0)</f>
        <v>One Size</v>
      </c>
      <c r="F1036" s="96"/>
      <c r="G1036" s="88"/>
      <c r="H1036" s="88"/>
      <c r="I1036" s="88"/>
      <c r="J1036" s="88"/>
      <c r="K1036" s="88"/>
      <c r="L1036" s="72">
        <f t="shared" ref="L1036" si="802">SUM(F1036:K1036)</f>
        <v>0</v>
      </c>
      <c r="M1036" s="73">
        <f t="shared" ref="M1036" si="803">L1036*N1036</f>
        <v>0</v>
      </c>
      <c r="N1036" s="73">
        <f>VLOOKUP($A1036,'Прайс-Лист'!$A$7:$P$608, 7,0)</f>
        <v>3.3023119999999992</v>
      </c>
      <c r="O1036" s="73">
        <f>VLOOKUP($A1036,'Прайс-Лист'!$A$7:$P$608, 10,0)</f>
        <v>6.1092771999999993</v>
      </c>
      <c r="P1036" s="73">
        <f>VLOOKUP($A1036,'Прайс-Лист'!$A$7:$P$608, 11,0)</f>
        <v>164.95048439999999</v>
      </c>
    </row>
    <row r="1037" spans="1:16" x14ac:dyDescent="0.25">
      <c r="A1037" s="70" t="s">
        <v>775</v>
      </c>
      <c r="B1037" s="77" t="s">
        <v>773</v>
      </c>
      <c r="C1037" s="77" t="s">
        <v>776</v>
      </c>
      <c r="D1037" s="71" t="s">
        <v>1123</v>
      </c>
      <c r="E1037" s="73" t="str">
        <f>VLOOKUP($A1037,'Прайс-Лист'!$A$7:$P$608, 4,0)</f>
        <v>One Size</v>
      </c>
      <c r="F1037" s="96"/>
      <c r="G1037" s="88"/>
      <c r="H1037" s="88"/>
      <c r="I1037" s="88"/>
      <c r="J1037" s="88"/>
      <c r="K1037" s="88"/>
      <c r="L1037" s="72">
        <f t="shared" ref="L1037:L1044" si="804">SUM(F1037:K1037)</f>
        <v>0</v>
      </c>
      <c r="M1037" s="73">
        <f t="shared" ref="M1037:M1044" si="805">L1037*N1037</f>
        <v>0</v>
      </c>
      <c r="N1037" s="73">
        <f>VLOOKUP($A1037,'Прайс-Лист'!$A$7:$P$608, 7,0)</f>
        <v>3.3023119999999992</v>
      </c>
      <c r="O1037" s="73">
        <f>VLOOKUP($A1037,'Прайс-Лист'!$A$7:$P$608, 10,0)</f>
        <v>6.1092771999999993</v>
      </c>
      <c r="P1037" s="73">
        <f>VLOOKUP($A1037,'Прайс-Лист'!$A$7:$P$608, 11,0)</f>
        <v>164.95048439999999</v>
      </c>
    </row>
    <row r="1038" spans="1:16" x14ac:dyDescent="0.25">
      <c r="A1038" s="82" t="s">
        <v>777</v>
      </c>
      <c r="B1038" s="82" t="s">
        <v>773</v>
      </c>
      <c r="C1038" s="82" t="s">
        <v>778</v>
      </c>
      <c r="D1038" s="83" t="s">
        <v>1129</v>
      </c>
      <c r="E1038" s="84" t="str">
        <f>VLOOKUP($A1038,'Прайс-Лист'!$A$7:$P$608, 4,0)</f>
        <v>One Size</v>
      </c>
      <c r="F1038" s="95"/>
      <c r="G1038" s="88"/>
      <c r="H1038" s="88"/>
      <c r="I1038" s="88"/>
      <c r="J1038" s="88"/>
      <c r="K1038" s="88"/>
      <c r="L1038" s="85">
        <f t="shared" si="804"/>
        <v>0</v>
      </c>
      <c r="M1038" s="84">
        <f t="shared" si="805"/>
        <v>0</v>
      </c>
      <c r="N1038" s="84">
        <f>VLOOKUP($A1038,'Прайс-Лист'!$A$7:$P$608, 7,0)</f>
        <v>6.0328194225000003</v>
      </c>
      <c r="O1038" s="84">
        <f>VLOOKUP($A1038,'Прайс-Лист'!$A$7:$P$608, 10,0)</f>
        <v>11.160715931625001</v>
      </c>
      <c r="P1038" s="84">
        <f>VLOOKUP($A1038,'Прайс-Лист'!$A$7:$P$608, 11,0)</f>
        <v>301.33933015387504</v>
      </c>
    </row>
    <row r="1039" spans="1:16" x14ac:dyDescent="0.25">
      <c r="A1039" s="82" t="s">
        <v>777</v>
      </c>
      <c r="B1039" s="82" t="s">
        <v>773</v>
      </c>
      <c r="C1039" s="82" t="s">
        <v>778</v>
      </c>
      <c r="D1039" s="83" t="s">
        <v>1171</v>
      </c>
      <c r="E1039" s="84" t="str">
        <f>VLOOKUP($A1039,'Прайс-Лист'!$A$7:$P$608, 4,0)</f>
        <v>One Size</v>
      </c>
      <c r="F1039" s="95"/>
      <c r="G1039" s="88"/>
      <c r="H1039" s="88"/>
      <c r="I1039" s="88"/>
      <c r="J1039" s="88"/>
      <c r="K1039" s="88"/>
      <c r="L1039" s="85">
        <f t="shared" ref="L1039" si="806">SUM(F1039:K1039)</f>
        <v>0</v>
      </c>
      <c r="M1039" s="84">
        <f t="shared" ref="M1039" si="807">L1039*N1039</f>
        <v>0</v>
      </c>
      <c r="N1039" s="84">
        <f>VLOOKUP($A1039,'Прайс-Лист'!$A$7:$P$608, 7,0)</f>
        <v>6.0328194225000003</v>
      </c>
      <c r="O1039" s="84">
        <f>VLOOKUP($A1039,'Прайс-Лист'!$A$7:$P$608, 10,0)</f>
        <v>11.160715931625001</v>
      </c>
      <c r="P1039" s="84">
        <f>VLOOKUP($A1039,'Прайс-Лист'!$A$7:$P$608, 11,0)</f>
        <v>301.33933015387504</v>
      </c>
    </row>
    <row r="1040" spans="1:16" x14ac:dyDescent="0.25">
      <c r="A1040" s="82" t="s">
        <v>777</v>
      </c>
      <c r="B1040" s="82" t="s">
        <v>773</v>
      </c>
      <c r="C1040" s="82" t="s">
        <v>778</v>
      </c>
      <c r="D1040" s="83" t="s">
        <v>1155</v>
      </c>
      <c r="E1040" s="84" t="str">
        <f>VLOOKUP($A1040,'Прайс-Лист'!$A$7:$P$608, 4,0)</f>
        <v>One Size</v>
      </c>
      <c r="F1040" s="95"/>
      <c r="G1040" s="88"/>
      <c r="H1040" s="88"/>
      <c r="I1040" s="88"/>
      <c r="J1040" s="88"/>
      <c r="K1040" s="88"/>
      <c r="L1040" s="85">
        <f t="shared" si="804"/>
        <v>0</v>
      </c>
      <c r="M1040" s="84">
        <f t="shared" si="805"/>
        <v>0</v>
      </c>
      <c r="N1040" s="84">
        <f>VLOOKUP($A1040,'Прайс-Лист'!$A$7:$P$608, 7,0)</f>
        <v>6.0328194225000003</v>
      </c>
      <c r="O1040" s="84">
        <f>VLOOKUP($A1040,'Прайс-Лист'!$A$7:$P$608, 10,0)</f>
        <v>11.160715931625001</v>
      </c>
      <c r="P1040" s="84">
        <f>VLOOKUP($A1040,'Прайс-Лист'!$A$7:$P$608, 11,0)</f>
        <v>301.33933015387504</v>
      </c>
    </row>
    <row r="1041" spans="1:16" x14ac:dyDescent="0.25">
      <c r="A1041" s="70" t="s">
        <v>779</v>
      </c>
      <c r="B1041" s="77" t="s">
        <v>773</v>
      </c>
      <c r="C1041" s="77" t="s">
        <v>780</v>
      </c>
      <c r="D1041" s="71" t="s">
        <v>1162</v>
      </c>
      <c r="E1041" s="73" t="str">
        <f>VLOOKUP($A1041,'Прайс-Лист'!$A$7:$P$608, 4,0)</f>
        <v>One Size</v>
      </c>
      <c r="F1041" s="96"/>
      <c r="G1041" s="88"/>
      <c r="H1041" s="88"/>
      <c r="I1041" s="88"/>
      <c r="J1041" s="88"/>
      <c r="K1041" s="88"/>
      <c r="L1041" s="72">
        <f t="shared" si="804"/>
        <v>0</v>
      </c>
      <c r="M1041" s="73">
        <f t="shared" si="805"/>
        <v>0</v>
      </c>
      <c r="N1041" s="73">
        <f>VLOOKUP($A1041,'Прайс-Лист'!$A$7:$P$608, 7,0)</f>
        <v>4.1242175000000003</v>
      </c>
      <c r="O1041" s="73">
        <f>VLOOKUP($A1041,'Прайс-Лист'!$A$7:$P$608, 10,0)</f>
        <v>7.6298023750000006</v>
      </c>
      <c r="P1041" s="73">
        <f>VLOOKUP($A1041,'Прайс-Лист'!$A$7:$P$608, 11,0)</f>
        <v>206.00466412500001</v>
      </c>
    </row>
    <row r="1042" spans="1:16" x14ac:dyDescent="0.25">
      <c r="A1042" s="70" t="s">
        <v>779</v>
      </c>
      <c r="B1042" s="77" t="s">
        <v>773</v>
      </c>
      <c r="C1042" s="77" t="s">
        <v>780</v>
      </c>
      <c r="D1042" s="71" t="s">
        <v>1123</v>
      </c>
      <c r="E1042" s="73" t="str">
        <f>VLOOKUP($A1042,'Прайс-Лист'!$A$7:$P$608, 4,0)</f>
        <v>One Size</v>
      </c>
      <c r="F1042" s="96"/>
      <c r="G1042" s="88"/>
      <c r="H1042" s="88"/>
      <c r="I1042" s="88"/>
      <c r="J1042" s="88"/>
      <c r="K1042" s="88"/>
      <c r="L1042" s="72">
        <f t="shared" ref="L1042" si="808">SUM(F1042:K1042)</f>
        <v>0</v>
      </c>
      <c r="M1042" s="73">
        <f t="shared" ref="M1042" si="809">L1042*N1042</f>
        <v>0</v>
      </c>
      <c r="N1042" s="73">
        <f>VLOOKUP($A1042,'Прайс-Лист'!$A$7:$P$608, 7,0)</f>
        <v>4.1242175000000003</v>
      </c>
      <c r="O1042" s="73">
        <f>VLOOKUP($A1042,'Прайс-Лист'!$A$7:$P$608, 10,0)</f>
        <v>7.6298023750000006</v>
      </c>
      <c r="P1042" s="73">
        <f>VLOOKUP($A1042,'Прайс-Лист'!$A$7:$P$608, 11,0)</f>
        <v>206.00466412500001</v>
      </c>
    </row>
    <row r="1043" spans="1:16" x14ac:dyDescent="0.25">
      <c r="A1043" s="70" t="s">
        <v>779</v>
      </c>
      <c r="B1043" s="77" t="s">
        <v>773</v>
      </c>
      <c r="C1043" s="77" t="s">
        <v>780</v>
      </c>
      <c r="D1043" s="71" t="s">
        <v>1226</v>
      </c>
      <c r="E1043" s="73" t="str">
        <f>VLOOKUP($A1043,'Прайс-Лист'!$A$7:$P$608, 4,0)</f>
        <v>One Size</v>
      </c>
      <c r="F1043" s="96"/>
      <c r="G1043" s="88"/>
      <c r="H1043" s="88"/>
      <c r="I1043" s="88"/>
      <c r="J1043" s="88"/>
      <c r="K1043" s="88"/>
      <c r="L1043" s="72">
        <f t="shared" ref="L1043" si="810">SUM(F1043:K1043)</f>
        <v>0</v>
      </c>
      <c r="M1043" s="73">
        <f t="shared" ref="M1043" si="811">L1043*N1043</f>
        <v>0</v>
      </c>
      <c r="N1043" s="73">
        <f>VLOOKUP($A1043,'Прайс-Лист'!$A$7:$P$608, 7,0)</f>
        <v>4.1242175000000003</v>
      </c>
      <c r="O1043" s="73">
        <f>VLOOKUP($A1043,'Прайс-Лист'!$A$7:$P$608, 10,0)</f>
        <v>7.6298023750000006</v>
      </c>
      <c r="P1043" s="73">
        <f>VLOOKUP($A1043,'Прайс-Лист'!$A$7:$P$608, 11,0)</f>
        <v>206.00466412500001</v>
      </c>
    </row>
    <row r="1044" spans="1:16" x14ac:dyDescent="0.25">
      <c r="A1044" s="70" t="s">
        <v>779</v>
      </c>
      <c r="B1044" s="77" t="s">
        <v>773</v>
      </c>
      <c r="C1044" s="77" t="s">
        <v>780</v>
      </c>
      <c r="D1044" s="71" t="s">
        <v>1114</v>
      </c>
      <c r="E1044" s="73" t="str">
        <f>VLOOKUP($A1044,'Прайс-Лист'!$A$7:$P$608, 4,0)</f>
        <v>One Size</v>
      </c>
      <c r="F1044" s="96"/>
      <c r="G1044" s="88"/>
      <c r="H1044" s="88"/>
      <c r="I1044" s="88"/>
      <c r="J1044" s="88"/>
      <c r="K1044" s="88"/>
      <c r="L1044" s="72">
        <f t="shared" si="804"/>
        <v>0</v>
      </c>
      <c r="M1044" s="73">
        <f t="shared" si="805"/>
        <v>0</v>
      </c>
      <c r="N1044" s="73">
        <f>VLOOKUP($A1044,'Прайс-Лист'!$A$7:$P$608, 7,0)</f>
        <v>4.1242175000000003</v>
      </c>
      <c r="O1044" s="73">
        <f>VLOOKUP($A1044,'Прайс-Лист'!$A$7:$P$608, 10,0)</f>
        <v>7.6298023750000006</v>
      </c>
      <c r="P1044" s="73">
        <f>VLOOKUP($A1044,'Прайс-Лист'!$A$7:$P$608, 11,0)</f>
        <v>206.00466412500001</v>
      </c>
    </row>
    <row r="1045" spans="1:16" x14ac:dyDescent="0.25">
      <c r="A1045" s="44" t="s">
        <v>781</v>
      </c>
      <c r="B1045" s="44"/>
      <c r="C1045" s="39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</row>
    <row r="1046" spans="1:16" x14ac:dyDescent="0.25">
      <c r="A1046" s="77" t="s">
        <v>782</v>
      </c>
      <c r="B1046" s="77" t="s">
        <v>773</v>
      </c>
      <c r="C1046" s="77" t="s">
        <v>783</v>
      </c>
      <c r="D1046" s="71" t="s">
        <v>1113</v>
      </c>
      <c r="E1046" s="73" t="str">
        <f>VLOOKUP($A1046,'Прайс-Лист'!$A$7:$P$608, 4,0)</f>
        <v>One Size</v>
      </c>
      <c r="F1046" s="96"/>
      <c r="G1046" s="88"/>
      <c r="H1046" s="88"/>
      <c r="I1046" s="88"/>
      <c r="J1046" s="88"/>
      <c r="K1046" s="88"/>
      <c r="L1046" s="72">
        <f t="shared" ref="L1046:L1051" si="812">SUM(F1046:K1046)</f>
        <v>0</v>
      </c>
      <c r="M1046" s="73">
        <f t="shared" ref="M1046:M1051" si="813">L1046*N1046</f>
        <v>0</v>
      </c>
      <c r="N1046" s="73">
        <f>VLOOKUP($A1046,'Прайс-Лист'!$A$7:$P$608, 7,0)</f>
        <v>13.742494999999998</v>
      </c>
      <c r="O1046" s="73">
        <f>VLOOKUP($A1046,'Прайс-Лист'!$A$7:$P$608, 10,0)</f>
        <v>25.423615749999996</v>
      </c>
      <c r="P1046" s="73">
        <f>VLOOKUP($A1046,'Прайс-Лист'!$A$7:$P$608, 11,0)</f>
        <v>686.43762524999988</v>
      </c>
    </row>
    <row r="1047" spans="1:16" x14ac:dyDescent="0.25">
      <c r="A1047" s="77" t="s">
        <v>784</v>
      </c>
      <c r="B1047" s="77" t="s">
        <v>773</v>
      </c>
      <c r="C1047" s="77" t="s">
        <v>785</v>
      </c>
      <c r="D1047" s="71" t="s">
        <v>1179</v>
      </c>
      <c r="E1047" s="73" t="str">
        <f>VLOOKUP($A1047,'Прайс-Лист'!$A$7:$P$608, 4,0)</f>
        <v>One Size</v>
      </c>
      <c r="F1047" s="96"/>
      <c r="G1047" s="88"/>
      <c r="H1047" s="88"/>
      <c r="I1047" s="88"/>
      <c r="J1047" s="88"/>
      <c r="K1047" s="88"/>
      <c r="L1047" s="72">
        <f t="shared" si="812"/>
        <v>0</v>
      </c>
      <c r="M1047" s="73">
        <f t="shared" si="813"/>
        <v>0</v>
      </c>
      <c r="N1047" s="73">
        <f>VLOOKUP($A1047,'Прайс-Лист'!$A$7:$P$608, 7,0)</f>
        <v>9.6182774999999996</v>
      </c>
      <c r="O1047" s="73">
        <f>VLOOKUP($A1047,'Прайс-Лист'!$A$7:$P$608, 10,0)</f>
        <v>17.793813374999999</v>
      </c>
      <c r="P1047" s="73">
        <f>VLOOKUP($A1047,'Прайс-Лист'!$A$7:$P$608, 11,0)</f>
        <v>480.43296112499996</v>
      </c>
    </row>
    <row r="1048" spans="1:16" x14ac:dyDescent="0.25">
      <c r="A1048" s="77" t="s">
        <v>784</v>
      </c>
      <c r="B1048" s="77" t="s">
        <v>773</v>
      </c>
      <c r="C1048" s="77" t="s">
        <v>785</v>
      </c>
      <c r="D1048" s="71" t="s">
        <v>1227</v>
      </c>
      <c r="E1048" s="73" t="str">
        <f>VLOOKUP($A1048,'Прайс-Лист'!$A$7:$P$608, 4,0)</f>
        <v>One Size</v>
      </c>
      <c r="F1048" s="96"/>
      <c r="G1048" s="88"/>
      <c r="H1048" s="88"/>
      <c r="I1048" s="88"/>
      <c r="J1048" s="88"/>
      <c r="K1048" s="88"/>
      <c r="L1048" s="72">
        <f t="shared" ref="L1048" si="814">SUM(F1048:K1048)</f>
        <v>0</v>
      </c>
      <c r="M1048" s="73">
        <f t="shared" ref="M1048" si="815">L1048*N1048</f>
        <v>0</v>
      </c>
      <c r="N1048" s="73">
        <f>VLOOKUP($A1048,'Прайс-Лист'!$A$7:$P$608, 7,0)</f>
        <v>9.6182774999999996</v>
      </c>
      <c r="O1048" s="73">
        <f>VLOOKUP($A1048,'Прайс-Лист'!$A$7:$P$608, 10,0)</f>
        <v>17.793813374999999</v>
      </c>
      <c r="P1048" s="73">
        <f>VLOOKUP($A1048,'Прайс-Лист'!$A$7:$P$608, 11,0)</f>
        <v>480.43296112499996</v>
      </c>
    </row>
    <row r="1049" spans="1:16" x14ac:dyDescent="0.25">
      <c r="A1049" s="77" t="s">
        <v>784</v>
      </c>
      <c r="B1049" s="77" t="s">
        <v>773</v>
      </c>
      <c r="C1049" s="77" t="s">
        <v>785</v>
      </c>
      <c r="D1049" s="71" t="s">
        <v>1115</v>
      </c>
      <c r="E1049" s="73" t="str">
        <f>VLOOKUP($A1049,'Прайс-Лист'!$A$7:$P$608, 4,0)</f>
        <v>One Size</v>
      </c>
      <c r="F1049" s="96"/>
      <c r="G1049" s="88"/>
      <c r="H1049" s="88"/>
      <c r="I1049" s="88"/>
      <c r="J1049" s="88"/>
      <c r="K1049" s="88"/>
      <c r="L1049" s="72">
        <f t="shared" si="812"/>
        <v>0</v>
      </c>
      <c r="M1049" s="73">
        <f t="shared" si="813"/>
        <v>0</v>
      </c>
      <c r="N1049" s="73">
        <f>VLOOKUP($A1049,'Прайс-Лист'!$A$7:$P$608, 7,0)</f>
        <v>9.6182774999999996</v>
      </c>
      <c r="O1049" s="73">
        <f>VLOOKUP($A1049,'Прайс-Лист'!$A$7:$P$608, 10,0)</f>
        <v>17.793813374999999</v>
      </c>
      <c r="P1049" s="73">
        <f>VLOOKUP($A1049,'Прайс-Лист'!$A$7:$P$608, 11,0)</f>
        <v>480.43296112499996</v>
      </c>
    </row>
    <row r="1050" spans="1:16" x14ac:dyDescent="0.25">
      <c r="A1050" s="77" t="s">
        <v>786</v>
      </c>
      <c r="B1050" s="77" t="s">
        <v>773</v>
      </c>
      <c r="C1050" s="77" t="s">
        <v>787</v>
      </c>
      <c r="D1050" s="71" t="s">
        <v>1179</v>
      </c>
      <c r="E1050" s="73" t="str">
        <f>VLOOKUP($A1050,'Прайс-Лист'!$A$7:$P$608, 4,0)</f>
        <v>One Size</v>
      </c>
      <c r="F1050" s="96"/>
      <c r="G1050" s="88"/>
      <c r="H1050" s="88"/>
      <c r="I1050" s="88"/>
      <c r="J1050" s="88"/>
      <c r="K1050" s="88"/>
      <c r="L1050" s="72">
        <f t="shared" ref="L1050" si="816">SUM(F1050:K1050)</f>
        <v>0</v>
      </c>
      <c r="M1050" s="73">
        <f t="shared" ref="M1050" si="817">L1050*N1050</f>
        <v>0</v>
      </c>
      <c r="N1050" s="73">
        <f>VLOOKUP($A1050,'Прайс-Лист'!$A$7:$P$608, 7,0)</f>
        <v>9.8312825000000004</v>
      </c>
      <c r="O1050" s="73">
        <f>VLOOKUP($A1050,'Прайс-Лист'!$A$7:$P$608, 10,0)</f>
        <v>18.187872625000001</v>
      </c>
      <c r="P1050" s="73">
        <f>VLOOKUP($A1050,'Прайс-Лист'!$A$7:$P$608, 11,0)</f>
        <v>491.07256087500002</v>
      </c>
    </row>
    <row r="1051" spans="1:16" x14ac:dyDescent="0.25">
      <c r="A1051" s="77" t="s">
        <v>786</v>
      </c>
      <c r="B1051" s="77" t="s">
        <v>773</v>
      </c>
      <c r="C1051" s="77" t="s">
        <v>787</v>
      </c>
      <c r="D1051" s="71" t="s">
        <v>1227</v>
      </c>
      <c r="E1051" s="73" t="str">
        <f>VLOOKUP($A1051,'Прайс-Лист'!$A$7:$P$608, 4,0)</f>
        <v>One Size</v>
      </c>
      <c r="F1051" s="96"/>
      <c r="G1051" s="88"/>
      <c r="H1051" s="88"/>
      <c r="I1051" s="88"/>
      <c r="J1051" s="88"/>
      <c r="K1051" s="88"/>
      <c r="L1051" s="72">
        <f t="shared" si="812"/>
        <v>0</v>
      </c>
      <c r="M1051" s="73">
        <f t="shared" si="813"/>
        <v>0</v>
      </c>
      <c r="N1051" s="73">
        <f>VLOOKUP($A1051,'Прайс-Лист'!$A$7:$P$608, 7,0)</f>
        <v>9.8312825000000004</v>
      </c>
      <c r="O1051" s="73">
        <f>VLOOKUP($A1051,'Прайс-Лист'!$A$7:$P$608, 10,0)</f>
        <v>18.187872625000001</v>
      </c>
      <c r="P1051" s="73">
        <f>VLOOKUP($A1051,'Прайс-Лист'!$A$7:$P$608, 11,0)</f>
        <v>491.07256087500002</v>
      </c>
    </row>
    <row r="1052" spans="1:16" x14ac:dyDescent="0.25">
      <c r="A1052" s="44" t="s">
        <v>788</v>
      </c>
      <c r="B1052" s="44"/>
      <c r="C1052" s="39"/>
      <c r="D1052" s="39"/>
      <c r="E1052" s="39"/>
      <c r="F1052" s="39"/>
      <c r="G1052" s="39"/>
      <c r="H1052" s="39"/>
      <c r="I1052" s="39"/>
      <c r="J1052" s="39"/>
      <c r="K1052" s="39"/>
      <c r="L1052" s="39"/>
      <c r="M1052" s="39"/>
      <c r="N1052" s="39"/>
      <c r="O1052" s="39"/>
      <c r="P1052" s="39"/>
    </row>
    <row r="1053" spans="1:16" s="1" customFormat="1" x14ac:dyDescent="0.25">
      <c r="A1053" s="66" t="s">
        <v>1099</v>
      </c>
      <c r="B1053" s="66" t="s">
        <v>1100</v>
      </c>
      <c r="C1053" s="67" t="s">
        <v>1101</v>
      </c>
      <c r="D1053" s="66" t="s">
        <v>1102</v>
      </c>
      <c r="E1053" s="68" t="s">
        <v>12</v>
      </c>
      <c r="F1053" s="69" t="s">
        <v>1103</v>
      </c>
      <c r="G1053" s="69" t="s">
        <v>1078</v>
      </c>
      <c r="H1053" s="69" t="s">
        <v>1104</v>
      </c>
      <c r="I1053" s="69" t="s">
        <v>1105</v>
      </c>
      <c r="J1053" s="69" t="s">
        <v>1106</v>
      </c>
      <c r="K1053" s="69" t="s">
        <v>1107</v>
      </c>
      <c r="L1053" s="68" t="s">
        <v>1108</v>
      </c>
      <c r="M1053" s="68" t="s">
        <v>1109</v>
      </c>
      <c r="N1053" s="68" t="s">
        <v>1110</v>
      </c>
      <c r="O1053" s="68" t="s">
        <v>10</v>
      </c>
      <c r="P1053" s="68" t="s">
        <v>11</v>
      </c>
    </row>
    <row r="1054" spans="1:16" x14ac:dyDescent="0.25">
      <c r="A1054" s="70" t="s">
        <v>789</v>
      </c>
      <c r="B1054" s="77" t="s">
        <v>773</v>
      </c>
      <c r="C1054" s="70" t="s">
        <v>790</v>
      </c>
      <c r="D1054" s="71" t="s">
        <v>1142</v>
      </c>
      <c r="E1054" s="73" t="str">
        <f>VLOOKUP($A1054,'Прайс-Лист'!$A$7:$P$608, 4,0)</f>
        <v>M-L</v>
      </c>
      <c r="F1054" s="88"/>
      <c r="G1054" s="88"/>
      <c r="H1054" s="96"/>
      <c r="I1054" s="96"/>
      <c r="J1054" s="88"/>
      <c r="K1054" s="88"/>
      <c r="L1054" s="72">
        <f t="shared" ref="L1054" si="818">SUM(F1054:K1054)</f>
        <v>0</v>
      </c>
      <c r="M1054" s="73">
        <f t="shared" ref="M1054" si="819">L1054*N1054</f>
        <v>0</v>
      </c>
      <c r="N1054" s="73">
        <f>VLOOKUP($A1054,'Прайс-Лист'!$A$7:$P$608, 7,0)</f>
        <v>37.394202949999993</v>
      </c>
      <c r="O1054" s="73">
        <f>VLOOKUP($A1054,'Прайс-Лист'!$A$7:$P$608, 10,0)</f>
        <v>69.179275457499998</v>
      </c>
      <c r="P1054" s="73">
        <f>VLOOKUP($A1054,'Прайс-Лист'!$A$7:$P$608, 11,0)</f>
        <v>1867.8404373525</v>
      </c>
    </row>
    <row r="1055" spans="1:16" x14ac:dyDescent="0.25">
      <c r="A1055" s="70" t="s">
        <v>789</v>
      </c>
      <c r="B1055" s="77" t="s">
        <v>773</v>
      </c>
      <c r="C1055" s="70" t="s">
        <v>790</v>
      </c>
      <c r="D1055" s="71" t="s">
        <v>1113</v>
      </c>
      <c r="E1055" s="73" t="str">
        <f>VLOOKUP($A1055,'Прайс-Лист'!$A$7:$P$608, 4,0)</f>
        <v>M-L</v>
      </c>
      <c r="F1055" s="88"/>
      <c r="G1055" s="88"/>
      <c r="H1055" s="96"/>
      <c r="I1055" s="96"/>
      <c r="J1055" s="88"/>
      <c r="K1055" s="88"/>
      <c r="L1055" s="72">
        <f t="shared" ref="L1055:L1067" si="820">SUM(F1055:K1055)</f>
        <v>0</v>
      </c>
      <c r="M1055" s="73">
        <f t="shared" ref="M1055:M1067" si="821">L1055*N1055</f>
        <v>0</v>
      </c>
      <c r="N1055" s="73">
        <f>VLOOKUP($A1055,'Прайс-Лист'!$A$7:$P$608, 7,0)</f>
        <v>37.394202949999993</v>
      </c>
      <c r="O1055" s="73">
        <f>VLOOKUP($A1055,'Прайс-Лист'!$A$7:$P$608, 10,0)</f>
        <v>69.179275457499998</v>
      </c>
      <c r="P1055" s="73">
        <f>VLOOKUP($A1055,'Прайс-Лист'!$A$7:$P$608, 11,0)</f>
        <v>1867.8404373525</v>
      </c>
    </row>
    <row r="1056" spans="1:16" x14ac:dyDescent="0.25">
      <c r="A1056" s="70" t="s">
        <v>791</v>
      </c>
      <c r="B1056" s="77" t="s">
        <v>773</v>
      </c>
      <c r="C1056" s="70" t="s">
        <v>792</v>
      </c>
      <c r="D1056" s="71" t="s">
        <v>1142</v>
      </c>
      <c r="E1056" s="73" t="str">
        <f>VLOOKUP($A1056,'Прайс-Лист'!$A$7:$P$608, 4,0)</f>
        <v>M-L</v>
      </c>
      <c r="F1056" s="88"/>
      <c r="G1056" s="88"/>
      <c r="H1056" s="96"/>
      <c r="I1056" s="96"/>
      <c r="J1056" s="88"/>
      <c r="K1056" s="88"/>
      <c r="L1056" s="72">
        <f t="shared" ref="L1056" si="822">SUM(F1056:K1056)</f>
        <v>0</v>
      </c>
      <c r="M1056" s="73">
        <f t="shared" ref="M1056" si="823">L1056*N1056</f>
        <v>0</v>
      </c>
      <c r="N1056" s="73">
        <f>VLOOKUP($A1056,'Прайс-Лист'!$A$7:$P$608, 7,0)</f>
        <v>35.992240764999998</v>
      </c>
      <c r="O1056" s="73">
        <f>VLOOKUP($A1056,'Прайс-Лист'!$A$7:$P$608, 10,0)</f>
        <v>66.585645415249999</v>
      </c>
      <c r="P1056" s="73">
        <f>VLOOKUP($A1056,'Прайс-Лист'!$A$7:$P$608, 11,0)</f>
        <v>1797.8124262117499</v>
      </c>
    </row>
    <row r="1057" spans="1:16" x14ac:dyDescent="0.25">
      <c r="A1057" s="70" t="s">
        <v>791</v>
      </c>
      <c r="B1057" s="77" t="s">
        <v>773</v>
      </c>
      <c r="C1057" s="70" t="s">
        <v>792</v>
      </c>
      <c r="D1057" s="71" t="s">
        <v>1113</v>
      </c>
      <c r="E1057" s="73" t="str">
        <f>VLOOKUP($A1057,'Прайс-Лист'!$A$7:$P$608, 4,0)</f>
        <v>M-L</v>
      </c>
      <c r="F1057" s="88"/>
      <c r="G1057" s="88"/>
      <c r="H1057" s="96"/>
      <c r="I1057" s="96"/>
      <c r="J1057" s="88"/>
      <c r="K1057" s="88"/>
      <c r="L1057" s="72">
        <f t="shared" si="820"/>
        <v>0</v>
      </c>
      <c r="M1057" s="73">
        <f t="shared" si="821"/>
        <v>0</v>
      </c>
      <c r="N1057" s="73">
        <f>VLOOKUP($A1057,'Прайс-Лист'!$A$7:$P$608, 7,0)</f>
        <v>35.992240764999998</v>
      </c>
      <c r="O1057" s="73">
        <f>VLOOKUP($A1057,'Прайс-Лист'!$A$7:$P$608, 10,0)</f>
        <v>66.585645415249999</v>
      </c>
      <c r="P1057" s="73">
        <f>VLOOKUP($A1057,'Прайс-Лист'!$A$7:$P$608, 11,0)</f>
        <v>1797.8124262117499</v>
      </c>
    </row>
    <row r="1058" spans="1:16" x14ac:dyDescent="0.25">
      <c r="A1058" s="70" t="s">
        <v>793</v>
      </c>
      <c r="B1058" s="77" t="s">
        <v>773</v>
      </c>
      <c r="C1058" s="70" t="s">
        <v>794</v>
      </c>
      <c r="D1058" s="71" t="s">
        <v>1113</v>
      </c>
      <c r="E1058" s="73" t="str">
        <f>VLOOKUP($A1058,'Прайс-Лист'!$A$7:$P$608, 4,0)</f>
        <v>M-L</v>
      </c>
      <c r="F1058" s="88"/>
      <c r="G1058" s="88"/>
      <c r="H1058" s="96"/>
      <c r="I1058" s="96"/>
      <c r="J1058" s="88"/>
      <c r="K1058" s="88"/>
      <c r="L1058" s="72">
        <f t="shared" si="820"/>
        <v>0</v>
      </c>
      <c r="M1058" s="73">
        <f t="shared" si="821"/>
        <v>0</v>
      </c>
      <c r="N1058" s="73">
        <f>VLOOKUP($A1058,'Прайс-Лист'!$A$7:$P$608, 7,0)</f>
        <v>33.004037689999997</v>
      </c>
      <c r="O1058" s="73">
        <f>VLOOKUP($A1058,'Прайс-Лист'!$A$7:$P$608, 10,0)</f>
        <v>61.057469726499995</v>
      </c>
      <c r="P1058" s="73">
        <f>VLOOKUP($A1058,'Прайс-Лист'!$A$7:$P$608, 11,0)</f>
        <v>1648.5516826154999</v>
      </c>
    </row>
    <row r="1059" spans="1:16" x14ac:dyDescent="0.25">
      <c r="A1059" s="70" t="s">
        <v>795</v>
      </c>
      <c r="B1059" s="77" t="s">
        <v>773</v>
      </c>
      <c r="C1059" s="70" t="s">
        <v>796</v>
      </c>
      <c r="D1059" s="71" t="s">
        <v>1142</v>
      </c>
      <c r="E1059" s="73" t="str">
        <f>VLOOKUP($A1059,'Прайс-Лист'!$A$7:$P$608, 4,0)</f>
        <v>S-L</v>
      </c>
      <c r="F1059" s="88"/>
      <c r="G1059" s="96"/>
      <c r="H1059" s="96"/>
      <c r="I1059" s="96"/>
      <c r="J1059" s="88"/>
      <c r="K1059" s="88"/>
      <c r="L1059" s="72">
        <f t="shared" ref="L1059" si="824">SUM(F1059:K1059)</f>
        <v>0</v>
      </c>
      <c r="M1059" s="73">
        <f t="shared" ref="M1059" si="825">L1059*N1059</f>
        <v>0</v>
      </c>
      <c r="N1059" s="73">
        <f>VLOOKUP($A1059,'Прайс-Лист'!$A$7:$P$608, 7,0)</f>
        <v>31.026682894999997</v>
      </c>
      <c r="O1059" s="73">
        <f>VLOOKUP($A1059,'Прайс-Лист'!$A$7:$P$608, 10,0)</f>
        <v>57.399363355749998</v>
      </c>
      <c r="P1059" s="73">
        <f>VLOOKUP($A1059,'Прайс-Лист'!$A$7:$P$608, 11,0)</f>
        <v>1549.78281060525</v>
      </c>
    </row>
    <row r="1060" spans="1:16" x14ac:dyDescent="0.25">
      <c r="A1060" s="70" t="s">
        <v>795</v>
      </c>
      <c r="B1060" s="77" t="s">
        <v>773</v>
      </c>
      <c r="C1060" s="70" t="s">
        <v>796</v>
      </c>
      <c r="D1060" s="71" t="s">
        <v>1113</v>
      </c>
      <c r="E1060" s="73" t="str">
        <f>VLOOKUP($A1060,'Прайс-Лист'!$A$7:$P$608, 4,0)</f>
        <v>S-L</v>
      </c>
      <c r="F1060" s="88"/>
      <c r="G1060" s="96"/>
      <c r="H1060" s="96"/>
      <c r="I1060" s="96"/>
      <c r="J1060" s="88"/>
      <c r="K1060" s="88"/>
      <c r="L1060" s="72">
        <f t="shared" si="820"/>
        <v>0</v>
      </c>
      <c r="M1060" s="73">
        <f t="shared" si="821"/>
        <v>0</v>
      </c>
      <c r="N1060" s="73">
        <f>VLOOKUP($A1060,'Прайс-Лист'!$A$7:$P$608, 7,0)</f>
        <v>31.026682894999997</v>
      </c>
      <c r="O1060" s="73">
        <f>VLOOKUP($A1060,'Прайс-Лист'!$A$7:$P$608, 10,0)</f>
        <v>57.399363355749998</v>
      </c>
      <c r="P1060" s="73">
        <f>VLOOKUP($A1060,'Прайс-Лист'!$A$7:$P$608, 11,0)</f>
        <v>1549.78281060525</v>
      </c>
    </row>
    <row r="1061" spans="1:16" x14ac:dyDescent="0.25">
      <c r="A1061" s="70" t="s">
        <v>797</v>
      </c>
      <c r="B1061" s="77" t="s">
        <v>773</v>
      </c>
      <c r="C1061" s="77" t="s">
        <v>798</v>
      </c>
      <c r="D1061" s="71" t="s">
        <v>1213</v>
      </c>
      <c r="E1061" s="73" t="str">
        <f>VLOOKUP($A1061,'Прайс-Лист'!$A$7:$P$608, 4,0)</f>
        <v>S-L</v>
      </c>
      <c r="F1061" s="88"/>
      <c r="G1061" s="96"/>
      <c r="H1061" s="96"/>
      <c r="I1061" s="96"/>
      <c r="J1061" s="88"/>
      <c r="K1061" s="88"/>
      <c r="L1061" s="72">
        <f t="shared" ref="L1061" si="826">SUM(F1061:K1061)</f>
        <v>0</v>
      </c>
      <c r="M1061" s="73">
        <f t="shared" ref="M1061" si="827">L1061*N1061</f>
        <v>0</v>
      </c>
      <c r="N1061" s="73">
        <f>VLOOKUP($A1061,'Прайс-Лист'!$A$7:$P$608, 7,0)</f>
        <v>21.254975690000002</v>
      </c>
      <c r="O1061" s="73">
        <f>VLOOKUP($A1061,'Прайс-Лист'!$A$7:$P$608, 10,0)</f>
        <v>39.321705026500005</v>
      </c>
      <c r="P1061" s="73">
        <f>VLOOKUP($A1061,'Прайс-Лист'!$A$7:$P$608, 11,0)</f>
        <v>1061.6860357155001</v>
      </c>
    </row>
    <row r="1062" spans="1:16" x14ac:dyDescent="0.25">
      <c r="A1062" s="70" t="s">
        <v>797</v>
      </c>
      <c r="B1062" s="77" t="s">
        <v>773</v>
      </c>
      <c r="C1062" s="77" t="s">
        <v>798</v>
      </c>
      <c r="D1062" s="71" t="s">
        <v>1113</v>
      </c>
      <c r="E1062" s="73" t="str">
        <f>VLOOKUP($A1062,'Прайс-Лист'!$A$7:$P$608, 4,0)</f>
        <v>S-L</v>
      </c>
      <c r="F1062" s="88"/>
      <c r="G1062" s="96"/>
      <c r="H1062" s="96"/>
      <c r="I1062" s="96"/>
      <c r="J1062" s="88"/>
      <c r="K1062" s="88"/>
      <c r="L1062" s="72">
        <f t="shared" si="820"/>
        <v>0</v>
      </c>
      <c r="M1062" s="73">
        <f t="shared" si="821"/>
        <v>0</v>
      </c>
      <c r="N1062" s="73">
        <f>VLOOKUP($A1062,'Прайс-Лист'!$A$7:$P$608, 7,0)</f>
        <v>21.254975690000002</v>
      </c>
      <c r="O1062" s="73">
        <f>VLOOKUP($A1062,'Прайс-Лист'!$A$7:$P$608, 10,0)</f>
        <v>39.321705026500005</v>
      </c>
      <c r="P1062" s="73">
        <f>VLOOKUP($A1062,'Прайс-Лист'!$A$7:$P$608, 11,0)</f>
        <v>1061.6860357155001</v>
      </c>
    </row>
    <row r="1063" spans="1:16" x14ac:dyDescent="0.25">
      <c r="A1063" s="70" t="s">
        <v>799</v>
      </c>
      <c r="B1063" s="77" t="s">
        <v>773</v>
      </c>
      <c r="C1063" s="77" t="s">
        <v>800</v>
      </c>
      <c r="D1063" s="71" t="s">
        <v>1113</v>
      </c>
      <c r="E1063" s="73" t="str">
        <f>VLOOKUP($A1063,'Прайс-Лист'!$A$7:$P$608, 4,0)</f>
        <v>M-L</v>
      </c>
      <c r="F1063" s="88"/>
      <c r="G1063" s="88"/>
      <c r="H1063" s="96"/>
      <c r="I1063" s="96"/>
      <c r="J1063" s="88"/>
      <c r="K1063" s="88"/>
      <c r="L1063" s="72">
        <f t="shared" si="820"/>
        <v>0</v>
      </c>
      <c r="M1063" s="73">
        <f t="shared" si="821"/>
        <v>0</v>
      </c>
      <c r="N1063" s="73">
        <f>VLOOKUP($A1063,'Прайс-Лист'!$A$7:$P$608, 7,0)</f>
        <v>20.563634909999998</v>
      </c>
      <c r="O1063" s="73">
        <f>VLOOKUP($A1063,'Прайс-Лист'!$A$7:$P$608, 10,0)</f>
        <v>38.042724583499997</v>
      </c>
      <c r="P1063" s="73">
        <f>VLOOKUP($A1063,'Прайс-Лист'!$A$7:$P$608, 11,0)</f>
        <v>1027.1535637544998</v>
      </c>
    </row>
    <row r="1064" spans="1:16" x14ac:dyDescent="0.25">
      <c r="A1064" s="70" t="s">
        <v>801</v>
      </c>
      <c r="B1064" s="77" t="s">
        <v>773</v>
      </c>
      <c r="C1064" s="70" t="s">
        <v>802</v>
      </c>
      <c r="D1064" s="71" t="s">
        <v>1113</v>
      </c>
      <c r="E1064" s="73" t="str">
        <f>VLOOKUP($A1064,'Прайс-Лист'!$A$7:$P$608, 4,0)</f>
        <v>M-L</v>
      </c>
      <c r="F1064" s="88"/>
      <c r="G1064" s="88"/>
      <c r="H1064" s="96"/>
      <c r="I1064" s="96"/>
      <c r="J1064" s="88"/>
      <c r="K1064" s="88"/>
      <c r="L1064" s="72">
        <f t="shared" si="820"/>
        <v>0</v>
      </c>
      <c r="M1064" s="73">
        <f t="shared" si="821"/>
        <v>0</v>
      </c>
      <c r="N1064" s="73">
        <f>VLOOKUP($A1064,'Прайс-Лист'!$A$7:$P$608, 7,0)</f>
        <v>33.100977</v>
      </c>
      <c r="O1064" s="73">
        <f>VLOOKUP($A1064,'Прайс-Лист'!$A$7:$P$608, 10,0)</f>
        <v>61.236807450000001</v>
      </c>
      <c r="P1064" s="73">
        <f>VLOOKUP($A1064,'Прайс-Лист'!$A$7:$P$608, 11,0)</f>
        <v>1653.3938011499999</v>
      </c>
    </row>
    <row r="1065" spans="1:16" x14ac:dyDescent="0.25">
      <c r="A1065" s="70" t="s">
        <v>803</v>
      </c>
      <c r="B1065" s="77" t="s">
        <v>773</v>
      </c>
      <c r="C1065" s="70" t="s">
        <v>804</v>
      </c>
      <c r="D1065" s="71" t="s">
        <v>1113</v>
      </c>
      <c r="E1065" s="73" t="str">
        <f>VLOOKUP($A1065,'Прайс-Лист'!$A$7:$P$608, 4,0)</f>
        <v>M-L</v>
      </c>
      <c r="F1065" s="88"/>
      <c r="G1065" s="88"/>
      <c r="H1065" s="96"/>
      <c r="I1065" s="96"/>
      <c r="J1065" s="88"/>
      <c r="K1065" s="88"/>
      <c r="L1065" s="72">
        <f t="shared" si="820"/>
        <v>0</v>
      </c>
      <c r="M1065" s="73">
        <f t="shared" si="821"/>
        <v>0</v>
      </c>
      <c r="N1065" s="73">
        <f>VLOOKUP($A1065,'Прайс-Лист'!$A$7:$P$608, 7,0)</f>
        <v>21.290951500000002</v>
      </c>
      <c r="O1065" s="73">
        <f>VLOOKUP($A1065,'Прайс-Лист'!$A$7:$P$608, 10,0)</f>
        <v>39.388260275000007</v>
      </c>
      <c r="P1065" s="73">
        <f>VLOOKUP($A1065,'Прайс-Лист'!$A$7:$P$608, 11,0)</f>
        <v>1063.4830274250003</v>
      </c>
    </row>
    <row r="1066" spans="1:16" x14ac:dyDescent="0.25">
      <c r="A1066" s="70" t="s">
        <v>805</v>
      </c>
      <c r="B1066" s="77" t="s">
        <v>773</v>
      </c>
      <c r="C1066" s="77" t="s">
        <v>806</v>
      </c>
      <c r="D1066" s="71" t="s">
        <v>1113</v>
      </c>
      <c r="E1066" s="73" t="str">
        <f>VLOOKUP($A1066,'Прайс-Лист'!$A$7:$P$608, 4,0)</f>
        <v>S-L</v>
      </c>
      <c r="F1066" s="88"/>
      <c r="G1066" s="96"/>
      <c r="H1066" s="96"/>
      <c r="I1066" s="96"/>
      <c r="J1066" s="88"/>
      <c r="K1066" s="88"/>
      <c r="L1066" s="72">
        <f t="shared" si="820"/>
        <v>0</v>
      </c>
      <c r="M1066" s="73">
        <f t="shared" si="821"/>
        <v>0</v>
      </c>
      <c r="N1066" s="73">
        <f>VLOOKUP($A1066,'Прайс-Лист'!$A$7:$P$608, 7,0)</f>
        <v>18.095141999999999</v>
      </c>
      <c r="O1066" s="73">
        <f>VLOOKUP($A1066,'Прайс-Лист'!$A$7:$P$608, 10,0)</f>
        <v>33.476012699999998</v>
      </c>
      <c r="P1066" s="73">
        <f>VLOOKUP($A1066,'Прайс-Лист'!$A$7:$P$608, 11,0)</f>
        <v>903.85234289999994</v>
      </c>
    </row>
    <row r="1067" spans="1:16" x14ac:dyDescent="0.25">
      <c r="A1067" s="70" t="s">
        <v>807</v>
      </c>
      <c r="B1067" s="77" t="s">
        <v>773</v>
      </c>
      <c r="C1067" s="70" t="s">
        <v>808</v>
      </c>
      <c r="D1067" s="71" t="s">
        <v>1119</v>
      </c>
      <c r="E1067" s="73" t="str">
        <f>VLOOKUP($A1067,'Прайс-Лист'!$A$7:$P$608, 4,0)</f>
        <v>M-L</v>
      </c>
      <c r="F1067" s="88"/>
      <c r="G1067" s="88"/>
      <c r="H1067" s="96"/>
      <c r="I1067" s="96"/>
      <c r="J1067" s="88"/>
      <c r="K1067" s="88"/>
      <c r="L1067" s="72">
        <f t="shared" si="820"/>
        <v>0</v>
      </c>
      <c r="M1067" s="73">
        <f t="shared" si="821"/>
        <v>0</v>
      </c>
      <c r="N1067" s="73">
        <f>VLOOKUP($A1067,'Прайс-Лист'!$A$7:$P$608, 7,0)</f>
        <v>17.075655999999999</v>
      </c>
      <c r="O1067" s="73">
        <f>VLOOKUP($A1067,'Прайс-Лист'!$A$7:$P$608, 10,0)</f>
        <v>31.589963599999997</v>
      </c>
      <c r="P1067" s="73">
        <f>VLOOKUP($A1067,'Прайс-Лист'!$A$7:$P$608, 11,0)</f>
        <v>852.92901719999998</v>
      </c>
    </row>
    <row r="1068" spans="1:16" x14ac:dyDescent="0.25">
      <c r="A1068" s="44" t="s">
        <v>809</v>
      </c>
      <c r="B1068" s="44"/>
      <c r="C1068" s="39"/>
      <c r="D1068" s="39"/>
      <c r="E1068" s="39"/>
      <c r="F1068" s="39"/>
      <c r="G1068" s="39"/>
      <c r="H1068" s="39"/>
      <c r="I1068" s="39"/>
      <c r="J1068" s="39"/>
      <c r="K1068" s="39"/>
      <c r="L1068" s="39"/>
      <c r="M1068" s="39"/>
      <c r="N1068" s="39"/>
      <c r="O1068" s="39"/>
      <c r="P1068" s="39"/>
    </row>
    <row r="1069" spans="1:16" s="1" customFormat="1" x14ac:dyDescent="0.25">
      <c r="A1069" s="66" t="s">
        <v>1099</v>
      </c>
      <c r="B1069" s="66" t="s">
        <v>1100</v>
      </c>
      <c r="C1069" s="67" t="s">
        <v>1101</v>
      </c>
      <c r="D1069" s="66" t="s">
        <v>1102</v>
      </c>
      <c r="E1069" s="68" t="s">
        <v>12</v>
      </c>
      <c r="F1069" s="69" t="s">
        <v>1103</v>
      </c>
      <c r="G1069" s="69" t="s">
        <v>1078</v>
      </c>
      <c r="H1069" s="69" t="s">
        <v>1104</v>
      </c>
      <c r="I1069" s="69" t="s">
        <v>1105</v>
      </c>
      <c r="J1069" s="69" t="s">
        <v>1106</v>
      </c>
      <c r="K1069" s="69" t="s">
        <v>1107</v>
      </c>
      <c r="L1069" s="68" t="s">
        <v>1108</v>
      </c>
      <c r="M1069" s="68" t="s">
        <v>1109</v>
      </c>
      <c r="N1069" s="68" t="s">
        <v>1110</v>
      </c>
      <c r="O1069" s="68" t="s">
        <v>10</v>
      </c>
      <c r="P1069" s="68" t="s">
        <v>11</v>
      </c>
    </row>
    <row r="1070" spans="1:16" x14ac:dyDescent="0.25">
      <c r="A1070" s="70" t="s">
        <v>810</v>
      </c>
      <c r="B1070" s="77" t="s">
        <v>773</v>
      </c>
      <c r="C1070" s="70" t="s">
        <v>811</v>
      </c>
      <c r="D1070" s="71" t="s">
        <v>1117</v>
      </c>
      <c r="E1070" s="73" t="str">
        <f>VLOOKUP($A1070,'Прайс-Лист'!$A$7:$P$608, 4,0)</f>
        <v>XS-XL</v>
      </c>
      <c r="F1070" s="96"/>
      <c r="G1070" s="96"/>
      <c r="H1070" s="96"/>
      <c r="I1070" s="96"/>
      <c r="J1070" s="96"/>
      <c r="K1070" s="88"/>
      <c r="L1070" s="72">
        <f t="shared" ref="L1070" si="828">SUM(F1070:K1070)</f>
        <v>0</v>
      </c>
      <c r="M1070" s="73">
        <f t="shared" ref="M1070" si="829">L1070*N1070</f>
        <v>0</v>
      </c>
      <c r="N1070" s="73">
        <f>VLOOKUP($A1070,'Прайс-Лист'!$A$7:$P$608, 7,0)</f>
        <v>26.569384334999995</v>
      </c>
      <c r="O1070" s="73">
        <f>VLOOKUP($A1070,'Прайс-Лист'!$A$7:$P$608, 10,0)</f>
        <v>49.153361019749994</v>
      </c>
      <c r="P1070" s="73">
        <f>VLOOKUP($A1070,'Прайс-Лист'!$A$7:$P$608, 11,0)</f>
        <v>1327.1407475332499</v>
      </c>
    </row>
    <row r="1071" spans="1:16" x14ac:dyDescent="0.25">
      <c r="A1071" s="70" t="s">
        <v>810</v>
      </c>
      <c r="B1071" s="77" t="s">
        <v>773</v>
      </c>
      <c r="C1071" s="70" t="s">
        <v>811</v>
      </c>
      <c r="D1071" s="71" t="s">
        <v>1136</v>
      </c>
      <c r="E1071" s="73" t="str">
        <f>VLOOKUP($A1071,'Прайс-Лист'!$A$7:$P$608, 4,0)</f>
        <v>XS-XL</v>
      </c>
      <c r="F1071" s="96"/>
      <c r="G1071" s="96"/>
      <c r="H1071" s="96"/>
      <c r="I1071" s="96"/>
      <c r="J1071" s="96"/>
      <c r="K1071" s="88"/>
      <c r="L1071" s="72">
        <f t="shared" ref="L1071" si="830">SUM(F1071:K1071)</f>
        <v>0</v>
      </c>
      <c r="M1071" s="73">
        <f t="shared" ref="M1071" si="831">L1071*N1071</f>
        <v>0</v>
      </c>
      <c r="N1071" s="73">
        <f>VLOOKUP($A1071,'Прайс-Лист'!$A$7:$P$608, 7,0)</f>
        <v>26.569384334999995</v>
      </c>
      <c r="O1071" s="73">
        <f>VLOOKUP($A1071,'Прайс-Лист'!$A$7:$P$608, 10,0)</f>
        <v>49.153361019749994</v>
      </c>
      <c r="P1071" s="73">
        <f>VLOOKUP($A1071,'Прайс-Лист'!$A$7:$P$608, 11,0)</f>
        <v>1327.1407475332499</v>
      </c>
    </row>
    <row r="1072" spans="1:16" x14ac:dyDescent="0.25">
      <c r="A1072" s="70" t="s">
        <v>810</v>
      </c>
      <c r="B1072" s="77" t="s">
        <v>773</v>
      </c>
      <c r="C1072" s="70" t="s">
        <v>811</v>
      </c>
      <c r="D1072" s="71" t="s">
        <v>1119</v>
      </c>
      <c r="E1072" s="73" t="str">
        <f>VLOOKUP($A1072,'Прайс-Лист'!$A$7:$P$608, 4,0)</f>
        <v>XS-XL</v>
      </c>
      <c r="F1072" s="96"/>
      <c r="G1072" s="96"/>
      <c r="H1072" s="96"/>
      <c r="I1072" s="96"/>
      <c r="J1072" s="96"/>
      <c r="K1072" s="88"/>
      <c r="L1072" s="72">
        <f t="shared" ref="L1072:L1075" si="832">SUM(F1072:K1072)</f>
        <v>0</v>
      </c>
      <c r="M1072" s="73">
        <f t="shared" ref="M1072:M1075" si="833">L1072*N1072</f>
        <v>0</v>
      </c>
      <c r="N1072" s="73">
        <f>VLOOKUP($A1072,'Прайс-Лист'!$A$7:$P$608, 7,0)</f>
        <v>26.569384334999995</v>
      </c>
      <c r="O1072" s="73">
        <f>VLOOKUP($A1072,'Прайс-Лист'!$A$7:$P$608, 10,0)</f>
        <v>49.153361019749994</v>
      </c>
      <c r="P1072" s="73">
        <f>VLOOKUP($A1072,'Прайс-Лист'!$A$7:$P$608, 11,0)</f>
        <v>1327.1407475332499</v>
      </c>
    </row>
    <row r="1073" spans="1:16" x14ac:dyDescent="0.25">
      <c r="A1073" s="70" t="s">
        <v>812</v>
      </c>
      <c r="B1073" s="77" t="s">
        <v>773</v>
      </c>
      <c r="C1073" s="70" t="s">
        <v>813</v>
      </c>
      <c r="D1073" s="71" t="s">
        <v>1117</v>
      </c>
      <c r="E1073" s="73" t="str">
        <f>VLOOKUP($A1073,'Прайс-Лист'!$A$7:$P$608, 4,0)</f>
        <v>XS-XL</v>
      </c>
      <c r="F1073" s="96"/>
      <c r="G1073" s="96"/>
      <c r="H1073" s="96"/>
      <c r="I1073" s="96"/>
      <c r="J1073" s="96"/>
      <c r="K1073" s="88"/>
      <c r="L1073" s="72">
        <f t="shared" si="832"/>
        <v>0</v>
      </c>
      <c r="M1073" s="73">
        <f t="shared" si="833"/>
        <v>0</v>
      </c>
      <c r="N1073" s="73">
        <f>VLOOKUP($A1073,'Прайс-Лист'!$A$7:$P$608, 7,0)</f>
        <v>32.714181954999994</v>
      </c>
      <c r="O1073" s="73">
        <f>VLOOKUP($A1073,'Прайс-Лист'!$A$7:$P$608, 10,0)</f>
        <v>60.521236616749988</v>
      </c>
      <c r="P1073" s="73">
        <f>VLOOKUP($A1073,'Прайс-Лист'!$A$7:$P$608, 11,0)</f>
        <v>1634.0733886522496</v>
      </c>
    </row>
    <row r="1074" spans="1:16" x14ac:dyDescent="0.25">
      <c r="A1074" s="70" t="s">
        <v>812</v>
      </c>
      <c r="B1074" s="77" t="s">
        <v>773</v>
      </c>
      <c r="C1074" s="70" t="s">
        <v>813</v>
      </c>
      <c r="D1074" s="71" t="s">
        <v>1136</v>
      </c>
      <c r="E1074" s="73" t="str">
        <f>VLOOKUP($A1074,'Прайс-Лист'!$A$7:$P$608, 4,0)</f>
        <v>XS-XL</v>
      </c>
      <c r="F1074" s="96"/>
      <c r="G1074" s="96"/>
      <c r="H1074" s="96"/>
      <c r="I1074" s="96"/>
      <c r="J1074" s="96"/>
      <c r="K1074" s="88"/>
      <c r="L1074" s="72">
        <f t="shared" ref="L1074" si="834">SUM(F1074:K1074)</f>
        <v>0</v>
      </c>
      <c r="M1074" s="73">
        <f t="shared" ref="M1074" si="835">L1074*N1074</f>
        <v>0</v>
      </c>
      <c r="N1074" s="73">
        <f>VLOOKUP($A1074,'Прайс-Лист'!$A$7:$P$608, 7,0)</f>
        <v>32.714181954999994</v>
      </c>
      <c r="O1074" s="73">
        <f>VLOOKUP($A1074,'Прайс-Лист'!$A$7:$P$608, 10,0)</f>
        <v>60.521236616749988</v>
      </c>
      <c r="P1074" s="73">
        <f>VLOOKUP($A1074,'Прайс-Лист'!$A$7:$P$608, 11,0)</f>
        <v>1634.0733886522496</v>
      </c>
    </row>
    <row r="1075" spans="1:16" x14ac:dyDescent="0.25">
      <c r="A1075" s="70" t="s">
        <v>812</v>
      </c>
      <c r="B1075" s="77" t="s">
        <v>773</v>
      </c>
      <c r="C1075" s="70" t="s">
        <v>813</v>
      </c>
      <c r="D1075" s="71" t="s">
        <v>1119</v>
      </c>
      <c r="E1075" s="73" t="str">
        <f>VLOOKUP($A1075,'Прайс-Лист'!$A$7:$P$608, 4,0)</f>
        <v>XS-XL</v>
      </c>
      <c r="F1075" s="96"/>
      <c r="G1075" s="96"/>
      <c r="H1075" s="96"/>
      <c r="I1075" s="96"/>
      <c r="J1075" s="96"/>
      <c r="K1075" s="88"/>
      <c r="L1075" s="72">
        <f t="shared" si="832"/>
        <v>0</v>
      </c>
      <c r="M1075" s="73">
        <f t="shared" si="833"/>
        <v>0</v>
      </c>
      <c r="N1075" s="73">
        <f>VLOOKUP($A1075,'Прайс-Лист'!$A$7:$P$608, 7,0)</f>
        <v>32.714181954999994</v>
      </c>
      <c r="O1075" s="73">
        <f>VLOOKUP($A1075,'Прайс-Лист'!$A$7:$P$608, 10,0)</f>
        <v>60.521236616749988</v>
      </c>
      <c r="P1075" s="73">
        <f>VLOOKUP($A1075,'Прайс-Лист'!$A$7:$P$608, 11,0)</f>
        <v>1634.0733886522496</v>
      </c>
    </row>
    <row r="1076" spans="1:16" x14ac:dyDescent="0.25">
      <c r="A1076" s="31" t="s">
        <v>814</v>
      </c>
      <c r="B1076" s="12"/>
      <c r="C1076" s="12"/>
      <c r="D1076" s="12"/>
      <c r="E1076" s="12"/>
      <c r="F1076" s="12"/>
      <c r="G1076" s="12"/>
      <c r="H1076" s="12"/>
      <c r="I1076" s="12"/>
      <c r="J1076" s="12"/>
      <c r="K1076" s="12"/>
      <c r="L1076" s="12"/>
      <c r="M1076" s="12"/>
      <c r="N1076" s="12"/>
      <c r="O1076" s="12"/>
      <c r="P1076" s="12"/>
    </row>
    <row r="1077" spans="1:16" x14ac:dyDescent="0.25">
      <c r="A1077" s="44" t="s">
        <v>53</v>
      </c>
      <c r="B1077" s="44"/>
      <c r="C1077" s="39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</row>
    <row r="1078" spans="1:16" s="1" customFormat="1" x14ac:dyDescent="0.25">
      <c r="A1078" s="66" t="s">
        <v>1099</v>
      </c>
      <c r="B1078" s="66" t="s">
        <v>1100</v>
      </c>
      <c r="C1078" s="67" t="s">
        <v>1101</v>
      </c>
      <c r="D1078" s="66" t="s">
        <v>1102</v>
      </c>
      <c r="E1078" s="68" t="s">
        <v>12</v>
      </c>
      <c r="F1078" s="93" t="s">
        <v>1204</v>
      </c>
      <c r="G1078" s="93" t="s">
        <v>1205</v>
      </c>
      <c r="H1078" s="69"/>
      <c r="I1078" s="69"/>
      <c r="J1078" s="69"/>
      <c r="K1078" s="69"/>
      <c r="L1078" s="68" t="s">
        <v>1108</v>
      </c>
      <c r="M1078" s="68" t="s">
        <v>1109</v>
      </c>
      <c r="N1078" s="68" t="s">
        <v>1110</v>
      </c>
      <c r="O1078" s="68" t="s">
        <v>10</v>
      </c>
      <c r="P1078" s="68" t="s">
        <v>11</v>
      </c>
    </row>
    <row r="1079" spans="1:16" x14ac:dyDescent="0.25">
      <c r="A1079" s="77" t="s">
        <v>815</v>
      </c>
      <c r="B1079" s="70" t="s">
        <v>1203</v>
      </c>
      <c r="C1079" s="77" t="s">
        <v>816</v>
      </c>
      <c r="D1079" s="71" t="s">
        <v>1229</v>
      </c>
      <c r="E1079" s="73" t="str">
        <f>VLOOKUP($A1079,'Прайс-Лист'!$A$7:$P$608, 4,0)</f>
        <v>Left Zip Only</v>
      </c>
      <c r="F1079" s="96"/>
      <c r="G1079" s="88"/>
      <c r="H1079" s="88"/>
      <c r="I1079" s="88"/>
      <c r="J1079" s="88"/>
      <c r="K1079" s="88"/>
      <c r="L1079" s="72">
        <f t="shared" ref="L1079:L1081" si="836">SUM(F1079:K1079)</f>
        <v>0</v>
      </c>
      <c r="M1079" s="73">
        <f t="shared" ref="M1079:M1081" si="837">L1079*N1079</f>
        <v>0</v>
      </c>
      <c r="N1079" s="73">
        <f>VLOOKUP($A1079,'Прайс-Лист'!$A$7:$P$608, 7,0)</f>
        <v>463.77754929999992</v>
      </c>
      <c r="O1079" s="73">
        <f>VLOOKUP($A1079,'Прайс-Лист'!$A$7:$P$608, 10,0)</f>
        <v>649.28856901999984</v>
      </c>
      <c r="P1079" s="73">
        <f>VLOOKUP($A1079,'Прайс-Лист'!$A$7:$P$608, 11,0)</f>
        <v>17530.791363539996</v>
      </c>
    </row>
    <row r="1080" spans="1:16" x14ac:dyDescent="0.25">
      <c r="A1080" s="82" t="s">
        <v>819</v>
      </c>
      <c r="B1080" s="82" t="s">
        <v>1203</v>
      </c>
      <c r="C1080" s="82" t="s">
        <v>820</v>
      </c>
      <c r="D1080" s="83" t="s">
        <v>1229</v>
      </c>
      <c r="E1080" s="84" t="str">
        <f>VLOOKUP($A1080,'Прайс-Лист'!$A$7:$P$608, 4,0)</f>
        <v>Left Zip Only</v>
      </c>
      <c r="F1080" s="95"/>
      <c r="G1080" s="88"/>
      <c r="H1080" s="88"/>
      <c r="I1080" s="88"/>
      <c r="J1080" s="88"/>
      <c r="K1080" s="88"/>
      <c r="L1080" s="85">
        <f t="shared" si="836"/>
        <v>0</v>
      </c>
      <c r="M1080" s="84">
        <f t="shared" si="837"/>
        <v>0</v>
      </c>
      <c r="N1080" s="84">
        <f>VLOOKUP($A1080,'Прайс-Лист'!$A$7:$P$608, 7,0)</f>
        <v>419.20573890000003</v>
      </c>
      <c r="O1080" s="84">
        <f>VLOOKUP($A1080,'Прайс-Лист'!$A$7:$P$608, 10,0)</f>
        <v>586.88803445999997</v>
      </c>
      <c r="P1080" s="84">
        <f>VLOOKUP($A1080,'Прайс-Лист'!$A$7:$P$608, 11,0)</f>
        <v>15845.97693042</v>
      </c>
    </row>
    <row r="1081" spans="1:16" x14ac:dyDescent="0.25">
      <c r="A1081" s="77" t="s">
        <v>821</v>
      </c>
      <c r="B1081" s="70" t="s">
        <v>1203</v>
      </c>
      <c r="C1081" s="77" t="s">
        <v>822</v>
      </c>
      <c r="D1081" s="71" t="s">
        <v>1229</v>
      </c>
      <c r="E1081" s="73" t="str">
        <f>VLOOKUP($A1081,'Прайс-Лист'!$A$7:$P$608, 4,0)</f>
        <v>Left Zip Only</v>
      </c>
      <c r="F1081" s="96"/>
      <c r="G1081" s="88"/>
      <c r="H1081" s="88"/>
      <c r="I1081" s="88"/>
      <c r="J1081" s="88"/>
      <c r="K1081" s="88"/>
      <c r="L1081" s="72">
        <f t="shared" si="836"/>
        <v>0</v>
      </c>
      <c r="M1081" s="73">
        <f t="shared" si="837"/>
        <v>0</v>
      </c>
      <c r="N1081" s="73">
        <f>VLOOKUP($A1081,'Прайс-Лист'!$A$7:$P$608, 7,0)</f>
        <v>374.74366279999998</v>
      </c>
      <c r="O1081" s="73">
        <f>VLOOKUP($A1081,'Прайс-Лист'!$A$7:$P$608, 10,0)</f>
        <v>524.64112791999992</v>
      </c>
      <c r="P1081" s="73">
        <f>VLOOKUP($A1081,'Прайс-Лист'!$A$7:$P$608, 11,0)</f>
        <v>14165.310453839998</v>
      </c>
    </row>
    <row r="1082" spans="1:16" x14ac:dyDescent="0.25">
      <c r="A1082" s="44" t="s">
        <v>823</v>
      </c>
      <c r="B1082" s="44"/>
      <c r="C1082" s="39"/>
      <c r="D1082" s="39"/>
      <c r="E1082" s="39"/>
      <c r="F1082" s="39"/>
      <c r="G1082" s="39"/>
      <c r="H1082" s="39"/>
      <c r="I1082" s="39"/>
      <c r="J1082" s="39"/>
      <c r="K1082" s="39"/>
      <c r="L1082" s="39"/>
      <c r="M1082" s="39"/>
      <c r="N1082" s="39"/>
      <c r="O1082" s="39"/>
      <c r="P1082" s="39"/>
    </row>
    <row r="1083" spans="1:16" s="1" customFormat="1" x14ac:dyDescent="0.25">
      <c r="A1083" s="66" t="s">
        <v>1099</v>
      </c>
      <c r="B1083" s="66" t="s">
        <v>1100</v>
      </c>
      <c r="C1083" s="67" t="s">
        <v>1101</v>
      </c>
      <c r="D1083" s="66" t="s">
        <v>1102</v>
      </c>
      <c r="E1083" s="68" t="s">
        <v>12</v>
      </c>
      <c r="F1083" s="93" t="s">
        <v>1204</v>
      </c>
      <c r="G1083" s="93" t="s">
        <v>1205</v>
      </c>
      <c r="H1083" s="69"/>
      <c r="I1083" s="69"/>
      <c r="J1083" s="69"/>
      <c r="K1083" s="69"/>
      <c r="L1083" s="68" t="s">
        <v>1108</v>
      </c>
      <c r="M1083" s="68" t="s">
        <v>1109</v>
      </c>
      <c r="N1083" s="68" t="s">
        <v>1110</v>
      </c>
      <c r="O1083" s="68" t="s">
        <v>10</v>
      </c>
      <c r="P1083" s="68" t="s">
        <v>11</v>
      </c>
    </row>
    <row r="1084" spans="1:16" x14ac:dyDescent="0.25">
      <c r="A1084" s="70" t="s">
        <v>824</v>
      </c>
      <c r="B1084" s="70" t="s">
        <v>1203</v>
      </c>
      <c r="C1084" s="70" t="s">
        <v>825</v>
      </c>
      <c r="D1084" s="71" t="s">
        <v>1228</v>
      </c>
      <c r="E1084" s="73" t="str">
        <f>VLOOKUP($A1084,'Прайс-Лист'!$A$7:$P$608, 4,0)</f>
        <v>Left Zip Only</v>
      </c>
      <c r="F1084" s="96"/>
      <c r="G1084" s="88"/>
      <c r="H1084" s="88"/>
      <c r="I1084" s="88"/>
      <c r="J1084" s="88"/>
      <c r="K1084" s="88"/>
      <c r="L1084" s="72">
        <f t="shared" ref="L1084:L1086" si="838">SUM(F1084:K1084)</f>
        <v>0</v>
      </c>
      <c r="M1084" s="73">
        <f t="shared" ref="M1084:M1086" si="839">L1084*N1084</f>
        <v>0</v>
      </c>
      <c r="N1084" s="73">
        <f>VLOOKUP($A1084,'Прайс-Лист'!$A$7:$P$608, 7,0)</f>
        <v>332.98660329999996</v>
      </c>
      <c r="O1084" s="73">
        <f>VLOOKUP($A1084,'Прайс-Лист'!$A$7:$P$608, 10,0)</f>
        <v>539.43829734600001</v>
      </c>
      <c r="P1084" s="73">
        <f>VLOOKUP($A1084,'Прайс-Лист'!$A$7:$P$608, 11,0)</f>
        <v>14564.834028342</v>
      </c>
    </row>
    <row r="1085" spans="1:16" x14ac:dyDescent="0.25">
      <c r="A1085" s="82" t="s">
        <v>827</v>
      </c>
      <c r="B1085" s="82" t="s">
        <v>1203</v>
      </c>
      <c r="C1085" s="82" t="s">
        <v>828</v>
      </c>
      <c r="D1085" s="83" t="s">
        <v>1228</v>
      </c>
      <c r="E1085" s="84" t="str">
        <f>VLOOKUP($A1085,'Прайс-Лист'!$A$7:$P$608, 4,0)</f>
        <v>Left Zip Only</v>
      </c>
      <c r="F1085" s="95"/>
      <c r="G1085" s="88"/>
      <c r="H1085" s="88"/>
      <c r="I1085" s="88"/>
      <c r="J1085" s="88"/>
      <c r="K1085" s="88"/>
      <c r="L1085" s="85">
        <f t="shared" si="838"/>
        <v>0</v>
      </c>
      <c r="M1085" s="84">
        <f t="shared" si="839"/>
        <v>0</v>
      </c>
      <c r="N1085" s="84">
        <f>VLOOKUP($A1085,'Прайс-Лист'!$A$7:$P$608, 7,0)</f>
        <v>295.18203519999997</v>
      </c>
      <c r="O1085" s="84">
        <f>VLOOKUP($A1085,'Прайс-Лист'!$A$7:$P$608, 10,0)</f>
        <v>478.194897024</v>
      </c>
      <c r="P1085" s="84">
        <f>VLOOKUP($A1085,'Прайс-Лист'!$A$7:$P$608, 11,0)</f>
        <v>12911.262219648001</v>
      </c>
    </row>
    <row r="1086" spans="1:16" x14ac:dyDescent="0.25">
      <c r="A1086" s="70" t="s">
        <v>829</v>
      </c>
      <c r="B1086" s="70" t="s">
        <v>1203</v>
      </c>
      <c r="C1086" s="70" t="s">
        <v>830</v>
      </c>
      <c r="D1086" s="71" t="s">
        <v>1211</v>
      </c>
      <c r="E1086" s="73" t="str">
        <f>VLOOKUP($A1086,'Прайс-Лист'!$A$7:$P$608, 4,0)</f>
        <v>Left Zip Only</v>
      </c>
      <c r="F1086" s="96"/>
      <c r="G1086" s="88"/>
      <c r="H1086" s="88"/>
      <c r="I1086" s="88"/>
      <c r="J1086" s="88"/>
      <c r="K1086" s="88"/>
      <c r="L1086" s="72">
        <f t="shared" si="838"/>
        <v>0</v>
      </c>
      <c r="M1086" s="73">
        <f t="shared" si="839"/>
        <v>0</v>
      </c>
      <c r="N1086" s="73">
        <f>VLOOKUP($A1086,'Прайс-Лист'!$A$7:$P$608, 7,0)</f>
        <v>290.69306499999993</v>
      </c>
      <c r="O1086" s="73">
        <f>VLOOKUP($A1086,'Прайс-Лист'!$A$7:$P$608, 10,0)</f>
        <v>470.92276529999992</v>
      </c>
      <c r="P1086" s="73">
        <f>VLOOKUP($A1086,'Прайс-Лист'!$A$7:$P$608, 11,0)</f>
        <v>12714.914663099999</v>
      </c>
    </row>
    <row r="1087" spans="1:16" x14ac:dyDescent="0.25">
      <c r="A1087" s="44" t="s">
        <v>831</v>
      </c>
      <c r="B1087" s="44"/>
      <c r="C1087" s="39"/>
      <c r="D1087" s="39"/>
      <c r="E1087" s="39"/>
      <c r="F1087" s="39"/>
      <c r="G1087" s="39"/>
      <c r="H1087" s="39"/>
      <c r="I1087" s="39"/>
      <c r="J1087" s="39"/>
      <c r="K1087" s="39"/>
      <c r="L1087" s="39"/>
      <c r="M1087" s="39"/>
      <c r="N1087" s="39"/>
      <c r="O1087" s="39"/>
      <c r="P1087" s="39"/>
    </row>
    <row r="1088" spans="1:16" s="1" customFormat="1" x14ac:dyDescent="0.25">
      <c r="A1088" s="66" t="s">
        <v>1099</v>
      </c>
      <c r="B1088" s="66" t="s">
        <v>1100</v>
      </c>
      <c r="C1088" s="67" t="s">
        <v>1101</v>
      </c>
      <c r="D1088" s="66" t="s">
        <v>1102</v>
      </c>
      <c r="E1088" s="68" t="s">
        <v>12</v>
      </c>
      <c r="F1088" s="93" t="s">
        <v>1204</v>
      </c>
      <c r="G1088" s="93" t="s">
        <v>1205</v>
      </c>
      <c r="H1088" s="69"/>
      <c r="I1088" s="69"/>
      <c r="J1088" s="69"/>
      <c r="K1088" s="69"/>
      <c r="L1088" s="68" t="s">
        <v>1108</v>
      </c>
      <c r="M1088" s="68" t="s">
        <v>1109</v>
      </c>
      <c r="N1088" s="68" t="s">
        <v>1110</v>
      </c>
      <c r="O1088" s="68" t="s">
        <v>10</v>
      </c>
      <c r="P1088" s="68" t="s">
        <v>11</v>
      </c>
    </row>
    <row r="1089" spans="1:16" x14ac:dyDescent="0.25">
      <c r="A1089" s="79" t="s">
        <v>832</v>
      </c>
      <c r="B1089" s="70" t="s">
        <v>1203</v>
      </c>
      <c r="C1089" s="80" t="s">
        <v>833</v>
      </c>
      <c r="D1089" s="71" t="s">
        <v>1117</v>
      </c>
      <c r="E1089" s="73" t="str">
        <f>VLOOKUP($A1089,'Прайс-Лист'!$A$7:$P$608, 4,0)</f>
        <v>Left Zip Only</v>
      </c>
      <c r="F1089" s="96"/>
      <c r="G1089" s="88"/>
      <c r="H1089" s="88"/>
      <c r="I1089" s="88"/>
      <c r="J1089" s="88"/>
      <c r="K1089" s="88"/>
      <c r="L1089" s="72">
        <f t="shared" ref="L1089:L1091" si="840">SUM(F1089:K1089)</f>
        <v>0</v>
      </c>
      <c r="M1089" s="73">
        <f t="shared" ref="M1089:M1091" si="841">L1089*N1089</f>
        <v>0</v>
      </c>
      <c r="N1089" s="73">
        <f>VLOOKUP($A1089,'Прайс-Лист'!$A$7:$P$608, 7,0)</f>
        <v>377.04749550000003</v>
      </c>
      <c r="O1089" s="73">
        <f>VLOOKUP($A1089,'Прайс-Лист'!$A$7:$P$608, 10,0)</f>
        <v>610.81694271000003</v>
      </c>
      <c r="P1089" s="73">
        <f>VLOOKUP($A1089,'Прайс-Лист'!$A$7:$P$608, 11,0)</f>
        <v>16492.05745317</v>
      </c>
    </row>
    <row r="1090" spans="1:16" x14ac:dyDescent="0.25">
      <c r="A1090" s="86" t="s">
        <v>834</v>
      </c>
      <c r="B1090" s="82" t="s">
        <v>1203</v>
      </c>
      <c r="C1090" s="86" t="s">
        <v>835</v>
      </c>
      <c r="D1090" s="83" t="s">
        <v>1117</v>
      </c>
      <c r="E1090" s="84" t="str">
        <f>VLOOKUP($A1090,'Прайс-Лист'!$A$7:$P$608, 4,0)</f>
        <v>Left Zip Only</v>
      </c>
      <c r="F1090" s="95"/>
      <c r="G1090" s="88"/>
      <c r="H1090" s="88"/>
      <c r="I1090" s="88"/>
      <c r="J1090" s="88"/>
      <c r="K1090" s="88"/>
      <c r="L1090" s="85">
        <f t="shared" si="840"/>
        <v>0</v>
      </c>
      <c r="M1090" s="84">
        <f t="shared" si="841"/>
        <v>0</v>
      </c>
      <c r="N1090" s="84">
        <f>VLOOKUP($A1090,'Прайс-Лист'!$A$7:$P$608, 7,0)</f>
        <v>321.44878349999999</v>
      </c>
      <c r="O1090" s="84">
        <f>VLOOKUP($A1090,'Прайс-Лист'!$A$7:$P$608, 10,0)</f>
        <v>520.74702926999998</v>
      </c>
      <c r="P1090" s="84">
        <f>VLOOKUP($A1090,'Прайс-Лист'!$A$7:$P$608, 11,0)</f>
        <v>14060.16979029</v>
      </c>
    </row>
    <row r="1091" spans="1:16" x14ac:dyDescent="0.25">
      <c r="A1091" s="79" t="s">
        <v>836</v>
      </c>
      <c r="B1091" s="70" t="s">
        <v>1203</v>
      </c>
      <c r="C1091" s="80" t="s">
        <v>837</v>
      </c>
      <c r="D1091" s="71" t="s">
        <v>1117</v>
      </c>
      <c r="E1091" s="73" t="str">
        <f>VLOOKUP($A1091,'Прайс-Лист'!$A$7:$P$608, 4,0)</f>
        <v>Left Zip Only</v>
      </c>
      <c r="F1091" s="96"/>
      <c r="G1091" s="88"/>
      <c r="H1091" s="88"/>
      <c r="I1091" s="88"/>
      <c r="J1091" s="88"/>
      <c r="K1091" s="88"/>
      <c r="L1091" s="72">
        <f t="shared" si="840"/>
        <v>0</v>
      </c>
      <c r="M1091" s="73">
        <f t="shared" si="841"/>
        <v>0</v>
      </c>
      <c r="N1091" s="73">
        <f>VLOOKUP($A1091,'Прайс-Лист'!$A$7:$P$608, 7,0)</f>
        <v>263.88895650000001</v>
      </c>
      <c r="O1091" s="73">
        <f>VLOOKUP($A1091,'Прайс-Лист'!$A$7:$P$608, 10,0)</f>
        <v>427.50010953000003</v>
      </c>
      <c r="P1091" s="73">
        <f>VLOOKUP($A1091,'Прайс-Лист'!$A$7:$P$608, 11,0)</f>
        <v>11542.50295731</v>
      </c>
    </row>
    <row r="1092" spans="1:16" x14ac:dyDescent="0.25">
      <c r="A1092" s="44" t="s">
        <v>838</v>
      </c>
      <c r="B1092" s="44"/>
      <c r="C1092" s="39"/>
      <c r="D1092" s="39"/>
      <c r="E1092" s="39"/>
      <c r="F1092" s="39"/>
      <c r="G1092" s="39"/>
      <c r="H1092" s="39"/>
      <c r="I1092" s="39"/>
      <c r="J1092" s="39"/>
      <c r="K1092" s="39"/>
      <c r="L1092" s="39"/>
      <c r="M1092" s="39"/>
      <c r="N1092" s="39"/>
      <c r="O1092" s="39"/>
      <c r="P1092" s="39"/>
    </row>
    <row r="1093" spans="1:16" s="1" customFormat="1" x14ac:dyDescent="0.25">
      <c r="A1093" s="66" t="s">
        <v>1099</v>
      </c>
      <c r="B1093" s="66" t="s">
        <v>1100</v>
      </c>
      <c r="C1093" s="67" t="s">
        <v>1101</v>
      </c>
      <c r="D1093" s="66" t="s">
        <v>1102</v>
      </c>
      <c r="E1093" s="68" t="s">
        <v>12</v>
      </c>
      <c r="F1093" s="93" t="s">
        <v>1204</v>
      </c>
      <c r="G1093" s="93" t="s">
        <v>1205</v>
      </c>
      <c r="H1093" s="69"/>
      <c r="I1093" s="69"/>
      <c r="J1093" s="69"/>
      <c r="K1093" s="69"/>
      <c r="L1093" s="68" t="s">
        <v>1108</v>
      </c>
      <c r="M1093" s="68" t="s">
        <v>1109</v>
      </c>
      <c r="N1093" s="68" t="s">
        <v>1110</v>
      </c>
      <c r="O1093" s="68" t="s">
        <v>10</v>
      </c>
      <c r="P1093" s="68" t="s">
        <v>11</v>
      </c>
    </row>
    <row r="1094" spans="1:16" x14ac:dyDescent="0.25">
      <c r="A1094" s="70" t="s">
        <v>839</v>
      </c>
      <c r="B1094" s="70" t="s">
        <v>1203</v>
      </c>
      <c r="C1094" s="70" t="s">
        <v>840</v>
      </c>
      <c r="D1094" s="71" t="s">
        <v>1123</v>
      </c>
      <c r="E1094" s="73" t="str">
        <f>VLOOKUP($A1094,'Прайс-Лист'!$A$7:$P$608, 4,0)</f>
        <v xml:space="preserve">Left or Right Zip </v>
      </c>
      <c r="F1094" s="96"/>
      <c r="G1094" s="96"/>
      <c r="H1094" s="88"/>
      <c r="I1094" s="88"/>
      <c r="J1094" s="88"/>
      <c r="K1094" s="88"/>
      <c r="L1094" s="72">
        <f t="shared" ref="L1094:L1100" si="842">SUM(F1094:K1094)</f>
        <v>0</v>
      </c>
      <c r="M1094" s="73">
        <f t="shared" ref="M1094:M1100" si="843">L1094*N1094</f>
        <v>0</v>
      </c>
      <c r="N1094" s="73">
        <f>VLOOKUP($A1094,'Прайс-Лист'!$A$7:$P$608, 7,0)</f>
        <v>259.50399149999998</v>
      </c>
      <c r="O1094" s="73">
        <f>VLOOKUP($A1094,'Прайс-Лист'!$A$7:$P$608, 10,0)</f>
        <v>420.39646622999999</v>
      </c>
      <c r="P1094" s="73">
        <f>VLOOKUP($A1094,'Прайс-Лист'!$A$7:$P$608, 11,0)</f>
        <v>11350.704588209999</v>
      </c>
    </row>
    <row r="1095" spans="1:16" x14ac:dyDescent="0.25">
      <c r="A1095" s="82" t="s">
        <v>842</v>
      </c>
      <c r="B1095" s="82" t="s">
        <v>1203</v>
      </c>
      <c r="C1095" s="82" t="s">
        <v>843</v>
      </c>
      <c r="D1095" s="83" t="s">
        <v>1123</v>
      </c>
      <c r="E1095" s="84" t="str">
        <f>VLOOKUP($A1095,'Прайс-Лист'!$A$7:$P$608, 4,0)</f>
        <v>Left Zip Only</v>
      </c>
      <c r="F1095" s="95"/>
      <c r="G1095" s="88"/>
      <c r="H1095" s="88"/>
      <c r="I1095" s="88"/>
      <c r="J1095" s="88"/>
      <c r="K1095" s="88"/>
      <c r="L1095" s="85">
        <f t="shared" si="842"/>
        <v>0</v>
      </c>
      <c r="M1095" s="84">
        <f t="shared" si="843"/>
        <v>0</v>
      </c>
      <c r="N1095" s="84">
        <f>VLOOKUP($A1095,'Прайс-Лист'!$A$7:$P$608, 7,0)</f>
        <v>255.67137049999999</v>
      </c>
      <c r="O1095" s="84">
        <f>VLOOKUP($A1095,'Прайс-Лист'!$A$7:$P$608, 10,0)</f>
        <v>414.18762021000003</v>
      </c>
      <c r="P1095" s="84">
        <f>VLOOKUP($A1095,'Прайс-Лист'!$A$7:$P$608, 11,0)</f>
        <v>11183.065745670001</v>
      </c>
    </row>
    <row r="1096" spans="1:16" x14ac:dyDescent="0.25">
      <c r="A1096" s="70" t="s">
        <v>844</v>
      </c>
      <c r="B1096" s="70" t="s">
        <v>1203</v>
      </c>
      <c r="C1096" s="70" t="s">
        <v>845</v>
      </c>
      <c r="D1096" s="71" t="s">
        <v>1123</v>
      </c>
      <c r="E1096" s="73" t="str">
        <f>VLOOKUP($A1096,'Прайс-Лист'!$A$7:$P$608, 4,0)</f>
        <v>Left Zip Only</v>
      </c>
      <c r="F1096" s="96"/>
      <c r="G1096" s="88"/>
      <c r="H1096" s="88"/>
      <c r="I1096" s="88"/>
      <c r="J1096" s="88"/>
      <c r="K1096" s="88"/>
      <c r="L1096" s="72">
        <f t="shared" si="842"/>
        <v>0</v>
      </c>
      <c r="M1096" s="73">
        <f t="shared" si="843"/>
        <v>0</v>
      </c>
      <c r="N1096" s="73">
        <f>VLOOKUP($A1096,'Прайс-Лист'!$A$7:$P$608, 7,0)</f>
        <v>282.99550500000004</v>
      </c>
      <c r="O1096" s="73">
        <f>VLOOKUP($A1096,'Прайс-Лист'!$A$7:$P$608, 10,0)</f>
        <v>458.45271810000008</v>
      </c>
      <c r="P1096" s="73">
        <f>VLOOKUP($A1096,'Прайс-Лист'!$A$7:$P$608, 11,0)</f>
        <v>12378.223388700002</v>
      </c>
    </row>
    <row r="1097" spans="1:16" x14ac:dyDescent="0.25">
      <c r="A1097" s="82" t="s">
        <v>846</v>
      </c>
      <c r="B1097" s="82" t="s">
        <v>1203</v>
      </c>
      <c r="C1097" s="82" t="s">
        <v>847</v>
      </c>
      <c r="D1097" s="83" t="s">
        <v>1126</v>
      </c>
      <c r="E1097" s="84" t="str">
        <f>VLOOKUP($A1097,'Прайс-Лист'!$A$7:$P$608, 4,0)</f>
        <v xml:space="preserve">Left or Right Zip </v>
      </c>
      <c r="F1097" s="95"/>
      <c r="G1097" s="95"/>
      <c r="H1097" s="88"/>
      <c r="I1097" s="88"/>
      <c r="J1097" s="88"/>
      <c r="K1097" s="88"/>
      <c r="L1097" s="85">
        <f t="shared" si="842"/>
        <v>0</v>
      </c>
      <c r="M1097" s="84">
        <f t="shared" si="843"/>
        <v>0</v>
      </c>
      <c r="N1097" s="84">
        <f>VLOOKUP($A1097,'Прайс-Лист'!$A$7:$P$608, 7,0)</f>
        <v>223.13302049999996</v>
      </c>
      <c r="O1097" s="84">
        <f>VLOOKUP($A1097,'Прайс-Лист'!$A$7:$P$608, 10,0)</f>
        <v>361.47549320999997</v>
      </c>
      <c r="P1097" s="84">
        <f>VLOOKUP($A1097,'Прайс-Лист'!$A$7:$P$608, 11,0)</f>
        <v>9759.8383166699987</v>
      </c>
    </row>
    <row r="1098" spans="1:16" x14ac:dyDescent="0.25">
      <c r="A1098" s="70" t="s">
        <v>848</v>
      </c>
      <c r="B1098" s="70" t="s">
        <v>1203</v>
      </c>
      <c r="C1098" s="70" t="s">
        <v>849</v>
      </c>
      <c r="D1098" s="71" t="s">
        <v>1126</v>
      </c>
      <c r="E1098" s="73" t="str">
        <f>VLOOKUP($A1098,'Прайс-Лист'!$A$7:$P$608, 4,0)</f>
        <v>Left Zip Only</v>
      </c>
      <c r="F1098" s="96"/>
      <c r="G1098" s="88"/>
      <c r="H1098" s="88"/>
      <c r="I1098" s="88"/>
      <c r="J1098" s="88"/>
      <c r="K1098" s="88"/>
      <c r="L1098" s="72">
        <f t="shared" si="842"/>
        <v>0</v>
      </c>
      <c r="M1098" s="73">
        <f t="shared" si="843"/>
        <v>0</v>
      </c>
      <c r="N1098" s="73">
        <f>VLOOKUP($A1098,'Прайс-Лист'!$A$7:$P$608, 7,0)</f>
        <v>243.67860139999999</v>
      </c>
      <c r="O1098" s="73">
        <f>VLOOKUP($A1098,'Прайс-Лист'!$A$7:$P$608, 10,0)</f>
        <v>394.75933426800003</v>
      </c>
      <c r="P1098" s="73">
        <f>VLOOKUP($A1098,'Прайс-Лист'!$A$7:$P$608, 11,0)</f>
        <v>10658.502025236001</v>
      </c>
    </row>
    <row r="1099" spans="1:16" x14ac:dyDescent="0.25">
      <c r="A1099" s="82" t="s">
        <v>850</v>
      </c>
      <c r="B1099" s="82" t="s">
        <v>1203</v>
      </c>
      <c r="C1099" s="82" t="s">
        <v>851</v>
      </c>
      <c r="D1099" s="83" t="s">
        <v>1152</v>
      </c>
      <c r="E1099" s="84" t="str">
        <f>VLOOKUP($A1099,'Прайс-Лист'!$A$7:$P$608, 4,0)</f>
        <v xml:space="preserve">Left or Right Zip </v>
      </c>
      <c r="F1099" s="95"/>
      <c r="G1099" s="95"/>
      <c r="H1099" s="88"/>
      <c r="I1099" s="88"/>
      <c r="J1099" s="88"/>
      <c r="K1099" s="88"/>
      <c r="L1099" s="85">
        <f t="shared" si="842"/>
        <v>0</v>
      </c>
      <c r="M1099" s="84">
        <f t="shared" si="843"/>
        <v>0</v>
      </c>
      <c r="N1099" s="84">
        <f>VLOOKUP($A1099,'Прайс-Лист'!$A$7:$P$608, 7,0)</f>
        <v>185.73301499999999</v>
      </c>
      <c r="O1099" s="84">
        <f>VLOOKUP($A1099,'Прайс-Лист'!$A$7:$P$608, 10,0)</f>
        <v>300.88748429999998</v>
      </c>
      <c r="P1099" s="84">
        <f>VLOOKUP($A1099,'Прайс-Лист'!$A$7:$P$608, 11,0)</f>
        <v>8123.9620760999996</v>
      </c>
    </row>
    <row r="1100" spans="1:16" x14ac:dyDescent="0.25">
      <c r="A1100" s="70" t="s">
        <v>852</v>
      </c>
      <c r="B1100" s="70" t="s">
        <v>1203</v>
      </c>
      <c r="C1100" s="70" t="s">
        <v>853</v>
      </c>
      <c r="D1100" s="71" t="s">
        <v>1152</v>
      </c>
      <c r="E1100" s="73" t="str">
        <f>VLOOKUP($A1100,'Прайс-Лист'!$A$7:$P$608, 4,0)</f>
        <v>Left Zip Only</v>
      </c>
      <c r="F1100" s="96"/>
      <c r="G1100" s="88"/>
      <c r="H1100" s="88"/>
      <c r="I1100" s="88"/>
      <c r="J1100" s="88"/>
      <c r="K1100" s="88"/>
      <c r="L1100" s="72">
        <f t="shared" si="842"/>
        <v>0</v>
      </c>
      <c r="M1100" s="73">
        <f t="shared" si="843"/>
        <v>0</v>
      </c>
      <c r="N1100" s="73">
        <f>VLOOKUP($A1100,'Прайс-Лист'!$A$7:$P$608, 7,0)</f>
        <v>202.45214469999999</v>
      </c>
      <c r="O1100" s="73">
        <f>VLOOKUP($A1100,'Прайс-Лист'!$A$7:$P$608, 10,0)</f>
        <v>327.97247441400003</v>
      </c>
      <c r="P1100" s="73">
        <f>VLOOKUP($A1100,'Прайс-Лист'!$A$7:$P$608, 11,0)</f>
        <v>8855.2568091780013</v>
      </c>
    </row>
    <row r="1101" spans="1:16" x14ac:dyDescent="0.25">
      <c r="A1101" s="44" t="s">
        <v>854</v>
      </c>
      <c r="B1101" s="44"/>
      <c r="C1101" s="39"/>
      <c r="D1101" s="39"/>
      <c r="E1101" s="39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</row>
    <row r="1102" spans="1:16" s="1" customFormat="1" x14ac:dyDescent="0.25">
      <c r="A1102" s="66" t="s">
        <v>1099</v>
      </c>
      <c r="B1102" s="66" t="s">
        <v>1100</v>
      </c>
      <c r="C1102" s="67" t="s">
        <v>1101</v>
      </c>
      <c r="D1102" s="66" t="s">
        <v>1102</v>
      </c>
      <c r="E1102" s="68" t="s">
        <v>12</v>
      </c>
      <c r="F1102" s="93" t="s">
        <v>1204</v>
      </c>
      <c r="G1102" s="93" t="s">
        <v>1205</v>
      </c>
      <c r="H1102" s="69"/>
      <c r="I1102" s="69"/>
      <c r="J1102" s="69"/>
      <c r="K1102" s="69"/>
      <c r="L1102" s="68" t="s">
        <v>1108</v>
      </c>
      <c r="M1102" s="68" t="s">
        <v>1109</v>
      </c>
      <c r="N1102" s="68" t="s">
        <v>1110</v>
      </c>
      <c r="O1102" s="68" t="s">
        <v>10</v>
      </c>
      <c r="P1102" s="68" t="s">
        <v>11</v>
      </c>
    </row>
    <row r="1103" spans="1:16" x14ac:dyDescent="0.25">
      <c r="A1103" s="77" t="s">
        <v>855</v>
      </c>
      <c r="B1103" s="70" t="s">
        <v>1203</v>
      </c>
      <c r="C1103" s="77" t="s">
        <v>856</v>
      </c>
      <c r="D1103" s="71" t="s">
        <v>1154</v>
      </c>
      <c r="E1103" s="73" t="str">
        <f>VLOOKUP($A1103,'Прайс-Лист'!$A$7:$P$608, 4,0)</f>
        <v xml:space="preserve">Left or Right Zip </v>
      </c>
      <c r="F1103" s="96"/>
      <c r="G1103" s="96"/>
      <c r="H1103" s="88"/>
      <c r="I1103" s="88"/>
      <c r="J1103" s="88"/>
      <c r="K1103" s="88"/>
      <c r="L1103" s="72">
        <f t="shared" ref="L1103:L1111" si="844">SUM(F1103:K1103)</f>
        <v>0</v>
      </c>
      <c r="M1103" s="73">
        <f t="shared" ref="M1103:M1111" si="845">L1103*N1103</f>
        <v>0</v>
      </c>
      <c r="N1103" s="73">
        <f>VLOOKUP($A1103,'Прайс-Лист'!$A$7:$P$608, 7,0)</f>
        <v>283.92024049999998</v>
      </c>
      <c r="O1103" s="73">
        <f>VLOOKUP($A1103,'Прайс-Лист'!$A$7:$P$608, 10,0)</f>
        <v>459.95078961000002</v>
      </c>
      <c r="P1103" s="73">
        <f>VLOOKUP($A1103,'Прайс-Лист'!$A$7:$P$608, 11,0)</f>
        <v>12418.671319470001</v>
      </c>
    </row>
    <row r="1104" spans="1:16" x14ac:dyDescent="0.25">
      <c r="A1104" s="82" t="s">
        <v>857</v>
      </c>
      <c r="B1104" s="82" t="s">
        <v>1203</v>
      </c>
      <c r="C1104" s="82" t="s">
        <v>858</v>
      </c>
      <c r="D1104" s="83" t="s">
        <v>1154</v>
      </c>
      <c r="E1104" s="84" t="str">
        <f>VLOOKUP($A1104,'Прайс-Лист'!$A$7:$P$608, 4,0)</f>
        <v>Left Zip Only</v>
      </c>
      <c r="F1104" s="95"/>
      <c r="G1104" s="88"/>
      <c r="H1104" s="88"/>
      <c r="I1104" s="88"/>
      <c r="J1104" s="88"/>
      <c r="K1104" s="88"/>
      <c r="L1104" s="85">
        <f t="shared" si="844"/>
        <v>0</v>
      </c>
      <c r="M1104" s="84">
        <f t="shared" si="845"/>
        <v>0</v>
      </c>
      <c r="N1104" s="84">
        <f>VLOOKUP($A1104,'Прайс-Лист'!$A$7:$P$608, 7,0)</f>
        <v>299.47298419999993</v>
      </c>
      <c r="O1104" s="84">
        <f>VLOOKUP($A1104,'Прайс-Лист'!$A$7:$P$608, 10,0)</f>
        <v>485.14623440399993</v>
      </c>
      <c r="P1104" s="84">
        <f>VLOOKUP($A1104,'Прайс-Лист'!$A$7:$P$608, 11,0)</f>
        <v>13098.948328907998</v>
      </c>
    </row>
    <row r="1105" spans="1:16" x14ac:dyDescent="0.25">
      <c r="A1105" s="70" t="s">
        <v>859</v>
      </c>
      <c r="B1105" s="70" t="s">
        <v>1203</v>
      </c>
      <c r="C1105" s="70" t="s">
        <v>860</v>
      </c>
      <c r="D1105" s="71" t="s">
        <v>1125</v>
      </c>
      <c r="E1105" s="73" t="str">
        <f>VLOOKUP($A1105,'Прайс-Лист'!$A$7:$P$608, 4,0)</f>
        <v xml:space="preserve">Left or Right Zip </v>
      </c>
      <c r="F1105" s="96"/>
      <c r="G1105" s="96"/>
      <c r="H1105" s="88"/>
      <c r="I1105" s="88"/>
      <c r="J1105" s="88"/>
      <c r="K1105" s="88"/>
      <c r="L1105" s="72">
        <f t="shared" si="844"/>
        <v>0</v>
      </c>
      <c r="M1105" s="73">
        <f t="shared" si="845"/>
        <v>0</v>
      </c>
      <c r="N1105" s="73">
        <f>VLOOKUP($A1105,'Прайс-Лист'!$A$7:$P$608, 7,0)</f>
        <v>247.58746350000001</v>
      </c>
      <c r="O1105" s="73">
        <f>VLOOKUP($A1105,'Прайс-Лист'!$A$7:$P$608, 10,0)</f>
        <v>401.09169087000004</v>
      </c>
      <c r="P1105" s="73">
        <f>VLOOKUP($A1105,'Прайс-Лист'!$A$7:$P$608, 11,0)</f>
        <v>10829.475653490001</v>
      </c>
    </row>
    <row r="1106" spans="1:16" x14ac:dyDescent="0.25">
      <c r="A1106" s="82" t="s">
        <v>861</v>
      </c>
      <c r="B1106" s="82" t="s">
        <v>1203</v>
      </c>
      <c r="C1106" s="82" t="s">
        <v>862</v>
      </c>
      <c r="D1106" s="83" t="s">
        <v>1125</v>
      </c>
      <c r="E1106" s="84" t="str">
        <f>VLOOKUP($A1106,'Прайс-Лист'!$A$7:$P$608, 4,0)</f>
        <v>Left Zip Only</v>
      </c>
      <c r="F1106" s="95"/>
      <c r="G1106" s="88"/>
      <c r="H1106" s="88"/>
      <c r="I1106" s="88"/>
      <c r="J1106" s="88"/>
      <c r="K1106" s="88"/>
      <c r="L1106" s="85">
        <f t="shared" si="844"/>
        <v>0</v>
      </c>
      <c r="M1106" s="84">
        <f t="shared" si="845"/>
        <v>0</v>
      </c>
      <c r="N1106" s="84">
        <f>VLOOKUP($A1106,'Прайс-Лист'!$A$7:$P$608, 7,0)</f>
        <v>263.28152499999999</v>
      </c>
      <c r="O1106" s="84">
        <f>VLOOKUP($A1106,'Прайс-Лист'!$A$7:$P$608, 10,0)</f>
        <v>426.51607050000001</v>
      </c>
      <c r="P1106" s="84">
        <f>VLOOKUP($A1106,'Прайс-Лист'!$A$7:$P$608, 11,0)</f>
        <v>11515.933903500001</v>
      </c>
    </row>
    <row r="1107" spans="1:16" x14ac:dyDescent="0.25">
      <c r="A1107" s="70" t="s">
        <v>863</v>
      </c>
      <c r="B1107" s="70" t="s">
        <v>1203</v>
      </c>
      <c r="C1107" s="70" t="s">
        <v>864</v>
      </c>
      <c r="D1107" s="71" t="s">
        <v>1117</v>
      </c>
      <c r="E1107" s="73" t="str">
        <f>VLOOKUP($A1107,'Прайс-Лист'!$A$7:$P$608, 4,0)</f>
        <v xml:space="preserve">Left or Right Zip </v>
      </c>
      <c r="F1107" s="96"/>
      <c r="G1107" s="96"/>
      <c r="H1107" s="88"/>
      <c r="I1107" s="88"/>
      <c r="J1107" s="88"/>
      <c r="K1107" s="88"/>
      <c r="L1107" s="72">
        <f t="shared" si="844"/>
        <v>0</v>
      </c>
      <c r="M1107" s="73">
        <f t="shared" si="845"/>
        <v>0</v>
      </c>
      <c r="N1107" s="73">
        <f>VLOOKUP($A1107,'Прайс-Лист'!$A$7:$P$608, 7,0)</f>
        <v>211.26937649999999</v>
      </c>
      <c r="O1107" s="73">
        <f>VLOOKUP($A1107,'Прайс-Лист'!$A$7:$P$608, 10,0)</f>
        <v>342.25638993000001</v>
      </c>
      <c r="P1107" s="73">
        <f>VLOOKUP($A1107,'Прайс-Лист'!$A$7:$P$608, 11,0)</f>
        <v>9240.9225281100007</v>
      </c>
    </row>
    <row r="1108" spans="1:16" x14ac:dyDescent="0.25">
      <c r="A1108" s="82" t="s">
        <v>865</v>
      </c>
      <c r="B1108" s="82" t="s">
        <v>1203</v>
      </c>
      <c r="C1108" s="82" t="s">
        <v>866</v>
      </c>
      <c r="D1108" s="83" t="s">
        <v>1117</v>
      </c>
      <c r="E1108" s="84" t="str">
        <f>VLOOKUP($A1108,'Прайс-Лист'!$A$7:$P$608, 4,0)</f>
        <v>Left Zip Only</v>
      </c>
      <c r="F1108" s="95"/>
      <c r="G1108" s="88"/>
      <c r="H1108" s="88"/>
      <c r="I1108" s="88"/>
      <c r="J1108" s="88"/>
      <c r="K1108" s="88"/>
      <c r="L1108" s="85">
        <f t="shared" si="844"/>
        <v>0</v>
      </c>
      <c r="M1108" s="84">
        <f t="shared" si="845"/>
        <v>0</v>
      </c>
      <c r="N1108" s="84">
        <f>VLOOKUP($A1108,'Прайс-Лист'!$A$7:$P$608, 7,0)</f>
        <v>207.34273949999996</v>
      </c>
      <c r="O1108" s="84">
        <f>VLOOKUP($A1108,'Прайс-Лист'!$A$7:$P$608, 10,0)</f>
        <v>335.89523798999994</v>
      </c>
      <c r="P1108" s="84">
        <f>VLOOKUP($A1108,'Прайс-Лист'!$A$7:$P$608, 11,0)</f>
        <v>9069.1714257299991</v>
      </c>
    </row>
    <row r="1109" spans="1:16" x14ac:dyDescent="0.25">
      <c r="A1109" s="70" t="s">
        <v>867</v>
      </c>
      <c r="B1109" s="70" t="s">
        <v>1203</v>
      </c>
      <c r="C1109" s="70" t="s">
        <v>868</v>
      </c>
      <c r="D1109" s="71" t="s">
        <v>1117</v>
      </c>
      <c r="E1109" s="73" t="str">
        <f>VLOOKUP($A1109,'Прайс-Лист'!$A$7:$P$608, 4,0)</f>
        <v>Left Zip Only</v>
      </c>
      <c r="F1109" s="96"/>
      <c r="G1109" s="88"/>
      <c r="H1109" s="88"/>
      <c r="I1109" s="88"/>
      <c r="J1109" s="88"/>
      <c r="K1109" s="88"/>
      <c r="L1109" s="72">
        <f t="shared" si="844"/>
        <v>0</v>
      </c>
      <c r="M1109" s="73">
        <f t="shared" si="845"/>
        <v>0</v>
      </c>
      <c r="N1109" s="73">
        <f>VLOOKUP($A1109,'Прайс-Лист'!$A$7:$P$608, 7,0)</f>
        <v>224.16660889999997</v>
      </c>
      <c r="O1109" s="73">
        <f>VLOOKUP($A1109,'Прайс-Лист'!$A$7:$P$608, 10,0)</f>
        <v>363.149906418</v>
      </c>
      <c r="P1109" s="73">
        <f>VLOOKUP($A1109,'Прайс-Лист'!$A$7:$P$608, 11,0)</f>
        <v>9805.0474732860002</v>
      </c>
    </row>
    <row r="1110" spans="1:16" x14ac:dyDescent="0.25">
      <c r="A1110" s="82" t="s">
        <v>869</v>
      </c>
      <c r="B1110" s="82" t="s">
        <v>1203</v>
      </c>
      <c r="C1110" s="82" t="s">
        <v>870</v>
      </c>
      <c r="D1110" s="83" t="s">
        <v>1124</v>
      </c>
      <c r="E1110" s="84" t="str">
        <f>VLOOKUP($A1110,'Прайс-Лист'!$A$7:$P$608, 4,0)</f>
        <v>Left Zip Only</v>
      </c>
      <c r="F1110" s="95"/>
      <c r="G1110" s="88"/>
      <c r="H1110" s="88"/>
      <c r="I1110" s="88"/>
      <c r="J1110" s="88"/>
      <c r="K1110" s="88"/>
      <c r="L1110" s="85">
        <f t="shared" si="844"/>
        <v>0</v>
      </c>
      <c r="M1110" s="84">
        <f t="shared" si="845"/>
        <v>0</v>
      </c>
      <c r="N1110" s="84">
        <f>VLOOKUP($A1110,'Прайс-Лист'!$A$7:$P$608, 7,0)</f>
        <v>172.08967749999996</v>
      </c>
      <c r="O1110" s="84">
        <f>VLOOKUP($A1110,'Прайс-Лист'!$A$7:$P$608, 10,0)</f>
        <v>278.78527754999999</v>
      </c>
      <c r="P1110" s="84">
        <f>VLOOKUP($A1110,'Прайс-Лист'!$A$7:$P$608, 11,0)</f>
        <v>7527.2024938499999</v>
      </c>
    </row>
    <row r="1111" spans="1:16" x14ac:dyDescent="0.25">
      <c r="A1111" s="70" t="s">
        <v>871</v>
      </c>
      <c r="B1111" s="70" t="s">
        <v>1203</v>
      </c>
      <c r="C1111" s="70" t="s">
        <v>872</v>
      </c>
      <c r="D1111" s="71" t="s">
        <v>1124</v>
      </c>
      <c r="E1111" s="73" t="str">
        <f>VLOOKUP($A1111,'Прайс-Лист'!$A$7:$P$608, 4,0)</f>
        <v>Left Zip Only</v>
      </c>
      <c r="F1111" s="96"/>
      <c r="G1111" s="88"/>
      <c r="H1111" s="88"/>
      <c r="I1111" s="88"/>
      <c r="J1111" s="88"/>
      <c r="K1111" s="88"/>
      <c r="L1111" s="72">
        <f t="shared" si="844"/>
        <v>0</v>
      </c>
      <c r="M1111" s="73">
        <f t="shared" si="845"/>
        <v>0</v>
      </c>
      <c r="N1111" s="73">
        <f>VLOOKUP($A1111,'Прайс-Лист'!$A$7:$P$608, 7,0)</f>
        <v>183.93246169999998</v>
      </c>
      <c r="O1111" s="73">
        <f>VLOOKUP($A1111,'Прайс-Лист'!$A$7:$P$608, 10,0)</f>
        <v>297.970587954</v>
      </c>
      <c r="P1111" s="73">
        <f>VLOOKUP($A1111,'Прайс-Лист'!$A$7:$P$608, 11,0)</f>
        <v>8045.2058747579995</v>
      </c>
    </row>
    <row r="1112" spans="1:16" x14ac:dyDescent="0.25">
      <c r="A1112" s="44" t="s">
        <v>873</v>
      </c>
      <c r="B1112" s="44"/>
      <c r="C1112" s="39"/>
      <c r="D1112" s="39"/>
      <c r="E1112" s="39"/>
      <c r="F1112" s="39"/>
      <c r="G1112" s="39"/>
      <c r="H1112" s="39"/>
      <c r="I1112" s="39"/>
      <c r="J1112" s="39"/>
      <c r="K1112" s="39"/>
      <c r="L1112" s="39"/>
      <c r="M1112" s="39"/>
      <c r="N1112" s="39"/>
      <c r="O1112" s="39"/>
      <c r="P1112" s="39"/>
    </row>
    <row r="1113" spans="1:16" s="1" customFormat="1" x14ac:dyDescent="0.25">
      <c r="A1113" s="66" t="s">
        <v>1099</v>
      </c>
      <c r="B1113" s="66" t="s">
        <v>1100</v>
      </c>
      <c r="C1113" s="67" t="s">
        <v>1101</v>
      </c>
      <c r="D1113" s="66" t="s">
        <v>1102</v>
      </c>
      <c r="E1113" s="68" t="s">
        <v>12</v>
      </c>
      <c r="F1113" s="93" t="s">
        <v>1204</v>
      </c>
      <c r="G1113" s="93" t="s">
        <v>1205</v>
      </c>
      <c r="H1113" s="69"/>
      <c r="I1113" s="69"/>
      <c r="J1113" s="69"/>
      <c r="K1113" s="69"/>
      <c r="L1113" s="68" t="s">
        <v>1108</v>
      </c>
      <c r="M1113" s="68" t="s">
        <v>1109</v>
      </c>
      <c r="N1113" s="68" t="s">
        <v>1110</v>
      </c>
      <c r="O1113" s="68" t="s">
        <v>10</v>
      </c>
      <c r="P1113" s="68" t="s">
        <v>11</v>
      </c>
    </row>
    <row r="1114" spans="1:16" x14ac:dyDescent="0.25">
      <c r="A1114" s="70" t="s">
        <v>874</v>
      </c>
      <c r="B1114" s="70" t="s">
        <v>1203</v>
      </c>
      <c r="C1114" s="70" t="s">
        <v>875</v>
      </c>
      <c r="D1114" s="71" t="s">
        <v>1124</v>
      </c>
      <c r="E1114" s="73" t="str">
        <f>VLOOKUP($A1114,'Прайс-Лист'!$A$7:$P$608, 4,0)</f>
        <v xml:space="preserve">Left or Right Zip </v>
      </c>
      <c r="F1114" s="96"/>
      <c r="G1114" s="96"/>
      <c r="H1114" s="88"/>
      <c r="I1114" s="88"/>
      <c r="J1114" s="88"/>
      <c r="K1114" s="88"/>
      <c r="L1114" s="72">
        <f t="shared" ref="L1114:L1122" si="846">SUM(F1114:K1114)</f>
        <v>0</v>
      </c>
      <c r="M1114" s="73">
        <f t="shared" ref="M1114:M1122" si="847">L1114*N1114</f>
        <v>0</v>
      </c>
      <c r="N1114" s="73">
        <f>VLOOKUP($A1114,'Прайс-Лист'!$A$7:$P$608, 7,0)</f>
        <v>188.779721</v>
      </c>
      <c r="O1114" s="73">
        <f>VLOOKUP($A1114,'Прайс-Лист'!$A$7:$P$608, 10,0)</f>
        <v>305.82314802000002</v>
      </c>
      <c r="P1114" s="73">
        <f>VLOOKUP($A1114,'Прайс-Лист'!$A$7:$P$608, 11,0)</f>
        <v>8257.2249965400006</v>
      </c>
    </row>
    <row r="1115" spans="1:16" x14ac:dyDescent="0.25">
      <c r="A1115" s="82" t="s">
        <v>876</v>
      </c>
      <c r="B1115" s="82" t="s">
        <v>1203</v>
      </c>
      <c r="C1115" s="82" t="s">
        <v>877</v>
      </c>
      <c r="D1115" s="83" t="s">
        <v>1124</v>
      </c>
      <c r="E1115" s="84" t="str">
        <f>VLOOKUP($A1115,'Прайс-Лист'!$A$7:$P$608, 4,0)</f>
        <v>Left Zip Only</v>
      </c>
      <c r="F1115" s="95"/>
      <c r="G1115" s="88"/>
      <c r="H1115" s="88"/>
      <c r="I1115" s="88"/>
      <c r="J1115" s="88"/>
      <c r="K1115" s="88"/>
      <c r="L1115" s="85">
        <f t="shared" si="846"/>
        <v>0</v>
      </c>
      <c r="M1115" s="84">
        <f t="shared" si="847"/>
        <v>0</v>
      </c>
      <c r="N1115" s="84">
        <f>VLOOKUP($A1115,'Прайс-Лист'!$A$7:$P$608, 7,0)</f>
        <v>200.18885639999999</v>
      </c>
      <c r="O1115" s="84">
        <f>VLOOKUP($A1115,'Прайс-Лист'!$A$7:$P$608, 10,0)</f>
        <v>324.30594736800003</v>
      </c>
      <c r="P1115" s="84">
        <f>VLOOKUP($A1115,'Прайс-Лист'!$A$7:$P$608, 11,0)</f>
        <v>8756.2605789360005</v>
      </c>
    </row>
    <row r="1116" spans="1:16" x14ac:dyDescent="0.25">
      <c r="A1116" s="70" t="s">
        <v>878</v>
      </c>
      <c r="B1116" s="70" t="s">
        <v>1203</v>
      </c>
      <c r="C1116" s="70" t="s">
        <v>879</v>
      </c>
      <c r="D1116" s="71" t="s">
        <v>1124</v>
      </c>
      <c r="E1116" s="73" t="str">
        <f>VLOOKUP($A1116,'Прайс-Лист'!$A$7:$P$608, 4,0)</f>
        <v xml:space="preserve">Left or Right Zip </v>
      </c>
      <c r="F1116" s="96"/>
      <c r="G1116" s="96"/>
      <c r="H1116" s="88"/>
      <c r="I1116" s="88"/>
      <c r="J1116" s="88"/>
      <c r="K1116" s="88"/>
      <c r="L1116" s="72">
        <f t="shared" si="846"/>
        <v>0</v>
      </c>
      <c r="M1116" s="73">
        <f t="shared" si="847"/>
        <v>0</v>
      </c>
      <c r="N1116" s="73">
        <f>VLOOKUP($A1116,'Прайс-Лист'!$A$7:$P$608, 7,0)</f>
        <v>171.57552750000002</v>
      </c>
      <c r="O1116" s="73">
        <f>VLOOKUP($A1116,'Прайс-Лист'!$A$7:$P$608, 10,0)</f>
        <v>277.95235455000005</v>
      </c>
      <c r="P1116" s="73">
        <f>VLOOKUP($A1116,'Прайс-Лист'!$A$7:$P$608, 11,0)</f>
        <v>7504.7135728500016</v>
      </c>
    </row>
    <row r="1117" spans="1:16" x14ac:dyDescent="0.25">
      <c r="A1117" s="82" t="s">
        <v>880</v>
      </c>
      <c r="B1117" s="82" t="s">
        <v>1203</v>
      </c>
      <c r="C1117" s="82" t="s">
        <v>881</v>
      </c>
      <c r="D1117" s="83" t="s">
        <v>1124</v>
      </c>
      <c r="E1117" s="84" t="str">
        <f>VLOOKUP($A1117,'Прайс-Лист'!$A$7:$P$608, 4,0)</f>
        <v>Left Zip Only</v>
      </c>
      <c r="F1117" s="95"/>
      <c r="G1117" s="88"/>
      <c r="H1117" s="88"/>
      <c r="I1117" s="88"/>
      <c r="J1117" s="88"/>
      <c r="K1117" s="88"/>
      <c r="L1117" s="85">
        <f t="shared" si="846"/>
        <v>0</v>
      </c>
      <c r="M1117" s="84">
        <f t="shared" si="847"/>
        <v>0</v>
      </c>
      <c r="N1117" s="84">
        <f>VLOOKUP($A1117,'Прайс-Лист'!$A$7:$P$608, 7,0)</f>
        <v>168.8869637</v>
      </c>
      <c r="O1117" s="84">
        <f>VLOOKUP($A1117,'Прайс-Лист'!$A$7:$P$608, 10,0)</f>
        <v>273.59688119399999</v>
      </c>
      <c r="P1117" s="84">
        <f>VLOOKUP($A1117,'Прайс-Лист'!$A$7:$P$608, 11,0)</f>
        <v>7387.1157922379998</v>
      </c>
    </row>
    <row r="1118" spans="1:16" x14ac:dyDescent="0.25">
      <c r="A1118" s="70" t="s">
        <v>882</v>
      </c>
      <c r="B1118" s="70" t="s">
        <v>1203</v>
      </c>
      <c r="C1118" s="70" t="s">
        <v>883</v>
      </c>
      <c r="D1118" s="71" t="s">
        <v>1124</v>
      </c>
      <c r="E1118" s="73" t="str">
        <f>VLOOKUP($A1118,'Прайс-Лист'!$A$7:$P$608, 4,0)</f>
        <v>Left Zip Only</v>
      </c>
      <c r="F1118" s="96"/>
      <c r="G1118" s="88"/>
      <c r="H1118" s="88"/>
      <c r="I1118" s="88"/>
      <c r="J1118" s="88"/>
      <c r="K1118" s="88"/>
      <c r="L1118" s="72">
        <f t="shared" si="846"/>
        <v>0</v>
      </c>
      <c r="M1118" s="73">
        <f t="shared" si="847"/>
        <v>0</v>
      </c>
      <c r="N1118" s="73">
        <f>VLOOKUP($A1118,'Прайс-Лист'!$A$7:$P$608, 7,0)</f>
        <v>182.6757322</v>
      </c>
      <c r="O1118" s="73">
        <f>VLOOKUP($A1118,'Прайс-Лист'!$A$7:$P$608, 10,0)</f>
        <v>295.93468616400003</v>
      </c>
      <c r="P1118" s="73">
        <f>VLOOKUP($A1118,'Прайс-Лист'!$A$7:$P$608, 11,0)</f>
        <v>7990.2365264280006</v>
      </c>
    </row>
    <row r="1119" spans="1:16" x14ac:dyDescent="0.25">
      <c r="A1119" s="82" t="s">
        <v>884</v>
      </c>
      <c r="B1119" s="82" t="s">
        <v>1203</v>
      </c>
      <c r="C1119" s="82" t="s">
        <v>885</v>
      </c>
      <c r="D1119" s="83" t="s">
        <v>1126</v>
      </c>
      <c r="E1119" s="84" t="str">
        <f>VLOOKUP($A1119,'Прайс-Лист'!$A$7:$P$608, 4,0)</f>
        <v xml:space="preserve">Left or Right Zip </v>
      </c>
      <c r="F1119" s="95"/>
      <c r="G1119" s="95"/>
      <c r="H1119" s="88"/>
      <c r="I1119" s="88"/>
      <c r="J1119" s="88"/>
      <c r="K1119" s="88"/>
      <c r="L1119" s="85">
        <f t="shared" si="846"/>
        <v>0</v>
      </c>
      <c r="M1119" s="84">
        <f t="shared" si="847"/>
        <v>0</v>
      </c>
      <c r="N1119" s="84">
        <f>VLOOKUP($A1119,'Прайс-Лист'!$A$7:$P$608, 7,0)</f>
        <v>154.29097970000001</v>
      </c>
      <c r="O1119" s="84">
        <f>VLOOKUP($A1119,'Прайс-Лист'!$A$7:$P$608, 10,0)</f>
        <v>249.95138711400003</v>
      </c>
      <c r="P1119" s="84">
        <f>VLOOKUP($A1119,'Прайс-Лист'!$A$7:$P$608, 11,0)</f>
        <v>6748.6874520780011</v>
      </c>
    </row>
    <row r="1120" spans="1:16" x14ac:dyDescent="0.25">
      <c r="A1120" s="77" t="s">
        <v>886</v>
      </c>
      <c r="B1120" s="70" t="s">
        <v>1203</v>
      </c>
      <c r="C1120" s="70" t="s">
        <v>887</v>
      </c>
      <c r="D1120" s="71" t="s">
        <v>1126</v>
      </c>
      <c r="E1120" s="73" t="str">
        <f>VLOOKUP($A1120,'Прайс-Лист'!$A$7:$P$608, 4,0)</f>
        <v>Left Zip Only</v>
      </c>
      <c r="F1120" s="96"/>
      <c r="G1120" s="88"/>
      <c r="H1120" s="88"/>
      <c r="I1120" s="88"/>
      <c r="J1120" s="88"/>
      <c r="K1120" s="88"/>
      <c r="L1120" s="72">
        <f t="shared" si="846"/>
        <v>0</v>
      </c>
      <c r="M1120" s="73">
        <f t="shared" si="847"/>
        <v>0</v>
      </c>
      <c r="N1120" s="73">
        <f>VLOOKUP($A1120,'Прайс-Лист'!$A$7:$P$608, 7,0)</f>
        <v>163.335172</v>
      </c>
      <c r="O1120" s="73">
        <f>VLOOKUP($A1120,'Прайс-Лист'!$A$7:$P$608, 10,0)</f>
        <v>264.60297864</v>
      </c>
      <c r="P1120" s="73">
        <f>VLOOKUP($A1120,'Прайс-Лист'!$A$7:$P$608, 11,0)</f>
        <v>7144.2804232799999</v>
      </c>
    </row>
    <row r="1121" spans="1:16" x14ac:dyDescent="0.25">
      <c r="A1121" s="82" t="s">
        <v>888</v>
      </c>
      <c r="B1121" s="82" t="s">
        <v>1203</v>
      </c>
      <c r="C1121" s="82" t="s">
        <v>889</v>
      </c>
      <c r="D1121" s="83" t="s">
        <v>1152</v>
      </c>
      <c r="E1121" s="84" t="str">
        <f>VLOOKUP($A1121,'Прайс-Лист'!$A$7:$P$608, 4,0)</f>
        <v xml:space="preserve">Left or Right Zip </v>
      </c>
      <c r="F1121" s="95"/>
      <c r="G1121" s="95"/>
      <c r="H1121" s="88"/>
      <c r="I1121" s="88"/>
      <c r="J1121" s="88"/>
      <c r="K1121" s="88"/>
      <c r="L1121" s="85">
        <f t="shared" si="846"/>
        <v>0</v>
      </c>
      <c r="M1121" s="84">
        <f t="shared" si="847"/>
        <v>0</v>
      </c>
      <c r="N1121" s="84">
        <f>VLOOKUP($A1121,'Прайс-Лист'!$A$7:$P$608, 7,0)</f>
        <v>136.89669760000001</v>
      </c>
      <c r="O1121" s="84">
        <f>VLOOKUP($A1121,'Прайс-Лист'!$A$7:$P$608, 10,0)</f>
        <v>221.77265011200004</v>
      </c>
      <c r="P1121" s="84">
        <f>VLOOKUP($A1121,'Прайс-Лист'!$A$7:$P$608, 11,0)</f>
        <v>5987.8615530240013</v>
      </c>
    </row>
    <row r="1122" spans="1:16" x14ac:dyDescent="0.25">
      <c r="A1122" s="77" t="s">
        <v>890</v>
      </c>
      <c r="B1122" s="70" t="s">
        <v>1203</v>
      </c>
      <c r="C1122" s="70" t="s">
        <v>891</v>
      </c>
      <c r="D1122" s="71" t="s">
        <v>1152</v>
      </c>
      <c r="E1122" s="73" t="str">
        <f>VLOOKUP($A1122,'Прайс-Лист'!$A$7:$P$608, 4,0)</f>
        <v>Left Zip Only</v>
      </c>
      <c r="F1122" s="96"/>
      <c r="G1122" s="88"/>
      <c r="H1122" s="88"/>
      <c r="I1122" s="88"/>
      <c r="J1122" s="88"/>
      <c r="K1122" s="88"/>
      <c r="L1122" s="72">
        <f t="shared" si="846"/>
        <v>0</v>
      </c>
      <c r="M1122" s="73">
        <f t="shared" si="847"/>
        <v>0</v>
      </c>
      <c r="N1122" s="73">
        <f>VLOOKUP($A1122,'Прайс-Лист'!$A$7:$P$608, 7,0)</f>
        <v>176.86113639999999</v>
      </c>
      <c r="O1122" s="73">
        <f>VLOOKUP($A1122,'Прайс-Лист'!$A$7:$P$608, 10,0)</f>
        <v>286.51504096799999</v>
      </c>
      <c r="P1122" s="73">
        <f>VLOOKUP($A1122,'Прайс-Лист'!$A$7:$P$608, 11,0)</f>
        <v>7735.9061061359998</v>
      </c>
    </row>
    <row r="1123" spans="1:16" x14ac:dyDescent="0.25">
      <c r="A1123" s="44" t="s">
        <v>892</v>
      </c>
      <c r="B1123" s="44"/>
      <c r="C1123" s="39"/>
      <c r="D1123" s="39"/>
      <c r="E1123" s="39"/>
      <c r="F1123" s="39"/>
      <c r="G1123" s="39"/>
      <c r="H1123" s="39"/>
      <c r="I1123" s="39"/>
      <c r="J1123" s="39"/>
      <c r="K1123" s="39"/>
      <c r="L1123" s="39"/>
      <c r="M1123" s="39"/>
      <c r="N1123" s="39"/>
      <c r="O1123" s="39"/>
      <c r="P1123" s="39"/>
    </row>
    <row r="1124" spans="1:16" s="1" customFormat="1" x14ac:dyDescent="0.25">
      <c r="A1124" s="66" t="s">
        <v>1099</v>
      </c>
      <c r="B1124" s="66" t="s">
        <v>1100</v>
      </c>
      <c r="C1124" s="67" t="s">
        <v>1101</v>
      </c>
      <c r="D1124" s="66" t="s">
        <v>1102</v>
      </c>
      <c r="E1124" s="68" t="s">
        <v>12</v>
      </c>
      <c r="F1124" s="93" t="s">
        <v>1204</v>
      </c>
      <c r="G1124" s="93" t="s">
        <v>1205</v>
      </c>
      <c r="H1124" s="69"/>
      <c r="I1124" s="69"/>
      <c r="J1124" s="69"/>
      <c r="K1124" s="69"/>
      <c r="L1124" s="68" t="s">
        <v>1108</v>
      </c>
      <c r="M1124" s="68" t="s">
        <v>1109</v>
      </c>
      <c r="N1124" s="68" t="s">
        <v>1110</v>
      </c>
      <c r="O1124" s="68" t="s">
        <v>10</v>
      </c>
      <c r="P1124" s="68" t="s">
        <v>11</v>
      </c>
    </row>
    <row r="1125" spans="1:16" x14ac:dyDescent="0.25">
      <c r="A1125" s="80" t="s">
        <v>893</v>
      </c>
      <c r="B1125" s="70" t="s">
        <v>1203</v>
      </c>
      <c r="C1125" s="80" t="s">
        <v>894</v>
      </c>
      <c r="D1125" s="71" t="s">
        <v>1214</v>
      </c>
      <c r="E1125" s="73" t="str">
        <f>VLOOKUP($A1125,'Прайс-Лист'!$A$7:$P$608, 4,0)</f>
        <v xml:space="preserve">Left or Right Zip </v>
      </c>
      <c r="F1125" s="96"/>
      <c r="G1125" s="96"/>
      <c r="H1125" s="88"/>
      <c r="I1125" s="88"/>
      <c r="J1125" s="88"/>
      <c r="K1125" s="88"/>
      <c r="L1125" s="72">
        <f t="shared" ref="L1125:L1137" si="848">SUM(F1125:K1125)</f>
        <v>0</v>
      </c>
      <c r="M1125" s="73">
        <f t="shared" ref="M1125:M1137" si="849">L1125*N1125</f>
        <v>0</v>
      </c>
      <c r="N1125" s="73">
        <f>VLOOKUP($A1125,'Прайс-Лист'!$A$7:$P$608, 7,0)</f>
        <v>206.82638599999999</v>
      </c>
      <c r="O1125" s="73">
        <f>VLOOKUP($A1125,'Прайс-Лист'!$A$7:$P$608, 10,0)</f>
        <v>335.05874532000001</v>
      </c>
      <c r="P1125" s="73">
        <f>VLOOKUP($A1125,'Прайс-Лист'!$A$7:$P$608, 11,0)</f>
        <v>9046.5861236399996</v>
      </c>
    </row>
    <row r="1126" spans="1:16" x14ac:dyDescent="0.25">
      <c r="A1126" s="86" t="s">
        <v>896</v>
      </c>
      <c r="B1126" s="82" t="s">
        <v>1203</v>
      </c>
      <c r="C1126" s="86" t="s">
        <v>897</v>
      </c>
      <c r="D1126" s="83" t="s">
        <v>1214</v>
      </c>
      <c r="E1126" s="84" t="str">
        <f>VLOOKUP($A1126,'Прайс-Лист'!$A$7:$P$608, 4,0)</f>
        <v>Left Zip Only</v>
      </c>
      <c r="F1126" s="95"/>
      <c r="G1126" s="88"/>
      <c r="H1126" s="88"/>
      <c r="I1126" s="88"/>
      <c r="J1126" s="88"/>
      <c r="K1126" s="88"/>
      <c r="L1126" s="85">
        <f t="shared" si="848"/>
        <v>0</v>
      </c>
      <c r="M1126" s="84">
        <f t="shared" si="849"/>
        <v>0</v>
      </c>
      <c r="N1126" s="84">
        <f>VLOOKUP($A1126,'Прайс-Лист'!$A$7:$P$608, 7,0)</f>
        <v>214.04963527999999</v>
      </c>
      <c r="O1126" s="84">
        <f>VLOOKUP($A1126,'Прайс-Лист'!$A$7:$P$608, 10,0)</f>
        <v>346.76040915359999</v>
      </c>
      <c r="P1126" s="84">
        <f>VLOOKUP($A1126,'Прайс-Лист'!$A$7:$P$608, 11,0)</f>
        <v>9362.5310471472003</v>
      </c>
    </row>
    <row r="1127" spans="1:16" x14ac:dyDescent="0.25">
      <c r="A1127" s="80" t="s">
        <v>898</v>
      </c>
      <c r="B1127" s="70" t="s">
        <v>1203</v>
      </c>
      <c r="C1127" s="80" t="s">
        <v>899</v>
      </c>
      <c r="D1127" s="71" t="s">
        <v>1150</v>
      </c>
      <c r="E1127" s="73" t="str">
        <f>VLOOKUP($A1127,'Прайс-Лист'!$A$7:$P$608, 4,0)</f>
        <v xml:space="preserve">Left or Right Zip </v>
      </c>
      <c r="F1127" s="96"/>
      <c r="G1127" s="96"/>
      <c r="H1127" s="88"/>
      <c r="I1127" s="88"/>
      <c r="J1127" s="88"/>
      <c r="K1127" s="88"/>
      <c r="L1127" s="72">
        <f t="shared" si="848"/>
        <v>0</v>
      </c>
      <c r="M1127" s="73">
        <f t="shared" si="849"/>
        <v>0</v>
      </c>
      <c r="N1127" s="73">
        <f>VLOOKUP($A1127,'Прайс-Лист'!$A$7:$P$608, 7,0)</f>
        <v>187.8608615</v>
      </c>
      <c r="O1127" s="73">
        <f>VLOOKUP($A1127,'Прайс-Лист'!$A$7:$P$608, 10,0)</f>
        <v>304.33459563000002</v>
      </c>
      <c r="P1127" s="73">
        <f>VLOOKUP($A1127,'Прайс-Лист'!$A$7:$P$608, 11,0)</f>
        <v>8217.0340820100009</v>
      </c>
    </row>
    <row r="1128" spans="1:16" x14ac:dyDescent="0.25">
      <c r="A1128" s="86" t="s">
        <v>900</v>
      </c>
      <c r="B1128" s="82" t="s">
        <v>1203</v>
      </c>
      <c r="C1128" s="86" t="s">
        <v>901</v>
      </c>
      <c r="D1128" s="83" t="s">
        <v>1150</v>
      </c>
      <c r="E1128" s="84" t="str">
        <f>VLOOKUP($A1128,'Прайс-Лист'!$A$7:$P$608, 4,0)</f>
        <v>Left Zip Only</v>
      </c>
      <c r="F1128" s="95"/>
      <c r="G1128" s="88"/>
      <c r="H1128" s="88"/>
      <c r="I1128" s="88"/>
      <c r="J1128" s="88"/>
      <c r="K1128" s="88"/>
      <c r="L1128" s="85">
        <f t="shared" si="848"/>
        <v>0</v>
      </c>
      <c r="M1128" s="84">
        <f t="shared" si="849"/>
        <v>0</v>
      </c>
      <c r="N1128" s="84">
        <f>VLOOKUP($A1128,'Прайс-Лист'!$A$7:$P$608, 7,0)</f>
        <v>186.94640900000002</v>
      </c>
      <c r="O1128" s="84">
        <f>VLOOKUP($A1128,'Прайс-Лист'!$A$7:$P$608, 10,0)</f>
        <v>302.85318258000007</v>
      </c>
      <c r="P1128" s="84">
        <f>VLOOKUP($A1128,'Прайс-Лист'!$A$7:$P$608, 11,0)</f>
        <v>8177.0359296600018</v>
      </c>
    </row>
    <row r="1129" spans="1:16" x14ac:dyDescent="0.25">
      <c r="A1129" s="80" t="s">
        <v>902</v>
      </c>
      <c r="B1129" s="70" t="s">
        <v>1203</v>
      </c>
      <c r="C1129" s="80" t="s">
        <v>903</v>
      </c>
      <c r="D1129" s="71" t="s">
        <v>1150</v>
      </c>
      <c r="E1129" s="73" t="str">
        <f>VLOOKUP($A1129,'Прайс-Лист'!$A$7:$P$608, 4,0)</f>
        <v>Left Zip Only</v>
      </c>
      <c r="F1129" s="96"/>
      <c r="G1129" s="88"/>
      <c r="H1129" s="88"/>
      <c r="I1129" s="88"/>
      <c r="J1129" s="88"/>
      <c r="K1129" s="88"/>
      <c r="L1129" s="72">
        <f t="shared" si="848"/>
        <v>0</v>
      </c>
      <c r="M1129" s="73">
        <f t="shared" si="849"/>
        <v>0</v>
      </c>
      <c r="N1129" s="73">
        <f>VLOOKUP($A1129,'Прайс-Лист'!$A$7:$P$608, 7,0)</f>
        <v>196.90387859999998</v>
      </c>
      <c r="O1129" s="73">
        <f>VLOOKUP($A1129,'Прайс-Лист'!$A$7:$P$608, 10,0)</f>
        <v>318.98428333200002</v>
      </c>
      <c r="P1129" s="73">
        <f>VLOOKUP($A1129,'Прайс-Лист'!$A$7:$P$608, 11,0)</f>
        <v>8612.5756499640011</v>
      </c>
    </row>
    <row r="1130" spans="1:16" x14ac:dyDescent="0.25">
      <c r="A1130" s="86" t="s">
        <v>904</v>
      </c>
      <c r="B1130" s="82" t="s">
        <v>1203</v>
      </c>
      <c r="C1130" s="86" t="s">
        <v>905</v>
      </c>
      <c r="D1130" s="83" t="s">
        <v>1123</v>
      </c>
      <c r="E1130" s="84" t="str">
        <f>VLOOKUP($A1130,'Прайс-Лист'!$A$7:$P$608, 4,0)</f>
        <v xml:space="preserve">Left or Right Zip </v>
      </c>
      <c r="F1130" s="95"/>
      <c r="G1130" s="95"/>
      <c r="H1130" s="88"/>
      <c r="I1130" s="88"/>
      <c r="J1130" s="88"/>
      <c r="K1130" s="88"/>
      <c r="L1130" s="85">
        <f t="shared" si="848"/>
        <v>0</v>
      </c>
      <c r="M1130" s="84">
        <f t="shared" si="849"/>
        <v>0</v>
      </c>
      <c r="N1130" s="84">
        <f>VLOOKUP($A1130,'Прайс-Лист'!$A$7:$P$608, 7,0)</f>
        <v>170.5075645</v>
      </c>
      <c r="O1130" s="84">
        <f>VLOOKUP($A1130,'Прайс-Лист'!$A$7:$P$608, 10,0)</f>
        <v>276.22225449000001</v>
      </c>
      <c r="P1130" s="84">
        <f>VLOOKUP($A1130,'Прайс-Лист'!$A$7:$P$608, 11,0)</f>
        <v>7458.0008712300005</v>
      </c>
    </row>
    <row r="1131" spans="1:16" x14ac:dyDescent="0.25">
      <c r="A1131" s="80" t="s">
        <v>906</v>
      </c>
      <c r="B1131" s="70" t="s">
        <v>1203</v>
      </c>
      <c r="C1131" s="80" t="s">
        <v>907</v>
      </c>
      <c r="D1131" s="71" t="s">
        <v>1123</v>
      </c>
      <c r="E1131" s="73" t="str">
        <f>VLOOKUP($A1131,'Прайс-Лист'!$A$7:$P$608, 4,0)</f>
        <v>Left Zip Only</v>
      </c>
      <c r="F1131" s="96"/>
      <c r="G1131" s="88"/>
      <c r="H1131" s="88"/>
      <c r="I1131" s="88"/>
      <c r="J1131" s="88"/>
      <c r="K1131" s="88"/>
      <c r="L1131" s="72">
        <f t="shared" si="848"/>
        <v>0</v>
      </c>
      <c r="M1131" s="73">
        <f t="shared" si="849"/>
        <v>0</v>
      </c>
      <c r="N1131" s="73">
        <f>VLOOKUP($A1131,'Прайс-Лист'!$A$7:$P$608, 7,0)</f>
        <v>169.30298450000001</v>
      </c>
      <c r="O1131" s="73">
        <f>VLOOKUP($A1131,'Прайс-Лист'!$A$7:$P$608, 10,0)</f>
        <v>274.27083489</v>
      </c>
      <c r="P1131" s="73">
        <f>VLOOKUP($A1131,'Прайс-Лист'!$A$7:$P$608, 11,0)</f>
        <v>7405.3125420300003</v>
      </c>
    </row>
    <row r="1132" spans="1:16" x14ac:dyDescent="0.25">
      <c r="A1132" s="86" t="s">
        <v>908</v>
      </c>
      <c r="B1132" s="82" t="s">
        <v>1203</v>
      </c>
      <c r="C1132" s="86" t="s">
        <v>909</v>
      </c>
      <c r="D1132" s="83" t="s">
        <v>1123</v>
      </c>
      <c r="E1132" s="84" t="str">
        <f>VLOOKUP($A1132,'Прайс-Лист'!$A$7:$P$608, 4,0)</f>
        <v>Left Zip Only</v>
      </c>
      <c r="F1132" s="95"/>
      <c r="G1132" s="88"/>
      <c r="H1132" s="88"/>
      <c r="I1132" s="88"/>
      <c r="J1132" s="88"/>
      <c r="K1132" s="88"/>
      <c r="L1132" s="85">
        <f t="shared" si="848"/>
        <v>0</v>
      </c>
      <c r="M1132" s="84">
        <f t="shared" si="849"/>
        <v>0</v>
      </c>
      <c r="N1132" s="84">
        <f>VLOOKUP($A1132,'Прайс-Лист'!$A$7:$P$608, 7,0)</f>
        <v>178.7872892</v>
      </c>
      <c r="O1132" s="84">
        <f>VLOOKUP($A1132,'Прайс-Лист'!$A$7:$P$608, 10,0)</f>
        <v>289.635408504</v>
      </c>
      <c r="P1132" s="84">
        <f>VLOOKUP($A1132,'Прайс-Лист'!$A$7:$P$608, 11,0)</f>
        <v>7820.1560296079997</v>
      </c>
    </row>
    <row r="1133" spans="1:16" x14ac:dyDescent="0.25">
      <c r="A1133" s="80" t="s">
        <v>910</v>
      </c>
      <c r="B1133" s="70" t="s">
        <v>1203</v>
      </c>
      <c r="C1133" s="80" t="s">
        <v>911</v>
      </c>
      <c r="D1133" s="71" t="s">
        <v>1117</v>
      </c>
      <c r="E1133" s="73" t="str">
        <f>VLOOKUP($A1133,'Прайс-Лист'!$A$7:$P$608, 4,0)</f>
        <v xml:space="preserve">Left or Right Zip </v>
      </c>
      <c r="F1133" s="96"/>
      <c r="G1133" s="96"/>
      <c r="H1133" s="88"/>
      <c r="I1133" s="88"/>
      <c r="J1133" s="88"/>
      <c r="K1133" s="88"/>
      <c r="L1133" s="72">
        <f t="shared" si="848"/>
        <v>0</v>
      </c>
      <c r="M1133" s="73">
        <f t="shared" si="849"/>
        <v>0</v>
      </c>
      <c r="N1133" s="73">
        <f>VLOOKUP($A1133,'Прайс-Лист'!$A$7:$P$608, 7,0)</f>
        <v>153.21229300000002</v>
      </c>
      <c r="O1133" s="73">
        <f>VLOOKUP($A1133,'Прайс-Лист'!$A$7:$P$608, 10,0)</f>
        <v>248.20391466000004</v>
      </c>
      <c r="P1133" s="73">
        <f>VLOOKUP($A1133,'Прайс-Лист'!$A$7:$P$608, 11,0)</f>
        <v>6701.5056958200012</v>
      </c>
    </row>
    <row r="1134" spans="1:16" x14ac:dyDescent="0.25">
      <c r="A1134" s="86" t="s">
        <v>912</v>
      </c>
      <c r="B1134" s="82" t="s">
        <v>1203</v>
      </c>
      <c r="C1134" s="86" t="s">
        <v>913</v>
      </c>
      <c r="D1134" s="83" t="s">
        <v>1181</v>
      </c>
      <c r="E1134" s="84" t="str">
        <f>VLOOKUP($A1134,'Прайс-Лист'!$A$7:$P$608, 4,0)</f>
        <v>Left Zip Only</v>
      </c>
      <c r="F1134" s="95"/>
      <c r="G1134" s="88"/>
      <c r="H1134" s="88"/>
      <c r="I1134" s="88"/>
      <c r="J1134" s="88"/>
      <c r="K1134" s="88"/>
      <c r="L1134" s="85">
        <f t="shared" si="848"/>
        <v>0</v>
      </c>
      <c r="M1134" s="84">
        <f t="shared" si="849"/>
        <v>0</v>
      </c>
      <c r="N1134" s="84">
        <f>VLOOKUP($A1134,'Прайс-Лист'!$A$7:$P$608, 7,0)</f>
        <v>151.94968749999998</v>
      </c>
      <c r="O1134" s="84">
        <f>VLOOKUP($A1134,'Прайс-Лист'!$A$7:$P$608, 10,0)</f>
        <v>246.15849374999999</v>
      </c>
      <c r="P1134" s="84">
        <f>VLOOKUP($A1134,'Прайс-Лист'!$A$7:$P$608, 11,0)</f>
        <v>6646.2793312499998</v>
      </c>
    </row>
    <row r="1135" spans="1:16" x14ac:dyDescent="0.25">
      <c r="A1135" s="80" t="s">
        <v>914</v>
      </c>
      <c r="B1135" s="70" t="s">
        <v>1203</v>
      </c>
      <c r="C1135" s="80" t="s">
        <v>915</v>
      </c>
      <c r="D1135" s="71" t="s">
        <v>1117</v>
      </c>
      <c r="E1135" s="73" t="str">
        <f>VLOOKUP($A1135,'Прайс-Лист'!$A$7:$P$608, 4,0)</f>
        <v>Left Zip Only</v>
      </c>
      <c r="F1135" s="96"/>
      <c r="G1135" s="88"/>
      <c r="H1135" s="88"/>
      <c r="I1135" s="88"/>
      <c r="J1135" s="88"/>
      <c r="K1135" s="88"/>
      <c r="L1135" s="72">
        <f t="shared" si="848"/>
        <v>0</v>
      </c>
      <c r="M1135" s="73">
        <f t="shared" si="849"/>
        <v>0</v>
      </c>
      <c r="N1135" s="73">
        <f>VLOOKUP($A1135,'Прайс-Лист'!$A$7:$P$608, 7,0)</f>
        <v>157.72653</v>
      </c>
      <c r="O1135" s="73">
        <f>VLOOKUP($A1135,'Прайс-Лист'!$A$7:$P$608, 10,0)</f>
        <v>255.51697860000002</v>
      </c>
      <c r="P1135" s="73">
        <f>VLOOKUP($A1135,'Прайс-Лист'!$A$7:$P$608, 11,0)</f>
        <v>6898.9584222000003</v>
      </c>
    </row>
    <row r="1136" spans="1:16" x14ac:dyDescent="0.25">
      <c r="A1136" s="86" t="s">
        <v>916</v>
      </c>
      <c r="B1136" s="82" t="s">
        <v>1203</v>
      </c>
      <c r="C1136" s="86" t="s">
        <v>917</v>
      </c>
      <c r="D1136" s="83" t="s">
        <v>1139</v>
      </c>
      <c r="E1136" s="84" t="str">
        <f>VLOOKUP($A1136,'Прайс-Лист'!$A$7:$P$608, 4,0)</f>
        <v xml:space="preserve">Left or Right Zip </v>
      </c>
      <c r="F1136" s="95"/>
      <c r="G1136" s="95"/>
      <c r="H1136" s="88"/>
      <c r="I1136" s="88"/>
      <c r="J1136" s="88"/>
      <c r="K1136" s="88"/>
      <c r="L1136" s="85">
        <f t="shared" si="848"/>
        <v>0</v>
      </c>
      <c r="M1136" s="84">
        <f t="shared" si="849"/>
        <v>0</v>
      </c>
      <c r="N1136" s="84">
        <f>VLOOKUP($A1136,'Прайс-Лист'!$A$7:$P$608, 7,0)</f>
        <v>136.10578799999999</v>
      </c>
      <c r="O1136" s="84">
        <f>VLOOKUP($A1136,'Прайс-Лист'!$A$7:$P$608, 10,0)</f>
        <v>220.49137655999999</v>
      </c>
      <c r="P1136" s="84">
        <f>VLOOKUP($A1136,'Прайс-Лист'!$A$7:$P$608, 11,0)</f>
        <v>5953.2671671199996</v>
      </c>
    </row>
    <row r="1137" spans="1:16" x14ac:dyDescent="0.25">
      <c r="A1137" s="80" t="s">
        <v>918</v>
      </c>
      <c r="B1137" s="70" t="s">
        <v>1203</v>
      </c>
      <c r="C1137" s="80" t="s">
        <v>919</v>
      </c>
      <c r="D1137" s="71" t="s">
        <v>1139</v>
      </c>
      <c r="E1137" s="73" t="str">
        <f>VLOOKUP($A1137,'Прайс-Лист'!$A$7:$P$608, 4,0)</f>
        <v>Left Zip Only</v>
      </c>
      <c r="F1137" s="96"/>
      <c r="G1137" s="88"/>
      <c r="H1137" s="88"/>
      <c r="I1137" s="88"/>
      <c r="J1137" s="88"/>
      <c r="K1137" s="88"/>
      <c r="L1137" s="72">
        <f t="shared" si="848"/>
        <v>0</v>
      </c>
      <c r="M1137" s="73">
        <f t="shared" si="849"/>
        <v>0</v>
      </c>
      <c r="N1137" s="73">
        <f>VLOOKUP($A1137,'Прайс-Лист'!$A$7:$P$608, 7,0)</f>
        <v>143.73636160000001</v>
      </c>
      <c r="O1137" s="73">
        <f>VLOOKUP($A1137,'Прайс-Лист'!$A$7:$P$608, 10,0)</f>
        <v>232.85290579200003</v>
      </c>
      <c r="P1137" s="73">
        <f>VLOOKUP($A1137,'Прайс-Лист'!$A$7:$P$608, 11,0)</f>
        <v>6287.0284563840005</v>
      </c>
    </row>
    <row r="1138" spans="1:16" x14ac:dyDescent="0.25">
      <c r="A1138" s="44" t="s">
        <v>920</v>
      </c>
      <c r="B1138" s="44"/>
      <c r="C1138" s="39"/>
      <c r="D1138" s="39"/>
      <c r="E1138" s="39"/>
      <c r="F1138" s="39"/>
      <c r="G1138" s="39"/>
      <c r="H1138" s="39"/>
      <c r="I1138" s="39"/>
      <c r="J1138" s="39"/>
      <c r="K1138" s="39"/>
      <c r="L1138" s="39"/>
      <c r="M1138" s="39"/>
      <c r="N1138" s="39"/>
      <c r="O1138" s="39"/>
      <c r="P1138" s="39"/>
    </row>
    <row r="1139" spans="1:16" s="1" customFormat="1" x14ac:dyDescent="0.25">
      <c r="A1139" s="66" t="s">
        <v>1099</v>
      </c>
      <c r="B1139" s="66" t="s">
        <v>1100</v>
      </c>
      <c r="C1139" s="67" t="s">
        <v>1101</v>
      </c>
      <c r="D1139" s="66" t="s">
        <v>1102</v>
      </c>
      <c r="E1139" s="68" t="s">
        <v>12</v>
      </c>
      <c r="F1139" s="93" t="s">
        <v>1204</v>
      </c>
      <c r="G1139" s="93" t="s">
        <v>1205</v>
      </c>
      <c r="H1139" s="69"/>
      <c r="I1139" s="69"/>
      <c r="J1139" s="69"/>
      <c r="K1139" s="69"/>
      <c r="L1139" s="68" t="s">
        <v>1108</v>
      </c>
      <c r="M1139" s="68" t="s">
        <v>1109</v>
      </c>
      <c r="N1139" s="68" t="s">
        <v>1110</v>
      </c>
      <c r="O1139" s="68" t="s">
        <v>10</v>
      </c>
      <c r="P1139" s="68" t="s">
        <v>11</v>
      </c>
    </row>
    <row r="1140" spans="1:16" x14ac:dyDescent="0.25">
      <c r="A1140" s="77" t="s">
        <v>921</v>
      </c>
      <c r="B1140" s="70" t="s">
        <v>1203</v>
      </c>
      <c r="C1140" s="77" t="s">
        <v>922</v>
      </c>
      <c r="D1140" s="71" t="s">
        <v>1145</v>
      </c>
      <c r="E1140" s="73" t="str">
        <f>VLOOKUP($A1140,'Прайс-Лист'!$A$7:$P$608, 4,0)</f>
        <v>Left Zip Only</v>
      </c>
      <c r="F1140" s="96"/>
      <c r="G1140" s="88"/>
      <c r="H1140" s="88"/>
      <c r="I1140" s="88"/>
      <c r="J1140" s="88"/>
      <c r="K1140" s="88"/>
      <c r="L1140" s="72">
        <f t="shared" ref="L1140:L1142" si="850">SUM(F1140:K1140)</f>
        <v>0</v>
      </c>
      <c r="M1140" s="73">
        <f t="shared" ref="M1140:M1142" si="851">L1140*N1140</f>
        <v>0</v>
      </c>
      <c r="N1140" s="73">
        <f>VLOOKUP($A1140,'Прайс-Лист'!$A$7:$P$608, 7,0)</f>
        <v>167.09463679999996</v>
      </c>
      <c r="O1140" s="73">
        <f>VLOOKUP($A1140,'Прайс-Лист'!$A$7:$P$608, 10,0)</f>
        <v>270.69331161599996</v>
      </c>
      <c r="P1140" s="73">
        <f>VLOOKUP($A1140,'Прайс-Лист'!$A$7:$P$608, 11,0)</f>
        <v>7308.7194136319986</v>
      </c>
    </row>
    <row r="1141" spans="1:16" x14ac:dyDescent="0.25">
      <c r="A1141" s="82" t="s">
        <v>923</v>
      </c>
      <c r="B1141" s="82" t="s">
        <v>1203</v>
      </c>
      <c r="C1141" s="82" t="s">
        <v>924</v>
      </c>
      <c r="D1141" s="83" t="s">
        <v>1181</v>
      </c>
      <c r="E1141" s="84" t="str">
        <f>VLOOKUP($A1141,'Прайс-Лист'!$A$7:$P$608, 4,0)</f>
        <v>Left Zip Only</v>
      </c>
      <c r="F1141" s="95"/>
      <c r="G1141" s="88"/>
      <c r="H1141" s="88"/>
      <c r="I1141" s="88"/>
      <c r="J1141" s="88"/>
      <c r="K1141" s="88"/>
      <c r="L1141" s="85">
        <f t="shared" si="850"/>
        <v>0</v>
      </c>
      <c r="M1141" s="84">
        <f t="shared" si="851"/>
        <v>0</v>
      </c>
      <c r="N1141" s="84">
        <f>VLOOKUP($A1141,'Прайс-Лист'!$A$7:$P$608, 7,0)</f>
        <v>155.30441342</v>
      </c>
      <c r="O1141" s="84">
        <f>VLOOKUP($A1141,'Прайс-Лист'!$A$7:$P$608, 10,0)</f>
        <v>251.59314974040001</v>
      </c>
      <c r="P1141" s="84">
        <f>VLOOKUP($A1141,'Прайс-Лист'!$A$7:$P$608, 11,0)</f>
        <v>6793.0150429907999</v>
      </c>
    </row>
    <row r="1142" spans="1:16" x14ac:dyDescent="0.25">
      <c r="A1142" s="77" t="s">
        <v>925</v>
      </c>
      <c r="B1142" s="70" t="s">
        <v>1203</v>
      </c>
      <c r="C1142" s="77" t="s">
        <v>926</v>
      </c>
      <c r="D1142" s="71" t="s">
        <v>1144</v>
      </c>
      <c r="E1142" s="73" t="str">
        <f>VLOOKUP($A1142,'Прайс-Лист'!$A$7:$P$608, 4,0)</f>
        <v>Right Zip Only</v>
      </c>
      <c r="F1142" s="88"/>
      <c r="G1142" s="96"/>
      <c r="H1142" s="88"/>
      <c r="I1142" s="88"/>
      <c r="J1142" s="88"/>
      <c r="K1142" s="88"/>
      <c r="L1142" s="72">
        <f t="shared" si="850"/>
        <v>0</v>
      </c>
      <c r="M1142" s="73">
        <f t="shared" si="851"/>
        <v>0</v>
      </c>
      <c r="N1142" s="73">
        <f>VLOOKUP($A1142,'Прайс-Лист'!$A$7:$P$608, 7,0)</f>
        <v>152.34907921999999</v>
      </c>
      <c r="O1142" s="73">
        <f>VLOOKUP($A1142,'Прайс-Лист'!$A$7:$P$608, 10,0)</f>
        <v>246.80550833640001</v>
      </c>
      <c r="P1142" s="73">
        <f>VLOOKUP($A1142,'Прайс-Лист'!$A$7:$P$608, 11,0)</f>
        <v>6663.7487250827999</v>
      </c>
    </row>
    <row r="1143" spans="1:16" x14ac:dyDescent="0.25">
      <c r="A1143" s="44" t="s">
        <v>928</v>
      </c>
      <c r="B1143" s="44"/>
      <c r="C1143" s="39"/>
      <c r="D1143" s="39"/>
      <c r="E1143" s="39"/>
      <c r="F1143" s="39"/>
      <c r="G1143" s="39"/>
      <c r="H1143" s="39"/>
      <c r="I1143" s="39"/>
      <c r="J1143" s="39"/>
      <c r="K1143" s="39"/>
      <c r="L1143" s="39"/>
      <c r="M1143" s="39"/>
      <c r="N1143" s="39"/>
      <c r="O1143" s="39"/>
      <c r="P1143" s="39"/>
    </row>
    <row r="1144" spans="1:16" s="1" customFormat="1" x14ac:dyDescent="0.25">
      <c r="A1144" s="66" t="s">
        <v>1099</v>
      </c>
      <c r="B1144" s="66" t="s">
        <v>1100</v>
      </c>
      <c r="C1144" s="67" t="s">
        <v>1101</v>
      </c>
      <c r="D1144" s="66" t="s">
        <v>1102</v>
      </c>
      <c r="E1144" s="68" t="s">
        <v>12</v>
      </c>
      <c r="F1144" s="93" t="s">
        <v>1204</v>
      </c>
      <c r="G1144" s="93" t="s">
        <v>1205</v>
      </c>
      <c r="H1144" s="69"/>
      <c r="I1144" s="69"/>
      <c r="J1144" s="69"/>
      <c r="K1144" s="69"/>
      <c r="L1144" s="68" t="s">
        <v>1108</v>
      </c>
      <c r="M1144" s="68" t="s">
        <v>1109</v>
      </c>
      <c r="N1144" s="68" t="s">
        <v>1110</v>
      </c>
      <c r="O1144" s="68" t="s">
        <v>10</v>
      </c>
      <c r="P1144" s="68" t="s">
        <v>11</v>
      </c>
    </row>
    <row r="1145" spans="1:16" x14ac:dyDescent="0.25">
      <c r="A1145" s="77" t="s">
        <v>929</v>
      </c>
      <c r="B1145" s="70" t="s">
        <v>1203</v>
      </c>
      <c r="C1145" s="77" t="s">
        <v>930</v>
      </c>
      <c r="D1145" s="71" t="s">
        <v>1125</v>
      </c>
      <c r="E1145" s="73" t="str">
        <f>VLOOKUP($A1145,'Прайс-Лист'!$A$7:$P$608, 4,0)</f>
        <v xml:space="preserve">Left or Right Zip </v>
      </c>
      <c r="F1145" s="96"/>
      <c r="G1145" s="96"/>
      <c r="H1145" s="88"/>
      <c r="I1145" s="88"/>
      <c r="J1145" s="88"/>
      <c r="K1145" s="88"/>
      <c r="L1145" s="72">
        <f t="shared" ref="L1145:L1153" si="852">SUM(F1145:K1145)</f>
        <v>0</v>
      </c>
      <c r="M1145" s="73">
        <f t="shared" ref="M1145:M1153" si="853">L1145*N1145</f>
        <v>0</v>
      </c>
      <c r="N1145" s="73">
        <f>VLOOKUP($A1145,'Прайс-Лист'!$A$7:$P$608, 7,0)</f>
        <v>102.00735999999999</v>
      </c>
      <c r="O1145" s="73">
        <f>VLOOKUP($A1145,'Прайс-Лист'!$A$7:$P$608, 10,0)</f>
        <v>165.25192319999999</v>
      </c>
      <c r="P1145" s="73">
        <f>VLOOKUP($A1145,'Прайс-Лист'!$A$7:$P$608, 11,0)</f>
        <v>4461.8019263999995</v>
      </c>
    </row>
    <row r="1146" spans="1:16" x14ac:dyDescent="0.25">
      <c r="A1146" s="82" t="s">
        <v>931</v>
      </c>
      <c r="B1146" s="82" t="s">
        <v>1203</v>
      </c>
      <c r="C1146" s="82" t="s">
        <v>932</v>
      </c>
      <c r="D1146" s="83" t="s">
        <v>1125</v>
      </c>
      <c r="E1146" s="84" t="str">
        <f>VLOOKUP($A1146,'Прайс-Лист'!$A$7:$P$608, 4,0)</f>
        <v>Left Zip Only</v>
      </c>
      <c r="F1146" s="95"/>
      <c r="G1146" s="88"/>
      <c r="H1146" s="88"/>
      <c r="I1146" s="88"/>
      <c r="J1146" s="88"/>
      <c r="K1146" s="88"/>
      <c r="L1146" s="85">
        <f t="shared" si="852"/>
        <v>0</v>
      </c>
      <c r="M1146" s="84">
        <f t="shared" si="853"/>
        <v>0</v>
      </c>
      <c r="N1146" s="84">
        <f>VLOOKUP($A1146,'Прайс-Лист'!$A$7:$P$608, 7,0)</f>
        <v>103.03565999999999</v>
      </c>
      <c r="O1146" s="84">
        <f>VLOOKUP($A1146,'Прайс-Лист'!$A$7:$P$608, 10,0)</f>
        <v>166.91776920000001</v>
      </c>
      <c r="P1146" s="84">
        <f>VLOOKUP($A1146,'Прайс-Лист'!$A$7:$P$608, 11,0)</f>
        <v>4506.7797684000006</v>
      </c>
    </row>
    <row r="1147" spans="1:16" x14ac:dyDescent="0.25">
      <c r="A1147" s="77" t="s">
        <v>933</v>
      </c>
      <c r="B1147" s="70" t="s">
        <v>1203</v>
      </c>
      <c r="C1147" s="70" t="s">
        <v>934</v>
      </c>
      <c r="D1147" s="71" t="s">
        <v>1117</v>
      </c>
      <c r="E1147" s="73" t="str">
        <f>VLOOKUP($A1147,'Прайс-Лист'!$A$7:$P$608, 4,0)</f>
        <v xml:space="preserve">Left or Right Zip </v>
      </c>
      <c r="F1147" s="96"/>
      <c r="G1147" s="96"/>
      <c r="H1147" s="88"/>
      <c r="I1147" s="88"/>
      <c r="J1147" s="88"/>
      <c r="K1147" s="88"/>
      <c r="L1147" s="72">
        <f t="shared" si="852"/>
        <v>0</v>
      </c>
      <c r="M1147" s="73">
        <f t="shared" si="853"/>
        <v>0</v>
      </c>
      <c r="N1147" s="73">
        <f>VLOOKUP($A1147,'Прайс-Лист'!$A$7:$P$608, 7,0)</f>
        <v>96.498609999999999</v>
      </c>
      <c r="O1147" s="73">
        <f>VLOOKUP($A1147,'Прайс-Лист'!$A$7:$P$608, 10,0)</f>
        <v>156.3277482</v>
      </c>
      <c r="P1147" s="73">
        <f>VLOOKUP($A1147,'Прайс-Лист'!$A$7:$P$608, 11,0)</f>
        <v>4220.8492014000003</v>
      </c>
    </row>
    <row r="1148" spans="1:16" x14ac:dyDescent="0.25">
      <c r="A1148" s="82" t="s">
        <v>935</v>
      </c>
      <c r="B1148" s="82" t="s">
        <v>1203</v>
      </c>
      <c r="C1148" s="82" t="s">
        <v>936</v>
      </c>
      <c r="D1148" s="83" t="s">
        <v>1117</v>
      </c>
      <c r="E1148" s="84" t="str">
        <f>VLOOKUP($A1148,'Прайс-Лист'!$A$7:$P$608, 4,0)</f>
        <v>Left Zip Only</v>
      </c>
      <c r="F1148" s="95"/>
      <c r="G1148" s="88"/>
      <c r="H1148" s="88"/>
      <c r="I1148" s="88"/>
      <c r="J1148" s="88"/>
      <c r="K1148" s="88"/>
      <c r="L1148" s="85">
        <f t="shared" si="852"/>
        <v>0</v>
      </c>
      <c r="M1148" s="84">
        <f t="shared" si="853"/>
        <v>0</v>
      </c>
      <c r="N1148" s="84">
        <f>VLOOKUP($A1148,'Прайс-Лист'!$A$7:$P$608, 7,0)</f>
        <v>93.854409999999987</v>
      </c>
      <c r="O1148" s="84">
        <f>VLOOKUP($A1148,'Прайс-Лист'!$A$7:$P$608, 10,0)</f>
        <v>152.04414419999998</v>
      </c>
      <c r="P1148" s="84">
        <f>VLOOKUP($A1148,'Прайс-Лист'!$A$7:$P$608, 11,0)</f>
        <v>4105.1918933999996</v>
      </c>
    </row>
    <row r="1149" spans="1:16" x14ac:dyDescent="0.25">
      <c r="A1149" s="77" t="s">
        <v>937</v>
      </c>
      <c r="B1149" s="70" t="s">
        <v>1203</v>
      </c>
      <c r="C1149" s="70" t="s">
        <v>938</v>
      </c>
      <c r="D1149" s="71" t="s">
        <v>1117</v>
      </c>
      <c r="E1149" s="73" t="str">
        <f>VLOOKUP($A1149,'Прайс-Лист'!$A$7:$P$608, 4,0)</f>
        <v>Left Zip Only</v>
      </c>
      <c r="F1149" s="96"/>
      <c r="G1149" s="88"/>
      <c r="H1149" s="88"/>
      <c r="I1149" s="88"/>
      <c r="J1149" s="88"/>
      <c r="K1149" s="88"/>
      <c r="L1149" s="72">
        <f t="shared" si="852"/>
        <v>0</v>
      </c>
      <c r="M1149" s="73">
        <f t="shared" si="853"/>
        <v>0</v>
      </c>
      <c r="N1149" s="73">
        <f>VLOOKUP($A1149,'Прайс-Лист'!$A$7:$P$608, 7,0)</f>
        <v>96.498609999999999</v>
      </c>
      <c r="O1149" s="73">
        <f>VLOOKUP($A1149,'Прайс-Лист'!$A$7:$P$608, 10,0)</f>
        <v>156.3277482</v>
      </c>
      <c r="P1149" s="73">
        <f>VLOOKUP($A1149,'Прайс-Лист'!$A$7:$P$608, 11,0)</f>
        <v>4220.8492014000003</v>
      </c>
    </row>
    <row r="1150" spans="1:16" x14ac:dyDescent="0.25">
      <c r="A1150" s="82" t="s">
        <v>939</v>
      </c>
      <c r="B1150" s="82" t="s">
        <v>1203</v>
      </c>
      <c r="C1150" s="82" t="s">
        <v>940</v>
      </c>
      <c r="D1150" s="83" t="s">
        <v>1124</v>
      </c>
      <c r="E1150" s="84" t="str">
        <f>VLOOKUP($A1150,'Прайс-Лист'!$A$7:$P$608, 4,0)</f>
        <v xml:space="preserve">Left or Right Zip </v>
      </c>
      <c r="F1150" s="95"/>
      <c r="G1150" s="95"/>
      <c r="H1150" s="88"/>
      <c r="I1150" s="88"/>
      <c r="J1150" s="88"/>
      <c r="K1150" s="88"/>
      <c r="L1150" s="85">
        <f t="shared" si="852"/>
        <v>0</v>
      </c>
      <c r="M1150" s="84">
        <f t="shared" si="853"/>
        <v>0</v>
      </c>
      <c r="N1150" s="84">
        <f>VLOOKUP($A1150,'Прайс-Лист'!$A$7:$P$608, 7,0)</f>
        <v>91.195519999999988</v>
      </c>
      <c r="O1150" s="84">
        <f>VLOOKUP($A1150,'Прайс-Лист'!$A$7:$P$608, 10,0)</f>
        <v>147.7367424</v>
      </c>
      <c r="P1150" s="84">
        <f>VLOOKUP($A1150,'Прайс-Лист'!$A$7:$P$608, 11,0)</f>
        <v>3988.8920447999999</v>
      </c>
    </row>
    <row r="1151" spans="1:16" x14ac:dyDescent="0.25">
      <c r="A1151" s="77" t="s">
        <v>941</v>
      </c>
      <c r="B1151" s="70" t="s">
        <v>1203</v>
      </c>
      <c r="C1151" s="70" t="s">
        <v>942</v>
      </c>
      <c r="D1151" s="71" t="s">
        <v>1124</v>
      </c>
      <c r="E1151" s="73" t="str">
        <f>VLOOKUP($A1151,'Прайс-Лист'!$A$7:$P$608, 4,0)</f>
        <v>Left Zip Only</v>
      </c>
      <c r="F1151" s="96"/>
      <c r="G1151" s="88"/>
      <c r="H1151" s="88"/>
      <c r="I1151" s="88"/>
      <c r="J1151" s="88"/>
      <c r="K1151" s="88"/>
      <c r="L1151" s="72">
        <f t="shared" si="852"/>
        <v>0</v>
      </c>
      <c r="M1151" s="73">
        <f t="shared" si="853"/>
        <v>0</v>
      </c>
      <c r="N1151" s="73">
        <f>VLOOKUP($A1151,'Прайс-Лист'!$A$7:$P$608, 7,0)</f>
        <v>92.326650000000001</v>
      </c>
      <c r="O1151" s="73">
        <f>VLOOKUP($A1151,'Прайс-Лист'!$A$7:$P$608, 10,0)</f>
        <v>149.56917300000001</v>
      </c>
      <c r="P1151" s="73">
        <f>VLOOKUP($A1151,'Прайс-Лист'!$A$7:$P$608, 11,0)</f>
        <v>4038.367671</v>
      </c>
    </row>
    <row r="1152" spans="1:16" x14ac:dyDescent="0.25">
      <c r="A1152" s="82" t="s">
        <v>943</v>
      </c>
      <c r="B1152" s="82" t="s">
        <v>1203</v>
      </c>
      <c r="C1152" s="82" t="s">
        <v>944</v>
      </c>
      <c r="D1152" s="83" t="s">
        <v>1154</v>
      </c>
      <c r="E1152" s="84" t="str">
        <f>VLOOKUP($A1152,'Прайс-Лист'!$A$7:$P$608, 4,0)</f>
        <v xml:space="preserve">Left or Right Zip </v>
      </c>
      <c r="F1152" s="95"/>
      <c r="G1152" s="95"/>
      <c r="H1152" s="88"/>
      <c r="I1152" s="88"/>
      <c r="J1152" s="88"/>
      <c r="K1152" s="88"/>
      <c r="L1152" s="85">
        <f t="shared" si="852"/>
        <v>0</v>
      </c>
      <c r="M1152" s="84">
        <f t="shared" si="853"/>
        <v>0</v>
      </c>
      <c r="N1152" s="84">
        <f>VLOOKUP($A1152,'Прайс-Лист'!$A$7:$P$608, 7,0)</f>
        <v>91.195519999999988</v>
      </c>
      <c r="O1152" s="84">
        <f>VLOOKUP($A1152,'Прайс-Лист'!$A$7:$P$608, 10,0)</f>
        <v>147.7367424</v>
      </c>
      <c r="P1152" s="84">
        <f>VLOOKUP($A1152,'Прайс-Лист'!$A$7:$P$608, 11,0)</f>
        <v>3988.8920447999999</v>
      </c>
    </row>
    <row r="1153" spans="1:16" x14ac:dyDescent="0.25">
      <c r="A1153" s="77" t="s">
        <v>945</v>
      </c>
      <c r="B1153" s="70" t="s">
        <v>1203</v>
      </c>
      <c r="C1153" s="70" t="s">
        <v>946</v>
      </c>
      <c r="D1153" s="71" t="s">
        <v>1154</v>
      </c>
      <c r="E1153" s="73" t="str">
        <f>VLOOKUP($A1153,'Прайс-Лист'!$A$7:$P$608, 4,0)</f>
        <v>Left Zip Only</v>
      </c>
      <c r="F1153" s="96"/>
      <c r="G1153" s="88"/>
      <c r="H1153" s="88"/>
      <c r="I1153" s="88"/>
      <c r="J1153" s="88"/>
      <c r="K1153" s="88"/>
      <c r="L1153" s="72">
        <f t="shared" si="852"/>
        <v>0</v>
      </c>
      <c r="M1153" s="73">
        <f t="shared" si="853"/>
        <v>0</v>
      </c>
      <c r="N1153" s="73">
        <f>VLOOKUP($A1153,'Прайс-Лист'!$A$7:$P$608, 7,0)</f>
        <v>87.934339999999992</v>
      </c>
      <c r="O1153" s="73">
        <f>VLOOKUP($A1153,'Прайс-Лист'!$A$7:$P$608, 10,0)</f>
        <v>142.45363079999998</v>
      </c>
      <c r="P1153" s="73">
        <f>VLOOKUP($A1153,'Прайс-Лист'!$A$7:$P$608, 11,0)</f>
        <v>3846.2480315999996</v>
      </c>
    </row>
    <row r="1154" spans="1:16" x14ac:dyDescent="0.25">
      <c r="A1154" s="44" t="s">
        <v>947</v>
      </c>
      <c r="B1154" s="44"/>
      <c r="C1154" s="39"/>
      <c r="D1154" s="39"/>
      <c r="E1154" s="39"/>
      <c r="F1154" s="39"/>
      <c r="G1154" s="39"/>
      <c r="H1154" s="39"/>
      <c r="I1154" s="39"/>
      <c r="J1154" s="39"/>
      <c r="K1154" s="39"/>
      <c r="L1154" s="39"/>
      <c r="M1154" s="39"/>
      <c r="N1154" s="39"/>
      <c r="O1154" s="39"/>
      <c r="P1154" s="39"/>
    </row>
    <row r="1155" spans="1:16" x14ac:dyDescent="0.25">
      <c r="A1155" s="77" t="s">
        <v>948</v>
      </c>
      <c r="B1155" s="70" t="s">
        <v>1203</v>
      </c>
      <c r="C1155" s="77" t="s">
        <v>949</v>
      </c>
      <c r="D1155" s="71" t="s">
        <v>1124</v>
      </c>
      <c r="E1155" s="73" t="s">
        <v>722</v>
      </c>
      <c r="F1155" s="96"/>
      <c r="G1155" s="88"/>
      <c r="H1155" s="88"/>
      <c r="I1155" s="88"/>
      <c r="J1155" s="88"/>
      <c r="K1155" s="88"/>
      <c r="L1155" s="72">
        <f t="shared" ref="L1155:L1156" si="854">SUM(F1155:K1155)</f>
        <v>0</v>
      </c>
      <c r="M1155" s="73">
        <f t="shared" ref="M1155:M1156" si="855">L1155*N1155</f>
        <v>0</v>
      </c>
      <c r="N1155" s="73">
        <f>VLOOKUP($A1155,'Прайс-Лист'!$A$7:$P$608, 7,0)</f>
        <v>158.22084849999999</v>
      </c>
      <c r="O1155" s="73">
        <f>VLOOKUP($A1155,'Прайс-Лист'!$A$7:$P$608, 10,0)</f>
        <v>256.31777456999998</v>
      </c>
      <c r="P1155" s="73">
        <f>VLOOKUP($A1155,'Прайс-Лист'!$A$7:$P$608, 11,0)</f>
        <v>6920.57991339</v>
      </c>
    </row>
    <row r="1156" spans="1:16" x14ac:dyDescent="0.25">
      <c r="A1156" s="77" t="s">
        <v>950</v>
      </c>
      <c r="B1156" s="70" t="s">
        <v>1203</v>
      </c>
      <c r="C1156" s="77" t="s">
        <v>951</v>
      </c>
      <c r="D1156" s="71" t="s">
        <v>1145</v>
      </c>
      <c r="E1156" s="73" t="s">
        <v>722</v>
      </c>
      <c r="F1156" s="96"/>
      <c r="G1156" s="88"/>
      <c r="H1156" s="88"/>
      <c r="I1156" s="88"/>
      <c r="J1156" s="88"/>
      <c r="K1156" s="88"/>
      <c r="L1156" s="72">
        <f t="shared" si="854"/>
        <v>0</v>
      </c>
      <c r="M1156" s="73">
        <f t="shared" si="855"/>
        <v>0</v>
      </c>
      <c r="N1156" s="73">
        <f>VLOOKUP($A1156,'Прайс-Лист'!$A$7:$P$608, 7,0)</f>
        <v>146.7836552</v>
      </c>
      <c r="O1156" s="73">
        <f>VLOOKUP($A1156,'Прайс-Лист'!$A$7:$P$608, 10,0)</f>
        <v>237.78952142400001</v>
      </c>
      <c r="P1156" s="73">
        <f>VLOOKUP($A1156,'Прайс-Лист'!$A$7:$P$608, 11,0)</f>
        <v>6420.3170784480008</v>
      </c>
    </row>
    <row r="1157" spans="1:16" x14ac:dyDescent="0.25">
      <c r="A1157" s="29" t="s">
        <v>952</v>
      </c>
      <c r="B1157" s="16"/>
      <c r="C1157" s="16"/>
      <c r="D1157" s="16"/>
      <c r="E1157" s="16"/>
      <c r="F1157" s="16"/>
      <c r="G1157" s="16"/>
      <c r="H1157" s="16"/>
      <c r="I1157" s="16"/>
      <c r="J1157" s="16"/>
      <c r="K1157" s="16"/>
      <c r="L1157" s="16"/>
      <c r="M1157" s="16"/>
      <c r="N1157" s="16"/>
      <c r="O1157" s="16"/>
      <c r="P1157" s="16"/>
    </row>
    <row r="1158" spans="1:16" x14ac:dyDescent="0.25">
      <c r="A1158" s="70" t="s">
        <v>953</v>
      </c>
      <c r="B1158" s="70" t="s">
        <v>1203</v>
      </c>
      <c r="C1158" s="70" t="s">
        <v>954</v>
      </c>
      <c r="D1158" s="71" t="s">
        <v>1230</v>
      </c>
      <c r="E1158" s="73" t="str">
        <f>VLOOKUP($A1158,'Прайс-Лист'!$A$7:$P$608, 4,0)</f>
        <v>185 x 92cm</v>
      </c>
      <c r="F1158" s="96"/>
      <c r="G1158" s="88"/>
      <c r="H1158" s="88"/>
      <c r="I1158" s="88"/>
      <c r="J1158" s="88"/>
      <c r="K1158" s="88"/>
      <c r="L1158" s="72">
        <f t="shared" ref="L1158" si="856">SUM(F1158:K1158)</f>
        <v>0</v>
      </c>
      <c r="M1158" s="73">
        <f t="shared" ref="M1158" si="857">L1158*N1158</f>
        <v>0</v>
      </c>
      <c r="N1158" s="73">
        <f>VLOOKUP($A1158,'Прайс-Лист'!$A$7:$P$608, 7,0)</f>
        <v>49.887240000000006</v>
      </c>
      <c r="O1158" s="73">
        <f>VLOOKUP($A1158,'Прайс-Лист'!$A$7:$P$608, 10,0)</f>
        <v>80.817328800000013</v>
      </c>
      <c r="P1158" s="73">
        <f>VLOOKUP($A1158,'Прайс-Лист'!$A$7:$P$608, 11,0)</f>
        <v>2182.0678776000004</v>
      </c>
    </row>
    <row r="1159" spans="1:16" x14ac:dyDescent="0.25">
      <c r="A1159" s="70" t="s">
        <v>953</v>
      </c>
      <c r="B1159" s="70" t="s">
        <v>1203</v>
      </c>
      <c r="C1159" s="70" t="s">
        <v>954</v>
      </c>
      <c r="D1159" s="71" t="s">
        <v>1117</v>
      </c>
      <c r="E1159" s="73" t="str">
        <f>VLOOKUP($A1159,'Прайс-Лист'!$A$7:$P$608, 4,0)</f>
        <v>185 x 92cm</v>
      </c>
      <c r="F1159" s="96"/>
      <c r="G1159" s="88"/>
      <c r="H1159" s="88"/>
      <c r="I1159" s="88"/>
      <c r="J1159" s="88"/>
      <c r="K1159" s="88"/>
      <c r="L1159" s="72">
        <f t="shared" ref="L1159:L1170" si="858">SUM(F1159:K1159)</f>
        <v>0</v>
      </c>
      <c r="M1159" s="73">
        <f t="shared" ref="M1159:M1170" si="859">L1159*N1159</f>
        <v>0</v>
      </c>
      <c r="N1159" s="73">
        <f>VLOOKUP($A1159,'Прайс-Лист'!$A$7:$P$608, 7,0)</f>
        <v>49.887240000000006</v>
      </c>
      <c r="O1159" s="73">
        <f>VLOOKUP($A1159,'Прайс-Лист'!$A$7:$P$608, 10,0)</f>
        <v>80.817328800000013</v>
      </c>
      <c r="P1159" s="73">
        <f>VLOOKUP($A1159,'Прайс-Лист'!$A$7:$P$608, 11,0)</f>
        <v>2182.0678776000004</v>
      </c>
    </row>
    <row r="1160" spans="1:16" x14ac:dyDescent="0.25">
      <c r="A1160" s="82" t="s">
        <v>956</v>
      </c>
      <c r="B1160" s="82" t="s">
        <v>1203</v>
      </c>
      <c r="C1160" s="82" t="s">
        <v>957</v>
      </c>
      <c r="D1160" s="83" t="s">
        <v>1231</v>
      </c>
      <c r="E1160" s="84" t="str">
        <f>VLOOKUP($A1160,'Прайс-Лист'!$A$7:$P$608, 4,0)</f>
        <v>185 x 92cm</v>
      </c>
      <c r="F1160" s="95"/>
      <c r="G1160" s="88"/>
      <c r="H1160" s="88"/>
      <c r="I1160" s="88"/>
      <c r="J1160" s="88"/>
      <c r="K1160" s="88"/>
      <c r="L1160" s="85">
        <f t="shared" si="858"/>
        <v>0</v>
      </c>
      <c r="M1160" s="84">
        <f t="shared" si="859"/>
        <v>0</v>
      </c>
      <c r="N1160" s="84">
        <f>VLOOKUP($A1160,'Прайс-Лист'!$A$7:$P$608, 7,0)</f>
        <v>14.79283</v>
      </c>
      <c r="O1160" s="84">
        <f>VLOOKUP($A1160,'Прайс-Лист'!$A$7:$P$608, 10,0)</f>
        <v>23.964384600000002</v>
      </c>
      <c r="P1160" s="84">
        <f>VLOOKUP($A1160,'Прайс-Лист'!$A$7:$P$608, 11,0)</f>
        <v>647.03838420000011</v>
      </c>
    </row>
    <row r="1161" spans="1:16" x14ac:dyDescent="0.25">
      <c r="A1161" s="77" t="s">
        <v>958</v>
      </c>
      <c r="B1161" s="70" t="s">
        <v>1203</v>
      </c>
      <c r="C1161" s="77" t="s">
        <v>959</v>
      </c>
      <c r="D1161" s="71" t="s">
        <v>1231</v>
      </c>
      <c r="E1161" s="73" t="str">
        <f>VLOOKUP($A1161,'Прайс-Лист'!$A$7:$P$608, 4,0)</f>
        <v>185 x 92cm</v>
      </c>
      <c r="F1161" s="96"/>
      <c r="G1161" s="88"/>
      <c r="H1161" s="88"/>
      <c r="I1161" s="88"/>
      <c r="J1161" s="88"/>
      <c r="K1161" s="88"/>
      <c r="L1161" s="72">
        <f t="shared" si="858"/>
        <v>0</v>
      </c>
      <c r="M1161" s="73">
        <f t="shared" si="859"/>
        <v>0</v>
      </c>
      <c r="N1161" s="73">
        <f>VLOOKUP($A1161,'Прайс-Лист'!$A$7:$P$608, 7,0)</f>
        <v>12.266149999999998</v>
      </c>
      <c r="O1161" s="73">
        <f>VLOOKUP($A1161,'Прайс-Лист'!$A$7:$P$608, 10,0)</f>
        <v>19.871162999999999</v>
      </c>
      <c r="P1161" s="73">
        <f>VLOOKUP($A1161,'Прайс-Лист'!$A$7:$P$608, 11,0)</f>
        <v>536.52140099999997</v>
      </c>
    </row>
    <row r="1162" spans="1:16" x14ac:dyDescent="0.25">
      <c r="A1162" s="82" t="s">
        <v>960</v>
      </c>
      <c r="B1162" s="82" t="s">
        <v>1203</v>
      </c>
      <c r="C1162" s="82" t="s">
        <v>961</v>
      </c>
      <c r="D1162" s="83" t="s">
        <v>1231</v>
      </c>
      <c r="E1162" s="84" t="str">
        <f>VLOOKUP($A1162,'Прайс-Лист'!$A$7:$P$608, 4,0)</f>
        <v>225 x 92cm</v>
      </c>
      <c r="F1162" s="95"/>
      <c r="G1162" s="88"/>
      <c r="H1162" s="88"/>
      <c r="I1162" s="88"/>
      <c r="J1162" s="88"/>
      <c r="K1162" s="88"/>
      <c r="L1162" s="85">
        <f t="shared" si="858"/>
        <v>0</v>
      </c>
      <c r="M1162" s="84">
        <f t="shared" si="859"/>
        <v>0</v>
      </c>
      <c r="N1162" s="84">
        <f>VLOOKUP($A1162,'Прайс-Лист'!$A$7:$P$608, 7,0)</f>
        <v>59.186009999999996</v>
      </c>
      <c r="O1162" s="84">
        <f>VLOOKUP($A1162,'Прайс-Лист'!$A$7:$P$608, 10,0)</f>
        <v>95.881336200000007</v>
      </c>
      <c r="P1162" s="84">
        <f>VLOOKUP($A1162,'Прайс-Лист'!$A$7:$P$608, 11,0)</f>
        <v>2588.7960774000003</v>
      </c>
    </row>
    <row r="1163" spans="1:16" x14ac:dyDescent="0.25">
      <c r="A1163" s="70" t="s">
        <v>963</v>
      </c>
      <c r="B1163" s="70" t="s">
        <v>1203</v>
      </c>
      <c r="C1163" s="70" t="s">
        <v>964</v>
      </c>
      <c r="D1163" s="71" t="s">
        <v>1231</v>
      </c>
      <c r="E1163" s="73" t="str">
        <f>VLOOKUP($A1163,'Прайс-Лист'!$A$7:$P$608, 4,0)</f>
        <v>225 x 92cm</v>
      </c>
      <c r="F1163" s="96"/>
      <c r="G1163" s="88"/>
      <c r="H1163" s="88"/>
      <c r="I1163" s="88"/>
      <c r="J1163" s="88"/>
      <c r="K1163" s="88"/>
      <c r="L1163" s="72">
        <f t="shared" si="858"/>
        <v>0</v>
      </c>
      <c r="M1163" s="73">
        <f t="shared" si="859"/>
        <v>0</v>
      </c>
      <c r="N1163" s="73">
        <f>VLOOKUP($A1163,'Прайс-Лист'!$A$7:$P$608, 7,0)</f>
        <v>16.48218</v>
      </c>
      <c r="O1163" s="73">
        <f>VLOOKUP($A1163,'Прайс-Лист'!$A$7:$P$608, 10,0)</f>
        <v>26.7011316</v>
      </c>
      <c r="P1163" s="73">
        <f>VLOOKUP($A1163,'Прайс-Лист'!$A$7:$P$608, 11,0)</f>
        <v>720.93055319999996</v>
      </c>
    </row>
    <row r="1164" spans="1:16" x14ac:dyDescent="0.25">
      <c r="A1164" s="82" t="s">
        <v>965</v>
      </c>
      <c r="B1164" s="82" t="s">
        <v>1203</v>
      </c>
      <c r="C1164" s="82" t="s">
        <v>966</v>
      </c>
      <c r="D1164" s="83" t="s">
        <v>1231</v>
      </c>
      <c r="E1164" s="84" t="str">
        <f>VLOOKUP($A1164,'Прайс-Лист'!$A$7:$P$608, 4,0)</f>
        <v>185 x 185cm</v>
      </c>
      <c r="F1164" s="95"/>
      <c r="G1164" s="88"/>
      <c r="H1164" s="88"/>
      <c r="I1164" s="88"/>
      <c r="J1164" s="88"/>
      <c r="K1164" s="88"/>
      <c r="L1164" s="85">
        <f t="shared" si="858"/>
        <v>0</v>
      </c>
      <c r="M1164" s="84">
        <f t="shared" si="859"/>
        <v>0</v>
      </c>
      <c r="N1164" s="84">
        <f>VLOOKUP($A1164,'Прайс-Лист'!$A$7:$P$608, 7,0)</f>
        <v>75.211330999999987</v>
      </c>
      <c r="O1164" s="84">
        <f>VLOOKUP($A1164,'Прайс-Лист'!$A$7:$P$608, 10,0)</f>
        <v>121.84235621999999</v>
      </c>
      <c r="P1164" s="84">
        <f>VLOOKUP($A1164,'Прайс-Лист'!$A$7:$P$608, 11,0)</f>
        <v>3289.7436179399997</v>
      </c>
    </row>
    <row r="1165" spans="1:16" x14ac:dyDescent="0.25">
      <c r="A1165" s="70" t="s">
        <v>968</v>
      </c>
      <c r="B1165" s="70" t="s">
        <v>1203</v>
      </c>
      <c r="C1165" s="70" t="s">
        <v>969</v>
      </c>
      <c r="D1165" s="71" t="s">
        <v>1231</v>
      </c>
      <c r="E1165" s="73" t="str">
        <f>VLOOKUP($A1165,'Прайс-Лист'!$A$7:$P$608, 4,0)</f>
        <v>210 x 92cm</v>
      </c>
      <c r="F1165" s="96"/>
      <c r="G1165" s="88"/>
      <c r="H1165" s="88"/>
      <c r="I1165" s="88"/>
      <c r="J1165" s="88"/>
      <c r="K1165" s="88"/>
      <c r="L1165" s="72">
        <f t="shared" si="858"/>
        <v>0</v>
      </c>
      <c r="M1165" s="73">
        <f t="shared" si="859"/>
        <v>0</v>
      </c>
      <c r="N1165" s="73">
        <f>VLOOKUP($A1165,'Прайс-Лист'!$A$7:$P$608, 7,0)</f>
        <v>46.371923000000002</v>
      </c>
      <c r="O1165" s="73">
        <f>VLOOKUP($A1165,'Прайс-Лист'!$A$7:$P$608, 10,0)</f>
        <v>75.122515260000014</v>
      </c>
      <c r="P1165" s="73">
        <f>VLOOKUP($A1165,'Прайс-Лист'!$A$7:$P$608, 11,0)</f>
        <v>2028.3079120200005</v>
      </c>
    </row>
    <row r="1166" spans="1:16" x14ac:dyDescent="0.25">
      <c r="A1166" s="82" t="s">
        <v>971</v>
      </c>
      <c r="B1166" s="82" t="s">
        <v>1203</v>
      </c>
      <c r="C1166" s="82" t="s">
        <v>972</v>
      </c>
      <c r="D1166" s="83" t="s">
        <v>1231</v>
      </c>
      <c r="E1166" s="84" t="str">
        <f>VLOOKUP($A1166,'Прайс-Лист'!$A$7:$P$608, 4,0)</f>
        <v>210 x 92cm</v>
      </c>
      <c r="F1166" s="95"/>
      <c r="G1166" s="88"/>
      <c r="H1166" s="88"/>
      <c r="I1166" s="88"/>
      <c r="J1166" s="88"/>
      <c r="K1166" s="88"/>
      <c r="L1166" s="85">
        <f t="shared" si="858"/>
        <v>0</v>
      </c>
      <c r="M1166" s="84">
        <f t="shared" si="859"/>
        <v>0</v>
      </c>
      <c r="N1166" s="84">
        <f>VLOOKUP($A1166,'Прайс-Лист'!$A$7:$P$608, 7,0)</f>
        <v>15.64485</v>
      </c>
      <c r="O1166" s="84">
        <f>VLOOKUP($A1166,'Прайс-Лист'!$A$7:$P$608, 10,0)</f>
        <v>25.344657000000002</v>
      </c>
      <c r="P1166" s="84">
        <f>VLOOKUP($A1166,'Прайс-Лист'!$A$7:$P$608, 11,0)</f>
        <v>684.30573900000002</v>
      </c>
    </row>
    <row r="1167" spans="1:16" x14ac:dyDescent="0.25">
      <c r="A1167" s="70" t="s">
        <v>973</v>
      </c>
      <c r="B1167" s="70" t="s">
        <v>1203</v>
      </c>
      <c r="C1167" s="70" t="s">
        <v>974</v>
      </c>
      <c r="D1167" s="71" t="s">
        <v>1230</v>
      </c>
      <c r="E1167" s="73" t="str">
        <f>VLOOKUP($A1167,'Прайс-Лист'!$A$7:$P$608, 4,0)</f>
        <v>185 x 92cm</v>
      </c>
      <c r="F1167" s="96"/>
      <c r="G1167" s="88"/>
      <c r="H1167" s="88"/>
      <c r="I1167" s="88"/>
      <c r="J1167" s="88"/>
      <c r="K1167" s="88"/>
      <c r="L1167" s="72">
        <f t="shared" ref="L1167" si="860">SUM(F1167:K1167)</f>
        <v>0</v>
      </c>
      <c r="M1167" s="73">
        <f t="shared" ref="M1167" si="861">L1167*N1167</f>
        <v>0</v>
      </c>
      <c r="N1167" s="73">
        <f>VLOOKUP($A1167,'Прайс-Лист'!$A$7:$P$608, 7,0)</f>
        <v>49.887240000000006</v>
      </c>
      <c r="O1167" s="73">
        <f>VLOOKUP($A1167,'Прайс-Лист'!$A$7:$P$608, 10,0)</f>
        <v>80.817328800000013</v>
      </c>
      <c r="P1167" s="73">
        <f>VLOOKUP($A1167,'Прайс-Лист'!$A$7:$P$608, 11,0)</f>
        <v>2182.0678776000004</v>
      </c>
    </row>
    <row r="1168" spans="1:16" x14ac:dyDescent="0.25">
      <c r="A1168" s="70" t="s">
        <v>973</v>
      </c>
      <c r="B1168" s="70" t="s">
        <v>1203</v>
      </c>
      <c r="C1168" s="70" t="s">
        <v>974</v>
      </c>
      <c r="D1168" s="71" t="s">
        <v>1117</v>
      </c>
      <c r="E1168" s="73" t="str">
        <f>VLOOKUP($A1168,'Прайс-Лист'!$A$7:$P$608, 4,0)</f>
        <v>185 x 92cm</v>
      </c>
      <c r="F1168" s="96"/>
      <c r="G1168" s="88"/>
      <c r="H1168" s="88"/>
      <c r="I1168" s="88"/>
      <c r="J1168" s="88"/>
      <c r="K1168" s="88"/>
      <c r="L1168" s="72">
        <f t="shared" si="858"/>
        <v>0</v>
      </c>
      <c r="M1168" s="73">
        <f t="shared" si="859"/>
        <v>0</v>
      </c>
      <c r="N1168" s="73">
        <f>VLOOKUP($A1168,'Прайс-Лист'!$A$7:$P$608, 7,0)</f>
        <v>49.887240000000006</v>
      </c>
      <c r="O1168" s="73">
        <f>VLOOKUP($A1168,'Прайс-Лист'!$A$7:$P$608, 10,0)</f>
        <v>80.817328800000013</v>
      </c>
      <c r="P1168" s="73">
        <f>VLOOKUP($A1168,'Прайс-Лист'!$A$7:$P$608, 11,0)</f>
        <v>2182.0678776000004</v>
      </c>
    </row>
    <row r="1169" spans="1:16" x14ac:dyDescent="0.25">
      <c r="A1169" s="82" t="s">
        <v>975</v>
      </c>
      <c r="B1169" s="82" t="s">
        <v>1203</v>
      </c>
      <c r="C1169" s="82" t="s">
        <v>976</v>
      </c>
      <c r="D1169" s="83" t="s">
        <v>1231</v>
      </c>
      <c r="E1169" s="84" t="str">
        <f>VLOOKUP($A1169,'Прайс-Лист'!$A$7:$P$608, 4,0)</f>
        <v>185 x 92cm</v>
      </c>
      <c r="F1169" s="95"/>
      <c r="G1169" s="88"/>
      <c r="H1169" s="88"/>
      <c r="I1169" s="88"/>
      <c r="J1169" s="88"/>
      <c r="K1169" s="88"/>
      <c r="L1169" s="85">
        <f t="shared" si="858"/>
        <v>0</v>
      </c>
      <c r="M1169" s="84">
        <f t="shared" si="859"/>
        <v>0</v>
      </c>
      <c r="N1169" s="84">
        <f>VLOOKUP($A1169,'Прайс-Лист'!$A$7:$P$608, 7,0)</f>
        <v>14.79283</v>
      </c>
      <c r="O1169" s="84">
        <f>VLOOKUP($A1169,'Прайс-Лист'!$A$7:$P$608, 10,0)</f>
        <v>23.964384600000002</v>
      </c>
      <c r="P1169" s="84">
        <f>VLOOKUP($A1169,'Прайс-Лист'!$A$7:$P$608, 11,0)</f>
        <v>647.03838420000011</v>
      </c>
    </row>
    <row r="1170" spans="1:16" x14ac:dyDescent="0.25">
      <c r="A1170" s="70" t="s">
        <v>977</v>
      </c>
      <c r="B1170" s="70" t="s">
        <v>1203</v>
      </c>
      <c r="C1170" s="70" t="s">
        <v>978</v>
      </c>
      <c r="D1170" s="71" t="s">
        <v>1231</v>
      </c>
      <c r="E1170" s="73" t="str">
        <f>VLOOKUP($A1170,'Прайс-Лист'!$A$7:$P$608, 4,0)</f>
        <v>225 x 92cm</v>
      </c>
      <c r="F1170" s="96"/>
      <c r="G1170" s="88"/>
      <c r="H1170" s="88"/>
      <c r="I1170" s="88"/>
      <c r="J1170" s="88"/>
      <c r="K1170" s="88"/>
      <c r="L1170" s="72">
        <f t="shared" si="858"/>
        <v>0</v>
      </c>
      <c r="M1170" s="73">
        <f t="shared" si="859"/>
        <v>0</v>
      </c>
      <c r="N1170" s="73">
        <f>VLOOKUP($A1170,'Прайс-Лист'!$A$7:$P$608, 7,0)</f>
        <v>57.070650000000001</v>
      </c>
      <c r="O1170" s="73">
        <f>VLOOKUP($A1170,'Прайс-Лист'!$A$7:$P$608, 10,0)</f>
        <v>92.454453000000001</v>
      </c>
      <c r="P1170" s="73">
        <f>VLOOKUP($A1170,'Прайс-Лист'!$A$7:$P$608, 11,0)</f>
        <v>2496.270231</v>
      </c>
    </row>
    <row r="1171" spans="1:16" x14ac:dyDescent="0.25">
      <c r="A1171" s="43" t="s">
        <v>979</v>
      </c>
      <c r="B1171" s="75"/>
      <c r="C1171" s="9"/>
      <c r="D1171" s="9"/>
      <c r="E1171" s="9"/>
      <c r="F1171" s="9"/>
      <c r="G1171" s="9"/>
      <c r="H1171" s="9"/>
      <c r="I1171" s="9"/>
      <c r="J1171" s="9"/>
      <c r="K1171" s="9"/>
      <c r="L1171" s="9"/>
      <c r="M1171" s="9"/>
      <c r="N1171" s="9"/>
      <c r="O1171" s="9"/>
      <c r="P1171" s="9"/>
    </row>
    <row r="1172" spans="1:16" x14ac:dyDescent="0.25">
      <c r="A1172" s="40" t="s">
        <v>980</v>
      </c>
      <c r="B1172" s="44"/>
      <c r="C1172" s="39"/>
      <c r="D1172" s="39"/>
      <c r="E1172" s="39"/>
      <c r="F1172" s="39"/>
      <c r="G1172" s="39"/>
      <c r="H1172" s="39"/>
      <c r="I1172" s="39"/>
      <c r="J1172" s="39"/>
      <c r="K1172" s="39"/>
      <c r="L1172" s="39"/>
      <c r="M1172" s="39"/>
      <c r="N1172" s="39"/>
      <c r="O1172" s="39"/>
      <c r="P1172" s="39"/>
    </row>
    <row r="1173" spans="1:16" x14ac:dyDescent="0.25">
      <c r="A1173" s="77" t="s">
        <v>981</v>
      </c>
      <c r="B1173" s="77" t="s">
        <v>979</v>
      </c>
      <c r="C1173" s="77" t="s">
        <v>982</v>
      </c>
      <c r="D1173" s="71" t="s">
        <v>1232</v>
      </c>
      <c r="E1173" s="73" t="str">
        <f>VLOOKUP($A1173,'Прайс-Лист'!$A$7:$P$608, 4,0)</f>
        <v>One Size</v>
      </c>
      <c r="F1173" s="96"/>
      <c r="G1173" s="88"/>
      <c r="H1173" s="88"/>
      <c r="I1173" s="88"/>
      <c r="J1173" s="88"/>
      <c r="K1173" s="88"/>
      <c r="L1173" s="72">
        <f t="shared" ref="L1173:L1178" si="862">SUM(F1173:K1173)</f>
        <v>0</v>
      </c>
      <c r="M1173" s="73">
        <f t="shared" ref="M1173:M1178" si="863">L1173*N1173</f>
        <v>0</v>
      </c>
      <c r="N1173" s="73">
        <f>VLOOKUP($A1173,'Прайс-Лист'!$A$7:$P$608, 7,0)</f>
        <v>512.82474164999996</v>
      </c>
      <c r="O1173" s="73">
        <f>VLOOKUP($A1173,'Прайс-Лист'!$A$7:$P$608, 10,0)</f>
        <v>717.95463830999995</v>
      </c>
      <c r="P1173" s="73">
        <f>VLOOKUP($A1173,'Прайс-Лист'!$A$7:$P$608, 11,0)</f>
        <v>19384.775234369998</v>
      </c>
    </row>
    <row r="1174" spans="1:16" x14ac:dyDescent="0.25">
      <c r="A1174" s="82" t="s">
        <v>983</v>
      </c>
      <c r="B1174" s="82" t="s">
        <v>979</v>
      </c>
      <c r="C1174" s="82" t="s">
        <v>984</v>
      </c>
      <c r="D1174" s="83" t="s">
        <v>1233</v>
      </c>
      <c r="E1174" s="84" t="str">
        <f>VLOOKUP($A1174,'Прайс-Лист'!$A$7:$P$608, 4,0)</f>
        <v>One Size</v>
      </c>
      <c r="F1174" s="95"/>
      <c r="G1174" s="88"/>
      <c r="H1174" s="88"/>
      <c r="I1174" s="88"/>
      <c r="J1174" s="88"/>
      <c r="K1174" s="88"/>
      <c r="L1174" s="85">
        <f t="shared" si="862"/>
        <v>0</v>
      </c>
      <c r="M1174" s="84">
        <f t="shared" si="863"/>
        <v>0</v>
      </c>
      <c r="N1174" s="84">
        <f>VLOOKUP($A1174,'Прайс-Лист'!$A$7:$P$608, 7,0)</f>
        <v>474.66188445</v>
      </c>
      <c r="O1174" s="84">
        <f>VLOOKUP($A1174,'Прайс-Лист'!$A$7:$P$608, 10,0)</f>
        <v>664.52663823</v>
      </c>
      <c r="P1174" s="84">
        <f>VLOOKUP($A1174,'Прайс-Лист'!$A$7:$P$608, 11,0)</f>
        <v>17942.219232210002</v>
      </c>
    </row>
    <row r="1175" spans="1:16" x14ac:dyDescent="0.25">
      <c r="A1175" s="77" t="s">
        <v>985</v>
      </c>
      <c r="B1175" s="77" t="s">
        <v>979</v>
      </c>
      <c r="C1175" s="77" t="s">
        <v>986</v>
      </c>
      <c r="D1175" s="71" t="s">
        <v>1232</v>
      </c>
      <c r="E1175" s="73" t="str">
        <f>VLOOKUP($A1175,'Прайс-Лист'!$A$7:$P$608, 4,0)</f>
        <v>One Size</v>
      </c>
      <c r="F1175" s="96"/>
      <c r="G1175" s="88"/>
      <c r="H1175" s="88"/>
      <c r="I1175" s="88"/>
      <c r="J1175" s="88"/>
      <c r="K1175" s="88"/>
      <c r="L1175" s="72">
        <f t="shared" si="862"/>
        <v>0</v>
      </c>
      <c r="M1175" s="73">
        <f t="shared" si="863"/>
        <v>0</v>
      </c>
      <c r="N1175" s="73">
        <f>VLOOKUP($A1175,'Прайс-Лист'!$A$7:$P$608, 7,0)</f>
        <v>502.38363318</v>
      </c>
      <c r="O1175" s="73">
        <f>VLOOKUP($A1175,'Прайс-Лист'!$A$7:$P$608, 10,0)</f>
        <v>703.33708645199999</v>
      </c>
      <c r="P1175" s="73">
        <f>VLOOKUP($A1175,'Прайс-Лист'!$A$7:$P$608, 11,0)</f>
        <v>18990.101334203999</v>
      </c>
    </row>
    <row r="1176" spans="1:16" x14ac:dyDescent="0.25">
      <c r="A1176" s="82" t="s">
        <v>987</v>
      </c>
      <c r="B1176" s="82" t="s">
        <v>979</v>
      </c>
      <c r="C1176" s="82" t="s">
        <v>988</v>
      </c>
      <c r="D1176" s="83" t="s">
        <v>1233</v>
      </c>
      <c r="E1176" s="84" t="str">
        <f>VLOOKUP($A1176,'Прайс-Лист'!$A$7:$P$608, 4,0)</f>
        <v>One Size</v>
      </c>
      <c r="F1176" s="95"/>
      <c r="G1176" s="88"/>
      <c r="H1176" s="88"/>
      <c r="I1176" s="88"/>
      <c r="J1176" s="88"/>
      <c r="K1176" s="88"/>
      <c r="L1176" s="85">
        <f t="shared" si="862"/>
        <v>0</v>
      </c>
      <c r="M1176" s="84">
        <f t="shared" si="863"/>
        <v>0</v>
      </c>
      <c r="N1176" s="84">
        <f>VLOOKUP($A1176,'Прайс-Лист'!$A$7:$P$608, 7,0)</f>
        <v>461.3420060599999</v>
      </c>
      <c r="O1176" s="84">
        <f>VLOOKUP($A1176,'Прайс-Лист'!$A$7:$P$608, 10,0)</f>
        <v>645.87880848399982</v>
      </c>
      <c r="P1176" s="84">
        <f>VLOOKUP($A1176,'Прайс-Лист'!$A$7:$P$608, 11,0)</f>
        <v>17438.727829067997</v>
      </c>
    </row>
    <row r="1177" spans="1:16" x14ac:dyDescent="0.25">
      <c r="A1177" s="77" t="s">
        <v>989</v>
      </c>
      <c r="B1177" s="77" t="s">
        <v>979</v>
      </c>
      <c r="C1177" s="77" t="s">
        <v>990</v>
      </c>
      <c r="D1177" s="71" t="s">
        <v>1232</v>
      </c>
      <c r="E1177" s="73" t="str">
        <f>VLOOKUP($A1177,'Прайс-Лист'!$A$7:$P$608, 4,0)</f>
        <v>One Size</v>
      </c>
      <c r="F1177" s="96"/>
      <c r="G1177" s="88"/>
      <c r="H1177" s="88"/>
      <c r="I1177" s="88"/>
      <c r="J1177" s="88"/>
      <c r="K1177" s="88"/>
      <c r="L1177" s="72">
        <f t="shared" si="862"/>
        <v>0</v>
      </c>
      <c r="M1177" s="73">
        <f t="shared" si="863"/>
        <v>0</v>
      </c>
      <c r="N1177" s="73">
        <f>VLOOKUP($A1177,'Прайс-Лист'!$A$7:$P$608, 7,0)</f>
        <v>396.55605053999994</v>
      </c>
      <c r="O1177" s="73">
        <f>VLOOKUP($A1177,'Прайс-Лист'!$A$7:$P$608, 10,0)</f>
        <v>555.17847075599991</v>
      </c>
      <c r="P1177" s="73">
        <f>VLOOKUP($A1177,'Прайс-Лист'!$A$7:$P$608, 11,0)</f>
        <v>14989.818710411997</v>
      </c>
    </row>
    <row r="1178" spans="1:16" x14ac:dyDescent="0.25">
      <c r="A1178" s="82" t="s">
        <v>991</v>
      </c>
      <c r="B1178" s="82" t="s">
        <v>979</v>
      </c>
      <c r="C1178" s="82" t="s">
        <v>992</v>
      </c>
      <c r="D1178" s="83" t="s">
        <v>1142</v>
      </c>
      <c r="E1178" s="84" t="str">
        <f>VLOOKUP($A1178,'Прайс-Лист'!$A$7:$P$608, 4,0)</f>
        <v>One Size</v>
      </c>
      <c r="F1178" s="95"/>
      <c r="G1178" s="88"/>
      <c r="H1178" s="88"/>
      <c r="I1178" s="88"/>
      <c r="J1178" s="88"/>
      <c r="K1178" s="88"/>
      <c r="L1178" s="85">
        <f t="shared" si="862"/>
        <v>0</v>
      </c>
      <c r="M1178" s="84">
        <f t="shared" si="863"/>
        <v>0</v>
      </c>
      <c r="N1178" s="84">
        <f>VLOOKUP($A1178,'Прайс-Лист'!$A$7:$P$608, 7,0)</f>
        <v>129.36014</v>
      </c>
      <c r="O1178" s="84">
        <f>VLOOKUP($A1178,'Прайс-Лист'!$A$7:$P$608, 10,0)</f>
        <v>181.104196</v>
      </c>
      <c r="P1178" s="84">
        <f>VLOOKUP($A1178,'Прайс-Лист'!$A$7:$P$608, 11,0)</f>
        <v>4889.8132919999998</v>
      </c>
    </row>
    <row r="1179" spans="1:16" x14ac:dyDescent="0.25">
      <c r="A1179" s="40" t="s">
        <v>993</v>
      </c>
      <c r="B1179" s="44"/>
      <c r="C1179" s="39"/>
      <c r="D1179" s="39"/>
      <c r="E1179" s="39"/>
      <c r="F1179" s="39"/>
      <c r="G1179" s="39"/>
      <c r="H1179" s="39"/>
      <c r="I1179" s="39"/>
      <c r="J1179" s="39"/>
      <c r="K1179" s="39"/>
      <c r="L1179" s="39"/>
      <c r="M1179" s="39"/>
      <c r="N1179" s="39"/>
      <c r="O1179" s="39"/>
      <c r="P1179" s="39"/>
    </row>
    <row r="1180" spans="1:16" x14ac:dyDescent="0.25">
      <c r="A1180" s="70" t="s">
        <v>994</v>
      </c>
      <c r="B1180" s="77" t="s">
        <v>979</v>
      </c>
      <c r="C1180" s="70" t="s">
        <v>995</v>
      </c>
      <c r="D1180" s="71" t="s">
        <v>1234</v>
      </c>
      <c r="E1180" s="73" t="str">
        <f>VLOOKUP($A1180,'Прайс-Лист'!$A$7:$P$608, 4,0)</f>
        <v>One Size</v>
      </c>
      <c r="F1180" s="96"/>
      <c r="G1180" s="88"/>
      <c r="H1180" s="88"/>
      <c r="I1180" s="88"/>
      <c r="J1180" s="88"/>
      <c r="K1180" s="88"/>
      <c r="L1180" s="72">
        <f t="shared" ref="L1180:L1190" si="864">SUM(F1180:K1180)</f>
        <v>0</v>
      </c>
      <c r="M1180" s="73">
        <f t="shared" ref="M1180:M1190" si="865">L1180*N1180</f>
        <v>0</v>
      </c>
      <c r="N1180" s="73">
        <f>VLOOKUP($A1180,'Прайс-Лист'!$A$7:$P$608, 7,0)</f>
        <v>224.41692650000002</v>
      </c>
      <c r="O1180" s="73">
        <f>VLOOKUP($A1180,'Прайс-Лист'!$A$7:$P$608, 10,0)</f>
        <v>363.55542093000003</v>
      </c>
      <c r="P1180" s="73">
        <f>VLOOKUP($A1180,'Прайс-Лист'!$A$7:$P$608, 11,0)</f>
        <v>9815.9963651100006</v>
      </c>
    </row>
    <row r="1181" spans="1:16" x14ac:dyDescent="0.25">
      <c r="A1181" s="82" t="s">
        <v>996</v>
      </c>
      <c r="B1181" s="82" t="s">
        <v>979</v>
      </c>
      <c r="C1181" s="82" t="s">
        <v>997</v>
      </c>
      <c r="D1181" s="83" t="s">
        <v>1234</v>
      </c>
      <c r="E1181" s="84" t="str">
        <f>VLOOKUP($A1181,'Прайс-Лист'!$A$7:$P$608, 4,0)</f>
        <v>One Size</v>
      </c>
      <c r="F1181" s="95"/>
      <c r="G1181" s="88"/>
      <c r="H1181" s="88"/>
      <c r="I1181" s="88"/>
      <c r="J1181" s="88"/>
      <c r="K1181" s="88"/>
      <c r="L1181" s="85">
        <f t="shared" si="864"/>
        <v>0</v>
      </c>
      <c r="M1181" s="84">
        <f t="shared" si="865"/>
        <v>0</v>
      </c>
      <c r="N1181" s="84">
        <f>VLOOKUP($A1181,'Прайс-Лист'!$A$7:$P$608, 7,0)</f>
        <v>254.22453771000002</v>
      </c>
      <c r="O1181" s="84">
        <f>VLOOKUP($A1181,'Прайс-Лист'!$A$7:$P$608, 10,0)</f>
        <v>411.84375109020004</v>
      </c>
      <c r="P1181" s="84">
        <f>VLOOKUP($A1181,'Прайс-Лист'!$A$7:$P$608, 11,0)</f>
        <v>11119.781279435401</v>
      </c>
    </row>
    <row r="1182" spans="1:16" x14ac:dyDescent="0.25">
      <c r="A1182" s="77" t="s">
        <v>998</v>
      </c>
      <c r="B1182" s="77" t="s">
        <v>979</v>
      </c>
      <c r="C1182" s="77" t="s">
        <v>999</v>
      </c>
      <c r="D1182" s="71" t="s">
        <v>1235</v>
      </c>
      <c r="E1182" s="73" t="str">
        <f>VLOOKUP($A1182,'Прайс-Лист'!$A$7:$P$608, 4,0)</f>
        <v>One Size</v>
      </c>
      <c r="F1182" s="96"/>
      <c r="G1182" s="88"/>
      <c r="H1182" s="88"/>
      <c r="I1182" s="88"/>
      <c r="J1182" s="88"/>
      <c r="K1182" s="88"/>
      <c r="L1182" s="72">
        <f t="shared" si="864"/>
        <v>0</v>
      </c>
      <c r="M1182" s="73">
        <f t="shared" si="865"/>
        <v>0</v>
      </c>
      <c r="N1182" s="73">
        <f>VLOOKUP($A1182,'Прайс-Лист'!$A$7:$P$608, 7,0)</f>
        <v>148.75799120000002</v>
      </c>
      <c r="O1182" s="73">
        <f>VLOOKUP($A1182,'Прайс-Лист'!$A$7:$P$608, 10,0)</f>
        <v>240.98794574400006</v>
      </c>
      <c r="P1182" s="73">
        <f>VLOOKUP($A1182,'Прайс-Лист'!$A$7:$P$608, 11,0)</f>
        <v>6506.6745350880019</v>
      </c>
    </row>
    <row r="1183" spans="1:16" x14ac:dyDescent="0.25">
      <c r="A1183" s="82" t="s">
        <v>1000</v>
      </c>
      <c r="B1183" s="82" t="s">
        <v>979</v>
      </c>
      <c r="C1183" s="82" t="s">
        <v>1001</v>
      </c>
      <c r="D1183" s="83" t="s">
        <v>1232</v>
      </c>
      <c r="E1183" s="84" t="str">
        <f>VLOOKUP($A1183,'Прайс-Лист'!$A$7:$P$608, 4,0)</f>
        <v>One Size</v>
      </c>
      <c r="F1183" s="95"/>
      <c r="G1183" s="88"/>
      <c r="H1183" s="88"/>
      <c r="I1183" s="88"/>
      <c r="J1183" s="88"/>
      <c r="K1183" s="88"/>
      <c r="L1183" s="85">
        <f t="shared" ref="L1183" si="866">SUM(F1183:K1183)</f>
        <v>0</v>
      </c>
      <c r="M1183" s="84">
        <f t="shared" ref="M1183" si="867">L1183*N1183</f>
        <v>0</v>
      </c>
      <c r="N1183" s="84">
        <f>VLOOKUP($A1183,'Прайс-Лист'!$A$7:$P$608, 7,0)</f>
        <v>174.62354091</v>
      </c>
      <c r="O1183" s="84">
        <f>VLOOKUP($A1183,'Прайс-Лист'!$A$7:$P$608, 10,0)</f>
        <v>282.89013627420002</v>
      </c>
      <c r="P1183" s="84">
        <f>VLOOKUP($A1183,'Прайс-Лист'!$A$7:$P$608, 11,0)</f>
        <v>7638.0336794034001</v>
      </c>
    </row>
    <row r="1184" spans="1:16" x14ac:dyDescent="0.25">
      <c r="A1184" s="82" t="s">
        <v>1000</v>
      </c>
      <c r="B1184" s="82" t="s">
        <v>979</v>
      </c>
      <c r="C1184" s="82" t="s">
        <v>1001</v>
      </c>
      <c r="D1184" s="83" t="s">
        <v>1234</v>
      </c>
      <c r="E1184" s="84" t="str">
        <f>VLOOKUP($A1184,'Прайс-Лист'!$A$7:$P$608, 4,0)</f>
        <v>One Size</v>
      </c>
      <c r="F1184" s="95"/>
      <c r="G1184" s="88"/>
      <c r="H1184" s="88"/>
      <c r="I1184" s="88"/>
      <c r="J1184" s="88"/>
      <c r="K1184" s="88"/>
      <c r="L1184" s="85">
        <f t="shared" si="864"/>
        <v>0</v>
      </c>
      <c r="M1184" s="84">
        <f t="shared" si="865"/>
        <v>0</v>
      </c>
      <c r="N1184" s="84">
        <f>VLOOKUP($A1184,'Прайс-Лист'!$A$7:$P$608, 7,0)</f>
        <v>174.62354091</v>
      </c>
      <c r="O1184" s="84">
        <f>VLOOKUP($A1184,'Прайс-Лист'!$A$7:$P$608, 10,0)</f>
        <v>282.89013627420002</v>
      </c>
      <c r="P1184" s="84">
        <f>VLOOKUP($A1184,'Прайс-Лист'!$A$7:$P$608, 11,0)</f>
        <v>7638.0336794034001</v>
      </c>
    </row>
    <row r="1185" spans="1:16" x14ac:dyDescent="0.25">
      <c r="A1185" s="70" t="s">
        <v>1002</v>
      </c>
      <c r="B1185" s="77" t="s">
        <v>979</v>
      </c>
      <c r="C1185" s="70" t="s">
        <v>1003</v>
      </c>
      <c r="D1185" s="71" t="s">
        <v>1234</v>
      </c>
      <c r="E1185" s="73" t="str">
        <f>VLOOKUP($A1185,'Прайс-Лист'!$A$7:$P$608, 4,0)</f>
        <v>One Size</v>
      </c>
      <c r="F1185" s="96"/>
      <c r="G1185" s="88"/>
      <c r="H1185" s="88"/>
      <c r="I1185" s="88"/>
      <c r="J1185" s="88"/>
      <c r="K1185" s="88"/>
      <c r="L1185" s="72">
        <f t="shared" si="864"/>
        <v>0</v>
      </c>
      <c r="M1185" s="73">
        <f t="shared" si="865"/>
        <v>0</v>
      </c>
      <c r="N1185" s="73">
        <f>VLOOKUP($A1185,'Прайс-Лист'!$A$7:$P$608, 7,0)</f>
        <v>149.25267694999999</v>
      </c>
      <c r="O1185" s="73">
        <f>VLOOKUP($A1185,'Прайс-Лист'!$A$7:$P$608, 10,0)</f>
        <v>241.78933665900001</v>
      </c>
      <c r="P1185" s="73">
        <f>VLOOKUP($A1185,'Прайс-Лист'!$A$7:$P$608, 11,0)</f>
        <v>6528.3120897930003</v>
      </c>
    </row>
    <row r="1186" spans="1:16" x14ac:dyDescent="0.25">
      <c r="A1186" s="82" t="s">
        <v>1004</v>
      </c>
      <c r="B1186" s="82" t="s">
        <v>979</v>
      </c>
      <c r="C1186" s="82" t="s">
        <v>1005</v>
      </c>
      <c r="D1186" s="83" t="s">
        <v>1234</v>
      </c>
      <c r="E1186" s="84" t="str">
        <f>VLOOKUP($A1186,'Прайс-Лист'!$A$7:$P$608, 4,0)</f>
        <v>One Size</v>
      </c>
      <c r="F1186" s="95"/>
      <c r="G1186" s="88"/>
      <c r="H1186" s="88"/>
      <c r="I1186" s="88"/>
      <c r="J1186" s="88"/>
      <c r="K1186" s="88"/>
      <c r="L1186" s="85">
        <f t="shared" ref="L1186" si="868">SUM(F1186:K1186)</f>
        <v>0</v>
      </c>
      <c r="M1186" s="84">
        <f t="shared" ref="M1186" si="869">L1186*N1186</f>
        <v>0</v>
      </c>
      <c r="N1186" s="84">
        <f>VLOOKUP($A1186,'Прайс-Лист'!$A$7:$P$608, 7,0)</f>
        <v>87.797722999999991</v>
      </c>
      <c r="O1186" s="84">
        <f>VLOOKUP($A1186,'Прайс-Лист'!$A$7:$P$608, 10,0)</f>
        <v>142.23231125999999</v>
      </c>
      <c r="P1186" s="84">
        <f>VLOOKUP($A1186,'Прайс-Лист'!$A$7:$P$608, 11,0)</f>
        <v>3840.2724040199996</v>
      </c>
    </row>
    <row r="1187" spans="1:16" x14ac:dyDescent="0.25">
      <c r="A1187" s="82" t="s">
        <v>1004</v>
      </c>
      <c r="B1187" s="82" t="s">
        <v>979</v>
      </c>
      <c r="C1187" s="82" t="s">
        <v>1005</v>
      </c>
      <c r="D1187" s="83" t="s">
        <v>1236</v>
      </c>
      <c r="E1187" s="84" t="str">
        <f>VLOOKUP($A1187,'Прайс-Лист'!$A$7:$P$608, 4,0)</f>
        <v>One Size</v>
      </c>
      <c r="F1187" s="95"/>
      <c r="G1187" s="88"/>
      <c r="H1187" s="88"/>
      <c r="I1187" s="88"/>
      <c r="J1187" s="88"/>
      <c r="K1187" s="88"/>
      <c r="L1187" s="85">
        <f t="shared" si="864"/>
        <v>0</v>
      </c>
      <c r="M1187" s="84">
        <f t="shared" si="865"/>
        <v>0</v>
      </c>
      <c r="N1187" s="84">
        <f>VLOOKUP($A1187,'Прайс-Лист'!$A$7:$P$608, 7,0)</f>
        <v>87.797722999999991</v>
      </c>
      <c r="O1187" s="84">
        <f>VLOOKUP($A1187,'Прайс-Лист'!$A$7:$P$608, 10,0)</f>
        <v>142.23231125999999</v>
      </c>
      <c r="P1187" s="84">
        <f>VLOOKUP($A1187,'Прайс-Лист'!$A$7:$P$608, 11,0)</f>
        <v>3840.2724040199996</v>
      </c>
    </row>
    <row r="1188" spans="1:16" x14ac:dyDescent="0.25">
      <c r="A1188" s="70" t="s">
        <v>1006</v>
      </c>
      <c r="B1188" s="77" t="s">
        <v>979</v>
      </c>
      <c r="C1188" s="70" t="s">
        <v>1007</v>
      </c>
      <c r="D1188" s="71" t="s">
        <v>1215</v>
      </c>
      <c r="E1188" s="73" t="str">
        <f>VLOOKUP($A1188,'Прайс-Лист'!$A$7:$P$608, 4,0)</f>
        <v>One Size</v>
      </c>
      <c r="F1188" s="96"/>
      <c r="G1188" s="88"/>
      <c r="H1188" s="88"/>
      <c r="I1188" s="88"/>
      <c r="J1188" s="88"/>
      <c r="K1188" s="88"/>
      <c r="L1188" s="72">
        <f t="shared" ref="L1188" si="870">SUM(F1188:K1188)</f>
        <v>0</v>
      </c>
      <c r="M1188" s="73">
        <f t="shared" ref="M1188" si="871">L1188*N1188</f>
        <v>0</v>
      </c>
      <c r="N1188" s="73">
        <f>VLOOKUP($A1188,'Прайс-Лист'!$A$7:$P$608, 7,0)</f>
        <v>66.144692379999995</v>
      </c>
      <c r="O1188" s="73">
        <f>VLOOKUP($A1188,'Прайс-Лист'!$A$7:$P$608, 10,0)</f>
        <v>107.1544016556</v>
      </c>
      <c r="P1188" s="73">
        <f>VLOOKUP($A1188,'Прайс-Лист'!$A$7:$P$608, 11,0)</f>
        <v>2893.1688447011998</v>
      </c>
    </row>
    <row r="1189" spans="1:16" x14ac:dyDescent="0.25">
      <c r="A1189" s="70" t="s">
        <v>1006</v>
      </c>
      <c r="B1189" s="77" t="s">
        <v>979</v>
      </c>
      <c r="C1189" s="70" t="s">
        <v>1007</v>
      </c>
      <c r="D1189" s="71" t="s">
        <v>1234</v>
      </c>
      <c r="E1189" s="73" t="str">
        <f>VLOOKUP($A1189,'Прайс-Лист'!$A$7:$P$608, 4,0)</f>
        <v>One Size</v>
      </c>
      <c r="F1189" s="96"/>
      <c r="G1189" s="88"/>
      <c r="H1189" s="88"/>
      <c r="I1189" s="88"/>
      <c r="J1189" s="88"/>
      <c r="K1189" s="88"/>
      <c r="L1189" s="72">
        <f t="shared" si="864"/>
        <v>0</v>
      </c>
      <c r="M1189" s="73">
        <f t="shared" si="865"/>
        <v>0</v>
      </c>
      <c r="N1189" s="73">
        <f>VLOOKUP($A1189,'Прайс-Лист'!$A$7:$P$608, 7,0)</f>
        <v>66.144692379999995</v>
      </c>
      <c r="O1189" s="73">
        <f>VLOOKUP($A1189,'Прайс-Лист'!$A$7:$P$608, 10,0)</f>
        <v>107.1544016556</v>
      </c>
      <c r="P1189" s="73">
        <f>VLOOKUP($A1189,'Прайс-Лист'!$A$7:$P$608, 11,0)</f>
        <v>2893.1688447011998</v>
      </c>
    </row>
    <row r="1190" spans="1:16" x14ac:dyDescent="0.25">
      <c r="A1190" s="82" t="s">
        <v>1008</v>
      </c>
      <c r="B1190" s="82" t="s">
        <v>979</v>
      </c>
      <c r="C1190" s="82" t="s">
        <v>1009</v>
      </c>
      <c r="D1190" s="83" t="s">
        <v>1237</v>
      </c>
      <c r="E1190" s="84" t="str">
        <f>VLOOKUP($A1190,'Прайс-Лист'!$A$7:$P$608, 4,0)</f>
        <v>One Size</v>
      </c>
      <c r="F1190" s="95"/>
      <c r="G1190" s="88"/>
      <c r="H1190" s="88"/>
      <c r="I1190" s="88"/>
      <c r="J1190" s="88"/>
      <c r="K1190" s="88"/>
      <c r="L1190" s="85">
        <f t="shared" si="864"/>
        <v>0</v>
      </c>
      <c r="M1190" s="84">
        <f t="shared" si="865"/>
        <v>0</v>
      </c>
      <c r="N1190" s="84">
        <f>VLOOKUP($A1190,'Прайс-Лист'!$A$7:$P$608, 7,0)</f>
        <v>93.966002584999998</v>
      </c>
      <c r="O1190" s="84">
        <f>VLOOKUP($A1190,'Прайс-Лист'!$A$7:$P$608, 10,0)</f>
        <v>152.2249241877</v>
      </c>
      <c r="P1190" s="84">
        <f>VLOOKUP($A1190,'Прайс-Лист'!$A$7:$P$608, 11,0)</f>
        <v>4110.0729530679</v>
      </c>
    </row>
    <row r="1191" spans="1:16" x14ac:dyDescent="0.25">
      <c r="A1191" s="40" t="s">
        <v>1010</v>
      </c>
      <c r="B1191" s="44"/>
      <c r="C1191" s="39"/>
      <c r="D1191" s="39"/>
      <c r="E1191" s="39"/>
      <c r="F1191" s="39"/>
      <c r="G1191" s="39"/>
      <c r="H1191" s="39"/>
      <c r="I1191" s="39"/>
      <c r="J1191" s="39"/>
      <c r="K1191" s="39"/>
      <c r="L1191" s="39"/>
      <c r="M1191" s="39"/>
      <c r="N1191" s="39"/>
      <c r="O1191" s="39"/>
      <c r="P1191" s="39"/>
    </row>
    <row r="1192" spans="1:16" x14ac:dyDescent="0.25">
      <c r="A1192" s="70" t="s">
        <v>1011</v>
      </c>
      <c r="B1192" s="77" t="s">
        <v>979</v>
      </c>
      <c r="C1192" s="70" t="s">
        <v>1012</v>
      </c>
      <c r="D1192" s="71" t="s">
        <v>1235</v>
      </c>
      <c r="E1192" s="73" t="str">
        <f>VLOOKUP($A1192,'Прайс-Лист'!$A$7:$P$608, 4,0)</f>
        <v>One Size</v>
      </c>
      <c r="F1192" s="96"/>
      <c r="G1192" s="88"/>
      <c r="H1192" s="88"/>
      <c r="I1192" s="88"/>
      <c r="J1192" s="88"/>
      <c r="K1192" s="88"/>
      <c r="L1192" s="72">
        <f t="shared" ref="L1192" si="872">SUM(F1192:K1192)</f>
        <v>0</v>
      </c>
      <c r="M1192" s="73">
        <f t="shared" ref="M1192" si="873">L1192*N1192</f>
        <v>0</v>
      </c>
      <c r="N1192" s="73">
        <f>VLOOKUP($A1192,'Прайс-Лист'!$A$7:$P$608, 7,0)</f>
        <v>96.213623999999982</v>
      </c>
      <c r="O1192" s="73">
        <f>VLOOKUP($A1192,'Прайс-Лист'!$A$7:$P$608, 10,0)</f>
        <v>155.86607087999997</v>
      </c>
      <c r="P1192" s="73">
        <f>VLOOKUP($A1192,'Прайс-Лист'!$A$7:$P$608, 11,0)</f>
        <v>4208.3839137599989</v>
      </c>
    </row>
    <row r="1193" spans="1:16" x14ac:dyDescent="0.25">
      <c r="A1193" s="70" t="s">
        <v>1011</v>
      </c>
      <c r="B1193" s="77" t="s">
        <v>979</v>
      </c>
      <c r="C1193" s="70" t="s">
        <v>1012</v>
      </c>
      <c r="D1193" s="71" t="s">
        <v>1234</v>
      </c>
      <c r="E1193" s="73" t="str">
        <f>VLOOKUP($A1193,'Прайс-Лист'!$A$7:$P$608, 4,0)</f>
        <v>One Size</v>
      </c>
      <c r="F1193" s="96"/>
      <c r="G1193" s="88"/>
      <c r="H1193" s="88"/>
      <c r="I1193" s="88"/>
      <c r="J1193" s="88"/>
      <c r="K1193" s="88"/>
      <c r="L1193" s="72">
        <f t="shared" ref="L1193" si="874">SUM(F1193:K1193)</f>
        <v>0</v>
      </c>
      <c r="M1193" s="73">
        <f t="shared" ref="M1193" si="875">L1193*N1193</f>
        <v>0</v>
      </c>
      <c r="N1193" s="73">
        <f>VLOOKUP($A1193,'Прайс-Лист'!$A$7:$P$608, 7,0)</f>
        <v>96.213623999999982</v>
      </c>
      <c r="O1193" s="73">
        <f>VLOOKUP($A1193,'Прайс-Лист'!$A$7:$P$608, 10,0)</f>
        <v>155.86607087999997</v>
      </c>
      <c r="P1193" s="73">
        <f>VLOOKUP($A1193,'Прайс-Лист'!$A$7:$P$608, 11,0)</f>
        <v>4208.3839137599989</v>
      </c>
    </row>
    <row r="1194" spans="1:16" x14ac:dyDescent="0.25">
      <c r="A1194" s="70" t="s">
        <v>1011</v>
      </c>
      <c r="B1194" s="77" t="s">
        <v>979</v>
      </c>
      <c r="C1194" s="70" t="s">
        <v>1012</v>
      </c>
      <c r="D1194" s="71" t="s">
        <v>1213</v>
      </c>
      <c r="E1194" s="73" t="str">
        <f>VLOOKUP($A1194,'Прайс-Лист'!$A$7:$P$608, 4,0)</f>
        <v>One Size</v>
      </c>
      <c r="F1194" s="96"/>
      <c r="G1194" s="88"/>
      <c r="H1194" s="88"/>
      <c r="I1194" s="88"/>
      <c r="J1194" s="88"/>
      <c r="K1194" s="88"/>
      <c r="L1194" s="72">
        <f t="shared" ref="L1194:L1218" si="876">SUM(F1194:K1194)</f>
        <v>0</v>
      </c>
      <c r="M1194" s="73">
        <f t="shared" ref="M1194:M1218" si="877">L1194*N1194</f>
        <v>0</v>
      </c>
      <c r="N1194" s="73">
        <f>VLOOKUP($A1194,'Прайс-Лист'!$A$7:$P$608, 7,0)</f>
        <v>96.213623999999982</v>
      </c>
      <c r="O1194" s="73">
        <f>VLOOKUP($A1194,'Прайс-Лист'!$A$7:$P$608, 10,0)</f>
        <v>155.86607087999997</v>
      </c>
      <c r="P1194" s="73">
        <f>VLOOKUP($A1194,'Прайс-Лист'!$A$7:$P$608, 11,0)</f>
        <v>4208.3839137599989</v>
      </c>
    </row>
    <row r="1195" spans="1:16" x14ac:dyDescent="0.25">
      <c r="A1195" s="82" t="s">
        <v>1013</v>
      </c>
      <c r="B1195" s="82" t="s">
        <v>979</v>
      </c>
      <c r="C1195" s="82" t="s">
        <v>1014</v>
      </c>
      <c r="D1195" s="83" t="s">
        <v>1235</v>
      </c>
      <c r="E1195" s="84" t="str">
        <f>VLOOKUP($A1195,'Прайс-Лист'!$A$7:$P$608, 4,0)</f>
        <v>One Size</v>
      </c>
      <c r="F1195" s="95"/>
      <c r="G1195" s="88"/>
      <c r="H1195" s="88"/>
      <c r="I1195" s="88"/>
      <c r="J1195" s="88"/>
      <c r="K1195" s="88"/>
      <c r="L1195" s="85">
        <f t="shared" si="876"/>
        <v>0</v>
      </c>
      <c r="M1195" s="84">
        <f t="shared" si="877"/>
        <v>0</v>
      </c>
      <c r="N1195" s="84">
        <f>VLOOKUP($A1195,'Прайс-Лист'!$A$7:$P$608, 7,0)</f>
        <v>74.024378999999996</v>
      </c>
      <c r="O1195" s="84">
        <f>VLOOKUP($A1195,'Прайс-Лист'!$A$7:$P$608, 10,0)</f>
        <v>119.91949398</v>
      </c>
      <c r="P1195" s="84">
        <f>VLOOKUP($A1195,'Прайс-Лист'!$A$7:$P$608, 11,0)</f>
        <v>3237.8263374600001</v>
      </c>
    </row>
    <row r="1196" spans="1:16" x14ac:dyDescent="0.25">
      <c r="A1196" s="82" t="s">
        <v>1013</v>
      </c>
      <c r="B1196" s="82" t="s">
        <v>979</v>
      </c>
      <c r="C1196" s="82" t="s">
        <v>1014</v>
      </c>
      <c r="D1196" s="83" t="s">
        <v>1234</v>
      </c>
      <c r="E1196" s="84" t="str">
        <f>VLOOKUP($A1196,'Прайс-Лист'!$A$7:$P$608, 4,0)</f>
        <v>One Size</v>
      </c>
      <c r="F1196" s="95"/>
      <c r="G1196" s="88"/>
      <c r="H1196" s="88"/>
      <c r="I1196" s="88"/>
      <c r="J1196" s="88"/>
      <c r="K1196" s="88"/>
      <c r="L1196" s="85">
        <f t="shared" ref="L1196" si="878">SUM(F1196:K1196)</f>
        <v>0</v>
      </c>
      <c r="M1196" s="84">
        <f t="shared" ref="M1196" si="879">L1196*N1196</f>
        <v>0</v>
      </c>
      <c r="N1196" s="84">
        <f>VLOOKUP($A1196,'Прайс-Лист'!$A$7:$P$608, 7,0)</f>
        <v>74.024378999999996</v>
      </c>
      <c r="O1196" s="84">
        <f>VLOOKUP($A1196,'Прайс-Лист'!$A$7:$P$608, 10,0)</f>
        <v>119.91949398</v>
      </c>
      <c r="P1196" s="84">
        <f>VLOOKUP($A1196,'Прайс-Лист'!$A$7:$P$608, 11,0)</f>
        <v>3237.8263374600001</v>
      </c>
    </row>
    <row r="1197" spans="1:16" x14ac:dyDescent="0.25">
      <c r="A1197" s="82" t="s">
        <v>1013</v>
      </c>
      <c r="B1197" s="82" t="s">
        <v>979</v>
      </c>
      <c r="C1197" s="82" t="s">
        <v>1014</v>
      </c>
      <c r="D1197" s="83" t="s">
        <v>1213</v>
      </c>
      <c r="E1197" s="84" t="str">
        <f>VLOOKUP($A1197,'Прайс-Лист'!$A$7:$P$608, 4,0)</f>
        <v>One Size</v>
      </c>
      <c r="F1197" s="95"/>
      <c r="G1197" s="88"/>
      <c r="H1197" s="88"/>
      <c r="I1197" s="88"/>
      <c r="J1197" s="88"/>
      <c r="K1197" s="88"/>
      <c r="L1197" s="85">
        <f t="shared" si="876"/>
        <v>0</v>
      </c>
      <c r="M1197" s="84">
        <f t="shared" si="877"/>
        <v>0</v>
      </c>
      <c r="N1197" s="84">
        <f>VLOOKUP($A1197,'Прайс-Лист'!$A$7:$P$608, 7,0)</f>
        <v>74.024378999999996</v>
      </c>
      <c r="O1197" s="84">
        <f>VLOOKUP($A1197,'Прайс-Лист'!$A$7:$P$608, 10,0)</f>
        <v>119.91949398</v>
      </c>
      <c r="P1197" s="84">
        <f>VLOOKUP($A1197,'Прайс-Лист'!$A$7:$P$608, 11,0)</f>
        <v>3237.8263374600001</v>
      </c>
    </row>
    <row r="1198" spans="1:16" x14ac:dyDescent="0.25">
      <c r="A1198" s="70" t="s">
        <v>1015</v>
      </c>
      <c r="B1198" s="77" t="s">
        <v>979</v>
      </c>
      <c r="C1198" s="70" t="s">
        <v>1016</v>
      </c>
      <c r="D1198" s="71" t="s">
        <v>1235</v>
      </c>
      <c r="E1198" s="73" t="str">
        <f>VLOOKUP($A1198,'Прайс-Лист'!$A$7:$P$608, 4,0)</f>
        <v>One Size</v>
      </c>
      <c r="F1198" s="96"/>
      <c r="G1198" s="88"/>
      <c r="H1198" s="88"/>
      <c r="I1198" s="88"/>
      <c r="J1198" s="88"/>
      <c r="K1198" s="88"/>
      <c r="L1198" s="72">
        <f t="shared" si="876"/>
        <v>0</v>
      </c>
      <c r="M1198" s="73">
        <f t="shared" si="877"/>
        <v>0</v>
      </c>
      <c r="N1198" s="73">
        <f>VLOOKUP($A1198,'Прайс-Лист'!$A$7:$P$608, 7,0)</f>
        <v>45.063043999999991</v>
      </c>
      <c r="O1198" s="73">
        <f>VLOOKUP($A1198,'Прайс-Лист'!$A$7:$P$608, 10,0)</f>
        <v>73.002131279999986</v>
      </c>
      <c r="P1198" s="73">
        <f>VLOOKUP($A1198,'Прайс-Лист'!$A$7:$P$608, 11,0)</f>
        <v>1971.0575445599995</v>
      </c>
    </row>
    <row r="1199" spans="1:16" x14ac:dyDescent="0.25">
      <c r="A1199" s="70" t="s">
        <v>1015</v>
      </c>
      <c r="B1199" s="77" t="s">
        <v>979</v>
      </c>
      <c r="C1199" s="70" t="s">
        <v>1016</v>
      </c>
      <c r="D1199" s="71" t="s">
        <v>1234</v>
      </c>
      <c r="E1199" s="73" t="str">
        <f>VLOOKUP($A1199,'Прайс-Лист'!$A$7:$P$608, 4,0)</f>
        <v>One Size</v>
      </c>
      <c r="F1199" s="96"/>
      <c r="G1199" s="88"/>
      <c r="H1199" s="88"/>
      <c r="I1199" s="88"/>
      <c r="J1199" s="88"/>
      <c r="K1199" s="88"/>
      <c r="L1199" s="72">
        <f t="shared" ref="L1199" si="880">SUM(F1199:K1199)</f>
        <v>0</v>
      </c>
      <c r="M1199" s="73">
        <f t="shared" ref="M1199" si="881">L1199*N1199</f>
        <v>0</v>
      </c>
      <c r="N1199" s="73">
        <f>VLOOKUP($A1199,'Прайс-Лист'!$A$7:$P$608, 7,0)</f>
        <v>45.063043999999991</v>
      </c>
      <c r="O1199" s="73">
        <f>VLOOKUP($A1199,'Прайс-Лист'!$A$7:$P$608, 10,0)</f>
        <v>73.002131279999986</v>
      </c>
      <c r="P1199" s="73">
        <f>VLOOKUP($A1199,'Прайс-Лист'!$A$7:$P$608, 11,0)</f>
        <v>1971.0575445599995</v>
      </c>
    </row>
    <row r="1200" spans="1:16" x14ac:dyDescent="0.25">
      <c r="A1200" s="70" t="s">
        <v>1015</v>
      </c>
      <c r="B1200" s="77" t="s">
        <v>979</v>
      </c>
      <c r="C1200" s="70" t="s">
        <v>1016</v>
      </c>
      <c r="D1200" s="71" t="s">
        <v>1213</v>
      </c>
      <c r="E1200" s="73" t="str">
        <f>VLOOKUP($A1200,'Прайс-Лист'!$A$7:$P$608, 4,0)</f>
        <v>One Size</v>
      </c>
      <c r="F1200" s="96"/>
      <c r="G1200" s="88"/>
      <c r="H1200" s="88"/>
      <c r="I1200" s="88"/>
      <c r="J1200" s="88"/>
      <c r="K1200" s="88"/>
      <c r="L1200" s="72">
        <f t="shared" si="876"/>
        <v>0</v>
      </c>
      <c r="M1200" s="73">
        <f t="shared" si="877"/>
        <v>0</v>
      </c>
      <c r="N1200" s="73">
        <f>VLOOKUP($A1200,'Прайс-Лист'!$A$7:$P$608, 7,0)</f>
        <v>45.063043999999991</v>
      </c>
      <c r="O1200" s="73">
        <f>VLOOKUP($A1200,'Прайс-Лист'!$A$7:$P$608, 10,0)</f>
        <v>73.002131279999986</v>
      </c>
      <c r="P1200" s="73">
        <f>VLOOKUP($A1200,'Прайс-Лист'!$A$7:$P$608, 11,0)</f>
        <v>1971.0575445599995</v>
      </c>
    </row>
    <row r="1201" spans="1:16" x14ac:dyDescent="0.25">
      <c r="A1201" s="82" t="s">
        <v>1017</v>
      </c>
      <c r="B1201" s="82" t="s">
        <v>979</v>
      </c>
      <c r="C1201" s="82" t="s">
        <v>1018</v>
      </c>
      <c r="D1201" s="83" t="s">
        <v>1235</v>
      </c>
      <c r="E1201" s="84" t="str">
        <f>VLOOKUP($A1201,'Прайс-Лист'!$A$7:$P$608, 4,0)</f>
        <v>One Size</v>
      </c>
      <c r="F1201" s="95"/>
      <c r="G1201" s="88"/>
      <c r="H1201" s="88"/>
      <c r="I1201" s="88"/>
      <c r="J1201" s="88"/>
      <c r="K1201" s="88"/>
      <c r="L1201" s="85">
        <f t="shared" si="876"/>
        <v>0</v>
      </c>
      <c r="M1201" s="84">
        <f t="shared" si="877"/>
        <v>0</v>
      </c>
      <c r="N1201" s="84">
        <f>VLOOKUP($A1201,'Прайс-Лист'!$A$7:$P$608, 7,0)</f>
        <v>65.760519500000001</v>
      </c>
      <c r="O1201" s="84">
        <f>VLOOKUP($A1201,'Прайс-Лист'!$A$7:$P$608, 10,0)</f>
        <v>106.53204159000001</v>
      </c>
      <c r="P1201" s="84">
        <f>VLOOKUP($A1201,'Прайс-Лист'!$A$7:$P$608, 11,0)</f>
        <v>2876.3651229300003</v>
      </c>
    </row>
    <row r="1202" spans="1:16" x14ac:dyDescent="0.25">
      <c r="A1202" s="82" t="s">
        <v>1017</v>
      </c>
      <c r="B1202" s="82" t="s">
        <v>979</v>
      </c>
      <c r="C1202" s="82" t="s">
        <v>1018</v>
      </c>
      <c r="D1202" s="83" t="s">
        <v>1234</v>
      </c>
      <c r="E1202" s="84" t="str">
        <f>VLOOKUP($A1202,'Прайс-Лист'!$A$7:$P$608, 4,0)</f>
        <v>One Size</v>
      </c>
      <c r="F1202" s="95"/>
      <c r="G1202" s="88"/>
      <c r="H1202" s="88"/>
      <c r="I1202" s="88"/>
      <c r="J1202" s="88"/>
      <c r="K1202" s="88"/>
      <c r="L1202" s="85">
        <f t="shared" ref="L1202" si="882">SUM(F1202:K1202)</f>
        <v>0</v>
      </c>
      <c r="M1202" s="84">
        <f t="shared" ref="M1202" si="883">L1202*N1202</f>
        <v>0</v>
      </c>
      <c r="N1202" s="84">
        <f>VLOOKUP($A1202,'Прайс-Лист'!$A$7:$P$608, 7,0)</f>
        <v>65.760519500000001</v>
      </c>
      <c r="O1202" s="84">
        <f>VLOOKUP($A1202,'Прайс-Лист'!$A$7:$P$608, 10,0)</f>
        <v>106.53204159000001</v>
      </c>
      <c r="P1202" s="84">
        <f>VLOOKUP($A1202,'Прайс-Лист'!$A$7:$P$608, 11,0)</f>
        <v>2876.3651229300003</v>
      </c>
    </row>
    <row r="1203" spans="1:16" x14ac:dyDescent="0.25">
      <c r="A1203" s="82" t="s">
        <v>1017</v>
      </c>
      <c r="B1203" s="82" t="s">
        <v>979</v>
      </c>
      <c r="C1203" s="82" t="s">
        <v>1018</v>
      </c>
      <c r="D1203" s="83" t="s">
        <v>1213</v>
      </c>
      <c r="E1203" s="84" t="str">
        <f>VLOOKUP($A1203,'Прайс-Лист'!$A$7:$P$608, 4,0)</f>
        <v>One Size</v>
      </c>
      <c r="F1203" s="95"/>
      <c r="G1203" s="88"/>
      <c r="H1203" s="88"/>
      <c r="I1203" s="88"/>
      <c r="J1203" s="88"/>
      <c r="K1203" s="88"/>
      <c r="L1203" s="85">
        <f t="shared" si="876"/>
        <v>0</v>
      </c>
      <c r="M1203" s="84">
        <f t="shared" si="877"/>
        <v>0</v>
      </c>
      <c r="N1203" s="84">
        <f>VLOOKUP($A1203,'Прайс-Лист'!$A$7:$P$608, 7,0)</f>
        <v>65.760519500000001</v>
      </c>
      <c r="O1203" s="84">
        <f>VLOOKUP($A1203,'Прайс-Лист'!$A$7:$P$608, 10,0)</f>
        <v>106.53204159000001</v>
      </c>
      <c r="P1203" s="84">
        <f>VLOOKUP($A1203,'Прайс-Лист'!$A$7:$P$608, 11,0)</f>
        <v>2876.3651229300003</v>
      </c>
    </row>
    <row r="1204" spans="1:16" x14ac:dyDescent="0.25">
      <c r="A1204" s="70" t="s">
        <v>1019</v>
      </c>
      <c r="B1204" s="77" t="s">
        <v>979</v>
      </c>
      <c r="C1204" s="70" t="s">
        <v>1020</v>
      </c>
      <c r="D1204" s="71" t="s">
        <v>1235</v>
      </c>
      <c r="E1204" s="73" t="str">
        <f>VLOOKUP($A1204,'Прайс-Лист'!$A$7:$P$608, 4,0)</f>
        <v>One Size</v>
      </c>
      <c r="F1204" s="96"/>
      <c r="G1204" s="88"/>
      <c r="H1204" s="88"/>
      <c r="I1204" s="88"/>
      <c r="J1204" s="88"/>
      <c r="K1204" s="88"/>
      <c r="L1204" s="72">
        <f t="shared" ref="L1204" si="884">SUM(F1204:K1204)</f>
        <v>0</v>
      </c>
      <c r="M1204" s="73">
        <f t="shared" ref="M1204" si="885">L1204*N1204</f>
        <v>0</v>
      </c>
      <c r="N1204" s="73">
        <f>VLOOKUP($A1204,'Прайс-Лист'!$A$7:$P$608, 7,0)</f>
        <v>61.453411499999994</v>
      </c>
      <c r="O1204" s="73">
        <f>VLOOKUP($A1204,'Прайс-Лист'!$A$7:$P$608, 10,0)</f>
        <v>99.554526629999998</v>
      </c>
      <c r="P1204" s="73">
        <f>VLOOKUP($A1204,'Прайс-Лист'!$A$7:$P$608, 11,0)</f>
        <v>2687.9722190100001</v>
      </c>
    </row>
    <row r="1205" spans="1:16" x14ac:dyDescent="0.25">
      <c r="A1205" s="82" t="s">
        <v>1021</v>
      </c>
      <c r="B1205" s="82" t="s">
        <v>979</v>
      </c>
      <c r="C1205" s="82" t="s">
        <v>1022</v>
      </c>
      <c r="D1205" s="83" t="s">
        <v>1235</v>
      </c>
      <c r="E1205" s="84" t="str">
        <f>VLOOKUP($A1205,'Прайс-Лист'!$A$7:$P$608, 4,0)</f>
        <v>One Size</v>
      </c>
      <c r="F1205" s="95"/>
      <c r="G1205" s="88"/>
      <c r="H1205" s="88"/>
      <c r="I1205" s="88"/>
      <c r="J1205" s="88"/>
      <c r="K1205" s="88"/>
      <c r="L1205" s="85">
        <f t="shared" ref="L1205" si="886">SUM(F1205:K1205)</f>
        <v>0</v>
      </c>
      <c r="M1205" s="84">
        <f t="shared" ref="M1205" si="887">L1205*N1205</f>
        <v>0</v>
      </c>
      <c r="N1205" s="84">
        <f>VLOOKUP($A1205,'Прайс-Лист'!$A$7:$P$608, 7,0)</f>
        <v>48.274278000000002</v>
      </c>
      <c r="O1205" s="84">
        <f>VLOOKUP($A1205,'Прайс-Лист'!$A$7:$P$608, 10,0)</f>
        <v>78.204330360000014</v>
      </c>
      <c r="P1205" s="84">
        <f>VLOOKUP($A1205,'Прайс-Лист'!$A$7:$P$608, 11,0)</f>
        <v>2111.5169197200003</v>
      </c>
    </row>
    <row r="1206" spans="1:16" x14ac:dyDescent="0.25">
      <c r="A1206" s="82" t="s">
        <v>1021</v>
      </c>
      <c r="B1206" s="82" t="s">
        <v>979</v>
      </c>
      <c r="C1206" s="82" t="s">
        <v>1022</v>
      </c>
      <c r="D1206" s="83" t="s">
        <v>1213</v>
      </c>
      <c r="E1206" s="84" t="str">
        <f>VLOOKUP($A1206,'Прайс-Лист'!$A$7:$P$608, 4,0)</f>
        <v>One Size</v>
      </c>
      <c r="F1206" s="95"/>
      <c r="G1206" s="88"/>
      <c r="H1206" s="88"/>
      <c r="I1206" s="88"/>
      <c r="J1206" s="88"/>
      <c r="K1206" s="88"/>
      <c r="L1206" s="85">
        <f t="shared" si="876"/>
        <v>0</v>
      </c>
      <c r="M1206" s="84">
        <f t="shared" si="877"/>
        <v>0</v>
      </c>
      <c r="N1206" s="84">
        <f>VLOOKUP($A1206,'Прайс-Лист'!$A$7:$P$608, 7,0)</f>
        <v>48.274278000000002</v>
      </c>
      <c r="O1206" s="84">
        <f>VLOOKUP($A1206,'Прайс-Лист'!$A$7:$P$608, 10,0)</f>
        <v>78.204330360000014</v>
      </c>
      <c r="P1206" s="84">
        <f>VLOOKUP($A1206,'Прайс-Лист'!$A$7:$P$608, 11,0)</f>
        <v>2111.5169197200003</v>
      </c>
    </row>
    <row r="1207" spans="1:16" x14ac:dyDescent="0.25">
      <c r="A1207" s="70" t="s">
        <v>1023</v>
      </c>
      <c r="B1207" s="77" t="s">
        <v>979</v>
      </c>
      <c r="C1207" s="70" t="s">
        <v>1024</v>
      </c>
      <c r="D1207" s="71" t="s">
        <v>1235</v>
      </c>
      <c r="E1207" s="73" t="str">
        <f>VLOOKUP($A1207,'Прайс-Лист'!$A$7:$P$608, 4,0)</f>
        <v>One Size</v>
      </c>
      <c r="F1207" s="96"/>
      <c r="G1207" s="88"/>
      <c r="H1207" s="88"/>
      <c r="I1207" s="88"/>
      <c r="J1207" s="88"/>
      <c r="K1207" s="88"/>
      <c r="L1207" s="72">
        <f t="shared" si="876"/>
        <v>0</v>
      </c>
      <c r="M1207" s="73">
        <f t="shared" si="877"/>
        <v>0</v>
      </c>
      <c r="N1207" s="73">
        <f>VLOOKUP($A1207,'Прайс-Лист'!$A$7:$P$608, 7,0)</f>
        <v>124.42944149999997</v>
      </c>
      <c r="O1207" s="73">
        <f>VLOOKUP($A1207,'Прайс-Лист'!$A$7:$P$608, 10,0)</f>
        <v>201.57569522999995</v>
      </c>
      <c r="P1207" s="73">
        <f>VLOOKUP($A1207,'Прайс-Лист'!$A$7:$P$608, 11,0)</f>
        <v>5442.5437712099983</v>
      </c>
    </row>
    <row r="1208" spans="1:16" x14ac:dyDescent="0.25">
      <c r="A1208" s="70" t="s">
        <v>1023</v>
      </c>
      <c r="B1208" s="77" t="s">
        <v>979</v>
      </c>
      <c r="C1208" s="70" t="s">
        <v>1024</v>
      </c>
      <c r="D1208" s="71" t="s">
        <v>1234</v>
      </c>
      <c r="E1208" s="73" t="str">
        <f>VLOOKUP($A1208,'Прайс-Лист'!$A$7:$P$608, 4,0)</f>
        <v>One Size</v>
      </c>
      <c r="F1208" s="96"/>
      <c r="G1208" s="88"/>
      <c r="H1208" s="88"/>
      <c r="I1208" s="88"/>
      <c r="J1208" s="88"/>
      <c r="K1208" s="88"/>
      <c r="L1208" s="72">
        <f t="shared" ref="L1208" si="888">SUM(F1208:K1208)</f>
        <v>0</v>
      </c>
      <c r="M1208" s="73">
        <f t="shared" ref="M1208" si="889">L1208*N1208</f>
        <v>0</v>
      </c>
      <c r="N1208" s="73">
        <f>VLOOKUP($A1208,'Прайс-Лист'!$A$7:$P$608, 7,0)</f>
        <v>124.42944149999997</v>
      </c>
      <c r="O1208" s="73">
        <f>VLOOKUP($A1208,'Прайс-Лист'!$A$7:$P$608, 10,0)</f>
        <v>201.57569522999995</v>
      </c>
      <c r="P1208" s="73">
        <f>VLOOKUP($A1208,'Прайс-Лист'!$A$7:$P$608, 11,0)</f>
        <v>5442.5437712099983</v>
      </c>
    </row>
    <row r="1209" spans="1:16" x14ac:dyDescent="0.25">
      <c r="A1209" s="70" t="s">
        <v>1023</v>
      </c>
      <c r="B1209" s="77" t="s">
        <v>979</v>
      </c>
      <c r="C1209" s="70" t="s">
        <v>1024</v>
      </c>
      <c r="D1209" s="71" t="s">
        <v>1213</v>
      </c>
      <c r="E1209" s="73" t="str">
        <f>VLOOKUP($A1209,'Прайс-Лист'!$A$7:$P$608, 4,0)</f>
        <v>One Size</v>
      </c>
      <c r="F1209" s="96"/>
      <c r="G1209" s="88"/>
      <c r="H1209" s="88"/>
      <c r="I1209" s="88"/>
      <c r="J1209" s="88"/>
      <c r="K1209" s="88"/>
      <c r="L1209" s="72">
        <f t="shared" si="876"/>
        <v>0</v>
      </c>
      <c r="M1209" s="73">
        <f t="shared" si="877"/>
        <v>0</v>
      </c>
      <c r="N1209" s="73">
        <f>VLOOKUP($A1209,'Прайс-Лист'!$A$7:$P$608, 7,0)</f>
        <v>124.42944149999997</v>
      </c>
      <c r="O1209" s="73">
        <f>VLOOKUP($A1209,'Прайс-Лист'!$A$7:$P$608, 10,0)</f>
        <v>201.57569522999995</v>
      </c>
      <c r="P1209" s="73">
        <f>VLOOKUP($A1209,'Прайс-Лист'!$A$7:$P$608, 11,0)</f>
        <v>5442.5437712099983</v>
      </c>
    </row>
    <row r="1210" spans="1:16" x14ac:dyDescent="0.25">
      <c r="A1210" s="82" t="s">
        <v>1025</v>
      </c>
      <c r="B1210" s="82" t="s">
        <v>979</v>
      </c>
      <c r="C1210" s="82" t="s">
        <v>1026</v>
      </c>
      <c r="D1210" s="83" t="s">
        <v>1142</v>
      </c>
      <c r="E1210" s="84" t="str">
        <f>VLOOKUP($A1210,'Прайс-Лист'!$A$7:$P$608, 4,0)</f>
        <v>One Size</v>
      </c>
      <c r="F1210" s="95"/>
      <c r="G1210" s="88"/>
      <c r="H1210" s="88"/>
      <c r="I1210" s="88"/>
      <c r="J1210" s="88"/>
      <c r="K1210" s="88"/>
      <c r="L1210" s="85">
        <f t="shared" si="876"/>
        <v>0</v>
      </c>
      <c r="M1210" s="84">
        <f t="shared" si="877"/>
        <v>0</v>
      </c>
      <c r="N1210" s="84">
        <f>VLOOKUP($A1210,'Прайс-Лист'!$A$7:$P$608, 7,0)</f>
        <v>96.974565999999996</v>
      </c>
      <c r="O1210" s="84">
        <f>VLOOKUP($A1210,'Прайс-Лист'!$A$7:$P$608, 10,0)</f>
        <v>157.09879692000001</v>
      </c>
      <c r="P1210" s="84">
        <f>VLOOKUP($A1210,'Прайс-Лист'!$A$7:$P$608, 11,0)</f>
        <v>4241.6675168400006</v>
      </c>
    </row>
    <row r="1211" spans="1:16" x14ac:dyDescent="0.25">
      <c r="A1211" s="70" t="s">
        <v>1027</v>
      </c>
      <c r="B1211" s="77" t="s">
        <v>979</v>
      </c>
      <c r="C1211" s="70" t="s">
        <v>1028</v>
      </c>
      <c r="D1211" s="71" t="s">
        <v>1238</v>
      </c>
      <c r="E1211" s="73" t="str">
        <f>VLOOKUP($A1211,'Прайс-Лист'!$A$7:$P$608, 4,0)</f>
        <v>Size 1</v>
      </c>
      <c r="F1211" s="96"/>
      <c r="G1211" s="88"/>
      <c r="H1211" s="88"/>
      <c r="I1211" s="88"/>
      <c r="J1211" s="88"/>
      <c r="K1211" s="88"/>
      <c r="L1211" s="72">
        <f t="shared" si="876"/>
        <v>0</v>
      </c>
      <c r="M1211" s="73">
        <f t="shared" si="877"/>
        <v>0</v>
      </c>
      <c r="N1211" s="73">
        <f>VLOOKUP($A1211,'Прайс-Лист'!$A$7:$P$608, 7,0)</f>
        <v>11.323051999999999</v>
      </c>
      <c r="O1211" s="73">
        <f>VLOOKUP($A1211,'Прайс-Лист'!$A$7:$P$608, 10,0)</f>
        <v>18.34334424</v>
      </c>
      <c r="P1211" s="73">
        <f>VLOOKUP($A1211,'Прайс-Лист'!$A$7:$P$608, 11,0)</f>
        <v>495.27029448000002</v>
      </c>
    </row>
    <row r="1212" spans="1:16" x14ac:dyDescent="0.25">
      <c r="A1212" s="82" t="s">
        <v>1030</v>
      </c>
      <c r="B1212" s="82" t="s">
        <v>979</v>
      </c>
      <c r="C1212" s="82" t="s">
        <v>1031</v>
      </c>
      <c r="D1212" s="83" t="s">
        <v>1238</v>
      </c>
      <c r="E1212" s="84" t="str">
        <f>VLOOKUP($A1212,'Прайс-Лист'!$A$7:$P$608, 4,0)</f>
        <v>Size 1</v>
      </c>
      <c r="F1212" s="95"/>
      <c r="G1212" s="88"/>
      <c r="H1212" s="88"/>
      <c r="I1212" s="88"/>
      <c r="J1212" s="88"/>
      <c r="K1212" s="88"/>
      <c r="L1212" s="85">
        <f t="shared" si="876"/>
        <v>0</v>
      </c>
      <c r="M1212" s="84">
        <f t="shared" si="877"/>
        <v>0</v>
      </c>
      <c r="N1212" s="84">
        <f>VLOOKUP($A1212,'Прайс-Лист'!$A$7:$P$608, 7,0)</f>
        <v>16.512294499999999</v>
      </c>
      <c r="O1212" s="84">
        <f>VLOOKUP($A1212,'Прайс-Лист'!$A$7:$P$608, 10,0)</f>
        <v>26.74991709</v>
      </c>
      <c r="P1212" s="84">
        <f>VLOOKUP($A1212,'Прайс-Лист'!$A$7:$P$608, 11,0)</f>
        <v>722.24776142999997</v>
      </c>
    </row>
    <row r="1213" spans="1:16" x14ac:dyDescent="0.25">
      <c r="A1213" s="70" t="s">
        <v>1032</v>
      </c>
      <c r="B1213" s="77" t="s">
        <v>979</v>
      </c>
      <c r="C1213" s="70" t="s">
        <v>1033</v>
      </c>
      <c r="D1213" s="71" t="s">
        <v>1235</v>
      </c>
      <c r="E1213" s="73" t="str">
        <f>VLOOKUP($A1213,'Прайс-Лист'!$A$7:$P$608, 4,0)</f>
        <v>One Size</v>
      </c>
      <c r="F1213" s="96"/>
      <c r="G1213" s="88"/>
      <c r="H1213" s="88"/>
      <c r="I1213" s="88"/>
      <c r="J1213" s="88"/>
      <c r="K1213" s="88"/>
      <c r="L1213" s="72">
        <f t="shared" si="876"/>
        <v>0</v>
      </c>
      <c r="M1213" s="73">
        <f t="shared" si="877"/>
        <v>0</v>
      </c>
      <c r="N1213" s="73">
        <f>VLOOKUP($A1213,'Прайс-Лист'!$A$7:$P$608, 7,0)</f>
        <v>54.133384499999991</v>
      </c>
      <c r="O1213" s="73">
        <f>VLOOKUP($A1213,'Прайс-Лист'!$A$7:$P$608, 10,0)</f>
        <v>87.696082889999985</v>
      </c>
      <c r="P1213" s="73">
        <f>VLOOKUP($A1213,'Прайс-Лист'!$A$7:$P$608, 11,0)</f>
        <v>2367.7942380299996</v>
      </c>
    </row>
    <row r="1214" spans="1:16" x14ac:dyDescent="0.25">
      <c r="A1214" s="70" t="s">
        <v>1032</v>
      </c>
      <c r="B1214" s="77" t="s">
        <v>979</v>
      </c>
      <c r="C1214" s="70" t="s">
        <v>1033</v>
      </c>
      <c r="D1214" s="71" t="s">
        <v>1234</v>
      </c>
      <c r="E1214" s="73" t="str">
        <f>VLOOKUP($A1214,'Прайс-Лист'!$A$7:$P$608, 4,0)</f>
        <v>One Size</v>
      </c>
      <c r="F1214" s="96"/>
      <c r="G1214" s="88"/>
      <c r="H1214" s="88"/>
      <c r="I1214" s="88"/>
      <c r="J1214" s="88"/>
      <c r="K1214" s="88"/>
      <c r="L1214" s="72">
        <f t="shared" ref="L1214" si="890">SUM(F1214:K1214)</f>
        <v>0</v>
      </c>
      <c r="M1214" s="73">
        <f t="shared" ref="M1214" si="891">L1214*N1214</f>
        <v>0</v>
      </c>
      <c r="N1214" s="73">
        <f>VLOOKUP($A1214,'Прайс-Лист'!$A$7:$P$608, 7,0)</f>
        <v>54.133384499999991</v>
      </c>
      <c r="O1214" s="73">
        <f>VLOOKUP($A1214,'Прайс-Лист'!$A$7:$P$608, 10,0)</f>
        <v>87.696082889999985</v>
      </c>
      <c r="P1214" s="73">
        <f>VLOOKUP($A1214,'Прайс-Лист'!$A$7:$P$608, 11,0)</f>
        <v>2367.7942380299996</v>
      </c>
    </row>
    <row r="1215" spans="1:16" x14ac:dyDescent="0.25">
      <c r="A1215" s="70" t="s">
        <v>1032</v>
      </c>
      <c r="B1215" s="77" t="s">
        <v>979</v>
      </c>
      <c r="C1215" s="70" t="s">
        <v>1033</v>
      </c>
      <c r="D1215" s="71" t="s">
        <v>1213</v>
      </c>
      <c r="E1215" s="73" t="str">
        <f>VLOOKUP($A1215,'Прайс-Лист'!$A$7:$P$608, 4,0)</f>
        <v>One Size</v>
      </c>
      <c r="F1215" s="96"/>
      <c r="G1215" s="88"/>
      <c r="H1215" s="88"/>
      <c r="I1215" s="88"/>
      <c r="J1215" s="88"/>
      <c r="K1215" s="88"/>
      <c r="L1215" s="72">
        <f t="shared" si="876"/>
        <v>0</v>
      </c>
      <c r="M1215" s="73">
        <f t="shared" si="877"/>
        <v>0</v>
      </c>
      <c r="N1215" s="73">
        <f>VLOOKUP($A1215,'Прайс-Лист'!$A$7:$P$608, 7,0)</f>
        <v>54.133384499999991</v>
      </c>
      <c r="O1215" s="73">
        <f>VLOOKUP($A1215,'Прайс-Лист'!$A$7:$P$608, 10,0)</f>
        <v>87.696082889999985</v>
      </c>
      <c r="P1215" s="73">
        <f>VLOOKUP($A1215,'Прайс-Лист'!$A$7:$P$608, 11,0)</f>
        <v>2367.7942380299996</v>
      </c>
    </row>
    <row r="1216" spans="1:16" x14ac:dyDescent="0.25">
      <c r="A1216" s="82" t="s">
        <v>1034</v>
      </c>
      <c r="B1216" s="82" t="s">
        <v>979</v>
      </c>
      <c r="C1216" s="82" t="s">
        <v>1035</v>
      </c>
      <c r="D1216" s="83" t="s">
        <v>1142</v>
      </c>
      <c r="E1216" s="84" t="str">
        <f>VLOOKUP($A1216,'Прайс-Лист'!$A$7:$P$608, 4,0)</f>
        <v>One Size</v>
      </c>
      <c r="F1216" s="95"/>
      <c r="G1216" s="88"/>
      <c r="H1216" s="88"/>
      <c r="I1216" s="88"/>
      <c r="J1216" s="88"/>
      <c r="K1216" s="88"/>
      <c r="L1216" s="85">
        <f t="shared" si="876"/>
        <v>0</v>
      </c>
      <c r="M1216" s="84">
        <f t="shared" si="877"/>
        <v>0</v>
      </c>
      <c r="N1216" s="84">
        <f>VLOOKUP($A1216,'Прайс-Лист'!$A$7:$P$608, 7,0)</f>
        <v>56.599100999999997</v>
      </c>
      <c r="O1216" s="84">
        <f>VLOOKUP($A1216,'Прайс-Лист'!$A$7:$P$608, 10,0)</f>
        <v>91.69054362</v>
      </c>
      <c r="P1216" s="84">
        <f>VLOOKUP($A1216,'Прайс-Лист'!$A$7:$P$608, 11,0)</f>
        <v>2475.6446777400001</v>
      </c>
    </row>
    <row r="1217" spans="1:16" x14ac:dyDescent="0.25">
      <c r="A1217" s="70" t="s">
        <v>1036</v>
      </c>
      <c r="B1217" s="77" t="s">
        <v>979</v>
      </c>
      <c r="C1217" s="70" t="s">
        <v>1037</v>
      </c>
      <c r="D1217" s="71" t="s">
        <v>1142</v>
      </c>
      <c r="E1217" s="73" t="str">
        <f>VLOOKUP($A1217,'Прайс-Лист'!$A$7:$P$608, 4,0)</f>
        <v>Size 1</v>
      </c>
      <c r="F1217" s="96"/>
      <c r="G1217" s="88"/>
      <c r="H1217" s="88"/>
      <c r="I1217" s="88"/>
      <c r="J1217" s="88"/>
      <c r="K1217" s="88"/>
      <c r="L1217" s="72">
        <f t="shared" si="876"/>
        <v>0</v>
      </c>
      <c r="M1217" s="73">
        <f t="shared" si="877"/>
        <v>0</v>
      </c>
      <c r="N1217" s="73">
        <f>VLOOKUP($A1217,'Прайс-Лист'!$A$7:$P$608, 7,0)</f>
        <v>25.5525205</v>
      </c>
      <c r="O1217" s="73">
        <f>VLOOKUP($A1217,'Прайс-Лист'!$A$7:$P$608, 10,0)</f>
        <v>41.395083210000003</v>
      </c>
      <c r="P1217" s="73">
        <f>VLOOKUP($A1217,'Прайс-Лист'!$A$7:$P$608, 11,0)</f>
        <v>1117.6672466700002</v>
      </c>
    </row>
    <row r="1218" spans="1:16" x14ac:dyDescent="0.25">
      <c r="A1218" s="82" t="s">
        <v>1038</v>
      </c>
      <c r="B1218" s="82" t="s">
        <v>979</v>
      </c>
      <c r="C1218" s="82" t="s">
        <v>1039</v>
      </c>
      <c r="D1218" s="83" t="s">
        <v>1142</v>
      </c>
      <c r="E1218" s="84" t="str">
        <f>VLOOKUP($A1218,'Прайс-Лист'!$A$7:$P$608, 4,0)</f>
        <v>Size 2</v>
      </c>
      <c r="F1218" s="95"/>
      <c r="G1218" s="88"/>
      <c r="H1218" s="88"/>
      <c r="I1218" s="88"/>
      <c r="J1218" s="88"/>
      <c r="K1218" s="88"/>
      <c r="L1218" s="85">
        <f t="shared" si="876"/>
        <v>0</v>
      </c>
      <c r="M1218" s="84">
        <f t="shared" si="877"/>
        <v>0</v>
      </c>
      <c r="N1218" s="84">
        <f>VLOOKUP($A1218,'Прайс-Лист'!$A$7:$P$608, 7,0)</f>
        <v>29.767816000000003</v>
      </c>
      <c r="O1218" s="84">
        <f>VLOOKUP($A1218,'Прайс-Лист'!$A$7:$P$608, 10,0)</f>
        <v>48.223861920000012</v>
      </c>
      <c r="P1218" s="84">
        <f>VLOOKUP($A1218,'Прайс-Лист'!$A$7:$P$608, 11,0)</f>
        <v>1302.0442718400004</v>
      </c>
    </row>
    <row r="1219" spans="1:16" x14ac:dyDescent="0.25">
      <c r="A1219" s="40" t="s">
        <v>1041</v>
      </c>
      <c r="B1219" s="44"/>
      <c r="C1219" s="39"/>
      <c r="D1219" s="39"/>
      <c r="E1219" s="39"/>
      <c r="F1219" s="39"/>
      <c r="G1219" s="39"/>
      <c r="H1219" s="39"/>
      <c r="I1219" s="39"/>
      <c r="J1219" s="39"/>
      <c r="K1219" s="39"/>
      <c r="L1219" s="39"/>
      <c r="M1219" s="39"/>
      <c r="N1219" s="39"/>
      <c r="O1219" s="39"/>
      <c r="P1219" s="39"/>
    </row>
    <row r="1220" spans="1:16" x14ac:dyDescent="0.25">
      <c r="A1220" s="70" t="s">
        <v>1042</v>
      </c>
      <c r="B1220" s="77" t="s">
        <v>979</v>
      </c>
      <c r="C1220" s="70" t="s">
        <v>1043</v>
      </c>
      <c r="D1220" s="71" t="s">
        <v>1239</v>
      </c>
      <c r="E1220" s="73" t="str">
        <f>VLOOKUP($A1220,'Прайс-Лист'!$A$7:$P$608, 4,0)</f>
        <v>One Size</v>
      </c>
      <c r="F1220" s="96"/>
      <c r="G1220" s="88"/>
      <c r="H1220" s="88"/>
      <c r="I1220" s="88"/>
      <c r="J1220" s="88"/>
      <c r="K1220" s="88"/>
      <c r="L1220" s="72">
        <f t="shared" ref="L1220:L1226" si="892">SUM(F1220:K1220)</f>
        <v>0</v>
      </c>
      <c r="M1220" s="73">
        <f t="shared" ref="M1220:M1226" si="893">L1220*N1220</f>
        <v>0</v>
      </c>
      <c r="N1220" s="73">
        <f>VLOOKUP($A1220,'Прайс-Лист'!$A$7:$P$608, 7,0)</f>
        <v>46.249996000000003</v>
      </c>
      <c r="O1220" s="73">
        <f>VLOOKUP($A1220,'Прайс-Лист'!$A$7:$P$608, 10,0)</f>
        <v>74.924993520000015</v>
      </c>
      <c r="P1220" s="73">
        <f>VLOOKUP($A1220,'Прайс-Лист'!$A$7:$P$608, 11,0)</f>
        <v>2022.9748250400005</v>
      </c>
    </row>
    <row r="1221" spans="1:16" x14ac:dyDescent="0.25">
      <c r="A1221" s="82" t="s">
        <v>1044</v>
      </c>
      <c r="B1221" s="82" t="s">
        <v>979</v>
      </c>
      <c r="C1221" s="82" t="s">
        <v>1045</v>
      </c>
      <c r="D1221" s="83" t="s">
        <v>1239</v>
      </c>
      <c r="E1221" s="84" t="str">
        <f>VLOOKUP($A1221,'Прайс-Лист'!$A$7:$P$608, 4,0)</f>
        <v>One Size</v>
      </c>
      <c r="F1221" s="95"/>
      <c r="G1221" s="88"/>
      <c r="H1221" s="88"/>
      <c r="I1221" s="88"/>
      <c r="J1221" s="88"/>
      <c r="K1221" s="88"/>
      <c r="L1221" s="85">
        <f t="shared" si="892"/>
        <v>0</v>
      </c>
      <c r="M1221" s="84">
        <f t="shared" si="893"/>
        <v>0</v>
      </c>
      <c r="N1221" s="84">
        <f>VLOOKUP($A1221,'Прайс-Лист'!$A$7:$P$608, 7,0)</f>
        <v>36.099205999999995</v>
      </c>
      <c r="O1221" s="84">
        <f>VLOOKUP($A1221,'Прайс-Лист'!$A$7:$P$608, 10,0)</f>
        <v>58.480713719999997</v>
      </c>
      <c r="P1221" s="84">
        <f>VLOOKUP($A1221,'Прайс-Лист'!$A$7:$P$608, 11,0)</f>
        <v>1578.9792704399999</v>
      </c>
    </row>
    <row r="1222" spans="1:16" x14ac:dyDescent="0.25">
      <c r="A1222" s="70" t="s">
        <v>1046</v>
      </c>
      <c r="B1222" s="77" t="s">
        <v>979</v>
      </c>
      <c r="C1222" s="70" t="s">
        <v>1047</v>
      </c>
      <c r="D1222" s="71" t="s">
        <v>1239</v>
      </c>
      <c r="E1222" s="73" t="str">
        <f>VLOOKUP($A1222,'Прайс-Лист'!$A$7:$P$608, 4,0)</f>
        <v>One Size</v>
      </c>
      <c r="F1222" s="96"/>
      <c r="G1222" s="88"/>
      <c r="H1222" s="88"/>
      <c r="I1222" s="88"/>
      <c r="J1222" s="88"/>
      <c r="K1222" s="88"/>
      <c r="L1222" s="72">
        <f t="shared" si="892"/>
        <v>0</v>
      </c>
      <c r="M1222" s="73">
        <f t="shared" si="893"/>
        <v>0</v>
      </c>
      <c r="N1222" s="73">
        <f>VLOOKUP($A1222,'Прайс-Лист'!$A$7:$P$608, 7,0)</f>
        <v>25.5525205</v>
      </c>
      <c r="O1222" s="73">
        <f>VLOOKUP($A1222,'Прайс-Лист'!$A$7:$P$608, 10,0)</f>
        <v>41.395083210000003</v>
      </c>
      <c r="P1222" s="73">
        <f>VLOOKUP($A1222,'Прайс-Лист'!$A$7:$P$608, 11,0)</f>
        <v>1117.6672466700002</v>
      </c>
    </row>
    <row r="1223" spans="1:16" x14ac:dyDescent="0.25">
      <c r="A1223" s="82" t="s">
        <v>1048</v>
      </c>
      <c r="B1223" s="82" t="s">
        <v>979</v>
      </c>
      <c r="C1223" s="82" t="s">
        <v>1049</v>
      </c>
      <c r="D1223" s="83" t="s">
        <v>1239</v>
      </c>
      <c r="E1223" s="84" t="str">
        <f>VLOOKUP($A1223,'Прайс-Лист'!$A$7:$P$608, 4,0)</f>
        <v>One Size</v>
      </c>
      <c r="F1223" s="95"/>
      <c r="G1223" s="88"/>
      <c r="H1223" s="88"/>
      <c r="I1223" s="88"/>
      <c r="J1223" s="88"/>
      <c r="K1223" s="88"/>
      <c r="L1223" s="85">
        <f t="shared" si="892"/>
        <v>0</v>
      </c>
      <c r="M1223" s="84">
        <f t="shared" si="893"/>
        <v>0</v>
      </c>
      <c r="N1223" s="84">
        <f>VLOOKUP($A1223,'Прайс-Лист'!$A$7:$P$608, 7,0)</f>
        <v>66.947471500000006</v>
      </c>
      <c r="O1223" s="84">
        <f>VLOOKUP($A1223,'Прайс-Лист'!$A$7:$P$608, 10,0)</f>
        <v>108.45490383000002</v>
      </c>
      <c r="P1223" s="84">
        <f>VLOOKUP($A1223,'Прайс-Лист'!$A$7:$P$608, 11,0)</f>
        <v>2928.2824034100004</v>
      </c>
    </row>
    <row r="1224" spans="1:16" x14ac:dyDescent="0.25">
      <c r="A1224" s="70" t="s">
        <v>1050</v>
      </c>
      <c r="B1224" s="77" t="s">
        <v>979</v>
      </c>
      <c r="C1224" s="70" t="s">
        <v>1051</v>
      </c>
      <c r="D1224" s="71" t="s">
        <v>1239</v>
      </c>
      <c r="E1224" s="73" t="str">
        <f>VLOOKUP($A1224,'Прайс-Лист'!$A$7:$P$608, 4,0)</f>
        <v>One Size</v>
      </c>
      <c r="F1224" s="96"/>
      <c r="G1224" s="88"/>
      <c r="H1224" s="88"/>
      <c r="I1224" s="88"/>
      <c r="J1224" s="88"/>
      <c r="K1224" s="88"/>
      <c r="L1224" s="72">
        <f t="shared" si="892"/>
        <v>0</v>
      </c>
      <c r="M1224" s="73">
        <f t="shared" si="893"/>
        <v>0</v>
      </c>
      <c r="N1224" s="73">
        <f>VLOOKUP($A1224,'Прайс-Лист'!$A$7:$P$608, 7,0)</f>
        <v>48.274278000000002</v>
      </c>
      <c r="O1224" s="73">
        <f>VLOOKUP($A1224,'Прайс-Лист'!$A$7:$P$608, 10,0)</f>
        <v>78.204330360000014</v>
      </c>
      <c r="P1224" s="73">
        <f>VLOOKUP($A1224,'Прайс-Лист'!$A$7:$P$608, 11,0)</f>
        <v>2111.5169197200003</v>
      </c>
    </row>
    <row r="1225" spans="1:16" x14ac:dyDescent="0.25">
      <c r="A1225" s="82" t="s">
        <v>1052</v>
      </c>
      <c r="B1225" s="82" t="s">
        <v>979</v>
      </c>
      <c r="C1225" s="82" t="s">
        <v>1053</v>
      </c>
      <c r="D1225" s="83" t="s">
        <v>1239</v>
      </c>
      <c r="E1225" s="84" t="str">
        <f>VLOOKUP($A1225,'Прайс-Лист'!$A$7:$P$608, 4,0)</f>
        <v>One Size</v>
      </c>
      <c r="F1225" s="95"/>
      <c r="G1225" s="88"/>
      <c r="H1225" s="88"/>
      <c r="I1225" s="88"/>
      <c r="J1225" s="88"/>
      <c r="K1225" s="88"/>
      <c r="L1225" s="85">
        <f t="shared" si="892"/>
        <v>0</v>
      </c>
      <c r="M1225" s="84">
        <f t="shared" si="893"/>
        <v>0</v>
      </c>
      <c r="N1225" s="84">
        <f>VLOOKUP($A1225,'Прайс-Лист'!$A$7:$P$608, 7,0)</f>
        <v>3.3787000000000003</v>
      </c>
      <c r="O1225" s="84">
        <f>VLOOKUP($A1225,'Прайс-Лист'!$A$7:$P$608, 10,0)</f>
        <v>5.4734940000000005</v>
      </c>
      <c r="P1225" s="84">
        <f>VLOOKUP($A1225,'Прайс-Лист'!$A$7:$P$608, 11,0)</f>
        <v>147.78433800000002</v>
      </c>
    </row>
    <row r="1226" spans="1:16" x14ac:dyDescent="0.25">
      <c r="A1226" s="79" t="s">
        <v>1054</v>
      </c>
      <c r="B1226" s="77" t="s">
        <v>979</v>
      </c>
      <c r="C1226" s="80" t="s">
        <v>1055</v>
      </c>
      <c r="D1226" s="71" t="s">
        <v>1239</v>
      </c>
      <c r="E1226" s="73" t="str">
        <f>VLOOKUP($A1226,'Прайс-Лист'!$A$7:$P$608, 4,0)</f>
        <v>One Size</v>
      </c>
      <c r="F1226" s="96"/>
      <c r="G1226" s="88"/>
      <c r="H1226" s="88"/>
      <c r="I1226" s="88"/>
      <c r="J1226" s="88"/>
      <c r="K1226" s="88"/>
      <c r="L1226" s="72">
        <f t="shared" si="892"/>
        <v>0</v>
      </c>
      <c r="M1226" s="73">
        <f t="shared" si="893"/>
        <v>0</v>
      </c>
      <c r="N1226" s="73">
        <f>VLOOKUP($A1226,'Прайс-Лист'!$A$7:$P$608, 7,0)</f>
        <v>4.8550449999999996</v>
      </c>
      <c r="O1226" s="73">
        <f>VLOOKUP($A1226,'Прайс-Лист'!$A$7:$P$608, 10,0)</f>
        <v>7.8651729000000001</v>
      </c>
      <c r="P1226" s="73">
        <f>VLOOKUP($A1226,'Прайс-Лист'!$A$7:$P$608, 11,0)</f>
        <v>212.35966830000001</v>
      </c>
    </row>
    <row r="1227" spans="1:16" x14ac:dyDescent="0.25">
      <c r="A1227" s="43" t="s">
        <v>1092</v>
      </c>
      <c r="B1227" s="75"/>
      <c r="C1227" s="9"/>
      <c r="D1227" s="9"/>
      <c r="E1227" s="9"/>
      <c r="F1227" s="9"/>
      <c r="G1227" s="9"/>
      <c r="H1227" s="9"/>
      <c r="I1227" s="9"/>
      <c r="J1227" s="9"/>
      <c r="K1227" s="9"/>
      <c r="L1227" s="9"/>
      <c r="M1227" s="9"/>
      <c r="N1227" s="9"/>
      <c r="O1227" s="9"/>
      <c r="P1227" s="9"/>
    </row>
    <row r="1228" spans="1:16" x14ac:dyDescent="0.25">
      <c r="A1228" s="40" t="s">
        <v>1057</v>
      </c>
      <c r="B1228" s="44"/>
      <c r="C1228" s="39"/>
      <c r="D1228" s="39"/>
      <c r="E1228" s="39"/>
      <c r="F1228" s="39"/>
      <c r="G1228" s="39"/>
      <c r="H1228" s="39"/>
      <c r="I1228" s="39"/>
      <c r="J1228" s="39"/>
      <c r="K1228" s="39"/>
      <c r="L1228" s="39"/>
      <c r="M1228" s="39"/>
      <c r="N1228" s="39"/>
      <c r="O1228" s="39"/>
      <c r="P1228" s="39"/>
    </row>
    <row r="1229" spans="1:16" s="1" customFormat="1" x14ac:dyDescent="0.25">
      <c r="A1229" s="66" t="s">
        <v>1099</v>
      </c>
      <c r="B1229" s="66" t="s">
        <v>1100</v>
      </c>
      <c r="C1229" s="67" t="s">
        <v>1101</v>
      </c>
      <c r="D1229" s="66" t="s">
        <v>1102</v>
      </c>
      <c r="E1229" s="68" t="s">
        <v>12</v>
      </c>
      <c r="F1229" s="69" t="s">
        <v>1103</v>
      </c>
      <c r="G1229" s="69" t="s">
        <v>1078</v>
      </c>
      <c r="H1229" s="69" t="s">
        <v>1104</v>
      </c>
      <c r="I1229" s="69" t="s">
        <v>1105</v>
      </c>
      <c r="J1229" s="69" t="s">
        <v>1106</v>
      </c>
      <c r="K1229" s="69" t="s">
        <v>1107</v>
      </c>
      <c r="L1229" s="68" t="s">
        <v>1108</v>
      </c>
      <c r="M1229" s="68" t="s">
        <v>1109</v>
      </c>
      <c r="N1229" s="68" t="s">
        <v>1110</v>
      </c>
      <c r="O1229" s="68" t="s">
        <v>10</v>
      </c>
      <c r="P1229" s="68" t="s">
        <v>11</v>
      </c>
    </row>
    <row r="1230" spans="1:16" x14ac:dyDescent="0.25">
      <c r="A1230" s="77" t="s">
        <v>1058</v>
      </c>
      <c r="B1230" s="70" t="s">
        <v>1056</v>
      </c>
      <c r="C1230" s="77" t="s">
        <v>1059</v>
      </c>
      <c r="D1230" s="71" t="s">
        <v>1182</v>
      </c>
      <c r="E1230" s="73" t="str">
        <f>VLOOKUP($A1230,'Прайс-Лист'!$A$7:$P$608, 4,0)</f>
        <v>S-XL</v>
      </c>
      <c r="F1230" s="88"/>
      <c r="G1230" s="96"/>
      <c r="H1230" s="96"/>
      <c r="I1230" s="96"/>
      <c r="J1230" s="96"/>
      <c r="K1230" s="88"/>
      <c r="L1230" s="72">
        <f t="shared" ref="L1230:L1231" si="894">SUM(F1230:K1230)</f>
        <v>0</v>
      </c>
      <c r="M1230" s="73">
        <f t="shared" ref="M1230:M1231" si="895">L1230*N1230</f>
        <v>0</v>
      </c>
      <c r="N1230" s="73">
        <f>VLOOKUP($A1230,'Прайс-Лист'!$A$7:$P$608, 7,0)</f>
        <v>105.78704117800001</v>
      </c>
      <c r="O1230" s="73">
        <f>VLOOKUP($A1230,'Прайс-Лист'!$A$7:$P$608, 10,0)</f>
        <v>148.10185764920001</v>
      </c>
      <c r="P1230" s="73">
        <f>VLOOKUP($A1230,'Прайс-Лист'!$A$7:$P$608, 11,0)</f>
        <v>3998.7501565284006</v>
      </c>
    </row>
    <row r="1231" spans="1:16" x14ac:dyDescent="0.25">
      <c r="A1231" s="77" t="s">
        <v>1060</v>
      </c>
      <c r="B1231" s="70" t="s">
        <v>1056</v>
      </c>
      <c r="C1231" s="77" t="s">
        <v>1061</v>
      </c>
      <c r="D1231" s="71" t="s">
        <v>1123</v>
      </c>
      <c r="E1231" s="73" t="str">
        <f>VLOOKUP($A1231,'Прайс-Лист'!$A$7:$P$608, 4,0)</f>
        <v>S-XL</v>
      </c>
      <c r="F1231" s="88"/>
      <c r="G1231" s="96"/>
      <c r="H1231" s="96"/>
      <c r="I1231" s="96"/>
      <c r="J1231" s="96"/>
      <c r="K1231" s="88"/>
      <c r="L1231" s="72">
        <f t="shared" si="894"/>
        <v>0</v>
      </c>
      <c r="M1231" s="73">
        <f t="shared" si="895"/>
        <v>0</v>
      </c>
      <c r="N1231" s="73">
        <f>VLOOKUP($A1231,'Прайс-Лист'!$A$7:$P$608, 7,0)</f>
        <v>49.583588886000008</v>
      </c>
      <c r="O1231" s="73">
        <f>VLOOKUP($A1231,'Прайс-Лист'!$A$7:$P$608, 10,0)</f>
        <v>69.417024440400013</v>
      </c>
      <c r="P1231" s="73">
        <f>VLOOKUP($A1231,'Прайс-Лист'!$A$7:$P$608, 11,0)</f>
        <v>1874.2596598908003</v>
      </c>
    </row>
    <row r="1232" spans="1:16" x14ac:dyDescent="0.25">
      <c r="A1232" s="40" t="s">
        <v>1062</v>
      </c>
      <c r="B1232" s="44"/>
      <c r="C1232" s="39"/>
      <c r="D1232" s="39"/>
      <c r="E1232" s="39"/>
      <c r="F1232" s="39"/>
      <c r="G1232" s="39"/>
      <c r="H1232" s="39"/>
      <c r="I1232" s="39"/>
      <c r="J1232" s="39"/>
      <c r="K1232" s="39"/>
      <c r="L1232" s="39"/>
      <c r="M1232" s="39"/>
      <c r="N1232" s="39"/>
      <c r="O1232" s="39"/>
      <c r="P1232" s="39"/>
    </row>
    <row r="1233" spans="1:16" s="1" customFormat="1" x14ac:dyDescent="0.25">
      <c r="A1233" s="66" t="s">
        <v>1099</v>
      </c>
      <c r="B1233" s="66" t="s">
        <v>1100</v>
      </c>
      <c r="C1233" s="67" t="s">
        <v>1101</v>
      </c>
      <c r="D1233" s="66" t="s">
        <v>1102</v>
      </c>
      <c r="E1233" s="68" t="s">
        <v>12</v>
      </c>
      <c r="F1233" s="69" t="s">
        <v>1103</v>
      </c>
      <c r="G1233" s="69" t="s">
        <v>1078</v>
      </c>
      <c r="H1233" s="69" t="s">
        <v>1104</v>
      </c>
      <c r="I1233" s="69" t="s">
        <v>1105</v>
      </c>
      <c r="J1233" s="69" t="s">
        <v>1106</v>
      </c>
      <c r="K1233" s="69" t="s">
        <v>1107</v>
      </c>
      <c r="L1233" s="68" t="s">
        <v>1108</v>
      </c>
      <c r="M1233" s="68" t="s">
        <v>1109</v>
      </c>
      <c r="N1233" s="68" t="s">
        <v>1110</v>
      </c>
      <c r="O1233" s="68" t="s">
        <v>10</v>
      </c>
      <c r="P1233" s="68" t="s">
        <v>11</v>
      </c>
    </row>
    <row r="1234" spans="1:16" x14ac:dyDescent="0.25">
      <c r="A1234" s="77" t="s">
        <v>1063</v>
      </c>
      <c r="B1234" s="70" t="s">
        <v>1056</v>
      </c>
      <c r="C1234" s="77" t="s">
        <v>1064</v>
      </c>
      <c r="D1234" s="71" t="s">
        <v>1113</v>
      </c>
      <c r="E1234" s="73" t="str">
        <f>VLOOKUP($A1234,'Прайс-Лист'!$A$7:$P$608, 4,0)</f>
        <v>S-XL</v>
      </c>
      <c r="F1234" s="88"/>
      <c r="G1234" s="96"/>
      <c r="H1234" s="96"/>
      <c r="I1234" s="96"/>
      <c r="J1234" s="96"/>
      <c r="K1234" s="88"/>
      <c r="L1234" s="72">
        <f t="shared" ref="L1234" si="896">SUM(F1234:K1234)</f>
        <v>0</v>
      </c>
      <c r="M1234" s="73">
        <f t="shared" ref="M1234" si="897">L1234*N1234</f>
        <v>0</v>
      </c>
      <c r="N1234" s="73">
        <f>VLOOKUP($A1234,'Прайс-Лист'!$A$7:$P$608, 7,0)</f>
        <v>26.123992525279998</v>
      </c>
      <c r="O1234" s="73">
        <f>VLOOKUP($A1234,'Прайс-Лист'!$A$7:$P$608, 10,0)</f>
        <v>42.3208678909536</v>
      </c>
      <c r="P1234" s="73">
        <f>VLOOKUP($A1234,'Прайс-Лист'!$A$7:$P$608, 11,0)</f>
        <v>1142.6634330557472</v>
      </c>
    </row>
    <row r="1235" spans="1:16" x14ac:dyDescent="0.25">
      <c r="A1235" s="40" t="s">
        <v>1065</v>
      </c>
      <c r="B1235" s="44"/>
      <c r="C1235" s="39"/>
      <c r="D1235" s="39"/>
      <c r="E1235" s="39"/>
      <c r="F1235" s="39"/>
      <c r="G1235" s="39"/>
      <c r="H1235" s="39"/>
      <c r="I1235" s="39"/>
      <c r="J1235" s="39"/>
      <c r="K1235" s="39"/>
      <c r="L1235" s="39"/>
      <c r="M1235" s="39"/>
      <c r="N1235" s="39"/>
      <c r="O1235" s="39"/>
      <c r="P1235" s="39"/>
    </row>
    <row r="1236" spans="1:16" s="1" customFormat="1" x14ac:dyDescent="0.25">
      <c r="A1236" s="66" t="s">
        <v>1099</v>
      </c>
      <c r="B1236" s="66" t="s">
        <v>1100</v>
      </c>
      <c r="C1236" s="67" t="s">
        <v>1101</v>
      </c>
      <c r="D1236" s="66" t="s">
        <v>1102</v>
      </c>
      <c r="E1236" s="68" t="s">
        <v>12</v>
      </c>
      <c r="F1236" s="69" t="s">
        <v>1103</v>
      </c>
      <c r="G1236" s="69" t="s">
        <v>1078</v>
      </c>
      <c r="H1236" s="69" t="s">
        <v>1104</v>
      </c>
      <c r="I1236" s="69" t="s">
        <v>1105</v>
      </c>
      <c r="J1236" s="69" t="s">
        <v>1106</v>
      </c>
      <c r="K1236" s="69" t="s">
        <v>1107</v>
      </c>
      <c r="L1236" s="68" t="s">
        <v>1108</v>
      </c>
      <c r="M1236" s="68" t="s">
        <v>1109</v>
      </c>
      <c r="N1236" s="68" t="s">
        <v>1110</v>
      </c>
      <c r="O1236" s="68" t="s">
        <v>10</v>
      </c>
      <c r="P1236" s="68" t="s">
        <v>11</v>
      </c>
    </row>
    <row r="1237" spans="1:16" x14ac:dyDescent="0.25">
      <c r="A1237" s="77" t="s">
        <v>1066</v>
      </c>
      <c r="B1237" s="70" t="s">
        <v>1056</v>
      </c>
      <c r="C1237" s="77" t="s">
        <v>1067</v>
      </c>
      <c r="D1237" s="71" t="s">
        <v>1238</v>
      </c>
      <c r="E1237" s="73" t="str">
        <f>VLOOKUP($A1237,'Прайс-Лист'!$A$7:$P$608, 4,0)</f>
        <v>XS-XL</v>
      </c>
      <c r="F1237" s="96"/>
      <c r="G1237" s="96"/>
      <c r="H1237" s="96"/>
      <c r="I1237" s="96"/>
      <c r="J1237" s="96"/>
      <c r="K1237" s="88"/>
      <c r="L1237" s="72">
        <f t="shared" ref="L1237:L1238" si="898">SUM(F1237:K1237)</f>
        <v>0</v>
      </c>
      <c r="M1237" s="73">
        <f t="shared" ref="M1237:M1238" si="899">L1237*N1237</f>
        <v>0</v>
      </c>
      <c r="N1237" s="73">
        <f>VLOOKUP($A1237,'Прайс-Лист'!$A$7:$P$608, 7,0)</f>
        <v>173.39547159999998</v>
      </c>
      <c r="O1237" s="73">
        <f>VLOOKUP($A1237,'Прайс-Лист'!$A$7:$P$608, 10,0)</f>
        <v>280.90066399199998</v>
      </c>
      <c r="P1237" s="73">
        <f>VLOOKUP($A1237,'Прайс-Лист'!$A$7:$P$608, 11,0)</f>
        <v>7584.317927783999</v>
      </c>
    </row>
    <row r="1238" spans="1:16" x14ac:dyDescent="0.25">
      <c r="A1238" s="77" t="s">
        <v>1068</v>
      </c>
      <c r="B1238" s="70" t="s">
        <v>1056</v>
      </c>
      <c r="C1238" s="77" t="s">
        <v>1069</v>
      </c>
      <c r="D1238" s="71" t="s">
        <v>1212</v>
      </c>
      <c r="E1238" s="73" t="str">
        <f>VLOOKUP($A1238,'Прайс-Лист'!$A$7:$P$608, 4,0)</f>
        <v>S-XL</v>
      </c>
      <c r="F1238" s="88"/>
      <c r="G1238" s="96"/>
      <c r="H1238" s="96"/>
      <c r="I1238" s="96"/>
      <c r="J1238" s="96"/>
      <c r="K1238" s="88"/>
      <c r="L1238" s="72">
        <f t="shared" si="898"/>
        <v>0</v>
      </c>
      <c r="M1238" s="73">
        <f t="shared" si="899"/>
        <v>0</v>
      </c>
      <c r="N1238" s="73">
        <f>VLOOKUP($A1238,'Прайс-Лист'!$A$7:$P$608, 7,0)</f>
        <v>8.6898695000000004</v>
      </c>
      <c r="O1238" s="73">
        <f>VLOOKUP($A1238,'Прайс-Лист'!$A$7:$P$608, 10,0)</f>
        <v>14.077588590000001</v>
      </c>
      <c r="P1238" s="73">
        <f>VLOOKUP($A1238,'Прайс-Лист'!$A$7:$P$608, 11,0)</f>
        <v>380.09489193000002</v>
      </c>
    </row>
    <row r="1239" spans="1:16" x14ac:dyDescent="0.25">
      <c r="A1239" s="40" t="s">
        <v>1070</v>
      </c>
      <c r="B1239" s="44"/>
      <c r="C1239" s="39"/>
      <c r="D1239" s="39"/>
      <c r="E1239" s="39"/>
      <c r="F1239" s="39"/>
      <c r="G1239" s="39"/>
      <c r="H1239" s="39"/>
      <c r="I1239" s="39"/>
      <c r="J1239" s="39"/>
      <c r="K1239" s="39"/>
      <c r="L1239" s="39"/>
      <c r="M1239" s="39"/>
      <c r="N1239" s="39"/>
      <c r="O1239" s="39"/>
      <c r="P1239" s="39"/>
    </row>
    <row r="1240" spans="1:16" x14ac:dyDescent="0.25">
      <c r="A1240" s="77" t="s">
        <v>1071</v>
      </c>
      <c r="B1240" s="70" t="s">
        <v>1056</v>
      </c>
      <c r="C1240" s="77" t="s">
        <v>1072</v>
      </c>
      <c r="D1240" s="71" t="s">
        <v>1241</v>
      </c>
      <c r="E1240" s="73" t="str">
        <f>VLOOKUP($A1240,'Прайс-Лист'!$A$7:$P$608, 4,0)</f>
        <v>One Size</v>
      </c>
      <c r="F1240" s="96"/>
      <c r="G1240" s="88"/>
      <c r="H1240" s="88"/>
      <c r="I1240" s="88"/>
      <c r="J1240" s="88"/>
      <c r="K1240" s="88"/>
      <c r="L1240" s="72">
        <f t="shared" ref="L1240:L1251" si="900">SUM(F1240:K1240)</f>
        <v>0</v>
      </c>
      <c r="M1240" s="73">
        <f t="shared" ref="M1240:M1251" si="901">L1240*N1240</f>
        <v>0</v>
      </c>
      <c r="N1240" s="73">
        <f>VLOOKUP($A1240,'Прайс-Лист'!$A$7:$P$608, 7,0)</f>
        <v>38.412146499999999</v>
      </c>
      <c r="O1240" s="73">
        <f>VLOOKUP($A1240,'Прайс-Лист'!$A$7:$P$608, 10,0)</f>
        <v>62.227677329999999</v>
      </c>
      <c r="P1240" s="73">
        <f>VLOOKUP($A1240,'Прайс-Лист'!$A$7:$P$608, 11,0)</f>
        <v>1680.1472879099999</v>
      </c>
    </row>
    <row r="1241" spans="1:16" x14ac:dyDescent="0.25">
      <c r="A1241" s="77" t="s">
        <v>1073</v>
      </c>
      <c r="B1241" s="70" t="s">
        <v>1056</v>
      </c>
      <c r="C1241" s="77" t="s">
        <v>1074</v>
      </c>
      <c r="D1241" s="71" t="s">
        <v>1241</v>
      </c>
      <c r="E1241" s="73" t="s">
        <v>722</v>
      </c>
      <c r="F1241" s="96"/>
      <c r="G1241" s="88"/>
      <c r="H1241" s="88"/>
      <c r="I1241" s="88"/>
      <c r="J1241" s="88"/>
      <c r="K1241" s="88"/>
      <c r="L1241" s="72">
        <f t="shared" si="900"/>
        <v>0</v>
      </c>
      <c r="M1241" s="73">
        <f t="shared" si="901"/>
        <v>0</v>
      </c>
      <c r="N1241" s="73">
        <f>VLOOKUP($A1241,'Прайс-Лист'!$A$7:$P$608, 7,0)</f>
        <v>41.410375500000001</v>
      </c>
      <c r="O1241" s="73">
        <f>VLOOKUP($A1241,'Прайс-Лист'!$A$7:$P$608, 10,0)</f>
        <v>67.08480831</v>
      </c>
      <c r="P1241" s="73">
        <f>VLOOKUP($A1241,'Прайс-Лист'!$A$7:$P$608, 11,0)</f>
        <v>1811.2898243699999</v>
      </c>
    </row>
    <row r="1242" spans="1:16" x14ac:dyDescent="0.25">
      <c r="A1242" s="77" t="s">
        <v>1076</v>
      </c>
      <c r="B1242" s="70" t="s">
        <v>1056</v>
      </c>
      <c r="C1242" s="77" t="s">
        <v>1077</v>
      </c>
      <c r="D1242" s="71" t="s">
        <v>1241</v>
      </c>
      <c r="E1242" s="73" t="s">
        <v>722</v>
      </c>
      <c r="F1242" s="96"/>
      <c r="G1242" s="88"/>
      <c r="H1242" s="88"/>
      <c r="I1242" s="88"/>
      <c r="J1242" s="88"/>
      <c r="K1242" s="88"/>
      <c r="L1242" s="72">
        <f t="shared" si="900"/>
        <v>0</v>
      </c>
      <c r="M1242" s="73">
        <f t="shared" si="901"/>
        <v>0</v>
      </c>
      <c r="N1242" s="73">
        <f>VLOOKUP($A1242,'Прайс-Лист'!$A$7:$P$608, 7,0)</f>
        <v>25.659022999999998</v>
      </c>
      <c r="O1242" s="73">
        <f>VLOOKUP($A1242,'Прайс-Лист'!$A$7:$P$608, 10,0)</f>
        <v>41.567617259999999</v>
      </c>
      <c r="P1242" s="73">
        <f>VLOOKUP($A1242,'Прайс-Лист'!$A$7:$P$608, 11,0)</f>
        <v>1122.32566602</v>
      </c>
    </row>
    <row r="1243" spans="1:16" x14ac:dyDescent="0.25">
      <c r="A1243" s="77" t="s">
        <v>1079</v>
      </c>
      <c r="B1243" s="70" t="s">
        <v>1056</v>
      </c>
      <c r="C1243" s="77" t="s">
        <v>1080</v>
      </c>
      <c r="D1243" s="71" t="s">
        <v>1215</v>
      </c>
      <c r="E1243" s="73" t="str">
        <f>VLOOKUP($A1243,'Прайс-Лист'!$A$7:$P$608, 4,0)</f>
        <v>120 Litre</v>
      </c>
      <c r="F1243" s="96"/>
      <c r="G1243" s="88"/>
      <c r="H1243" s="88"/>
      <c r="I1243" s="88"/>
      <c r="J1243" s="88"/>
      <c r="K1243" s="88"/>
      <c r="L1243" s="72">
        <f t="shared" si="900"/>
        <v>0</v>
      </c>
      <c r="M1243" s="73">
        <f t="shared" si="901"/>
        <v>0</v>
      </c>
      <c r="N1243" s="73">
        <f>VLOOKUP($A1243,'Прайс-Лист'!$A$7:$P$608, 7,0)</f>
        <v>49.674234999999996</v>
      </c>
      <c r="O1243" s="73">
        <f>VLOOKUP($A1243,'Прайс-Лист'!$A$7:$P$608, 10,0)</f>
        <v>80.472260699999993</v>
      </c>
      <c r="P1243" s="73">
        <f>VLOOKUP($A1243,'Прайс-Лист'!$A$7:$P$608, 11,0)</f>
        <v>2172.7510388999999</v>
      </c>
    </row>
    <row r="1244" spans="1:16" x14ac:dyDescent="0.25">
      <c r="A1244" s="77" t="s">
        <v>1079</v>
      </c>
      <c r="B1244" s="70" t="s">
        <v>1056</v>
      </c>
      <c r="C1244" s="77" t="s">
        <v>1080</v>
      </c>
      <c r="D1244" s="71" t="s">
        <v>1213</v>
      </c>
      <c r="E1244" s="73" t="str">
        <f>VLOOKUP($A1244,'Прайс-Лист'!$A$7:$P$608, 4,0)</f>
        <v>120 Litre</v>
      </c>
      <c r="F1244" s="96"/>
      <c r="G1244" s="88"/>
      <c r="H1244" s="88"/>
      <c r="I1244" s="88"/>
      <c r="J1244" s="88"/>
      <c r="K1244" s="88"/>
      <c r="L1244" s="72">
        <f t="shared" ref="L1244" si="902">SUM(F1244:K1244)</f>
        <v>0</v>
      </c>
      <c r="M1244" s="73">
        <f t="shared" ref="M1244" si="903">L1244*N1244</f>
        <v>0</v>
      </c>
      <c r="N1244" s="73">
        <f>VLOOKUP($A1244,'Прайс-Лист'!$A$7:$P$608, 7,0)</f>
        <v>49.674234999999996</v>
      </c>
      <c r="O1244" s="73">
        <f>VLOOKUP($A1244,'Прайс-Лист'!$A$7:$P$608, 10,0)</f>
        <v>80.472260699999993</v>
      </c>
      <c r="P1244" s="73">
        <f>VLOOKUP($A1244,'Прайс-Лист'!$A$7:$P$608, 11,0)</f>
        <v>2172.7510388999999</v>
      </c>
    </row>
    <row r="1245" spans="1:16" x14ac:dyDescent="0.25">
      <c r="A1245" s="77" t="s">
        <v>1079</v>
      </c>
      <c r="B1245" s="70" t="s">
        <v>1056</v>
      </c>
      <c r="C1245" s="77" t="s">
        <v>1080</v>
      </c>
      <c r="D1245" s="71" t="s">
        <v>1241</v>
      </c>
      <c r="E1245" s="73" t="str">
        <f>VLOOKUP($A1245,'Прайс-Лист'!$A$7:$P$608, 4,0)</f>
        <v>120 Litre</v>
      </c>
      <c r="F1245" s="96"/>
      <c r="G1245" s="88"/>
      <c r="H1245" s="88"/>
      <c r="I1245" s="88"/>
      <c r="J1245" s="88"/>
      <c r="K1245" s="88"/>
      <c r="L1245" s="72">
        <f t="shared" si="900"/>
        <v>0</v>
      </c>
      <c r="M1245" s="73">
        <f t="shared" si="901"/>
        <v>0</v>
      </c>
      <c r="N1245" s="73">
        <f>VLOOKUP($A1245,'Прайс-Лист'!$A$7:$P$608, 7,0)</f>
        <v>49.674234999999996</v>
      </c>
      <c r="O1245" s="73">
        <f>VLOOKUP($A1245,'Прайс-Лист'!$A$7:$P$608, 10,0)</f>
        <v>80.472260699999993</v>
      </c>
      <c r="P1245" s="73">
        <f>VLOOKUP($A1245,'Прайс-Лист'!$A$7:$P$608, 11,0)</f>
        <v>2172.7510388999999</v>
      </c>
    </row>
    <row r="1246" spans="1:16" x14ac:dyDescent="0.25">
      <c r="A1246" s="77" t="s">
        <v>1082</v>
      </c>
      <c r="B1246" s="70" t="s">
        <v>1056</v>
      </c>
      <c r="C1246" s="77" t="s">
        <v>1083</v>
      </c>
      <c r="D1246" s="71" t="s">
        <v>1215</v>
      </c>
      <c r="E1246" s="73" t="str">
        <f>VLOOKUP($A1246,'Прайс-Лист'!$A$7:$P$608, 4,0)</f>
        <v>80 Litre</v>
      </c>
      <c r="F1246" s="96"/>
      <c r="G1246" s="88"/>
      <c r="H1246" s="88"/>
      <c r="I1246" s="88"/>
      <c r="J1246" s="88"/>
      <c r="K1246" s="88"/>
      <c r="L1246" s="72">
        <f t="shared" si="900"/>
        <v>0</v>
      </c>
      <c r="M1246" s="73">
        <f t="shared" si="901"/>
        <v>0</v>
      </c>
      <c r="N1246" s="73">
        <f>VLOOKUP($A1246,'Прайс-Лист'!$A$7:$P$608, 7,0)</f>
        <v>42.171317499999994</v>
      </c>
      <c r="O1246" s="73">
        <f>VLOOKUP($A1246,'Прайс-Лист'!$A$7:$P$608, 10,0)</f>
        <v>68.317534349999988</v>
      </c>
      <c r="P1246" s="73">
        <f>VLOOKUP($A1246,'Прайс-Лист'!$A$7:$P$608, 11,0)</f>
        <v>1844.5734274499996</v>
      </c>
    </row>
    <row r="1247" spans="1:16" x14ac:dyDescent="0.25">
      <c r="A1247" s="77" t="s">
        <v>1082</v>
      </c>
      <c r="B1247" s="70" t="s">
        <v>1056</v>
      </c>
      <c r="C1247" s="77" t="s">
        <v>1083</v>
      </c>
      <c r="D1247" s="71" t="s">
        <v>1213</v>
      </c>
      <c r="E1247" s="73" t="str">
        <f>VLOOKUP($A1247,'Прайс-Лист'!$A$7:$P$608, 4,0)</f>
        <v>80 Litre</v>
      </c>
      <c r="F1247" s="96"/>
      <c r="G1247" s="88"/>
      <c r="H1247" s="88"/>
      <c r="I1247" s="88"/>
      <c r="J1247" s="88"/>
      <c r="K1247" s="88"/>
      <c r="L1247" s="72">
        <f t="shared" ref="L1247" si="904">SUM(F1247:K1247)</f>
        <v>0</v>
      </c>
      <c r="M1247" s="73">
        <f t="shared" ref="M1247" si="905">L1247*N1247</f>
        <v>0</v>
      </c>
      <c r="N1247" s="73">
        <f>VLOOKUP($A1247,'Прайс-Лист'!$A$7:$P$608, 7,0)</f>
        <v>42.171317499999994</v>
      </c>
      <c r="O1247" s="73">
        <f>VLOOKUP($A1247,'Прайс-Лист'!$A$7:$P$608, 10,0)</f>
        <v>68.317534349999988</v>
      </c>
      <c r="P1247" s="73">
        <f>VLOOKUP($A1247,'Прайс-Лист'!$A$7:$P$608, 11,0)</f>
        <v>1844.5734274499996</v>
      </c>
    </row>
    <row r="1248" spans="1:16" x14ac:dyDescent="0.25">
      <c r="A1248" s="77" t="s">
        <v>1082</v>
      </c>
      <c r="B1248" s="70" t="s">
        <v>1056</v>
      </c>
      <c r="C1248" s="77" t="s">
        <v>1083</v>
      </c>
      <c r="D1248" s="71" t="s">
        <v>1241</v>
      </c>
      <c r="E1248" s="73" t="str">
        <f>VLOOKUP($A1248,'Прайс-Лист'!$A$7:$P$608, 4,0)</f>
        <v>80 Litre</v>
      </c>
      <c r="F1248" s="96"/>
      <c r="G1248" s="88"/>
      <c r="H1248" s="88"/>
      <c r="I1248" s="88"/>
      <c r="J1248" s="88"/>
      <c r="K1248" s="88"/>
      <c r="L1248" s="72">
        <f t="shared" si="900"/>
        <v>0</v>
      </c>
      <c r="M1248" s="73">
        <f t="shared" si="901"/>
        <v>0</v>
      </c>
      <c r="N1248" s="73">
        <f>VLOOKUP($A1248,'Прайс-Лист'!$A$7:$P$608, 7,0)</f>
        <v>42.171317499999994</v>
      </c>
      <c r="O1248" s="73">
        <f>VLOOKUP($A1248,'Прайс-Лист'!$A$7:$P$608, 10,0)</f>
        <v>68.317534349999988</v>
      </c>
      <c r="P1248" s="73">
        <f>VLOOKUP($A1248,'Прайс-Лист'!$A$7:$P$608, 11,0)</f>
        <v>1844.5734274499996</v>
      </c>
    </row>
    <row r="1249" spans="1:16" x14ac:dyDescent="0.25">
      <c r="A1249" s="77" t="s">
        <v>1085</v>
      </c>
      <c r="B1249" s="70" t="s">
        <v>1056</v>
      </c>
      <c r="C1249" s="77" t="s">
        <v>1086</v>
      </c>
      <c r="D1249" s="71" t="s">
        <v>1215</v>
      </c>
      <c r="E1249" s="73" t="str">
        <f>VLOOKUP($A1249,'Прайс-Лист'!$A$7:$P$608, 4,0)</f>
        <v>50 Litre</v>
      </c>
      <c r="F1249" s="96"/>
      <c r="G1249" s="88"/>
      <c r="H1249" s="88"/>
      <c r="I1249" s="88"/>
      <c r="J1249" s="88"/>
      <c r="K1249" s="88"/>
      <c r="L1249" s="72">
        <f t="shared" si="900"/>
        <v>0</v>
      </c>
      <c r="M1249" s="73">
        <f t="shared" si="901"/>
        <v>0</v>
      </c>
      <c r="N1249" s="73">
        <f>VLOOKUP($A1249,'Прайс-Лист'!$A$7:$P$608, 7,0)</f>
        <v>35.931739999999998</v>
      </c>
      <c r="O1249" s="73">
        <f>VLOOKUP($A1249,'Прайс-Лист'!$A$7:$P$608, 10,0)</f>
        <v>58.209418800000002</v>
      </c>
      <c r="P1249" s="73">
        <f>VLOOKUP($A1249,'Прайс-Лист'!$A$7:$P$608, 11,0)</f>
        <v>1571.6543076</v>
      </c>
    </row>
    <row r="1250" spans="1:16" x14ac:dyDescent="0.25">
      <c r="A1250" s="77" t="s">
        <v>1085</v>
      </c>
      <c r="B1250" s="70" t="s">
        <v>1056</v>
      </c>
      <c r="C1250" s="77" t="s">
        <v>1086</v>
      </c>
      <c r="D1250" s="71" t="s">
        <v>1213</v>
      </c>
      <c r="E1250" s="73" t="str">
        <f>VLOOKUP($A1250,'Прайс-Лист'!$A$7:$P$608, 4,0)</f>
        <v>50 Litre</v>
      </c>
      <c r="F1250" s="96"/>
      <c r="G1250" s="88"/>
      <c r="H1250" s="88"/>
      <c r="I1250" s="88"/>
      <c r="J1250" s="88"/>
      <c r="K1250" s="88"/>
      <c r="L1250" s="72">
        <f t="shared" ref="L1250" si="906">SUM(F1250:K1250)</f>
        <v>0</v>
      </c>
      <c r="M1250" s="73">
        <f t="shared" ref="M1250" si="907">L1250*N1250</f>
        <v>0</v>
      </c>
      <c r="N1250" s="73">
        <f>VLOOKUP($A1250,'Прайс-Лист'!$A$7:$P$608, 7,0)</f>
        <v>35.931739999999998</v>
      </c>
      <c r="O1250" s="73">
        <f>VLOOKUP($A1250,'Прайс-Лист'!$A$7:$P$608, 10,0)</f>
        <v>58.209418800000002</v>
      </c>
      <c r="P1250" s="73">
        <f>VLOOKUP($A1250,'Прайс-Лист'!$A$7:$P$608, 11,0)</f>
        <v>1571.6543076</v>
      </c>
    </row>
    <row r="1251" spans="1:16" x14ac:dyDescent="0.25">
      <c r="A1251" s="77" t="s">
        <v>1085</v>
      </c>
      <c r="B1251" s="70" t="s">
        <v>1056</v>
      </c>
      <c r="C1251" s="77" t="s">
        <v>1086</v>
      </c>
      <c r="D1251" s="71" t="s">
        <v>1241</v>
      </c>
      <c r="E1251" s="73" t="str">
        <f>VLOOKUP($A1251,'Прайс-Лист'!$A$7:$P$608, 4,0)</f>
        <v>50 Litre</v>
      </c>
      <c r="F1251" s="96"/>
      <c r="G1251" s="88"/>
      <c r="H1251" s="88"/>
      <c r="I1251" s="88"/>
      <c r="J1251" s="88"/>
      <c r="K1251" s="88"/>
      <c r="L1251" s="72">
        <f t="shared" si="900"/>
        <v>0</v>
      </c>
      <c r="M1251" s="73">
        <f t="shared" si="901"/>
        <v>0</v>
      </c>
      <c r="N1251" s="73">
        <f>VLOOKUP($A1251,'Прайс-Лист'!$A$7:$P$608, 7,0)</f>
        <v>35.931739999999998</v>
      </c>
      <c r="O1251" s="73">
        <f>VLOOKUP($A1251,'Прайс-Лист'!$A$7:$P$608, 10,0)</f>
        <v>58.209418800000002</v>
      </c>
      <c r="P1251" s="73">
        <f>VLOOKUP($A1251,'Прайс-Лист'!$A$7:$P$608, 11,0)</f>
        <v>1571.6543076</v>
      </c>
    </row>
    <row r="1252" spans="1:16" x14ac:dyDescent="0.25">
      <c r="A1252" s="40" t="s">
        <v>1088</v>
      </c>
      <c r="B1252" s="44"/>
      <c r="C1252" s="39"/>
      <c r="D1252" s="39"/>
      <c r="E1252" s="39"/>
      <c r="F1252" s="39"/>
      <c r="G1252" s="39"/>
      <c r="H1252" s="39"/>
      <c r="I1252" s="39"/>
      <c r="J1252" s="39"/>
      <c r="K1252" s="39"/>
      <c r="L1252" s="39"/>
      <c r="M1252" s="39"/>
      <c r="N1252" s="39"/>
      <c r="O1252" s="39"/>
      <c r="P1252" s="39"/>
    </row>
    <row r="1253" spans="1:16" x14ac:dyDescent="0.25">
      <c r="A1253" s="70" t="s">
        <v>1089</v>
      </c>
      <c r="B1253" s="70" t="s">
        <v>1056</v>
      </c>
      <c r="C1253" s="70" t="s">
        <v>1090</v>
      </c>
      <c r="D1253" s="71" t="s">
        <v>1231</v>
      </c>
      <c r="E1253" s="73" t="str">
        <f>VLOOKUP($A1253,'Прайс-Лист'!$A$7:$P$608, 4,0)</f>
        <v>One Size</v>
      </c>
      <c r="F1253" s="96"/>
      <c r="G1253" s="88"/>
      <c r="H1253" s="88"/>
      <c r="I1253" s="88"/>
      <c r="J1253" s="88"/>
      <c r="K1253" s="88"/>
      <c r="L1253" s="72">
        <f t="shared" ref="L1253" si="908">SUM(F1253:K1253)</f>
        <v>0</v>
      </c>
      <c r="M1253" s="73">
        <f t="shared" ref="M1253" si="909">L1253*N1253</f>
        <v>0</v>
      </c>
      <c r="N1253" s="73">
        <f>VLOOKUP($A1253,'Прайс-Лист'!$A$7:$P$608, 7,0)</f>
        <v>45.717483499999993</v>
      </c>
      <c r="O1253" s="73">
        <f>VLOOKUP($A1253,'Прайс-Лист'!$A$7:$P$608, 10,0)</f>
        <v>74.062323269999993</v>
      </c>
      <c r="P1253" s="73">
        <f>VLOOKUP($A1253,'Прайс-Лист'!$A$7:$P$608, 11,0)</f>
        <v>1999.6827282899999</v>
      </c>
    </row>
  </sheetData>
  <sheetProtection autoFilter="0"/>
  <mergeCells count="8">
    <mergeCell ref="L7:N7"/>
    <mergeCell ref="O7:P7"/>
    <mergeCell ref="L4:N4"/>
    <mergeCell ref="O4:P4"/>
    <mergeCell ref="L5:N5"/>
    <mergeCell ref="O5:P5"/>
    <mergeCell ref="L6:N6"/>
    <mergeCell ref="O6:P6"/>
  </mergeCells>
  <pageMargins left="0.7" right="0.7" top="0.75" bottom="0.75" header="0.3" footer="0.3"/>
  <pageSetup paperSize="9" orientation="portrait" horizontalDpi="4294967293" verticalDpi="0" r:id="rId1"/>
  <ignoredErrors>
    <ignoredError sqref="E112 E106:E111 E167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Прайс-Лист</vt:lpstr>
      <vt:lpstr>Заказная Форма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Юпитер</dc:creator>
  <cp:lastModifiedBy>Windows User</cp:lastModifiedBy>
  <dcterms:created xsi:type="dcterms:W3CDTF">2018-05-31T13:13:16Z</dcterms:created>
  <dcterms:modified xsi:type="dcterms:W3CDTF">2018-09-04T08:33:45Z</dcterms:modified>
</cp:coreProperties>
</file>