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<sst xmlns="http://schemas.openxmlformats.org/spreadsheetml/2006/main" count="10" uniqueCount="10">
  <si>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V无穷</t>
  </si>
  <si>
    <t>HHO2的浓度</t>
  </si>
  <si>
    <t>体积</t>
  </si>
  <si>
    <t>R</t>
  </si>
  <si>
    <t>T</t>
  </si>
  <si>
    <t>(mol路K)</t>
  </si>
  <si>
    <t>LN()</t>
  </si>
  <si>
    <t>P</t>
  </si>
  <si>
    <t>5ml的体积的V无穷</t>
  </si>
  <si>
    <t>10ml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</si>
</sst>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E1" workbookViewId="0">
      <selection activeCell="P2" sqref="P2"/>
    </sheetView>
  </sheetViews>
  <sheetFormatPr defaultColWidth="9" defaultRowHeight="13.5"/>
  <cols>
    <col min="7" max="7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16">
      <c r="B2">
        <v>1.5768</v>
      </c>
      <c r="C2">
        <v>10</v>
      </c>
      <c r="D2">
        <v>8.314</v>
      </c>
      <c r="E2">
        <v>292.35</v>
      </c>
      <c r="F2">
        <v>1000</v>
      </c>
      <c r="G2">
        <f>PRODUCT(B2:F2)</f>
        <v>38325667.6872</v>
      </c>
      <c r="L2">
        <v>5</v>
      </c>
      <c r="M2">
        <f>$J$4-L2</f>
        <v>91.74</v>
      </c>
      <c r="N2">
        <f>$J$5-L2</f>
        <v>188.49</v>
      </c>
      <c r="P2" t="s">
        <v>6</v>
      </c>
    </row>
    <row r="3" spans="2:14">
      <c r="B3" t="s">
        <v>7</v>
      </c>
      <c r="L3">
        <v>10</v>
      </c>
      <c r="M3">
        <f t="shared" ref="M3:M11" si="0">$J$4-L3</f>
        <v>86.74</v>
      </c>
      <c r="N3">
        <f t="shared" ref="N3:N11" si="1">$J$5-L3</f>
        <v>183.49</v>
      </c>
    </row>
    <row r="4" spans="2:14">
      <c r="B4">
        <v>101.26</v>
      </c>
      <c r="C4">
        <v>2.2245</v>
      </c>
      <c r="D4">
        <f>D5*2</f>
        <v>198071</v>
      </c>
      <c r="G4">
        <f>G2/D4</f>
        <v>193.494593793135</v>
      </c>
      <c r="I4" t="s">
        <v>8</v>
      </c>
      <c r="J4">
        <v>96.74</v>
      </c>
      <c r="L4">
        <v>15</v>
      </c>
      <c r="M4">
        <f t="shared" si="0"/>
        <v>81.74</v>
      </c>
      <c r="N4">
        <f t="shared" si="1"/>
        <v>178.49</v>
      </c>
    </row>
    <row r="5" spans="4:14">
      <c r="D5">
        <v>99035.5</v>
      </c>
      <c r="I5" t="s">
        <v>9</v>
      </c>
      <c r="J5">
        <v>193.49</v>
      </c>
      <c r="L5">
        <v>20</v>
      </c>
      <c r="M5">
        <f t="shared" si="0"/>
        <v>76.74</v>
      </c>
      <c r="N5">
        <f t="shared" si="1"/>
        <v>173.49</v>
      </c>
    </row>
    <row r="6" spans="12:14">
      <c r="L6">
        <v>25</v>
      </c>
      <c r="M6">
        <f t="shared" si="0"/>
        <v>71.74</v>
      </c>
      <c r="N6">
        <f t="shared" si="1"/>
        <v>168.49</v>
      </c>
    </row>
    <row r="7" spans="12:21">
      <c r="L7">
        <v>30</v>
      </c>
      <c r="M7">
        <f t="shared" si="0"/>
        <v>66.74</v>
      </c>
      <c r="N7">
        <f t="shared" si="1"/>
        <v>163.49</v>
      </c>
      <c r="U7" t="e">
        <f>LN(O6)</f>
        <v>#NUM!</v>
      </c>
    </row>
    <row r="8" spans="12:14">
      <c r="L8">
        <v>35</v>
      </c>
      <c r="M8">
        <f t="shared" si="0"/>
        <v>61.74</v>
      </c>
      <c r="N8">
        <f t="shared" si="1"/>
        <v>158.49</v>
      </c>
    </row>
    <row r="9" spans="12:14">
      <c r="L9">
        <v>40</v>
      </c>
      <c r="M9">
        <f t="shared" si="0"/>
        <v>56.74</v>
      </c>
      <c r="N9">
        <f t="shared" si="1"/>
        <v>153.49</v>
      </c>
    </row>
    <row r="10" spans="12:14">
      <c r="L10">
        <v>45</v>
      </c>
      <c r="M10">
        <f t="shared" si="0"/>
        <v>51.74</v>
      </c>
      <c r="N10">
        <f t="shared" si="1"/>
        <v>148.49</v>
      </c>
    </row>
    <row r="11" spans="12:14">
      <c r="L11">
        <v>50</v>
      </c>
      <c r="M11">
        <f t="shared" si="0"/>
        <v>46.74</v>
      </c>
      <c r="N11">
        <f t="shared" si="1"/>
        <v>143.49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2024-04-20T11:00:26Z</dcterms:created>
  <dcterms:modified xsi:type="dcterms:W3CDTF">2024-04-20T13:07:18Z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9705D3AAE1D742D39D17C2D0C8534379</vt:lpwstr>
  </property>
  <property fmtid="{D5CDD505-2E9C-101B-9397-08002B2CF9AE}" pid="3" name="KSOProductBuildVer">
    <vt:lpwstr>2052-11.8.2.11716</vt:lpwstr>
  </property>
</Properties>
</file>