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225" windowHeight="11820" activeTab="3"/>
  </bookViews>
  <sheets>
    <sheet name="电偏转" sheetId="1" r:id="rId1"/>
    <sheet name="磁偏转" sheetId="2" r:id="rId2"/>
    <sheet name="热胀系数" sheetId="3" r:id="rId3"/>
    <sheet name="转动惯量" sheetId="4" r:id="rId4"/>
  </sheets>
  <calcPr calcId="162913"/>
</workbook>
</file>

<file path=xl/calcChain.xml><?xml version="1.0" encoding="utf-8"?>
<calcChain xmlns="http://schemas.openxmlformats.org/spreadsheetml/2006/main">
  <c r="N28" i="4" l="1"/>
  <c r="J28" i="4"/>
  <c r="N16" i="4"/>
  <c r="J16" i="4"/>
  <c r="E21" i="3"/>
</calcChain>
</file>

<file path=xl/sharedStrings.xml><?xml version="1.0" encoding="utf-8"?>
<sst xmlns="http://schemas.openxmlformats.org/spreadsheetml/2006/main" count="20" uniqueCount="17">
  <si>
    <t>u2=700v</t>
  </si>
  <si>
    <t>u2=900v</t>
  </si>
  <si>
    <t>D</t>
  </si>
  <si>
    <t>斜率</t>
  </si>
  <si>
    <t>热胀系数</t>
  </si>
  <si>
    <t>/K</t>
  </si>
  <si>
    <t>R</t>
  </si>
  <si>
    <t>m环</t>
  </si>
  <si>
    <t>m盘</t>
  </si>
  <si>
    <t>k0</t>
  </si>
  <si>
    <t>k1</t>
  </si>
  <si>
    <t>J环</t>
  </si>
  <si>
    <t>（g*m*m）</t>
  </si>
  <si>
    <t>J环理</t>
  </si>
  <si>
    <t>k2</t>
  </si>
  <si>
    <t>J盘</t>
  </si>
  <si>
    <t>J盘理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</si>
</sst>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4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1666666666666699E-2"/>
                  <c:y val="0.173611111111110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电偏转!$B$1:$B$11</c:f>
              <c:numCache>
                <c:formatCode>General</c:formatCode>
                <c:ptCount val="11"/>
                <c:pt idx="0">
                  <c:v>-24</c:v>
                </c:pt>
                <c:pt idx="1">
                  <c:v>-19.5</c:v>
                </c:pt>
                <c:pt idx="2">
                  <c:v>-14.9</c:v>
                </c:pt>
                <c:pt idx="3">
                  <c:v>-9.9</c:v>
                </c:pt>
                <c:pt idx="4">
                  <c:v>-4.9000000000000004</c:v>
                </c:pt>
                <c:pt idx="5">
                  <c:v>0</c:v>
                </c:pt>
                <c:pt idx="6">
                  <c:v>4.7</c:v>
                </c:pt>
                <c:pt idx="7">
                  <c:v>9.6999999999999993</c:v>
                </c:pt>
                <c:pt idx="8">
                  <c:v>14.5</c:v>
                </c:pt>
                <c:pt idx="9">
                  <c:v>18.8</c:v>
                </c:pt>
                <c:pt idx="10">
                  <c:v>23.2</c:v>
                </c:pt>
              </c:numCache>
            </c:numRef>
          </c:xVal>
          <c:yVal>
            <c:numRef>
              <c:f>电偏转!$C$1:$C$11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73-4D73-903C-C22083D6A50A}"/>
            </c:ext>
          </c:extLst>
        </c:ser>
        <c:ser>
          <c:idx val="1"/>
          <c:order val="1"/>
          <c:tx>
            <c:v>系列2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电偏转!$A$1:$A$11</c:f>
              <c:numCache>
                <c:formatCode>General</c:formatCode>
                <c:ptCount val="11"/>
                <c:pt idx="0">
                  <c:v>-17.5</c:v>
                </c:pt>
                <c:pt idx="1">
                  <c:v>-14.3</c:v>
                </c:pt>
                <c:pt idx="2">
                  <c:v>-10.6</c:v>
                </c:pt>
                <c:pt idx="3">
                  <c:v>-7.1</c:v>
                </c:pt>
                <c:pt idx="4">
                  <c:v>-3.4</c:v>
                </c:pt>
                <c:pt idx="5">
                  <c:v>0</c:v>
                </c:pt>
                <c:pt idx="6">
                  <c:v>3.5</c:v>
                </c:pt>
                <c:pt idx="7">
                  <c:v>7.2</c:v>
                </c:pt>
                <c:pt idx="8">
                  <c:v>10.8</c:v>
                </c:pt>
                <c:pt idx="9">
                  <c:v>14.2</c:v>
                </c:pt>
                <c:pt idx="10">
                  <c:v>17.399999999999999</c:v>
                </c:pt>
              </c:numCache>
            </c:numRef>
          </c:xVal>
          <c:yVal>
            <c:numRef>
              <c:f>电偏转!$C$1:$C$11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73-4D73-903C-C22083D6A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665917"/>
        <c:axId val="21468305"/>
      </c:scatterChart>
      <c:valAx>
        <c:axId val="24366591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68305"/>
        <c:crosses val="autoZero"/>
        <c:crossBetween val="midCat"/>
      </c:valAx>
      <c:valAx>
        <c:axId val="2146830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366591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6666666666666693E-2"/>
                  <c:y val="0.204861111111110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磁偏转!$B$1:$B$11</c:f>
              <c:numCache>
                <c:formatCode>General</c:formatCode>
                <c:ptCount val="11"/>
                <c:pt idx="0">
                  <c:v>-210</c:v>
                </c:pt>
                <c:pt idx="1">
                  <c:v>-168</c:v>
                </c:pt>
                <c:pt idx="2">
                  <c:v>-127</c:v>
                </c:pt>
                <c:pt idx="3">
                  <c:v>-85</c:v>
                </c:pt>
                <c:pt idx="4">
                  <c:v>-42</c:v>
                </c:pt>
                <c:pt idx="5">
                  <c:v>0</c:v>
                </c:pt>
                <c:pt idx="6">
                  <c:v>41</c:v>
                </c:pt>
                <c:pt idx="7">
                  <c:v>84</c:v>
                </c:pt>
                <c:pt idx="8">
                  <c:v>126</c:v>
                </c:pt>
                <c:pt idx="9">
                  <c:v>168</c:v>
                </c:pt>
                <c:pt idx="10">
                  <c:v>209</c:v>
                </c:pt>
              </c:numCache>
            </c:numRef>
          </c:xVal>
          <c:yVal>
            <c:numRef>
              <c:f>磁偏转!$C$1:$C$11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8B-4BB2-B9E4-663323AB7E4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磁偏转!$A$1:$A$11</c:f>
              <c:numCache>
                <c:formatCode>General</c:formatCode>
                <c:ptCount val="11"/>
                <c:pt idx="0">
                  <c:v>-184</c:v>
                </c:pt>
                <c:pt idx="1">
                  <c:v>-147</c:v>
                </c:pt>
                <c:pt idx="2">
                  <c:v>-111</c:v>
                </c:pt>
                <c:pt idx="3">
                  <c:v>-74</c:v>
                </c:pt>
                <c:pt idx="4">
                  <c:v>-36</c:v>
                </c:pt>
                <c:pt idx="5">
                  <c:v>0</c:v>
                </c:pt>
                <c:pt idx="6">
                  <c:v>38</c:v>
                </c:pt>
                <c:pt idx="7">
                  <c:v>74</c:v>
                </c:pt>
                <c:pt idx="8">
                  <c:v>112</c:v>
                </c:pt>
                <c:pt idx="9">
                  <c:v>148</c:v>
                </c:pt>
                <c:pt idx="10">
                  <c:v>185</c:v>
                </c:pt>
              </c:numCache>
            </c:numRef>
          </c:xVal>
          <c:yVal>
            <c:numRef>
              <c:f>磁偏转!$C$1:$C$11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8B-4BB2-B9E4-663323AB7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284763"/>
        <c:axId val="685389701"/>
      </c:scatterChart>
      <c:valAx>
        <c:axId val="7682847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5389701"/>
        <c:crosses val="autoZero"/>
        <c:crossBetween val="midCat"/>
      </c:valAx>
      <c:valAx>
        <c:axId val="6853897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82847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3333333333333301E-2"/>
                  <c:y val="0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热胀系数!$B$1:$B$5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xVal>
          <c:yVal>
            <c:numRef>
              <c:f>热胀系数!$C$1:$C$5</c:f>
              <c:numCache>
                <c:formatCode>General</c:formatCode>
                <c:ptCount val="5"/>
                <c:pt idx="0">
                  <c:v>2.3199999999999998E-2</c:v>
                </c:pt>
                <c:pt idx="1">
                  <c:v>4.6800000000000001E-2</c:v>
                </c:pt>
                <c:pt idx="2">
                  <c:v>6.9800000000000001E-2</c:v>
                </c:pt>
                <c:pt idx="3">
                  <c:v>9.0399999999999994E-2</c:v>
                </c:pt>
                <c:pt idx="4">
                  <c:v>0.12039999999999999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B0-4221-BD84-5C52ED07E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812043"/>
        <c:axId val="871735551"/>
      </c:scatterChart>
      <c:valAx>
        <c:axId val="8738120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1735551"/>
        <c:crosses val="autoZero"/>
        <c:crossBetween val="midCat"/>
      </c:valAx>
      <c:valAx>
        <c:axId val="87173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38120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转动惯量!$A$1:$A$5</c:f>
              <c:numCache>
                <c:formatCode>General</c:formatCode>
                <c:ptCount val="5"/>
                <c:pt idx="0">
                  <c:v>0.8952</c:v>
                </c:pt>
                <c:pt idx="1">
                  <c:v>1.2599</c:v>
                </c:pt>
                <c:pt idx="2">
                  <c:v>1.5341</c:v>
                </c:pt>
                <c:pt idx="3">
                  <c:v>1.8931</c:v>
                </c:pt>
                <c:pt idx="4">
                  <c:v>2.2557</c:v>
                </c:pt>
              </c:numCache>
            </c:numRef>
          </c:xVal>
          <c:yVal>
            <c:numRef>
              <c:f>转动惯量!$B$1:$B$5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EC-4B65-9282-441005B38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045473"/>
        <c:axId val="540226259"/>
      </c:scatterChart>
      <c:valAx>
        <c:axId val="36804547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0226259"/>
        <c:crosses val="autoZero"/>
        <c:crossBetween val="midCat"/>
      </c:valAx>
      <c:valAx>
        <c:axId val="5402262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804547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转动惯量!$A$13:$A$17</c:f>
              <c:numCache>
                <c:formatCode>General</c:formatCode>
                <c:ptCount val="5"/>
                <c:pt idx="0">
                  <c:v>0.28839999999999999</c:v>
                </c:pt>
                <c:pt idx="1">
                  <c:v>0.4098</c:v>
                </c:pt>
                <c:pt idx="2">
                  <c:v>0.51790000000000003</c:v>
                </c:pt>
                <c:pt idx="3">
                  <c:v>0.63700000000000001</c:v>
                </c:pt>
                <c:pt idx="4">
                  <c:v>0.74609999999999999</c:v>
                </c:pt>
              </c:numCache>
            </c:numRef>
          </c:xVal>
          <c:yVal>
            <c:numRef>
              <c:f>转动惯量!$B$13:$B$17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C-4430-9FEF-7CEFF8553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627311"/>
        <c:axId val="712159355"/>
      </c:scatterChart>
      <c:valAx>
        <c:axId val="93762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2159355"/>
        <c:crosses val="autoZero"/>
        <c:crossBetween val="midCat"/>
      </c:valAx>
      <c:valAx>
        <c:axId val="7121593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762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2391930835735"/>
                  <c:y val="-5.96718050721034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转动惯量!$A$25:$A$29</c:f>
              <c:numCache>
                <c:formatCode>General</c:formatCode>
                <c:ptCount val="5"/>
                <c:pt idx="0">
                  <c:v>0.36859999999999998</c:v>
                </c:pt>
                <c:pt idx="1">
                  <c:v>0.52869999999999995</c:v>
                </c:pt>
                <c:pt idx="2">
                  <c:v>0.67730000000000001</c:v>
                </c:pt>
                <c:pt idx="3">
                  <c:v>0.83050000000000002</c:v>
                </c:pt>
                <c:pt idx="4">
                  <c:v>0.93540000000000001</c:v>
                </c:pt>
              </c:numCache>
            </c:numRef>
          </c:xVal>
          <c:yVal>
            <c:numRef>
              <c:f>转动惯量!$B$25:$B$29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5E-4D90-85F9-D657A434C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699312"/>
        <c:axId val="952770395"/>
      </c:scatterChart>
      <c:valAx>
        <c:axId val="41969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2770395"/>
        <c:crosses val="autoZero"/>
        <c:crossBetween val="midCat"/>
      </c:valAx>
      <c:valAx>
        <c:axId val="9527703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969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546100</xdr:colOff>
      <xdr:row>1</xdr:row>
      <xdr:rowOff>120650</xdr:rowOff>
    </xdr:from>
    <xdr:to>
      <xdr:col>10</xdr:col>
      <xdr:colOff>317500</xdr:colOff>
      <xdr:row>17</xdr:row>
      <xdr:rowOff>120650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0</xdr:row>
      <xdr:rowOff>73025</xdr:rowOff>
    </xdr:from>
    <xdr:to>
      <xdr:col>9</xdr:col>
      <xdr:colOff>660400</xdr:colOff>
      <xdr:row>16</xdr:row>
      <xdr:rowOff>73025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336550</xdr:colOff>
      <xdr:row>0</xdr:row>
      <xdr:rowOff>635</xdr:rowOff>
    </xdr:from>
    <xdr:to>
      <xdr:col>10</xdr:col>
      <xdr:colOff>107950</xdr:colOff>
      <xdr:row>15</xdr:row>
      <xdr:rowOff>172085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79375</xdr:colOff>
      <xdr:row>0</xdr:row>
      <xdr:rowOff>25400</xdr:rowOff>
    </xdr:from>
    <xdr:to>
      <xdr:col>6</xdr:col>
      <xdr:colOff>614045</xdr:colOff>
      <xdr:row>9</xdr:row>
      <xdr:rowOff>168910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79375</xdr:colOff>
      <xdr:row>11</xdr:row>
      <xdr:rowOff>158750</xdr:rowOff>
    </xdr:from>
    <xdr:to>
      <xdr:col>6</xdr:col>
      <xdr:colOff>678815</xdr:colOff>
      <xdr:row>21</xdr:row>
      <xdr:rowOff>149860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69850</xdr:colOff>
      <xdr:row>24</xdr:row>
      <xdr:rowOff>15875</xdr:rowOff>
    </xdr:from>
    <xdr:to>
      <xdr:col>6</xdr:col>
      <xdr:colOff>631825</xdr:colOff>
      <xdr:row>31</xdr:row>
      <xdr:rowOff>92710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4" sqref="B14"/>
    </sheetView>
  </sheetViews>
  <sheetFormatPr defaultColWidth="9" defaultRowHeight="13.25" x14ac:dyDescent="0.45"/>
  <sheetData>
    <row r="1" spans="1:3" x14ac:dyDescent="0.45">
      <c r="A1" s="3">
        <v>-17.5</v>
      </c>
      <c r="B1" s="4">
        <v>-24</v>
      </c>
      <c r="C1">
        <v>-25</v>
      </c>
    </row>
    <row r="2" spans="1:3" x14ac:dyDescent="0.45">
      <c r="A2" s="3">
        <v>-14.3</v>
      </c>
      <c r="B2" s="4">
        <v>-19.5</v>
      </c>
      <c r="C2">
        <v>-20</v>
      </c>
    </row>
    <row r="3" spans="1:3" x14ac:dyDescent="0.45">
      <c r="A3" s="3">
        <v>-10.6</v>
      </c>
      <c r="B3" s="4">
        <v>-14.9</v>
      </c>
      <c r="C3">
        <v>-15</v>
      </c>
    </row>
    <row r="4" spans="1:3" x14ac:dyDescent="0.45">
      <c r="A4" s="3">
        <v>-7.1</v>
      </c>
      <c r="B4" s="4">
        <v>-9.9</v>
      </c>
      <c r="C4">
        <v>-10</v>
      </c>
    </row>
    <row r="5" spans="1:3" x14ac:dyDescent="0.45">
      <c r="A5" s="3">
        <v>-3.4</v>
      </c>
      <c r="B5" s="4">
        <v>-4.9000000000000004</v>
      </c>
      <c r="C5">
        <v>-5</v>
      </c>
    </row>
    <row r="6" spans="1:3" x14ac:dyDescent="0.45">
      <c r="A6" s="3">
        <v>0</v>
      </c>
      <c r="B6" s="4">
        <v>0</v>
      </c>
      <c r="C6">
        <v>0</v>
      </c>
    </row>
    <row r="7" spans="1:3" x14ac:dyDescent="0.45">
      <c r="A7" s="3">
        <v>3.5</v>
      </c>
      <c r="B7" s="4">
        <v>4.7</v>
      </c>
      <c r="C7">
        <v>5</v>
      </c>
    </row>
    <row r="8" spans="1:3" x14ac:dyDescent="0.45">
      <c r="A8" s="3">
        <v>7.2</v>
      </c>
      <c r="B8" s="4">
        <v>9.6999999999999993</v>
      </c>
      <c r="C8">
        <v>10</v>
      </c>
    </row>
    <row r="9" spans="1:3" x14ac:dyDescent="0.45">
      <c r="A9" s="3">
        <v>10.8</v>
      </c>
      <c r="B9" s="4">
        <v>14.5</v>
      </c>
      <c r="C9">
        <v>15</v>
      </c>
    </row>
    <row r="10" spans="1:3" x14ac:dyDescent="0.45">
      <c r="A10" s="3">
        <v>14.2</v>
      </c>
      <c r="B10" s="4">
        <v>18.8</v>
      </c>
      <c r="C10">
        <v>20</v>
      </c>
    </row>
    <row r="11" spans="1:3" x14ac:dyDescent="0.45">
      <c r="A11" s="3">
        <v>17.399999999999999</v>
      </c>
      <c r="B11" s="4">
        <v>23.2</v>
      </c>
      <c r="C11">
        <v>25</v>
      </c>
    </row>
  </sheetData>
  <phoneticPr fontId="5" type="noConversion"/>
  <pageMargins left="0.75" right="0.75" top="1" bottom="1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8" sqref="A18"/>
    </sheetView>
  </sheetViews>
  <sheetFormatPr defaultColWidth="9" defaultRowHeight="13.25" x14ac:dyDescent="0.45"/>
  <sheetData>
    <row r="1" spans="1:3" x14ac:dyDescent="0.45">
      <c r="A1" s="3">
        <v>-184</v>
      </c>
      <c r="B1" s="4">
        <v>-210</v>
      </c>
      <c r="C1">
        <v>-25</v>
      </c>
    </row>
    <row r="2" spans="1:3" x14ac:dyDescent="0.45">
      <c r="A2" s="3">
        <v>-147</v>
      </c>
      <c r="B2" s="4">
        <v>-168</v>
      </c>
      <c r="C2">
        <v>-20</v>
      </c>
    </row>
    <row r="3" spans="1:3" x14ac:dyDescent="0.45">
      <c r="A3" s="3">
        <v>-111</v>
      </c>
      <c r="B3" s="4">
        <v>-127</v>
      </c>
      <c r="C3">
        <v>-15</v>
      </c>
    </row>
    <row r="4" spans="1:3" x14ac:dyDescent="0.45">
      <c r="A4" s="3">
        <v>-74</v>
      </c>
      <c r="B4" s="4">
        <v>-85</v>
      </c>
      <c r="C4">
        <v>-10</v>
      </c>
    </row>
    <row r="5" spans="1:3" x14ac:dyDescent="0.45">
      <c r="A5" s="3">
        <v>-36</v>
      </c>
      <c r="B5" s="4">
        <v>-42</v>
      </c>
      <c r="C5">
        <v>-5</v>
      </c>
    </row>
    <row r="6" spans="1:3" x14ac:dyDescent="0.45">
      <c r="A6" s="3">
        <v>0</v>
      </c>
      <c r="B6" s="4">
        <v>0</v>
      </c>
      <c r="C6">
        <v>0</v>
      </c>
    </row>
    <row r="7" spans="1:3" x14ac:dyDescent="0.45">
      <c r="A7" s="3">
        <v>38</v>
      </c>
      <c r="B7" s="4">
        <v>41</v>
      </c>
      <c r="C7">
        <v>5</v>
      </c>
    </row>
    <row r="8" spans="1:3" x14ac:dyDescent="0.45">
      <c r="A8" s="3">
        <v>74</v>
      </c>
      <c r="B8" s="4">
        <v>84</v>
      </c>
      <c r="C8">
        <v>10</v>
      </c>
    </row>
    <row r="9" spans="1:3" x14ac:dyDescent="0.45">
      <c r="A9" s="3">
        <v>112</v>
      </c>
      <c r="B9" s="4">
        <v>126</v>
      </c>
      <c r="C9">
        <v>15</v>
      </c>
    </row>
    <row r="10" spans="1:3" x14ac:dyDescent="0.45">
      <c r="A10" s="3">
        <v>148</v>
      </c>
      <c r="B10" s="4">
        <v>168</v>
      </c>
      <c r="C10">
        <v>20</v>
      </c>
    </row>
    <row r="11" spans="1:3" x14ac:dyDescent="0.45">
      <c r="A11" s="3">
        <v>185</v>
      </c>
      <c r="B11" s="4">
        <v>209</v>
      </c>
      <c r="C11">
        <v>25</v>
      </c>
    </row>
    <row r="12" spans="1:3" x14ac:dyDescent="0.45">
      <c r="A12" s="5" t="s">
        <v>0</v>
      </c>
      <c r="B12" s="6" t="s">
        <v>1</v>
      </c>
      <c r="C12" s="7" t="s">
        <v>2</v>
      </c>
    </row>
  </sheetData>
  <phoneticPr fontId="5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E20" sqref="E20"/>
    </sheetView>
  </sheetViews>
  <sheetFormatPr defaultColWidth="9" defaultRowHeight="13.25" x14ac:dyDescent="0.45"/>
  <cols>
    <col min="5" max="5" width="10.36328125"/>
  </cols>
  <sheetData>
    <row r="1" spans="2:3" x14ac:dyDescent="0.45">
      <c r="B1">
        <v>3</v>
      </c>
      <c r="C1">
        <v>2.3199999999999998E-2</v>
      </c>
    </row>
    <row r="2" spans="2:3" x14ac:dyDescent="0.45">
      <c r="B2">
        <v>6</v>
      </c>
      <c r="C2">
        <v>4.6800000000000001E-2</v>
      </c>
    </row>
    <row r="3" spans="2:3" x14ac:dyDescent="0.45">
      <c r="B3">
        <v>9</v>
      </c>
      <c r="C3">
        <v>6.9800000000000001E-2</v>
      </c>
    </row>
    <row r="4" spans="2:3" x14ac:dyDescent="0.45">
      <c r="B4">
        <v>12</v>
      </c>
      <c r="C4">
        <v>9.0399999999999994E-2</v>
      </c>
    </row>
    <row r="5" spans="2:3" x14ac:dyDescent="0.45">
      <c r="B5">
        <v>15</v>
      </c>
      <c r="C5">
        <v>0.12039999999999999</v>
      </c>
    </row>
    <row r="20" spans="4:6" x14ac:dyDescent="0.45">
      <c r="D20" s="1" t="s">
        <v>3</v>
      </c>
      <c r="E20">
        <v>7.9000000000000008E-3</v>
      </c>
    </row>
    <row r="21" spans="4:6" x14ac:dyDescent="0.45">
      <c r="D21" s="2" t="s">
        <v>4</v>
      </c>
      <c r="E21">
        <f>E20/500</f>
        <v>1.5800000000000001E-5</v>
      </c>
      <c r="F21" t="s">
        <v>5</v>
      </c>
    </row>
  </sheetData>
  <phoneticPr fontId="5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R10" sqref="R10"/>
    </sheetView>
  </sheetViews>
  <sheetFormatPr defaultColWidth="9" defaultRowHeight="13.25" x14ac:dyDescent="0.45"/>
  <cols>
    <col min="10" max="10" width="9.36328125"/>
    <col min="14" max="14" width="11.5"/>
  </cols>
  <sheetData>
    <row r="1" spans="1:15" x14ac:dyDescent="0.45">
      <c r="A1">
        <v>0.8952</v>
      </c>
      <c r="B1">
        <v>15</v>
      </c>
      <c r="I1" t="s">
        <v>6</v>
      </c>
      <c r="J1">
        <v>0.02</v>
      </c>
      <c r="M1" t="s">
        <v>7</v>
      </c>
      <c r="N1">
        <v>429.5</v>
      </c>
    </row>
    <row r="2" spans="1:15" x14ac:dyDescent="0.45">
      <c r="A2">
        <v>1.2599</v>
      </c>
      <c r="B2">
        <v>20</v>
      </c>
      <c r="M2" t="s">
        <v>8</v>
      </c>
      <c r="N2">
        <v>495.9</v>
      </c>
    </row>
    <row r="3" spans="1:15" x14ac:dyDescent="0.45">
      <c r="A3">
        <v>1.5341</v>
      </c>
      <c r="B3">
        <v>25</v>
      </c>
      <c r="I3" t="s">
        <v>9</v>
      </c>
      <c r="J3">
        <v>15.319000000000001</v>
      </c>
    </row>
    <row r="4" spans="1:15" x14ac:dyDescent="0.45">
      <c r="A4">
        <v>1.8931</v>
      </c>
      <c r="B4">
        <v>30</v>
      </c>
    </row>
    <row r="5" spans="1:15" x14ac:dyDescent="0.45">
      <c r="A5">
        <v>2.2557</v>
      </c>
      <c r="B5">
        <v>35</v>
      </c>
    </row>
    <row r="13" spans="1:15" x14ac:dyDescent="0.45">
      <c r="A13">
        <v>0.28839999999999999</v>
      </c>
      <c r="B13">
        <v>15</v>
      </c>
    </row>
    <row r="14" spans="1:15" x14ac:dyDescent="0.45">
      <c r="A14">
        <v>0.4098</v>
      </c>
      <c r="B14">
        <v>20</v>
      </c>
      <c r="I14" t="s">
        <v>10</v>
      </c>
      <c r="J14">
        <v>43.744999999999997</v>
      </c>
    </row>
    <row r="15" spans="1:15" x14ac:dyDescent="0.45">
      <c r="A15">
        <v>0.51790000000000003</v>
      </c>
      <c r="B15">
        <v>25</v>
      </c>
    </row>
    <row r="16" spans="1:15" x14ac:dyDescent="0.45">
      <c r="A16">
        <v>0.63700000000000001</v>
      </c>
      <c r="B16">
        <v>30</v>
      </c>
      <c r="I16" t="s">
        <v>11</v>
      </c>
      <c r="J16">
        <f>(J14-J3)*9.8*J1</f>
        <v>5.5714959999999998</v>
      </c>
      <c r="K16" t="s">
        <v>12</v>
      </c>
      <c r="M16" t="s">
        <v>13</v>
      </c>
      <c r="N16">
        <f>N1*(0.21*0.21+0.24*0.24)/8</f>
        <v>5.4600187499999988</v>
      </c>
      <c r="O16" t="s">
        <v>12</v>
      </c>
    </row>
    <row r="17" spans="1:15" x14ac:dyDescent="0.45">
      <c r="A17">
        <v>0.74609999999999999</v>
      </c>
      <c r="B17">
        <v>35</v>
      </c>
    </row>
    <row r="25" spans="1:15" x14ac:dyDescent="0.45">
      <c r="A25">
        <v>0.36859999999999998</v>
      </c>
      <c r="B25">
        <v>15</v>
      </c>
    </row>
    <row r="26" spans="1:15" x14ac:dyDescent="0.45">
      <c r="A26">
        <v>0.52869999999999995</v>
      </c>
      <c r="B26">
        <v>20</v>
      </c>
      <c r="I26" t="s">
        <v>14</v>
      </c>
      <c r="J26">
        <v>34.664999999999999</v>
      </c>
    </row>
    <row r="27" spans="1:15" x14ac:dyDescent="0.45">
      <c r="A27">
        <v>0.67730000000000001</v>
      </c>
      <c r="B27">
        <v>25</v>
      </c>
    </row>
    <row r="28" spans="1:15" x14ac:dyDescent="0.45">
      <c r="A28">
        <v>0.83050000000000002</v>
      </c>
      <c r="B28">
        <v>30</v>
      </c>
      <c r="I28" t="s">
        <v>15</v>
      </c>
      <c r="J28">
        <f>(J26-J3)*9.8*J1</f>
        <v>3.7918159999999994</v>
      </c>
      <c r="K28" t="s">
        <v>12</v>
      </c>
      <c r="M28" t="s">
        <v>16</v>
      </c>
      <c r="N28">
        <f>(N2*0.24*0.24)/8</f>
        <v>3.5704799999999994</v>
      </c>
      <c r="O28" t="s">
        <v>12</v>
      </c>
    </row>
    <row r="29" spans="1:15" x14ac:dyDescent="0.45">
      <c r="A29">
        <v>0.93540000000000001</v>
      </c>
      <c r="B29">
        <v>35</v>
      </c>
    </row>
  </sheetData>
  <phoneticPr fontId="5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电偏转</vt:lpstr>
      <vt:lpstr>磁偏转</vt:lpstr>
      <vt:lpstr>热胀系数</vt:lpstr>
      <vt:lpstr>转动惯量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Admin</cp:lastModifiedBy>
  <dcterms:created xsi:type="dcterms:W3CDTF">2023-04-09T09:17:00Z</dcterms:created>
  <dcterms:modified xsi:type="dcterms:W3CDTF">2024-03-05T14:22:03Z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B054C9E18CF54FC89996A7FE1DF4A504</vt:lpwstr>
  </property>
  <property fmtid="{D5CDD505-2E9C-101B-9397-08002B2CF9AE}" pid="3" name="KSOProductBuildVer">
    <vt:lpwstr>2052-11.1.0.12165</vt:lpwstr>
  </property>
</Properties>
</file>