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035" windowHeight="8910" activeTab="1"/>
  </bookViews>
  <sheets>
    <sheet name="电偏转" sheetId="1" r:id="rId1"/>
    <sheet name="磁偏转" sheetId="2" r:id="rId2"/>
    <sheet name="热胀系数" sheetId="3" r:id="rId3"/>
    <sheet name="转动惯量" sheetId="4" r:id="rId4"/>
  </sheets>
  <calcPr calcId="144525"/>
</workbook>
</file>

<file path=xl/sharedStrings.xml><?xml version="1.0" encoding="utf-8"?>
<sst xmlns="http://schemas.openxmlformats.org/spreadsheetml/2006/main" count="20" uniqueCount="17">
  <si>
    <t>u2=700v</t>
  </si>
  <si>
    <t>u2=900v</t>
  </si>
  <si>
    <t>D</t>
  </si>
  <si>
    <t>斜率</t>
  </si>
  <si>
    <t>热胀系数</t>
  </si>
  <si>
    <t>/K</t>
  </si>
  <si>
    <t>R</t>
  </si>
  <si>
    <t>m环</t>
  </si>
  <si>
    <t>m盘</t>
  </si>
  <si>
    <t>k0</t>
  </si>
  <si>
    <t>k1</t>
  </si>
  <si>
    <t>J环</t>
  </si>
  <si>
    <t>（g*m*m）</t>
  </si>
  <si>
    <t>J环理</t>
  </si>
  <si>
    <t>k2</t>
  </si>
  <si>
    <t>J盘</t>
  </si>
  <si>
    <t>J盘理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</si>
</sst>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5"/>
      <name val="宋体"/>
      <charset val="134"/>
      <scheme val="minor"/>
    </font>
    <font>
      <sz val="11"/>
      <color theme="4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5" applyNumberFormat="0" applyAlignment="0" applyProtection="0">
      <alignment vertical="center"/>
    </xf>
    <xf numFmtId="0" fontId="18" fillId="11" borderId="1" applyNumberFormat="0" applyAlignment="0" applyProtection="0">
      <alignment vertical="center"/>
    </xf>
    <xf numFmtId="0" fontId="19" fillId="12" borderId="6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电偏转</a:t>
            </a:r>
          </a:p>
        </c:rich>
      </c:tx>
      <c:layout>
        <c:manualLayout>
          <c:xMode val="edge"/>
          <c:yMode val="edge"/>
          <c:x val="0.414444444444444"/>
          <c:y val="0.024305555555555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0416666666666667"/>
                  <c:y val="0.1736111111111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电偏转!$B$1:$B$11</c:f>
              <c:numCache>
                <c:formatCode>General</c:formatCode>
                <c:ptCount val="11"/>
                <c:pt idx="0">
                  <c:v>-30.8</c:v>
                </c:pt>
                <c:pt idx="1">
                  <c:v>-24.9</c:v>
                </c:pt>
                <c:pt idx="2">
                  <c:v>-18.3</c:v>
                </c:pt>
                <c:pt idx="3">
                  <c:v>-12.2</c:v>
                </c:pt>
                <c:pt idx="4">
                  <c:v>-5.7</c:v>
                </c:pt>
                <c:pt idx="5">
                  <c:v>0</c:v>
                </c:pt>
                <c:pt idx="6">
                  <c:v>5.9</c:v>
                </c:pt>
                <c:pt idx="7">
                  <c:v>12.1</c:v>
                </c:pt>
                <c:pt idx="8">
                  <c:v>17.5</c:v>
                </c:pt>
                <c:pt idx="9">
                  <c:v>23.4</c:v>
                </c:pt>
                <c:pt idx="10">
                  <c:v>28.8</c:v>
                </c:pt>
              </c:numCache>
            </c:numRef>
          </c:xVal>
          <c:yVal>
            <c:numRef>
              <c:f>电偏转!$C$1:$C$11</c:f>
              <c:numCache>
                <c:formatCode>General</c:formatCode>
                <c:ptCount val="11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-10</c:v>
                </c:pt>
                <c:pt idx="4">
                  <c:v>-5</c:v>
                </c:pt>
                <c:pt idx="5">
                  <c:v>0</c:v>
                </c:pt>
                <c:pt idx="6">
                  <c:v>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"系列2"</c:f>
              <c:strCache>
                <c:ptCount val="1"/>
                <c:pt idx="0">
                  <c:v>系列2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电偏转!$A$1:$A$11</c:f>
              <c:numCache>
                <c:formatCode>General</c:formatCode>
                <c:ptCount val="11"/>
                <c:pt idx="0">
                  <c:v>-23.7</c:v>
                </c:pt>
                <c:pt idx="1">
                  <c:v>-18.9</c:v>
                </c:pt>
                <c:pt idx="2">
                  <c:v>-14.4</c:v>
                </c:pt>
                <c:pt idx="3">
                  <c:v>-9.3</c:v>
                </c:pt>
                <c:pt idx="4">
                  <c:v>-4.7</c:v>
                </c:pt>
                <c:pt idx="5">
                  <c:v>0</c:v>
                </c:pt>
                <c:pt idx="6">
                  <c:v>4.6</c:v>
                </c:pt>
                <c:pt idx="7">
                  <c:v>9.1</c:v>
                </c:pt>
                <c:pt idx="8">
                  <c:v>13.7</c:v>
                </c:pt>
                <c:pt idx="9">
                  <c:v>17.9</c:v>
                </c:pt>
                <c:pt idx="10">
                  <c:v>22.5</c:v>
                </c:pt>
              </c:numCache>
            </c:numRef>
          </c:xVal>
          <c:yVal>
            <c:numRef>
              <c:f>电偏转!$C$1:$C$11</c:f>
              <c:numCache>
                <c:formatCode>General</c:formatCode>
                <c:ptCount val="11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-10</c:v>
                </c:pt>
                <c:pt idx="4">
                  <c:v>-5</c:v>
                </c:pt>
                <c:pt idx="5">
                  <c:v>0</c:v>
                </c:pt>
                <c:pt idx="6">
                  <c:v>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665917"/>
        <c:axId val="21468305"/>
      </c:scatterChart>
      <c:valAx>
        <c:axId val="2436659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468305"/>
        <c:crosses val="autoZero"/>
        <c:crossBetween val="midCat"/>
      </c:valAx>
      <c:valAx>
        <c:axId val="2146830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366591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磁偏转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0666666666666667"/>
                  <c:y val="0.2048611111111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磁偏转!$B$1:$B$11</c:f>
              <c:numCache>
                <c:formatCode>General</c:formatCode>
                <c:ptCount val="11"/>
                <c:pt idx="0">
                  <c:v>-215</c:v>
                </c:pt>
                <c:pt idx="1">
                  <c:v>-173</c:v>
                </c:pt>
                <c:pt idx="2">
                  <c:v>-130</c:v>
                </c:pt>
                <c:pt idx="3">
                  <c:v>-88</c:v>
                </c:pt>
                <c:pt idx="4">
                  <c:v>-45</c:v>
                </c:pt>
                <c:pt idx="5">
                  <c:v>0</c:v>
                </c:pt>
                <c:pt idx="6">
                  <c:v>41</c:v>
                </c:pt>
                <c:pt idx="7">
                  <c:v>84</c:v>
                </c:pt>
                <c:pt idx="8">
                  <c:v>128</c:v>
                </c:pt>
                <c:pt idx="9">
                  <c:v>169</c:v>
                </c:pt>
                <c:pt idx="10">
                  <c:v>213</c:v>
                </c:pt>
              </c:numCache>
            </c:numRef>
          </c:xVal>
          <c:yVal>
            <c:numRef>
              <c:f>磁偏转!$C$1:$C$11</c:f>
              <c:numCache>
                <c:formatCode>General</c:formatCode>
                <c:ptCount val="11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-10</c:v>
                </c:pt>
                <c:pt idx="4">
                  <c:v>-5</c:v>
                </c:pt>
                <c:pt idx="5">
                  <c:v>0</c:v>
                </c:pt>
                <c:pt idx="6">
                  <c:v>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磁偏转!$A$1:$A$11</c:f>
              <c:numCache>
                <c:formatCode>General</c:formatCode>
                <c:ptCount val="11"/>
                <c:pt idx="0">
                  <c:v>-191</c:v>
                </c:pt>
                <c:pt idx="1">
                  <c:v>-153</c:v>
                </c:pt>
                <c:pt idx="2">
                  <c:v>-115</c:v>
                </c:pt>
                <c:pt idx="3">
                  <c:v>-77</c:v>
                </c:pt>
                <c:pt idx="4">
                  <c:v>-39</c:v>
                </c:pt>
                <c:pt idx="5">
                  <c:v>0</c:v>
                </c:pt>
                <c:pt idx="6">
                  <c:v>38</c:v>
                </c:pt>
                <c:pt idx="7">
                  <c:v>76</c:v>
                </c:pt>
                <c:pt idx="8">
                  <c:v>113</c:v>
                </c:pt>
                <c:pt idx="9">
                  <c:v>150</c:v>
                </c:pt>
                <c:pt idx="10">
                  <c:v>188</c:v>
                </c:pt>
              </c:numCache>
            </c:numRef>
          </c:xVal>
          <c:yVal>
            <c:numRef>
              <c:f>磁偏转!$C$1:$C$11</c:f>
              <c:numCache>
                <c:formatCode>General</c:formatCode>
                <c:ptCount val="11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-10</c:v>
                </c:pt>
                <c:pt idx="4">
                  <c:v>-5</c:v>
                </c:pt>
                <c:pt idx="5">
                  <c:v>0</c:v>
                </c:pt>
                <c:pt idx="6">
                  <c:v>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284763"/>
        <c:axId val="685389701"/>
      </c:scatterChart>
      <c:valAx>
        <c:axId val="7682847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389701"/>
        <c:crosses val="autoZero"/>
        <c:crossBetween val="midCat"/>
      </c:valAx>
      <c:valAx>
        <c:axId val="6853897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82847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0833333333333333"/>
                  <c:y val="0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热胀系数!$B$1:$B$5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xVal>
          <c:yVal>
            <c:numRef>
              <c:f>热胀系数!$C$1:$C$5</c:f>
              <c:numCache>
                <c:formatCode>General</c:formatCode>
                <c:ptCount val="5"/>
                <c:pt idx="0">
                  <c:v>0.0232</c:v>
                </c:pt>
                <c:pt idx="1">
                  <c:v>0.0468</c:v>
                </c:pt>
                <c:pt idx="2">
                  <c:v>0.0698</c:v>
                </c:pt>
                <c:pt idx="3">
                  <c:v>0.0904</c:v>
                </c:pt>
                <c:pt idx="4">
                  <c:v>0.1204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12043"/>
        <c:axId val="871735551"/>
      </c:scatterChart>
      <c:valAx>
        <c:axId val="8738120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1735551"/>
        <c:crosses val="autoZero"/>
        <c:crossBetween val="midCat"/>
      </c:valAx>
      <c:valAx>
        <c:axId val="87173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8120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转动惯量!$A$1:$A$5</c:f>
              <c:numCache>
                <c:formatCode>General</c:formatCode>
                <c:ptCount val="5"/>
                <c:pt idx="0">
                  <c:v>0.8952</c:v>
                </c:pt>
                <c:pt idx="1">
                  <c:v>1.2599</c:v>
                </c:pt>
                <c:pt idx="2">
                  <c:v>1.5341</c:v>
                </c:pt>
                <c:pt idx="3">
                  <c:v>1.8931</c:v>
                </c:pt>
                <c:pt idx="4">
                  <c:v>2.2557</c:v>
                </c:pt>
              </c:numCache>
            </c:numRef>
          </c:xVal>
          <c:yVal>
            <c:numRef>
              <c:f>转动惯量!$B$1:$B$5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045473"/>
        <c:axId val="540226259"/>
      </c:scatterChart>
      <c:valAx>
        <c:axId val="36804547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0226259"/>
        <c:crosses val="autoZero"/>
        <c:crossBetween val="midCat"/>
      </c:valAx>
      <c:valAx>
        <c:axId val="5402262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804547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转动惯量!$A$13:$A$17</c:f>
              <c:numCache>
                <c:formatCode>General</c:formatCode>
                <c:ptCount val="5"/>
                <c:pt idx="0">
                  <c:v>0.2884</c:v>
                </c:pt>
                <c:pt idx="1">
                  <c:v>0.4098</c:v>
                </c:pt>
                <c:pt idx="2">
                  <c:v>0.5179</c:v>
                </c:pt>
                <c:pt idx="3">
                  <c:v>0.637</c:v>
                </c:pt>
                <c:pt idx="4">
                  <c:v>0.7461</c:v>
                </c:pt>
              </c:numCache>
            </c:numRef>
          </c:xVal>
          <c:yVal>
            <c:numRef>
              <c:f>转动惯量!$B$13:$B$17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627311"/>
        <c:axId val="712159355"/>
      </c:scatterChart>
      <c:valAx>
        <c:axId val="93762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2159355"/>
        <c:crosses val="autoZero"/>
        <c:crossBetween val="midCat"/>
      </c:valAx>
      <c:valAx>
        <c:axId val="7121593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762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2391930835735"/>
                  <c:y val="-0.0596718050721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转动惯量!$A$25:$A$29</c:f>
              <c:numCache>
                <c:formatCode>General</c:formatCode>
                <c:ptCount val="5"/>
                <c:pt idx="0">
                  <c:v>0.3686</c:v>
                </c:pt>
                <c:pt idx="1">
                  <c:v>0.5287</c:v>
                </c:pt>
                <c:pt idx="2">
                  <c:v>0.6773</c:v>
                </c:pt>
                <c:pt idx="3">
                  <c:v>0.8305</c:v>
                </c:pt>
                <c:pt idx="4">
                  <c:v>0.9354</c:v>
                </c:pt>
              </c:numCache>
            </c:numRef>
          </c:xVal>
          <c:yVal>
            <c:numRef>
              <c:f>转动惯量!$B$25:$B$29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699312"/>
        <c:axId val="952770395"/>
      </c:scatterChart>
      <c:valAx>
        <c:axId val="41969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2770395"/>
        <c:crosses val="autoZero"/>
        <c:crossBetween val="midCat"/>
      </c:valAx>
      <c:valAx>
        <c:axId val="9527703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969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165100</xdr:colOff>
      <xdr:row>6</xdr:row>
      <xdr:rowOff>158750</xdr:rowOff>
    </xdr:from>
    <xdr:to>
      <xdr:col>15</xdr:col>
      <xdr:colOff>622300</xdr:colOff>
      <xdr:row>22</xdr:row>
      <xdr:rowOff>158750</xdr:rowOff>
    </xdr:to>
    <xdr:graphicFrame>
      <xdr:nvGraphicFramePr>
        <xdr:cNvPr id="9" name="图表 8"/>
        <xdr:cNvGraphicFramePr/>
      </xdr:nvGraphicFramePr>
      <xdr:xfrm>
        <a:off x="6337300" y="1187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203200</xdr:colOff>
      <xdr:row>0</xdr:row>
      <xdr:rowOff>63500</xdr:rowOff>
    </xdr:from>
    <xdr:to>
      <xdr:col>9</xdr:col>
      <xdr:colOff>660400</xdr:colOff>
      <xdr:row>16</xdr:row>
      <xdr:rowOff>63500</xdr:rowOff>
    </xdr:to>
    <xdr:graphicFrame>
      <xdr:nvGraphicFramePr>
        <xdr:cNvPr id="2" name="图表 1"/>
        <xdr:cNvGraphicFramePr/>
      </xdr:nvGraphicFramePr>
      <xdr:xfrm>
        <a:off x="2260600" y="635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336550</xdr:colOff>
      <xdr:row>0</xdr:row>
      <xdr:rowOff>635</xdr:rowOff>
    </xdr:from>
    <xdr:to>
      <xdr:col>10</xdr:col>
      <xdr:colOff>107950</xdr:colOff>
      <xdr:row>15</xdr:row>
      <xdr:rowOff>172085</xdr:rowOff>
    </xdr:to>
    <xdr:graphicFrame>
      <xdr:nvGraphicFramePr>
        <xdr:cNvPr id="3" name="图表 2"/>
        <xdr:cNvGraphicFramePr/>
      </xdr:nvGraphicFramePr>
      <xdr:xfrm>
        <a:off x="2393950" y="635"/>
        <a:ext cx="4676140" cy="2742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79375</xdr:colOff>
      <xdr:row>0</xdr:row>
      <xdr:rowOff>25400</xdr:rowOff>
    </xdr:from>
    <xdr:to>
      <xdr:col>6</xdr:col>
      <xdr:colOff>614045</xdr:colOff>
      <xdr:row>9</xdr:row>
      <xdr:rowOff>168910</xdr:rowOff>
    </xdr:to>
    <xdr:graphicFrame>
      <xdr:nvGraphicFramePr>
        <xdr:cNvPr id="2" name="图表 1"/>
        <xdr:cNvGraphicFramePr/>
      </xdr:nvGraphicFramePr>
      <xdr:xfrm>
        <a:off x="1450975" y="25400"/>
        <a:ext cx="3277870" cy="1686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79375</xdr:colOff>
      <xdr:row>11</xdr:row>
      <xdr:rowOff>158750</xdr:rowOff>
    </xdr:from>
    <xdr:to>
      <xdr:col>6</xdr:col>
      <xdr:colOff>678815</xdr:colOff>
      <xdr:row>21</xdr:row>
      <xdr:rowOff>149860</xdr:rowOff>
    </xdr:to>
    <xdr:graphicFrame>
      <xdr:nvGraphicFramePr>
        <xdr:cNvPr id="3" name="图表 2"/>
        <xdr:cNvGraphicFramePr/>
      </xdr:nvGraphicFramePr>
      <xdr:xfrm>
        <a:off x="1450975" y="2044700"/>
        <a:ext cx="3342640" cy="17056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69850</xdr:colOff>
      <xdr:row>24</xdr:row>
      <xdr:rowOff>15875</xdr:rowOff>
    </xdr:from>
    <xdr:to>
      <xdr:col>6</xdr:col>
      <xdr:colOff>631825</xdr:colOff>
      <xdr:row>31</xdr:row>
      <xdr:rowOff>92710</xdr:rowOff>
    </xdr:to>
    <xdr:graphicFrame>
      <xdr:nvGraphicFramePr>
        <xdr:cNvPr id="4" name="图表 3"/>
        <xdr:cNvGraphicFramePr/>
      </xdr:nvGraphicFramePr>
      <xdr:xfrm>
        <a:off x="1441450" y="4130675"/>
        <a:ext cx="3305175" cy="1276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E8" sqref="E8"/>
    </sheetView>
  </sheetViews>
  <sheetFormatPr defaultColWidth="9" defaultRowHeight="13.5" outlineLevelCol="2"/>
  <sheetData>
    <row r="1" spans="1:3">
      <c r="A1" s="3">
        <v>-23.7</v>
      </c>
      <c r="B1" s="4">
        <v>-30.8</v>
      </c>
      <c r="C1">
        <v>-25</v>
      </c>
    </row>
    <row r="2" spans="1:3">
      <c r="A2" s="3">
        <v>-18.9</v>
      </c>
      <c r="B2" s="4">
        <v>-24.9</v>
      </c>
      <c r="C2">
        <v>-20</v>
      </c>
    </row>
    <row r="3" spans="1:3">
      <c r="A3" s="3">
        <v>-14.4</v>
      </c>
      <c r="B3" s="4">
        <v>-18.3</v>
      </c>
      <c r="C3">
        <v>-15</v>
      </c>
    </row>
    <row r="4" spans="1:3">
      <c r="A4" s="3">
        <v>-9.3</v>
      </c>
      <c r="B4" s="4">
        <v>-12.2</v>
      </c>
      <c r="C4">
        <v>-10</v>
      </c>
    </row>
    <row r="5" spans="1:3">
      <c r="A5" s="3">
        <v>-4.7</v>
      </c>
      <c r="B5" s="4">
        <v>-5.7</v>
      </c>
      <c r="C5">
        <v>-5</v>
      </c>
    </row>
    <row r="6" spans="1:3">
      <c r="A6" s="3">
        <v>0</v>
      </c>
      <c r="B6" s="4">
        <v>0</v>
      </c>
      <c r="C6">
        <v>0</v>
      </c>
    </row>
    <row r="7" spans="1:3">
      <c r="A7" s="3">
        <v>4.6</v>
      </c>
      <c r="B7" s="4">
        <v>5.9</v>
      </c>
      <c r="C7">
        <v>5</v>
      </c>
    </row>
    <row r="8" spans="1:3">
      <c r="A8" s="3">
        <v>9.1</v>
      </c>
      <c r="B8" s="4">
        <v>12.1</v>
      </c>
      <c r="C8">
        <v>10</v>
      </c>
    </row>
    <row r="9" spans="1:3">
      <c r="A9" s="3">
        <v>13.7</v>
      </c>
      <c r="B9" s="4">
        <v>17.5</v>
      </c>
      <c r="C9">
        <v>15</v>
      </c>
    </row>
    <row r="10" spans="1:3">
      <c r="A10" s="3">
        <v>17.9</v>
      </c>
      <c r="B10" s="4">
        <v>23.4</v>
      </c>
      <c r="C10">
        <v>20</v>
      </c>
    </row>
    <row r="11" spans="1:3">
      <c r="A11" s="3">
        <v>22.5</v>
      </c>
      <c r="B11" s="4">
        <v>28.8</v>
      </c>
      <c r="C11">
        <v>25</v>
      </c>
    </row>
  </sheetData>
  <pageMargins left="0.75" right="0.75" top="1" bottom="1" header="0.5" footer="0.5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tabSelected="1" workbookViewId="0">
      <selection activeCell="J22" sqref="J22"/>
    </sheetView>
  </sheetViews>
  <sheetFormatPr defaultColWidth="9" defaultRowHeight="13.5" outlineLevelCol="2"/>
  <sheetData>
    <row r="1" spans="1:3">
      <c r="A1" s="3">
        <v>-191</v>
      </c>
      <c r="B1" s="4">
        <v>-215</v>
      </c>
      <c r="C1">
        <v>-25</v>
      </c>
    </row>
    <row r="2" spans="1:3">
      <c r="A2" s="3">
        <v>-153</v>
      </c>
      <c r="B2" s="4">
        <v>-173</v>
      </c>
      <c r="C2">
        <v>-20</v>
      </c>
    </row>
    <row r="3" spans="1:3">
      <c r="A3" s="3">
        <v>-115</v>
      </c>
      <c r="B3" s="4">
        <v>-130</v>
      </c>
      <c r="C3">
        <v>-15</v>
      </c>
    </row>
    <row r="4" spans="1:3">
      <c r="A4" s="3">
        <v>-77</v>
      </c>
      <c r="B4" s="4">
        <v>-88</v>
      </c>
      <c r="C4">
        <v>-10</v>
      </c>
    </row>
    <row r="5" spans="1:3">
      <c r="A5" s="3">
        <v>-39</v>
      </c>
      <c r="B5" s="4">
        <v>-45</v>
      </c>
      <c r="C5">
        <v>-5</v>
      </c>
    </row>
    <row r="6" spans="1:3">
      <c r="A6" s="3">
        <v>0</v>
      </c>
      <c r="B6" s="4">
        <v>0</v>
      </c>
      <c r="C6">
        <v>0</v>
      </c>
    </row>
    <row r="7" spans="1:3">
      <c r="A7" s="3">
        <v>38</v>
      </c>
      <c r="B7" s="4">
        <v>41</v>
      </c>
      <c r="C7">
        <v>5</v>
      </c>
    </row>
    <row r="8" spans="1:3">
      <c r="A8" s="3">
        <v>76</v>
      </c>
      <c r="B8" s="4">
        <v>84</v>
      </c>
      <c r="C8">
        <v>10</v>
      </c>
    </row>
    <row r="9" spans="1:3">
      <c r="A9" s="3">
        <v>113</v>
      </c>
      <c r="B9" s="4">
        <v>128</v>
      </c>
      <c r="C9">
        <v>15</v>
      </c>
    </row>
    <row r="10" spans="1:3">
      <c r="A10" s="3">
        <v>150</v>
      </c>
      <c r="B10" s="4">
        <v>169</v>
      </c>
      <c r="C10">
        <v>20</v>
      </c>
    </row>
    <row r="11" spans="1:3">
      <c r="A11" s="3">
        <v>188</v>
      </c>
      <c r="B11" s="4">
        <v>213</v>
      </c>
      <c r="C11">
        <v>25</v>
      </c>
    </row>
    <row r="12" spans="1:3">
      <c r="A12" s="5" t="s">
        <v>0</v>
      </c>
      <c r="B12" s="6" t="s">
        <v>1</v>
      </c>
      <c r="C12" s="7" t="s">
        <v>2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21"/>
  <sheetViews>
    <sheetView workbookViewId="0">
      <selection activeCell="E20" sqref="E20"/>
    </sheetView>
  </sheetViews>
  <sheetFormatPr defaultColWidth="9" defaultRowHeight="13.5" outlineLevelCol="5"/>
  <cols>
    <col min="5" max="5" width="10.3666666666667"/>
  </cols>
  <sheetData>
    <row r="1" spans="2:3">
      <c r="B1">
        <v>3</v>
      </c>
      <c r="C1">
        <v>0.0232</v>
      </c>
    </row>
    <row r="2" spans="2:3">
      <c r="B2">
        <v>6</v>
      </c>
      <c r="C2">
        <v>0.0468</v>
      </c>
    </row>
    <row r="3" spans="2:3">
      <c r="B3">
        <v>9</v>
      </c>
      <c r="C3">
        <v>0.0698</v>
      </c>
    </row>
    <row r="4" spans="2:3">
      <c r="B4">
        <v>12</v>
      </c>
      <c r="C4">
        <v>0.0904</v>
      </c>
    </row>
    <row r="5" spans="2:3">
      <c r="B5">
        <v>15</v>
      </c>
      <c r="C5">
        <v>0.1204</v>
      </c>
    </row>
    <row r="20" spans="4:5">
      <c r="D20" s="1" t="s">
        <v>3</v>
      </c>
      <c r="E20">
        <v>0.0079</v>
      </c>
    </row>
    <row r="21" spans="4:6">
      <c r="D21" s="2" t="s">
        <v>4</v>
      </c>
      <c r="E21">
        <f>E20/500</f>
        <v>1.58e-5</v>
      </c>
      <c r="F21" t="s">
        <v>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"/>
  <sheetViews>
    <sheetView workbookViewId="0">
      <selection activeCell="R10" sqref="R10"/>
    </sheetView>
  </sheetViews>
  <sheetFormatPr defaultColWidth="9" defaultRowHeight="13.5"/>
  <cols>
    <col min="10" max="10" width="9.36666666666667"/>
    <col min="14" max="14" width="11.5"/>
  </cols>
  <sheetData>
    <row r="1" spans="1:14">
      <c r="A1">
        <v>0.8952</v>
      </c>
      <c r="B1">
        <v>15</v>
      </c>
      <c r="I1" t="s">
        <v>6</v>
      </c>
      <c r="J1">
        <v>0.02</v>
      </c>
      <c r="M1" t="s">
        <v>7</v>
      </c>
      <c r="N1">
        <v>429.5</v>
      </c>
    </row>
    <row r="2" spans="1:14">
      <c r="A2">
        <v>1.2599</v>
      </c>
      <c r="B2">
        <v>20</v>
      </c>
      <c r="M2" t="s">
        <v>8</v>
      </c>
      <c r="N2">
        <v>495.9</v>
      </c>
    </row>
    <row r="3" spans="1:10">
      <c r="A3">
        <v>1.5341</v>
      </c>
      <c r="B3">
        <v>25</v>
      </c>
      <c r="I3" t="s">
        <v>9</v>
      </c>
      <c r="J3">
        <v>15.319</v>
      </c>
    </row>
    <row r="4" spans="1:2">
      <c r="A4">
        <v>1.8931</v>
      </c>
      <c r="B4">
        <v>30</v>
      </c>
    </row>
    <row r="5" spans="1:2">
      <c r="A5">
        <v>2.2557</v>
      </c>
      <c r="B5">
        <v>35</v>
      </c>
    </row>
    <row r="13" spans="1:2">
      <c r="A13">
        <v>0.2884</v>
      </c>
      <c r="B13">
        <v>15</v>
      </c>
    </row>
    <row r="14" spans="1:10">
      <c r="A14">
        <v>0.4098</v>
      </c>
      <c r="B14">
        <v>20</v>
      </c>
      <c r="I14" t="s">
        <v>10</v>
      </c>
      <c r="J14">
        <v>43.745</v>
      </c>
    </row>
    <row r="15" spans="1:2">
      <c r="A15">
        <v>0.5179</v>
      </c>
      <c r="B15">
        <v>25</v>
      </c>
    </row>
    <row r="16" spans="1:15">
      <c r="A16">
        <v>0.637</v>
      </c>
      <c r="B16">
        <v>30</v>
      </c>
      <c r="I16" t="s">
        <v>11</v>
      </c>
      <c r="J16">
        <f>(J14-J3)*9.8*J1</f>
        <v>5.571496</v>
      </c>
      <c r="K16" t="s">
        <v>12</v>
      </c>
      <c r="M16" t="s">
        <v>13</v>
      </c>
      <c r="N16">
        <f>N1*(0.21*0.21+0.24*0.24)/8</f>
        <v>5.46001875</v>
      </c>
      <c r="O16" t="s">
        <v>12</v>
      </c>
    </row>
    <row r="17" spans="1:2">
      <c r="A17">
        <v>0.7461</v>
      </c>
      <c r="B17">
        <v>35</v>
      </c>
    </row>
    <row r="25" spans="1:2">
      <c r="A25">
        <v>0.3686</v>
      </c>
      <c r="B25">
        <v>15</v>
      </c>
    </row>
    <row r="26" spans="1:10">
      <c r="A26">
        <v>0.5287</v>
      </c>
      <c r="B26">
        <v>20</v>
      </c>
      <c r="I26" t="s">
        <v>14</v>
      </c>
      <c r="J26">
        <v>34.665</v>
      </c>
    </row>
    <row r="27" spans="1:2">
      <c r="A27">
        <v>0.6773</v>
      </c>
      <c r="B27">
        <v>25</v>
      </c>
    </row>
    <row r="28" spans="1:15">
      <c r="A28">
        <v>0.8305</v>
      </c>
      <c r="B28">
        <v>30</v>
      </c>
      <c r="I28" t="s">
        <v>15</v>
      </c>
      <c r="J28">
        <f>(J26-J3)*9.8*J1</f>
        <v>3.791816</v>
      </c>
      <c r="K28" t="s">
        <v>12</v>
      </c>
      <c r="M28" t="s">
        <v>16</v>
      </c>
      <c r="N28">
        <f>(N2*0.24*0.24)/8</f>
        <v>3.57048</v>
      </c>
      <c r="O28" t="s">
        <v>12</v>
      </c>
    </row>
    <row r="29" spans="1:2">
      <c r="A29">
        <v>0.9354</v>
      </c>
      <c r="B29">
        <v>35</v>
      </c>
    </row>
  </sheetData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电偏转</vt:lpstr>
      <vt:lpstr>磁偏转</vt:lpstr>
      <vt:lpstr>热胀系数</vt:lpstr>
      <vt:lpstr>转动惯量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Administrator</cp:lastModifiedBy>
  <dcterms:created xsi:type="dcterms:W3CDTF">2023-04-09T09:17:00Z</dcterms:created>
  <dcterms:modified xsi:type="dcterms:W3CDTF">2024-04-04T14:21:40Z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B054C9E18CF54FC89996A7FE1DF4A504</vt:lpwstr>
  </property>
  <property fmtid="{D5CDD505-2E9C-101B-9397-08002B2CF9AE}" pid="3" name="KSOProductBuildVer">
    <vt:lpwstr>2052-11.8.2.11716</vt:lpwstr>
  </property>
</Properties>
</file>